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astmidlandscouncil-my.sharepoint.com/personal/lisa_bushell_emcouncils_gov_uk/Documents/Desktop/"/>
    </mc:Choice>
  </mc:AlternateContent>
  <xr:revisionPtr revIDLastSave="0" documentId="8_{D912BFEB-FC43-4292-81B3-6EBA5F0FEA6B}" xr6:coauthVersionLast="47" xr6:coauthVersionMax="47" xr10:uidLastSave="{00000000-0000-0000-0000-000000000000}"/>
  <bookViews>
    <workbookView xWindow="-120" yWindow="-120" windowWidth="29040" windowHeight="15720" xr2:uid="{33C42E30-6844-413A-90CC-22D5D6BCE8DB}"/>
  </bookViews>
  <sheets>
    <sheet name="Method" sheetId="4" r:id="rId1"/>
    <sheet name="Station Growth" sheetId="1" r:id="rId2"/>
    <sheet name="Ranked Growth" sheetId="5" r:id="rId3"/>
    <sheet name="Data" sheetId="2" state="hidden" r:id="rId4"/>
  </sheets>
  <definedNames>
    <definedName name="_xlnm._FilterDatabase" localSheetId="3" hidden="1">Data!$T$18:$V$145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2" l="1"/>
  <c r="U10" i="2"/>
  <c r="V10" i="2"/>
  <c r="W10" i="2"/>
  <c r="X10" i="2"/>
  <c r="Y10" i="2"/>
  <c r="Z10" i="2"/>
  <c r="AA10" i="2"/>
  <c r="AB10" i="2"/>
  <c r="AC10" i="2"/>
  <c r="AD10" i="2"/>
  <c r="AE10" i="2"/>
  <c r="AF10" i="2"/>
  <c r="AG10" i="2"/>
  <c r="AH10" i="2"/>
  <c r="AI10" i="2"/>
  <c r="AJ10" i="2"/>
  <c r="AK10" i="2"/>
  <c r="AL10" i="2"/>
  <c r="AM10" i="2"/>
  <c r="T11" i="2"/>
  <c r="U11" i="2"/>
  <c r="V11" i="2"/>
  <c r="W11" i="2"/>
  <c r="X11" i="2"/>
  <c r="Y11" i="2"/>
  <c r="Z11" i="2"/>
  <c r="AA11" i="2"/>
  <c r="AB11" i="2"/>
  <c r="AC11" i="2"/>
  <c r="AD11" i="2"/>
  <c r="AE11" i="2"/>
  <c r="AF11" i="2"/>
  <c r="AG11" i="2"/>
  <c r="AH11" i="2"/>
  <c r="AI11" i="2"/>
  <c r="AJ11" i="2"/>
  <c r="AK11" i="2"/>
  <c r="AL11" i="2"/>
  <c r="AM11" i="2"/>
  <c r="S11" i="2"/>
  <c r="S10" i="2"/>
  <c r="D9" i="2"/>
  <c r="E9" i="2"/>
  <c r="F9" i="2"/>
  <c r="G9" i="2"/>
  <c r="H9" i="2"/>
  <c r="I9" i="2"/>
  <c r="J9" i="2"/>
  <c r="K9" i="2"/>
  <c r="L9" i="2"/>
  <c r="M9" i="2"/>
  <c r="N9" i="2"/>
  <c r="O9" i="2"/>
  <c r="P9" i="2"/>
  <c r="Q9" i="2"/>
  <c r="R9" i="2"/>
  <c r="C9" i="2"/>
  <c r="AA407" i="2" l="1"/>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150" i="2"/>
  <c r="GP247" i="2" l="1" a="1"/>
  <c r="GP247" i="2" s="1"/>
  <c r="GW247" i="2" a="1"/>
  <c r="GW247" i="2" s="1"/>
  <c r="HE247" i="2" a="1"/>
  <c r="HE247" i="2" s="1"/>
  <c r="GR247" i="2" a="1"/>
  <c r="GR247" i="2" s="1"/>
  <c r="GY247" i="2" a="1"/>
  <c r="GY247" i="2" s="1"/>
  <c r="HG247" i="2" a="1"/>
  <c r="HG247" i="2" s="1"/>
  <c r="GS247" i="2" a="1"/>
  <c r="GS247" i="2" s="1"/>
  <c r="GZ247" i="2" a="1"/>
  <c r="GZ247" i="2" s="1"/>
  <c r="HH247" i="2" a="1"/>
  <c r="HH247" i="2" s="1"/>
  <c r="GT247" i="2" a="1"/>
  <c r="GT247" i="2" s="1"/>
  <c r="HB247" i="2" a="1"/>
  <c r="HB247" i="2" s="1"/>
  <c r="HI247" i="2" a="1"/>
  <c r="HI247" i="2" s="1"/>
  <c r="GU247" i="2" a="1"/>
  <c r="GU247" i="2" s="1"/>
  <c r="GV247" i="2" a="1"/>
  <c r="GV247" i="2" s="1"/>
  <c r="HA247" i="2" a="1"/>
  <c r="HA247" i="2" s="1"/>
  <c r="GO247" i="2" a="1"/>
  <c r="GO247" i="2" s="1"/>
  <c r="HJ247" i="2" s="1"/>
  <c r="GQ247" i="2" a="1"/>
  <c r="GQ247" i="2" s="1"/>
  <c r="GX247" i="2" a="1"/>
  <c r="GX247" i="2" s="1"/>
  <c r="HC247" i="2" a="1"/>
  <c r="HC247" i="2" s="1"/>
  <c r="HD247" i="2" a="1"/>
  <c r="HD247" i="2" s="1"/>
  <c r="HF247" i="2" a="1"/>
  <c r="HF247" i="2" s="1"/>
  <c r="DC247" i="2" a="1"/>
  <c r="DC247" i="2" s="1"/>
  <c r="DK247" i="2" a="1"/>
  <c r="DK247" i="2" s="1"/>
  <c r="CV247" i="2" a="1"/>
  <c r="CV247" i="2" s="1"/>
  <c r="DD247" i="2" a="1"/>
  <c r="DD247" i="2" s="1"/>
  <c r="DL247" i="2" a="1"/>
  <c r="DL247" i="2" s="1"/>
  <c r="DI247" i="2" a="1"/>
  <c r="DI247" i="2" s="1"/>
  <c r="CW247" i="2" a="1"/>
  <c r="CW247" i="2" s="1"/>
  <c r="DE247" i="2" a="1"/>
  <c r="DE247" i="2" s="1"/>
  <c r="DM247" i="2" a="1"/>
  <c r="DM247" i="2" s="1"/>
  <c r="CX247" i="2" a="1"/>
  <c r="CX247" i="2" s="1"/>
  <c r="DF247" i="2" a="1"/>
  <c r="DF247" i="2" s="1"/>
  <c r="DN247" i="2" a="1"/>
  <c r="DN247" i="2" s="1"/>
  <c r="CY247" i="2" a="1"/>
  <c r="CY247" i="2" s="1"/>
  <c r="DG247" i="2" a="1"/>
  <c r="DG247" i="2" s="1"/>
  <c r="DO247" i="2" a="1"/>
  <c r="DO247" i="2" s="1"/>
  <c r="CZ247" i="2" a="1"/>
  <c r="CZ247" i="2" s="1"/>
  <c r="DH247" i="2" a="1"/>
  <c r="DH247" i="2" s="1"/>
  <c r="DP247" i="2" a="1"/>
  <c r="DP247" i="2" s="1"/>
  <c r="DB247" i="2" a="1"/>
  <c r="DB247" i="2" s="1"/>
  <c r="DJ247" i="2" a="1"/>
  <c r="DJ247" i="2" s="1"/>
  <c r="DA247" i="2" a="1"/>
  <c r="DA247" i="2" s="1"/>
  <c r="CX344" i="2" a="1"/>
  <c r="CX344" i="2" s="1"/>
  <c r="DC344" i="2" a="1"/>
  <c r="DC344" i="2" s="1"/>
  <c r="DO344" i="2" a="1"/>
  <c r="DO344" i="2" s="1"/>
  <c r="DD344" i="2" a="1"/>
  <c r="DD344" i="2" s="1"/>
  <c r="DJ344" i="2" a="1"/>
  <c r="DJ344" i="2" s="1"/>
  <c r="DP344" i="2" a="1"/>
  <c r="DP344" i="2" s="1"/>
  <c r="CY344" i="2" a="1"/>
  <c r="CY344" i="2" s="1"/>
  <c r="DE344" i="2" a="1"/>
  <c r="DE344" i="2" s="1"/>
  <c r="DK344" i="2" a="1"/>
  <c r="DK344" i="2" s="1"/>
  <c r="CZ344" i="2" a="1"/>
  <c r="CZ344" i="2" s="1"/>
  <c r="DL344" i="2" a="1"/>
  <c r="DL344" i="2" s="1"/>
  <c r="DF344" i="2" a="1"/>
  <c r="DF344" i="2" s="1"/>
  <c r="CV344" i="2" a="1"/>
  <c r="CV344" i="2" s="1"/>
  <c r="DI344" i="2" a="1"/>
  <c r="DI344" i="2" s="1"/>
  <c r="DA344" i="2" a="1"/>
  <c r="DA344" i="2" s="1"/>
  <c r="DG344" i="2" a="1"/>
  <c r="DG344" i="2" s="1"/>
  <c r="DN344" i="2" a="1"/>
  <c r="DN344" i="2" s="1"/>
  <c r="CW344" i="2" a="1"/>
  <c r="CW344" i="2" s="1"/>
  <c r="DB344" i="2" a="1"/>
  <c r="DB344" i="2" s="1"/>
  <c r="DH344" i="2" a="1"/>
  <c r="DH344" i="2" s="1"/>
  <c r="DM344" i="2" a="1"/>
  <c r="DM344" i="2" s="1"/>
  <c r="GR344" i="2" a="1"/>
  <c r="GR344" i="2" s="1"/>
  <c r="GX344" i="2" a="1"/>
  <c r="GX344" i="2" s="1"/>
  <c r="HC344" i="2" a="1"/>
  <c r="HC344" i="2" s="1"/>
  <c r="HI344" i="2" a="1"/>
  <c r="HI344" i="2" s="1"/>
  <c r="GS344" i="2" a="1"/>
  <c r="GS344" i="2" s="1"/>
  <c r="GY344" i="2" a="1"/>
  <c r="GY344" i="2" s="1"/>
  <c r="HD344" i="2" a="1"/>
  <c r="HD344" i="2" s="1"/>
  <c r="GT344" i="2" a="1"/>
  <c r="GT344" i="2" s="1"/>
  <c r="GU344" i="2" a="1"/>
  <c r="GU344" i="2" s="1"/>
  <c r="GZ344" i="2" a="1"/>
  <c r="GZ344" i="2" s="1"/>
  <c r="HE344" i="2" a="1"/>
  <c r="HE344" i="2" s="1"/>
  <c r="GP344" i="2" a="1"/>
  <c r="GP344" i="2" s="1"/>
  <c r="GV344" i="2" a="1"/>
  <c r="GV344" i="2" s="1"/>
  <c r="HA344" i="2" a="1"/>
  <c r="HA344" i="2" s="1"/>
  <c r="HG344" i="2" a="1"/>
  <c r="HG344" i="2" s="1"/>
  <c r="HH344" i="2" a="1"/>
  <c r="HH344" i="2" s="1"/>
  <c r="GW344" i="2" a="1"/>
  <c r="GW344" i="2" s="1"/>
  <c r="HB344" i="2" a="1"/>
  <c r="HB344" i="2" s="1"/>
  <c r="HF344" i="2" a="1"/>
  <c r="HF344" i="2" s="1"/>
  <c r="GQ344" i="2" a="1"/>
  <c r="GQ344" i="2" s="1"/>
  <c r="GO344" i="2" a="1"/>
  <c r="GO344" i="2" s="1"/>
  <c r="GQ246" i="2" a="1"/>
  <c r="GQ246" i="2" s="1"/>
  <c r="GX246" i="2" a="1"/>
  <c r="GX246" i="2" s="1"/>
  <c r="HE246" i="2" a="1"/>
  <c r="HE246" i="2" s="1"/>
  <c r="GS246" i="2" a="1"/>
  <c r="GS246" i="2" s="1"/>
  <c r="GY246" i="2" a="1"/>
  <c r="GY246" i="2" s="1"/>
  <c r="GT246" i="2" a="1"/>
  <c r="GT246" i="2" s="1"/>
  <c r="GZ246" i="2" a="1"/>
  <c r="GZ246" i="2" s="1"/>
  <c r="HG246" i="2" a="1"/>
  <c r="HG246" i="2" s="1"/>
  <c r="GO246" i="2" a="1"/>
  <c r="GO246" i="2" s="1"/>
  <c r="HJ246" i="2" s="1"/>
  <c r="GV246" i="2" a="1"/>
  <c r="GV246" i="2" s="1"/>
  <c r="HB246" i="2" a="1"/>
  <c r="HB246" i="2" s="1"/>
  <c r="HA246" i="2" a="1"/>
  <c r="HA246" i="2" s="1"/>
  <c r="HC246" i="2" a="1"/>
  <c r="HC246" i="2" s="1"/>
  <c r="GP246" i="2" a="1"/>
  <c r="GP246" i="2" s="1"/>
  <c r="HD246" i="2" a="1"/>
  <c r="HD246" i="2" s="1"/>
  <c r="GU246" i="2" a="1"/>
  <c r="GU246" i="2" s="1"/>
  <c r="HH246" i="2" a="1"/>
  <c r="HH246" i="2" s="1"/>
  <c r="HI246" i="2" a="1"/>
  <c r="HI246" i="2" s="1"/>
  <c r="GR246" i="2" a="1"/>
  <c r="GR246" i="2" s="1"/>
  <c r="GW246" i="2" a="1"/>
  <c r="GW246" i="2" s="1"/>
  <c r="CZ246" i="2" a="1"/>
  <c r="CZ246" i="2" s="1"/>
  <c r="DH246" i="2" a="1"/>
  <c r="DH246" i="2" s="1"/>
  <c r="DP246" i="2" a="1"/>
  <c r="DP246" i="2" s="1"/>
  <c r="DA246" i="2" a="1"/>
  <c r="DA246" i="2" s="1"/>
  <c r="DI246" i="2" a="1"/>
  <c r="DI246" i="2" s="1"/>
  <c r="HF246" i="2" a="1"/>
  <c r="HF246" i="2" s="1"/>
  <c r="DB246" i="2" a="1"/>
  <c r="DB246" i="2" s="1"/>
  <c r="DJ246" i="2" a="1"/>
  <c r="DJ246" i="2" s="1"/>
  <c r="DC246" i="2" a="1"/>
  <c r="DC246" i="2" s="1"/>
  <c r="DK246" i="2" a="1"/>
  <c r="DK246" i="2" s="1"/>
  <c r="DN246" i="2" a="1"/>
  <c r="DN246" i="2" s="1"/>
  <c r="CV246" i="2" a="1"/>
  <c r="CV246" i="2" s="1"/>
  <c r="DD246" i="2" a="1"/>
  <c r="DD246" i="2" s="1"/>
  <c r="DL246" i="2" a="1"/>
  <c r="DL246" i="2" s="1"/>
  <c r="CX246" i="2" a="1"/>
  <c r="CX246" i="2" s="1"/>
  <c r="CW246" i="2" a="1"/>
  <c r="CW246" i="2" s="1"/>
  <c r="DE246" i="2" a="1"/>
  <c r="DE246" i="2" s="1"/>
  <c r="DM246" i="2" a="1"/>
  <c r="DM246" i="2" s="1"/>
  <c r="DF246" i="2" a="1"/>
  <c r="DF246" i="2" s="1"/>
  <c r="CY246" i="2" a="1"/>
  <c r="CY246" i="2" s="1"/>
  <c r="DG246" i="2" a="1"/>
  <c r="DG246" i="2" s="1"/>
  <c r="DO246" i="2" a="1"/>
  <c r="DO246" i="2" s="1"/>
  <c r="GQ238" i="2" a="1"/>
  <c r="GQ238" i="2" s="1"/>
  <c r="HC238" i="2" a="1"/>
  <c r="HC238" i="2" s="1"/>
  <c r="GS238" i="2" a="1"/>
  <c r="GS238" i="2" s="1"/>
  <c r="GX238" i="2" a="1"/>
  <c r="GX238" i="2" s="1"/>
  <c r="HE238" i="2" a="1"/>
  <c r="HE238" i="2" s="1"/>
  <c r="GT238" i="2" a="1"/>
  <c r="GT238" i="2" s="1"/>
  <c r="GY238" i="2" a="1"/>
  <c r="GY238" i="2" s="1"/>
  <c r="HF238" i="2" a="1"/>
  <c r="HF238" i="2" s="1"/>
  <c r="GO238" i="2" a="1"/>
  <c r="GO238" i="2" s="1"/>
  <c r="HJ238" i="2" s="1"/>
  <c r="GU238" i="2" a="1"/>
  <c r="GU238" i="2" s="1"/>
  <c r="HH238" i="2" a="1"/>
  <c r="HH238" i="2" s="1"/>
  <c r="GP238" i="2" a="1"/>
  <c r="GP238" i="2" s="1"/>
  <c r="HA238" i="2" a="1"/>
  <c r="HA238" i="2" s="1"/>
  <c r="HG238" i="2" a="1"/>
  <c r="HG238" i="2" s="1"/>
  <c r="GR238" i="2" a="1"/>
  <c r="GR238" i="2" s="1"/>
  <c r="HI238" i="2" a="1"/>
  <c r="HI238" i="2" s="1"/>
  <c r="GW238" i="2" a="1"/>
  <c r="GW238" i="2" s="1"/>
  <c r="CV238" i="2" a="1"/>
  <c r="CV238" i="2" s="1"/>
  <c r="DD238" i="2" a="1"/>
  <c r="DD238" i="2" s="1"/>
  <c r="DL238" i="2" a="1"/>
  <c r="DL238" i="2" s="1"/>
  <c r="CW238" i="2" a="1"/>
  <c r="CW238" i="2" s="1"/>
  <c r="DE238" i="2" a="1"/>
  <c r="DE238" i="2" s="1"/>
  <c r="DM238" i="2" a="1"/>
  <c r="DM238" i="2" s="1"/>
  <c r="GV238" i="2" a="1"/>
  <c r="GV238" i="2" s="1"/>
  <c r="CY238" i="2" a="1"/>
  <c r="CY238" i="2" s="1"/>
  <c r="DG238" i="2" a="1"/>
  <c r="DG238" i="2" s="1"/>
  <c r="DO238" i="2" a="1"/>
  <c r="DO238" i="2" s="1"/>
  <c r="GZ238" i="2" a="1"/>
  <c r="GZ238" i="2" s="1"/>
  <c r="HB238" i="2" a="1"/>
  <c r="HB238" i="2" s="1"/>
  <c r="HD238" i="2" a="1"/>
  <c r="HD238" i="2" s="1"/>
  <c r="DB238" i="2" a="1"/>
  <c r="DB238" i="2" s="1"/>
  <c r="DJ238" i="2" a="1"/>
  <c r="DJ238" i="2" s="1"/>
  <c r="DK238" i="2" a="1"/>
  <c r="DK238" i="2" s="1"/>
  <c r="CX238" i="2" a="1"/>
  <c r="CX238" i="2" s="1"/>
  <c r="DN238" i="2" a="1"/>
  <c r="DN238" i="2" s="1"/>
  <c r="CZ238" i="2" a="1"/>
  <c r="CZ238" i="2" s="1"/>
  <c r="DP238" i="2" a="1"/>
  <c r="DP238" i="2" s="1"/>
  <c r="DH238" i="2" a="1"/>
  <c r="DH238" i="2" s="1"/>
  <c r="DA238" i="2" a="1"/>
  <c r="DA238" i="2" s="1"/>
  <c r="DC238" i="2" a="1"/>
  <c r="DC238" i="2" s="1"/>
  <c r="DF238" i="2" a="1"/>
  <c r="DF238" i="2" s="1"/>
  <c r="DI238" i="2" a="1"/>
  <c r="DI238" i="2" s="1"/>
  <c r="GU230" i="2" a="1"/>
  <c r="GU230" i="2" s="1"/>
  <c r="HA230" i="2" a="1"/>
  <c r="HA230" i="2" s="1"/>
  <c r="HG230" i="2" a="1"/>
  <c r="HG230" i="2" s="1"/>
  <c r="GO230" i="2" a="1"/>
  <c r="GO230" i="2" s="1"/>
  <c r="HJ230" i="2" s="1"/>
  <c r="HB230" i="2" a="1"/>
  <c r="HB230" i="2" s="1"/>
  <c r="GP230" i="2" a="1"/>
  <c r="GP230" i="2" s="1"/>
  <c r="GV230" i="2" a="1"/>
  <c r="GV230" i="2" s="1"/>
  <c r="HC230" i="2" a="1"/>
  <c r="HC230" i="2" s="1"/>
  <c r="HH230" i="2" a="1"/>
  <c r="HH230" i="2" s="1"/>
  <c r="GQ230" i="2" a="1"/>
  <c r="GQ230" i="2" s="1"/>
  <c r="GW230" i="2" a="1"/>
  <c r="GW230" i="2" s="1"/>
  <c r="GS230" i="2" a="1"/>
  <c r="GS230" i="2" s="1"/>
  <c r="GT230" i="2" a="1"/>
  <c r="GT230" i="2" s="1"/>
  <c r="GY230" i="2" a="1"/>
  <c r="GY230" i="2" s="1"/>
  <c r="HE230" i="2" a="1"/>
  <c r="HE230" i="2" s="1"/>
  <c r="GX230" i="2" a="1"/>
  <c r="GX230" i="2" s="1"/>
  <c r="GZ230" i="2" a="1"/>
  <c r="GZ230" i="2" s="1"/>
  <c r="HD230" i="2" a="1"/>
  <c r="HD230" i="2" s="1"/>
  <c r="HF230" i="2" a="1"/>
  <c r="HF230" i="2" s="1"/>
  <c r="HI230" i="2" a="1"/>
  <c r="HI230" i="2" s="1"/>
  <c r="GR230" i="2" a="1"/>
  <c r="GR230" i="2" s="1"/>
  <c r="CW230" i="2" a="1"/>
  <c r="CW230" i="2" s="1"/>
  <c r="DE230" i="2" a="1"/>
  <c r="DE230" i="2" s="1"/>
  <c r="DM230" i="2" a="1"/>
  <c r="DM230" i="2" s="1"/>
  <c r="CX230" i="2" a="1"/>
  <c r="CX230" i="2" s="1"/>
  <c r="DF230" i="2" a="1"/>
  <c r="DF230" i="2" s="1"/>
  <c r="DN230" i="2" a="1"/>
  <c r="DN230" i="2" s="1"/>
  <c r="CY230" i="2" a="1"/>
  <c r="CY230" i="2" s="1"/>
  <c r="CZ230" i="2" a="1"/>
  <c r="CZ230" i="2" s="1"/>
  <c r="DH230" i="2" a="1"/>
  <c r="DH230" i="2" s="1"/>
  <c r="DP230" i="2" a="1"/>
  <c r="DP230" i="2" s="1"/>
  <c r="DA230" i="2" a="1"/>
  <c r="DA230" i="2" s="1"/>
  <c r="DI230" i="2" a="1"/>
  <c r="DI230" i="2" s="1"/>
  <c r="DC230" i="2" a="1"/>
  <c r="DC230" i="2" s="1"/>
  <c r="DK230" i="2" a="1"/>
  <c r="DK230" i="2" s="1"/>
  <c r="CV230" i="2" a="1"/>
  <c r="CV230" i="2" s="1"/>
  <c r="DB230" i="2" a="1"/>
  <c r="DB230" i="2" s="1"/>
  <c r="DD230" i="2" a="1"/>
  <c r="DD230" i="2" s="1"/>
  <c r="DG230" i="2" a="1"/>
  <c r="DG230" i="2" s="1"/>
  <c r="DJ230" i="2" a="1"/>
  <c r="DJ230" i="2" s="1"/>
  <c r="DO230" i="2" a="1"/>
  <c r="DO230" i="2" s="1"/>
  <c r="DL230" i="2" a="1"/>
  <c r="DL230" i="2" s="1"/>
  <c r="GO222" i="2" a="1"/>
  <c r="GO222" i="2" s="1"/>
  <c r="HJ222" i="2" s="1"/>
  <c r="GU222" i="2" a="1"/>
  <c r="GU222" i="2" s="1"/>
  <c r="HF222" i="2" a="1"/>
  <c r="HF222" i="2" s="1"/>
  <c r="GP222" i="2" a="1"/>
  <c r="GP222" i="2" s="1"/>
  <c r="HA222" i="2" a="1"/>
  <c r="HA222" i="2" s="1"/>
  <c r="HG222" i="2" a="1"/>
  <c r="HG222" i="2" s="1"/>
  <c r="GQ222" i="2" a="1"/>
  <c r="GQ222" i="2" s="1"/>
  <c r="GW222" i="2" a="1"/>
  <c r="GW222" i="2" s="1"/>
  <c r="GR222" i="2" a="1"/>
  <c r="GR222" i="2" s="1"/>
  <c r="GY222" i="2" a="1"/>
  <c r="GY222" i="2" s="1"/>
  <c r="HD222" i="2" a="1"/>
  <c r="HD222" i="2" s="1"/>
  <c r="GZ222" i="2" a="1"/>
  <c r="GZ222" i="2" s="1"/>
  <c r="HB222" i="2" a="1"/>
  <c r="HB222" i="2" s="1"/>
  <c r="HC222" i="2" a="1"/>
  <c r="HC222" i="2" s="1"/>
  <c r="GS222" i="2" a="1"/>
  <c r="GS222" i="2" s="1"/>
  <c r="GV222" i="2" a="1"/>
  <c r="GV222" i="2" s="1"/>
  <c r="HH222" i="2" a="1"/>
  <c r="HH222" i="2" s="1"/>
  <c r="GX222" i="2" a="1"/>
  <c r="GX222" i="2" s="1"/>
  <c r="HI222" i="2" a="1"/>
  <c r="HI222" i="2" s="1"/>
  <c r="GT222" i="2" a="1"/>
  <c r="GT222" i="2" s="1"/>
  <c r="CZ222" i="2" a="1"/>
  <c r="CZ222" i="2" s="1"/>
  <c r="DF222" i="2" a="1"/>
  <c r="DF222" i="2" s="1"/>
  <c r="DL222" i="2" a="1"/>
  <c r="DL222" i="2" s="1"/>
  <c r="DG222" i="2" a="1"/>
  <c r="DG222" i="2" s="1"/>
  <c r="DM222" i="2" a="1"/>
  <c r="DM222" i="2" s="1"/>
  <c r="DA222" i="2" a="1"/>
  <c r="DA222" i="2" s="1"/>
  <c r="DH222" i="2" a="1"/>
  <c r="DH222" i="2" s="1"/>
  <c r="DN222" i="2" a="1"/>
  <c r="DN222" i="2" s="1"/>
  <c r="CV222" i="2" a="1"/>
  <c r="CV222" i="2" s="1"/>
  <c r="DB222" i="2" a="1"/>
  <c r="DB222" i="2" s="1"/>
  <c r="DO222" i="2" a="1"/>
  <c r="DO222" i="2" s="1"/>
  <c r="CW222" i="2" a="1"/>
  <c r="CW222" i="2" s="1"/>
  <c r="DI222" i="2" a="1"/>
  <c r="DI222" i="2" s="1"/>
  <c r="DP222" i="2" a="1"/>
  <c r="DP222" i="2" s="1"/>
  <c r="CX222" i="2" a="1"/>
  <c r="CX222" i="2" s="1"/>
  <c r="DD222" i="2" a="1"/>
  <c r="DD222" i="2" s="1"/>
  <c r="DJ222" i="2" a="1"/>
  <c r="DJ222" i="2" s="1"/>
  <c r="DE222" i="2" a="1"/>
  <c r="DE222" i="2" s="1"/>
  <c r="HE222" i="2" a="1"/>
  <c r="HE222" i="2" s="1"/>
  <c r="DK222" i="2" a="1"/>
  <c r="DK222" i="2" s="1"/>
  <c r="CY222" i="2" a="1"/>
  <c r="CY222" i="2" s="1"/>
  <c r="DC222" i="2" a="1"/>
  <c r="DC222" i="2" s="1"/>
  <c r="GY214" i="2" a="1"/>
  <c r="GY214" i="2" s="1"/>
  <c r="HG214" i="2" a="1"/>
  <c r="HG214" i="2" s="1"/>
  <c r="GR214" i="2" a="1"/>
  <c r="GR214" i="2" s="1"/>
  <c r="GZ214" i="2" a="1"/>
  <c r="GZ214" i="2" s="1"/>
  <c r="GT214" i="2" a="1"/>
  <c r="GT214" i="2" s="1"/>
  <c r="HB214" i="2" a="1"/>
  <c r="HB214" i="2" s="1"/>
  <c r="HI214" i="2" a="1"/>
  <c r="HI214" i="2" s="1"/>
  <c r="GO214" i="2" a="1"/>
  <c r="GO214" i="2" s="1"/>
  <c r="HJ214" i="2" s="1"/>
  <c r="GV214" i="2" a="1"/>
  <c r="GV214" i="2" s="1"/>
  <c r="HD214" i="2" a="1"/>
  <c r="HD214" i="2" s="1"/>
  <c r="GP214" i="2" a="1"/>
  <c r="GP214" i="2" s="1"/>
  <c r="GW214" i="2" a="1"/>
  <c r="GW214" i="2" s="1"/>
  <c r="HE214" i="2" a="1"/>
  <c r="HE214" i="2" s="1"/>
  <c r="GS214" i="2" a="1"/>
  <c r="GS214" i="2" s="1"/>
  <c r="GU214" i="2" a="1"/>
  <c r="GU214" i="2" s="1"/>
  <c r="GX214" i="2" a="1"/>
  <c r="GX214" i="2" s="1"/>
  <c r="HA214" i="2" a="1"/>
  <c r="HA214" i="2" s="1"/>
  <c r="HF214" i="2" a="1"/>
  <c r="HF214" i="2" s="1"/>
  <c r="HH214" i="2" a="1"/>
  <c r="HH214" i="2" s="1"/>
  <c r="CV214" i="2" a="1"/>
  <c r="CV214" i="2" s="1"/>
  <c r="DG214" i="2" a="1"/>
  <c r="DG214" i="2" s="1"/>
  <c r="DM214" i="2" a="1"/>
  <c r="DM214" i="2" s="1"/>
  <c r="DB214" i="2" a="1"/>
  <c r="DB214" i="2" s="1"/>
  <c r="DH214" i="2" a="1"/>
  <c r="DH214" i="2" s="1"/>
  <c r="DN214" i="2" a="1"/>
  <c r="DN214" i="2" s="1"/>
  <c r="CW214" i="2" a="1"/>
  <c r="CW214" i="2" s="1"/>
  <c r="DC214" i="2" a="1"/>
  <c r="DC214" i="2" s="1"/>
  <c r="GQ214" i="2" a="1"/>
  <c r="GQ214" i="2" s="1"/>
  <c r="HC214" i="2" a="1"/>
  <c r="HC214" i="2" s="1"/>
  <c r="CY214" i="2" a="1"/>
  <c r="CY214" i="2" s="1"/>
  <c r="DI214" i="2" a="1"/>
  <c r="DI214" i="2" s="1"/>
  <c r="CZ214" i="2" a="1"/>
  <c r="CZ214" i="2" s="1"/>
  <c r="DJ214" i="2" a="1"/>
  <c r="DJ214" i="2" s="1"/>
  <c r="DA214" i="2" a="1"/>
  <c r="DA214" i="2" s="1"/>
  <c r="DD214" i="2" a="1"/>
  <c r="DD214" i="2" s="1"/>
  <c r="DK214" i="2" a="1"/>
  <c r="DK214" i="2" s="1"/>
  <c r="DE214" i="2" a="1"/>
  <c r="DE214" i="2" s="1"/>
  <c r="DL214" i="2" a="1"/>
  <c r="DL214" i="2" s="1"/>
  <c r="CX214" i="2" a="1"/>
  <c r="CX214" i="2" s="1"/>
  <c r="DF214" i="2" a="1"/>
  <c r="DF214" i="2" s="1"/>
  <c r="DP214" i="2" a="1"/>
  <c r="DP214" i="2" s="1"/>
  <c r="DO214" i="2" a="1"/>
  <c r="DO214" i="2" s="1"/>
  <c r="GP206" i="2" a="1"/>
  <c r="GP206" i="2" s="1"/>
  <c r="GU206" i="2" a="1"/>
  <c r="GU206" i="2" s="1"/>
  <c r="HF206" i="2" a="1"/>
  <c r="HF206" i="2" s="1"/>
  <c r="GV206" i="2" a="1"/>
  <c r="GV206" i="2" s="1"/>
  <c r="HA206" i="2" a="1"/>
  <c r="HA206" i="2" s="1"/>
  <c r="HG206" i="2" a="1"/>
  <c r="HG206" i="2" s="1"/>
  <c r="GW206" i="2" a="1"/>
  <c r="GW206" i="2" s="1"/>
  <c r="GS206" i="2" a="1"/>
  <c r="GS206" i="2" s="1"/>
  <c r="GY206" i="2" a="1"/>
  <c r="GY206" i="2" s="1"/>
  <c r="GT206" i="2" a="1"/>
  <c r="GT206" i="2" s="1"/>
  <c r="HD206" i="2" a="1"/>
  <c r="HD206" i="2" s="1"/>
  <c r="HI206" i="2" a="1"/>
  <c r="HI206" i="2" s="1"/>
  <c r="GX206" i="2" a="1"/>
  <c r="GX206" i="2" s="1"/>
  <c r="GZ206" i="2" a="1"/>
  <c r="GZ206" i="2" s="1"/>
  <c r="GO206" i="2" a="1"/>
  <c r="GO206" i="2" s="1"/>
  <c r="HJ206" i="2" s="1"/>
  <c r="HC206" i="2" a="1"/>
  <c r="HC206" i="2" s="1"/>
  <c r="GQ206" i="2" a="1"/>
  <c r="GQ206" i="2" s="1"/>
  <c r="HE206" i="2" a="1"/>
  <c r="HE206" i="2" s="1"/>
  <c r="DH206" i="2" a="1"/>
  <c r="DH206" i="2" s="1"/>
  <c r="DO206" i="2" a="1"/>
  <c r="DO206" i="2" s="1"/>
  <c r="CV206" i="2" a="1"/>
  <c r="CV206" i="2" s="1"/>
  <c r="DB206" i="2" a="1"/>
  <c r="DB206" i="2" s="1"/>
  <c r="DI206" i="2" a="1"/>
  <c r="DI206" i="2" s="1"/>
  <c r="DP206" i="2" a="1"/>
  <c r="DP206" i="2" s="1"/>
  <c r="CW206" i="2" a="1"/>
  <c r="CW206" i="2" s="1"/>
  <c r="DC206" i="2" a="1"/>
  <c r="DC206" i="2" s="1"/>
  <c r="DJ206" i="2" a="1"/>
  <c r="DJ206" i="2" s="1"/>
  <c r="GR206" i="2" a="1"/>
  <c r="GR206" i="2" s="1"/>
  <c r="HB206" i="2" a="1"/>
  <c r="HB206" i="2" s="1"/>
  <c r="DK206" i="2" a="1"/>
  <c r="DK206" i="2" s="1"/>
  <c r="DA206" i="2" a="1"/>
  <c r="DA206" i="2" s="1"/>
  <c r="DL206" i="2" a="1"/>
  <c r="DL206" i="2" s="1"/>
  <c r="HH206" i="2" a="1"/>
  <c r="HH206" i="2" s="1"/>
  <c r="DD206" i="2" a="1"/>
  <c r="DD206" i="2" s="1"/>
  <c r="DM206" i="2" a="1"/>
  <c r="DM206" i="2" s="1"/>
  <c r="DN206" i="2" a="1"/>
  <c r="DN206" i="2" s="1"/>
  <c r="DE206" i="2" a="1"/>
  <c r="DE206" i="2" s="1"/>
  <c r="CY206" i="2" a="1"/>
  <c r="CY206" i="2" s="1"/>
  <c r="DG206" i="2" a="1"/>
  <c r="DG206" i="2" s="1"/>
  <c r="CX206" i="2" a="1"/>
  <c r="CX206" i="2" s="1"/>
  <c r="CZ206" i="2" a="1"/>
  <c r="CZ206" i="2" s="1"/>
  <c r="DF206" i="2" a="1"/>
  <c r="DF206" i="2" s="1"/>
  <c r="GS190" i="2" a="1"/>
  <c r="GS190" i="2" s="1"/>
  <c r="GY190" i="2" a="1"/>
  <c r="GY190" i="2" s="1"/>
  <c r="HE190" i="2" a="1"/>
  <c r="HE190" i="2" s="1"/>
  <c r="HF190" i="2" a="1"/>
  <c r="HF190" i="2" s="1"/>
  <c r="GT190" i="2" a="1"/>
  <c r="GT190" i="2" s="1"/>
  <c r="GZ190" i="2" a="1"/>
  <c r="GZ190" i="2" s="1"/>
  <c r="HG190" i="2" a="1"/>
  <c r="HG190" i="2" s="1"/>
  <c r="GO190" i="2" a="1"/>
  <c r="GO190" i="2" s="1"/>
  <c r="HJ190" i="2" s="1"/>
  <c r="GU190" i="2" a="1"/>
  <c r="GU190" i="2" s="1"/>
  <c r="GQ190" i="2" a="1"/>
  <c r="GQ190" i="2" s="1"/>
  <c r="GW190" i="2" a="1"/>
  <c r="GW190" i="2" s="1"/>
  <c r="HB190" i="2" a="1"/>
  <c r="HB190" i="2" s="1"/>
  <c r="HC190" i="2" a="1"/>
  <c r="HC190" i="2" s="1"/>
  <c r="HI190" i="2" a="1"/>
  <c r="HI190" i="2" s="1"/>
  <c r="HH190" i="2" a="1"/>
  <c r="HH190" i="2" s="1"/>
  <c r="GP190" i="2" a="1"/>
  <c r="GP190" i="2" s="1"/>
  <c r="GR190" i="2" a="1"/>
  <c r="GR190" i="2" s="1"/>
  <c r="GX190" i="2" a="1"/>
  <c r="GX190" i="2" s="1"/>
  <c r="HA190" i="2" a="1"/>
  <c r="HA190" i="2" s="1"/>
  <c r="CX190" i="2" a="1"/>
  <c r="CX190" i="2" s="1"/>
  <c r="DE190" i="2" a="1"/>
  <c r="DE190" i="2" s="1"/>
  <c r="CY190" i="2" a="1"/>
  <c r="CY190" i="2" s="1"/>
  <c r="DF190" i="2" a="1"/>
  <c r="DF190" i="2" s="1"/>
  <c r="DM190" i="2" a="1"/>
  <c r="DM190" i="2" s="1"/>
  <c r="GV190" i="2" a="1"/>
  <c r="GV190" i="2" s="1"/>
  <c r="CZ190" i="2" a="1"/>
  <c r="CZ190" i="2" s="1"/>
  <c r="DG190" i="2" a="1"/>
  <c r="DG190" i="2" s="1"/>
  <c r="DN190" i="2" a="1"/>
  <c r="DN190" i="2" s="1"/>
  <c r="HD190" i="2" a="1"/>
  <c r="HD190" i="2" s="1"/>
  <c r="CW190" i="2" a="1"/>
  <c r="CW190" i="2" s="1"/>
  <c r="DI190" i="2" a="1"/>
  <c r="DI190" i="2" s="1"/>
  <c r="DJ190" i="2" a="1"/>
  <c r="DJ190" i="2" s="1"/>
  <c r="DA190" i="2" a="1"/>
  <c r="DA190" i="2" s="1"/>
  <c r="DK190" i="2" a="1"/>
  <c r="DK190" i="2" s="1"/>
  <c r="DB190" i="2" a="1"/>
  <c r="DB190" i="2" s="1"/>
  <c r="DL190" i="2" a="1"/>
  <c r="DL190" i="2" s="1"/>
  <c r="DC190" i="2" a="1"/>
  <c r="DC190" i="2" s="1"/>
  <c r="DO190" i="2" a="1"/>
  <c r="DO190" i="2" s="1"/>
  <c r="CV190" i="2" a="1"/>
  <c r="CV190" i="2" s="1"/>
  <c r="DD190" i="2" a="1"/>
  <c r="DD190" i="2" s="1"/>
  <c r="DH190" i="2" a="1"/>
  <c r="DH190" i="2" s="1"/>
  <c r="DP190" i="2" a="1"/>
  <c r="DP190" i="2" s="1"/>
  <c r="GO182" i="2" a="1"/>
  <c r="GO182" i="2" s="1"/>
  <c r="HJ182" i="2" s="1"/>
  <c r="GU182" i="2" a="1"/>
  <c r="GU182" i="2" s="1"/>
  <c r="HF182" i="2" a="1"/>
  <c r="HF182" i="2" s="1"/>
  <c r="GV182" i="2" a="1"/>
  <c r="GV182" i="2" s="1"/>
  <c r="HA182" i="2" a="1"/>
  <c r="HA182" i="2" s="1"/>
  <c r="HG182" i="2" a="1"/>
  <c r="HG182" i="2" s="1"/>
  <c r="GP182" i="2" a="1"/>
  <c r="GP182" i="2" s="1"/>
  <c r="HB182" i="2" a="1"/>
  <c r="HB182" i="2" s="1"/>
  <c r="HH182" i="2" a="1"/>
  <c r="HH182" i="2" s="1"/>
  <c r="GQ182" i="2" a="1"/>
  <c r="GQ182" i="2" s="1"/>
  <c r="GW182" i="2" a="1"/>
  <c r="GW182" i="2" s="1"/>
  <c r="HC182" i="2" a="1"/>
  <c r="HC182" i="2" s="1"/>
  <c r="HI182" i="2" a="1"/>
  <c r="HI182" i="2" s="1"/>
  <c r="GR182" i="2" a="1"/>
  <c r="GR182" i="2" s="1"/>
  <c r="GX182" i="2" a="1"/>
  <c r="GX182" i="2" s="1"/>
  <c r="HD182" i="2" a="1"/>
  <c r="HD182" i="2" s="1"/>
  <c r="GS182" i="2" a="1"/>
  <c r="GS182" i="2" s="1"/>
  <c r="GY182" i="2" a="1"/>
  <c r="GY182" i="2" s="1"/>
  <c r="HE182" i="2" a="1"/>
  <c r="HE182" i="2" s="1"/>
  <c r="GZ182" i="2" a="1"/>
  <c r="GZ182" i="2" s="1"/>
  <c r="DD182" i="2" a="1"/>
  <c r="DD182" i="2" s="1"/>
  <c r="DI182" i="2" a="1"/>
  <c r="DI182" i="2" s="1"/>
  <c r="CX182" i="2" a="1"/>
  <c r="CX182" i="2" s="1"/>
  <c r="DJ182" i="2" a="1"/>
  <c r="DJ182" i="2" s="1"/>
  <c r="DO182" i="2" a="1"/>
  <c r="DO182" i="2" s="1"/>
  <c r="CY182" i="2" a="1"/>
  <c r="CY182" i="2" s="1"/>
  <c r="DE182" i="2" a="1"/>
  <c r="DE182" i="2" s="1"/>
  <c r="DP182" i="2" a="1"/>
  <c r="DP182" i="2" s="1"/>
  <c r="DC182" i="2" a="1"/>
  <c r="DC182" i="2" s="1"/>
  <c r="DM182" i="2" a="1"/>
  <c r="DM182" i="2" s="1"/>
  <c r="GT182" i="2" a="1"/>
  <c r="GT182" i="2" s="1"/>
  <c r="CV182" i="2" a="1"/>
  <c r="CV182" i="2" s="1"/>
  <c r="DF182" i="2" a="1"/>
  <c r="DF182" i="2" s="1"/>
  <c r="DN182" i="2" a="1"/>
  <c r="DN182" i="2" s="1"/>
  <c r="CW182" i="2" a="1"/>
  <c r="CW182" i="2" s="1"/>
  <c r="DG182" i="2" a="1"/>
  <c r="DG182" i="2" s="1"/>
  <c r="CZ182" i="2" a="1"/>
  <c r="CZ182" i="2" s="1"/>
  <c r="DH182" i="2" a="1"/>
  <c r="DH182" i="2" s="1"/>
  <c r="DA182" i="2" a="1"/>
  <c r="DA182" i="2" s="1"/>
  <c r="DK182" i="2" a="1"/>
  <c r="DK182" i="2" s="1"/>
  <c r="DB182" i="2" a="1"/>
  <c r="DB182" i="2" s="1"/>
  <c r="DL182" i="2" a="1"/>
  <c r="DL182" i="2" s="1"/>
  <c r="HC174" i="2" a="1"/>
  <c r="HC174" i="2" s="1"/>
  <c r="GP174" i="2" a="1"/>
  <c r="GP174" i="2" s="1"/>
  <c r="HB174" i="2" a="1"/>
  <c r="HB174" i="2" s="1"/>
  <c r="GQ174" i="2" a="1"/>
  <c r="GQ174" i="2" s="1"/>
  <c r="GW174" i="2" a="1"/>
  <c r="GW174" i="2" s="1"/>
  <c r="HD174" i="2" a="1"/>
  <c r="HD174" i="2" s="1"/>
  <c r="HI174" i="2" a="1"/>
  <c r="HI174" i="2" s="1"/>
  <c r="GR174" i="2" a="1"/>
  <c r="GR174" i="2" s="1"/>
  <c r="GX174" i="2" a="1"/>
  <c r="GX174" i="2" s="1"/>
  <c r="GS174" i="2" a="1"/>
  <c r="GS174" i="2" s="1"/>
  <c r="GY174" i="2" a="1"/>
  <c r="GY174" i="2" s="1"/>
  <c r="HE174" i="2" a="1"/>
  <c r="HE174" i="2" s="1"/>
  <c r="GT174" i="2" a="1"/>
  <c r="GT174" i="2" s="1"/>
  <c r="HF174" i="2" a="1"/>
  <c r="HF174" i="2" s="1"/>
  <c r="GO174" i="2" a="1"/>
  <c r="GO174" i="2" s="1"/>
  <c r="HJ174" i="2" s="1"/>
  <c r="GU174" i="2" a="1"/>
  <c r="GU174" i="2" s="1"/>
  <c r="HA174" i="2" a="1"/>
  <c r="HA174" i="2" s="1"/>
  <c r="HG174" i="2" a="1"/>
  <c r="HG174" i="2" s="1"/>
  <c r="GZ174" i="2" a="1"/>
  <c r="GZ174" i="2" s="1"/>
  <c r="HH174" i="2" a="1"/>
  <c r="HH174" i="2" s="1"/>
  <c r="CX174" i="2" a="1"/>
  <c r="CX174" i="2" s="1"/>
  <c r="DE174" i="2" a="1"/>
  <c r="DE174" i="2" s="1"/>
  <c r="DF174" i="2" a="1"/>
  <c r="DF174" i="2" s="1"/>
  <c r="DK174" i="2" a="1"/>
  <c r="DK174" i="2" s="1"/>
  <c r="CY174" i="2" a="1"/>
  <c r="CY174" i="2" s="1"/>
  <c r="DL174" i="2" a="1"/>
  <c r="DL174" i="2" s="1"/>
  <c r="GV174" i="2" a="1"/>
  <c r="GV174" i="2" s="1"/>
  <c r="DC174" i="2" a="1"/>
  <c r="DC174" i="2" s="1"/>
  <c r="DN174" i="2" a="1"/>
  <c r="DN174" i="2" s="1"/>
  <c r="DD174" i="2" a="1"/>
  <c r="DD174" i="2" s="1"/>
  <c r="DO174" i="2" a="1"/>
  <c r="DO174" i="2" s="1"/>
  <c r="DG174" i="2" a="1"/>
  <c r="DG174" i="2" s="1"/>
  <c r="DP174" i="2" a="1"/>
  <c r="DP174" i="2" s="1"/>
  <c r="CV174" i="2" a="1"/>
  <c r="CV174" i="2" s="1"/>
  <c r="CW174" i="2" a="1"/>
  <c r="CW174" i="2" s="1"/>
  <c r="DH174" i="2" a="1"/>
  <c r="DH174" i="2" s="1"/>
  <c r="CZ174" i="2" a="1"/>
  <c r="CZ174" i="2" s="1"/>
  <c r="DI174" i="2" a="1"/>
  <c r="DI174" i="2" s="1"/>
  <c r="DA174" i="2" a="1"/>
  <c r="DA174" i="2" s="1"/>
  <c r="DJ174" i="2" a="1"/>
  <c r="DJ174" i="2" s="1"/>
  <c r="DB174" i="2" a="1"/>
  <c r="DB174" i="2" s="1"/>
  <c r="DM174" i="2" a="1"/>
  <c r="DM174" i="2" s="1"/>
  <c r="GS166" i="2" a="1"/>
  <c r="GS166" i="2" s="1"/>
  <c r="GX166" i="2" a="1"/>
  <c r="GX166" i="2" s="1"/>
  <c r="HD166" i="2" a="1"/>
  <c r="HD166" i="2" s="1"/>
  <c r="HI166" i="2" a="1"/>
  <c r="HI166" i="2" s="1"/>
  <c r="GO166" i="2" a="1"/>
  <c r="GO166" i="2" s="1"/>
  <c r="HJ166" i="2" s="1"/>
  <c r="GT166" i="2" a="1"/>
  <c r="GT166" i="2" s="1"/>
  <c r="GZ166" i="2" a="1"/>
  <c r="GZ166" i="2" s="1"/>
  <c r="HE166" i="2" a="1"/>
  <c r="HE166" i="2" s="1"/>
  <c r="GU166" i="2" a="1"/>
  <c r="GU166" i="2" s="1"/>
  <c r="GP166" i="2" a="1"/>
  <c r="GP166" i="2" s="1"/>
  <c r="HG166" i="2" a="1"/>
  <c r="HG166" i="2" s="1"/>
  <c r="GQ166" i="2" a="1"/>
  <c r="GQ166" i="2" s="1"/>
  <c r="GY166" i="2" a="1"/>
  <c r="GY166" i="2" s="1"/>
  <c r="HH166" i="2" a="1"/>
  <c r="HH166" i="2" s="1"/>
  <c r="GR166" i="2" a="1"/>
  <c r="GR166" i="2" s="1"/>
  <c r="HA166" i="2" a="1"/>
  <c r="HA166" i="2" s="1"/>
  <c r="GV166" i="2" a="1"/>
  <c r="GV166" i="2" s="1"/>
  <c r="HC166" i="2" a="1"/>
  <c r="HC166" i="2" s="1"/>
  <c r="GW166" i="2" a="1"/>
  <c r="GW166" i="2" s="1"/>
  <c r="HB166" i="2" a="1"/>
  <c r="HB166" i="2" s="1"/>
  <c r="DA166" i="2" a="1"/>
  <c r="DA166" i="2" s="1"/>
  <c r="DI166" i="2" a="1"/>
  <c r="DI166" i="2" s="1"/>
  <c r="DB166" i="2" a="1"/>
  <c r="DB166" i="2" s="1"/>
  <c r="DJ166" i="2" a="1"/>
  <c r="DJ166" i="2" s="1"/>
  <c r="CV166" i="2" a="1"/>
  <c r="CV166" i="2" s="1"/>
  <c r="DC166" i="2" a="1"/>
  <c r="DC166" i="2" s="1"/>
  <c r="DK166" i="2" a="1"/>
  <c r="DK166" i="2" s="1"/>
  <c r="HF166" i="2" a="1"/>
  <c r="HF166" i="2" s="1"/>
  <c r="CX166" i="2" a="1"/>
  <c r="CX166" i="2" s="1"/>
  <c r="DE166" i="2" a="1"/>
  <c r="DE166" i="2" s="1"/>
  <c r="DM166" i="2" a="1"/>
  <c r="DM166" i="2" s="1"/>
  <c r="CY166" i="2" a="1"/>
  <c r="CY166" i="2" s="1"/>
  <c r="DN166" i="2" a="1"/>
  <c r="DN166" i="2" s="1"/>
  <c r="CZ166" i="2" a="1"/>
  <c r="CZ166" i="2" s="1"/>
  <c r="DO166" i="2" a="1"/>
  <c r="DO166" i="2" s="1"/>
  <c r="DP166" i="2" a="1"/>
  <c r="DP166" i="2" s="1"/>
  <c r="DD166" i="2" a="1"/>
  <c r="DD166" i="2" s="1"/>
  <c r="DF166" i="2" a="1"/>
  <c r="DF166" i="2" s="1"/>
  <c r="DG166" i="2" a="1"/>
  <c r="DG166" i="2" s="1"/>
  <c r="DH166" i="2" a="1"/>
  <c r="DH166" i="2" s="1"/>
  <c r="CW166" i="2" a="1"/>
  <c r="CW166" i="2" s="1"/>
  <c r="DL166" i="2" a="1"/>
  <c r="DL166" i="2" s="1"/>
  <c r="CY281" i="2" a="1"/>
  <c r="CY281" i="2" s="1"/>
  <c r="DE281" i="2" a="1"/>
  <c r="DE281" i="2" s="1"/>
  <c r="DL281" i="2" a="1"/>
  <c r="DL281" i="2" s="1"/>
  <c r="CZ281" i="2" a="1"/>
  <c r="CZ281" i="2" s="1"/>
  <c r="DF281" i="2" a="1"/>
  <c r="DF281" i="2" s="1"/>
  <c r="DM281" i="2" a="1"/>
  <c r="DM281" i="2" s="1"/>
  <c r="DG281" i="2" a="1"/>
  <c r="DG281" i="2" s="1"/>
  <c r="DN281" i="2" a="1"/>
  <c r="DN281" i="2" s="1"/>
  <c r="DA281" i="2" a="1"/>
  <c r="DA281" i="2" s="1"/>
  <c r="DH281" i="2" a="1"/>
  <c r="DH281" i="2" s="1"/>
  <c r="DO281" i="2" a="1"/>
  <c r="DO281" i="2" s="1"/>
  <c r="DB281" i="2" a="1"/>
  <c r="DB281" i="2" s="1"/>
  <c r="DP281" i="2" a="1"/>
  <c r="DP281" i="2" s="1"/>
  <c r="DI281" i="2" a="1"/>
  <c r="DI281" i="2" s="1"/>
  <c r="DJ281" i="2" a="1"/>
  <c r="DJ281" i="2" s="1"/>
  <c r="DK281" i="2" a="1"/>
  <c r="DK281" i="2" s="1"/>
  <c r="CX281" i="2" a="1"/>
  <c r="CX281" i="2" s="1"/>
  <c r="DC281" i="2" a="1"/>
  <c r="DC281" i="2" s="1"/>
  <c r="DD281" i="2" a="1"/>
  <c r="DD281" i="2" s="1"/>
  <c r="GV281" i="2" a="1"/>
  <c r="GV281" i="2" s="1"/>
  <c r="HD281" i="2" a="1"/>
  <c r="HD281" i="2" s="1"/>
  <c r="CV281" i="2" a="1"/>
  <c r="CV281" i="2" s="1"/>
  <c r="GW281" i="2" a="1"/>
  <c r="GW281" i="2" s="1"/>
  <c r="HE281" i="2" a="1"/>
  <c r="HE281" i="2" s="1"/>
  <c r="GR281" i="2" a="1"/>
  <c r="GR281" i="2" s="1"/>
  <c r="GZ281" i="2" a="1"/>
  <c r="GZ281" i="2" s="1"/>
  <c r="HH281" i="2" a="1"/>
  <c r="HH281" i="2" s="1"/>
  <c r="GT281" i="2" a="1"/>
  <c r="GT281" i="2" s="1"/>
  <c r="HG281" i="2" a="1"/>
  <c r="HG281" i="2" s="1"/>
  <c r="GX281" i="2" a="1"/>
  <c r="GX281" i="2" s="1"/>
  <c r="GO281" i="2" a="1"/>
  <c r="GO281" i="2" s="1"/>
  <c r="GY281" i="2" a="1"/>
  <c r="GY281" i="2" s="1"/>
  <c r="CW281" i="2" a="1"/>
  <c r="CW281" i="2" s="1"/>
  <c r="GP281" i="2" a="1"/>
  <c r="GP281" i="2" s="1"/>
  <c r="HB281" i="2" a="1"/>
  <c r="HB281" i="2" s="1"/>
  <c r="GS281" i="2" a="1"/>
  <c r="GS281" i="2" s="1"/>
  <c r="HF281" i="2" a="1"/>
  <c r="HF281" i="2" s="1"/>
  <c r="HC281" i="2" a="1"/>
  <c r="HC281" i="2" s="1"/>
  <c r="HI281" i="2" a="1"/>
  <c r="HI281" i="2" s="1"/>
  <c r="GQ281" i="2" a="1"/>
  <c r="GQ281" i="2" s="1"/>
  <c r="GU281" i="2" a="1"/>
  <c r="GU281" i="2" s="1"/>
  <c r="HA281" i="2" a="1"/>
  <c r="HA281" i="2" s="1"/>
  <c r="CX297" i="2" a="1"/>
  <c r="CX297" i="2" s="1"/>
  <c r="DF297" i="2" a="1"/>
  <c r="DF297" i="2" s="1"/>
  <c r="DN297" i="2" a="1"/>
  <c r="DN297" i="2" s="1"/>
  <c r="CZ297" i="2" a="1"/>
  <c r="CZ297" i="2" s="1"/>
  <c r="DH297" i="2" a="1"/>
  <c r="DH297" i="2" s="1"/>
  <c r="DP297" i="2" a="1"/>
  <c r="DP297" i="2" s="1"/>
  <c r="DB297" i="2" a="1"/>
  <c r="DB297" i="2" s="1"/>
  <c r="DJ297" i="2" a="1"/>
  <c r="DJ297" i="2" s="1"/>
  <c r="DC297" i="2" a="1"/>
  <c r="DC297" i="2" s="1"/>
  <c r="DK297" i="2" a="1"/>
  <c r="DK297" i="2" s="1"/>
  <c r="CV297" i="2" a="1"/>
  <c r="CV297" i="2" s="1"/>
  <c r="DD297" i="2" a="1"/>
  <c r="DD297" i="2" s="1"/>
  <c r="DL297" i="2" a="1"/>
  <c r="DL297" i="2" s="1"/>
  <c r="CW297" i="2" a="1"/>
  <c r="CW297" i="2" s="1"/>
  <c r="DE297" i="2" a="1"/>
  <c r="DE297" i="2" s="1"/>
  <c r="DM297" i="2" a="1"/>
  <c r="DM297" i="2" s="1"/>
  <c r="DI297" i="2" a="1"/>
  <c r="DI297" i="2" s="1"/>
  <c r="DO297" i="2" a="1"/>
  <c r="DO297" i="2" s="1"/>
  <c r="CY297" i="2" a="1"/>
  <c r="CY297" i="2" s="1"/>
  <c r="DG297" i="2" a="1"/>
  <c r="DG297" i="2" s="1"/>
  <c r="DA297" i="2" a="1"/>
  <c r="DA297" i="2" s="1"/>
  <c r="GR297" i="2" a="1"/>
  <c r="GR297" i="2" s="1"/>
  <c r="GZ297" i="2" a="1"/>
  <c r="GZ297" i="2" s="1"/>
  <c r="HG297" i="2" a="1"/>
  <c r="HG297" i="2" s="1"/>
  <c r="GS297" i="2" a="1"/>
  <c r="GS297" i="2" s="1"/>
  <c r="HA297" i="2" a="1"/>
  <c r="HA297" i="2" s="1"/>
  <c r="HH297" i="2" a="1"/>
  <c r="HH297" i="2" s="1"/>
  <c r="GT297" i="2" a="1"/>
  <c r="GT297" i="2" s="1"/>
  <c r="HB297" i="2" a="1"/>
  <c r="HB297" i="2" s="1"/>
  <c r="HI297" i="2" a="1"/>
  <c r="HI297" i="2" s="1"/>
  <c r="GU297" i="2" a="1"/>
  <c r="GU297" i="2" s="1"/>
  <c r="HC297" i="2" a="1"/>
  <c r="HC297" i="2" s="1"/>
  <c r="GQ297" i="2" a="1"/>
  <c r="GQ297" i="2" s="1"/>
  <c r="HF297" i="2" a="1"/>
  <c r="HF297" i="2" s="1"/>
  <c r="GV297" i="2" a="1"/>
  <c r="GV297" i="2" s="1"/>
  <c r="GW297" i="2" a="1"/>
  <c r="GW297" i="2" s="1"/>
  <c r="GX297" i="2" a="1"/>
  <c r="GX297" i="2" s="1"/>
  <c r="GO297" i="2" a="1"/>
  <c r="GO297" i="2" s="1"/>
  <c r="GP297" i="2" a="1"/>
  <c r="GP297" i="2" s="1"/>
  <c r="GY297" i="2" a="1"/>
  <c r="GY297" i="2" s="1"/>
  <c r="HD297" i="2" a="1"/>
  <c r="HD297" i="2" s="1"/>
  <c r="HE297" i="2" a="1"/>
  <c r="HE297" i="2" s="1"/>
  <c r="CY305" i="2" a="1"/>
  <c r="CY305" i="2" s="1"/>
  <c r="DF305" i="2" a="1"/>
  <c r="DF305" i="2" s="1"/>
  <c r="DM305" i="2" a="1"/>
  <c r="DM305" i="2" s="1"/>
  <c r="DA305" i="2" a="1"/>
  <c r="DA305" i="2" s="1"/>
  <c r="DH305" i="2" a="1"/>
  <c r="DH305" i="2" s="1"/>
  <c r="DJ305" i="2" a="1"/>
  <c r="DJ305" i="2" s="1"/>
  <c r="DP305" i="2" a="1"/>
  <c r="DP305" i="2" s="1"/>
  <c r="CW305" i="2" a="1"/>
  <c r="CW305" i="2" s="1"/>
  <c r="DC305" i="2" a="1"/>
  <c r="DC305" i="2" s="1"/>
  <c r="DK305" i="2" a="1"/>
  <c r="DK305" i="2" s="1"/>
  <c r="CX305" i="2" a="1"/>
  <c r="CX305" i="2" s="1"/>
  <c r="DD305" i="2" a="1"/>
  <c r="DD305" i="2" s="1"/>
  <c r="DL305" i="2" a="1"/>
  <c r="DL305" i="2" s="1"/>
  <c r="DG305" i="2" a="1"/>
  <c r="DG305" i="2" s="1"/>
  <c r="DI305" i="2" a="1"/>
  <c r="DI305" i="2" s="1"/>
  <c r="CV305" i="2" a="1"/>
  <c r="CV305" i="2" s="1"/>
  <c r="DN305" i="2" a="1"/>
  <c r="DN305" i="2" s="1"/>
  <c r="DO305" i="2" a="1"/>
  <c r="DO305" i="2" s="1"/>
  <c r="CZ305" i="2" a="1"/>
  <c r="CZ305" i="2" s="1"/>
  <c r="DB305" i="2" a="1"/>
  <c r="DB305" i="2" s="1"/>
  <c r="DE305" i="2" a="1"/>
  <c r="DE305" i="2" s="1"/>
  <c r="GR305" i="2" a="1"/>
  <c r="GR305" i="2" s="1"/>
  <c r="GX305" i="2" a="1"/>
  <c r="GX305" i="2" s="1"/>
  <c r="HF305" i="2" a="1"/>
  <c r="HF305" i="2" s="1"/>
  <c r="GS305" i="2" a="1"/>
  <c r="GS305" i="2" s="1"/>
  <c r="GY305" i="2" a="1"/>
  <c r="GY305" i="2" s="1"/>
  <c r="HG305" i="2" a="1"/>
  <c r="HG305" i="2" s="1"/>
  <c r="GT305" i="2" a="1"/>
  <c r="GT305" i="2" s="1"/>
  <c r="GZ305" i="2" a="1"/>
  <c r="GZ305" i="2" s="1"/>
  <c r="HH305" i="2" a="1"/>
  <c r="HH305" i="2" s="1"/>
  <c r="GU305" i="2" a="1"/>
  <c r="GU305" i="2" s="1"/>
  <c r="HA305" i="2" a="1"/>
  <c r="HA305" i="2" s="1"/>
  <c r="HI305" i="2" a="1"/>
  <c r="HI305" i="2" s="1"/>
  <c r="GO305" i="2" a="1"/>
  <c r="GO305" i="2" s="1"/>
  <c r="GV305" i="2" a="1"/>
  <c r="GV305" i="2" s="1"/>
  <c r="HC305" i="2" a="1"/>
  <c r="HC305" i="2" s="1"/>
  <c r="HE305" i="2" a="1"/>
  <c r="HE305" i="2" s="1"/>
  <c r="GP305" i="2" a="1"/>
  <c r="GP305" i="2" s="1"/>
  <c r="GQ305" i="2" a="1"/>
  <c r="GQ305" i="2" s="1"/>
  <c r="GW305" i="2" a="1"/>
  <c r="GW305" i="2" s="1"/>
  <c r="HB305" i="2" a="1"/>
  <c r="HB305" i="2" s="1"/>
  <c r="HD305" i="2" a="1"/>
  <c r="HD305" i="2" s="1"/>
  <c r="DG313" i="2" a="1"/>
  <c r="DG313" i="2" s="1"/>
  <c r="DN313" i="2" a="1"/>
  <c r="DN313" i="2" s="1"/>
  <c r="CW313" i="2" a="1"/>
  <c r="CW313" i="2" s="1"/>
  <c r="DC313" i="2" a="1"/>
  <c r="DC313" i="2" s="1"/>
  <c r="DI313" i="2" a="1"/>
  <c r="DI313" i="2" s="1"/>
  <c r="DO313" i="2" a="1"/>
  <c r="DO313" i="2" s="1"/>
  <c r="CX313" i="2" a="1"/>
  <c r="CX313" i="2" s="1"/>
  <c r="DD313" i="2" a="1"/>
  <c r="DD313" i="2" s="1"/>
  <c r="DJ313" i="2" a="1"/>
  <c r="DJ313" i="2" s="1"/>
  <c r="CY313" i="2" a="1"/>
  <c r="CY313" i="2" s="1"/>
  <c r="DE313" i="2" a="1"/>
  <c r="DE313" i="2" s="1"/>
  <c r="DK313" i="2" a="1"/>
  <c r="DK313" i="2" s="1"/>
  <c r="CZ313" i="2" a="1"/>
  <c r="CZ313" i="2" s="1"/>
  <c r="DF313" i="2" a="1"/>
  <c r="DF313" i="2" s="1"/>
  <c r="DL313" i="2" a="1"/>
  <c r="DL313" i="2" s="1"/>
  <c r="DH313" i="2" a="1"/>
  <c r="DH313" i="2" s="1"/>
  <c r="CV313" i="2" a="1"/>
  <c r="CV313" i="2" s="1"/>
  <c r="DM313" i="2" a="1"/>
  <c r="DM313" i="2" s="1"/>
  <c r="DA313" i="2" a="1"/>
  <c r="DA313" i="2" s="1"/>
  <c r="DP313" i="2" a="1"/>
  <c r="DP313" i="2" s="1"/>
  <c r="GS313" i="2" a="1"/>
  <c r="GS313" i="2" s="1"/>
  <c r="GZ313" i="2" a="1"/>
  <c r="GZ313" i="2" s="1"/>
  <c r="GT313" i="2" a="1"/>
  <c r="GT313" i="2" s="1"/>
  <c r="HG313" i="2" a="1"/>
  <c r="HG313" i="2" s="1"/>
  <c r="GU313" i="2" a="1"/>
  <c r="GU313" i="2" s="1"/>
  <c r="HA313" i="2" a="1"/>
  <c r="HA313" i="2" s="1"/>
  <c r="HH313" i="2" a="1"/>
  <c r="HH313" i="2" s="1"/>
  <c r="GO313" i="2" a="1"/>
  <c r="GO313" i="2" s="1"/>
  <c r="GV313" i="2" a="1"/>
  <c r="GV313" i="2" s="1"/>
  <c r="HB313" i="2" a="1"/>
  <c r="HB313" i="2" s="1"/>
  <c r="HI313" i="2" a="1"/>
  <c r="HI313" i="2" s="1"/>
  <c r="GQ313" i="2" a="1"/>
  <c r="GQ313" i="2" s="1"/>
  <c r="GW313" i="2" a="1"/>
  <c r="GW313" i="2" s="1"/>
  <c r="HD313" i="2" a="1"/>
  <c r="HD313" i="2" s="1"/>
  <c r="GX313" i="2" a="1"/>
  <c r="GX313" i="2" s="1"/>
  <c r="GY313" i="2" a="1"/>
  <c r="GY313" i="2" s="1"/>
  <c r="DB313" i="2" a="1"/>
  <c r="DB313" i="2" s="1"/>
  <c r="HE313" i="2" a="1"/>
  <c r="HE313" i="2" s="1"/>
  <c r="GR313" i="2" a="1"/>
  <c r="GR313" i="2" s="1"/>
  <c r="HC313" i="2" a="1"/>
  <c r="HC313" i="2" s="1"/>
  <c r="HF313" i="2" a="1"/>
  <c r="HF313" i="2" s="1"/>
  <c r="GP313" i="2" a="1"/>
  <c r="GP313" i="2" s="1"/>
  <c r="DF321" i="2" a="1"/>
  <c r="DF321" i="2" s="1"/>
  <c r="DL321" i="2" a="1"/>
  <c r="DL321" i="2" s="1"/>
  <c r="CY321" i="2" a="1"/>
  <c r="CY321" i="2" s="1"/>
  <c r="DG321" i="2" a="1"/>
  <c r="DG321" i="2" s="1"/>
  <c r="DM321" i="2" a="1"/>
  <c r="DM321" i="2" s="1"/>
  <c r="CZ321" i="2" a="1"/>
  <c r="CZ321" i="2" s="1"/>
  <c r="DN321" i="2" a="1"/>
  <c r="DN321" i="2" s="1"/>
  <c r="DA321" i="2" a="1"/>
  <c r="DA321" i="2" s="1"/>
  <c r="DH321" i="2" a="1"/>
  <c r="DH321" i="2" s="1"/>
  <c r="DO321" i="2" a="1"/>
  <c r="DO321" i="2" s="1"/>
  <c r="DB321" i="2" a="1"/>
  <c r="DB321" i="2" s="1"/>
  <c r="DI321" i="2" a="1"/>
  <c r="DI321" i="2" s="1"/>
  <c r="CV321" i="2" a="1"/>
  <c r="CV321" i="2" s="1"/>
  <c r="DK321" i="2" a="1"/>
  <c r="DK321" i="2" s="1"/>
  <c r="DC321" i="2" a="1"/>
  <c r="DC321" i="2" s="1"/>
  <c r="DD321" i="2" a="1"/>
  <c r="DD321" i="2" s="1"/>
  <c r="CW321" i="2" a="1"/>
  <c r="CW321" i="2" s="1"/>
  <c r="CX321" i="2" a="1"/>
  <c r="CX321" i="2" s="1"/>
  <c r="DE321" i="2" a="1"/>
  <c r="DE321" i="2" s="1"/>
  <c r="DJ321" i="2" a="1"/>
  <c r="DJ321" i="2" s="1"/>
  <c r="DP321" i="2" a="1"/>
  <c r="DP321" i="2" s="1"/>
  <c r="GQ321" i="2" a="1"/>
  <c r="GQ321" i="2" s="1"/>
  <c r="GX321" i="2" a="1"/>
  <c r="GX321" i="2" s="1"/>
  <c r="HD321" i="2" a="1"/>
  <c r="HD321" i="2" s="1"/>
  <c r="HE321" i="2" a="1"/>
  <c r="HE321" i="2" s="1"/>
  <c r="GR321" i="2" a="1"/>
  <c r="GR321" i="2" s="1"/>
  <c r="GY321" i="2" a="1"/>
  <c r="GY321" i="2" s="1"/>
  <c r="HF321" i="2" a="1"/>
  <c r="HF321" i="2" s="1"/>
  <c r="GS321" i="2" a="1"/>
  <c r="GS321" i="2" s="1"/>
  <c r="GZ321" i="2" a="1"/>
  <c r="GZ321" i="2" s="1"/>
  <c r="HG321" i="2" a="1"/>
  <c r="HG321" i="2" s="1"/>
  <c r="GU321" i="2" a="1"/>
  <c r="GU321" i="2" s="1"/>
  <c r="HB321" i="2" a="1"/>
  <c r="HB321" i="2" s="1"/>
  <c r="HI321" i="2" a="1"/>
  <c r="HI321" i="2" s="1"/>
  <c r="HC321" i="2" a="1"/>
  <c r="HC321" i="2" s="1"/>
  <c r="GO321" i="2" a="1"/>
  <c r="GO321" i="2" s="1"/>
  <c r="HH321" i="2" a="1"/>
  <c r="HH321" i="2" s="1"/>
  <c r="GP321" i="2" a="1"/>
  <c r="GP321" i="2" s="1"/>
  <c r="GV321" i="2" a="1"/>
  <c r="GV321" i="2" s="1"/>
  <c r="GT321" i="2" a="1"/>
  <c r="GT321" i="2" s="1"/>
  <c r="GW321" i="2" a="1"/>
  <c r="GW321" i="2" s="1"/>
  <c r="HA321" i="2" a="1"/>
  <c r="HA321" i="2" s="1"/>
  <c r="DC337" i="2" a="1"/>
  <c r="DC337" i="2" s="1"/>
  <c r="DN337" i="2" a="1"/>
  <c r="DN337" i="2" s="1"/>
  <c r="CX337" i="2" a="1"/>
  <c r="CX337" i="2" s="1"/>
  <c r="DI337" i="2" a="1"/>
  <c r="DI337" i="2" s="1"/>
  <c r="DO337" i="2" a="1"/>
  <c r="DO337" i="2" s="1"/>
  <c r="CY337" i="2" a="1"/>
  <c r="CY337" i="2" s="1"/>
  <c r="DD337" i="2" a="1"/>
  <c r="DD337" i="2" s="1"/>
  <c r="DJ337" i="2" a="1"/>
  <c r="DJ337" i="2" s="1"/>
  <c r="DP337" i="2" a="1"/>
  <c r="DP337" i="2" s="1"/>
  <c r="DE337" i="2" a="1"/>
  <c r="DE337" i="2" s="1"/>
  <c r="DK337" i="2" a="1"/>
  <c r="DK337" i="2" s="1"/>
  <c r="CZ337" i="2" a="1"/>
  <c r="CZ337" i="2" s="1"/>
  <c r="CV337" i="2" a="1"/>
  <c r="CV337" i="2" s="1"/>
  <c r="DH337" i="2" a="1"/>
  <c r="DH337" i="2" s="1"/>
  <c r="DA337" i="2" a="1"/>
  <c r="DA337" i="2" s="1"/>
  <c r="DM337" i="2" a="1"/>
  <c r="DM337" i="2" s="1"/>
  <c r="DF337" i="2" a="1"/>
  <c r="DF337" i="2" s="1"/>
  <c r="CW337" i="2" a="1"/>
  <c r="CW337" i="2" s="1"/>
  <c r="DB337" i="2" a="1"/>
  <c r="DB337" i="2" s="1"/>
  <c r="DG337" i="2" a="1"/>
  <c r="DG337" i="2" s="1"/>
  <c r="DL337" i="2" a="1"/>
  <c r="DL337" i="2" s="1"/>
  <c r="GS337" i="2" a="1"/>
  <c r="GS337" i="2" s="1"/>
  <c r="GY337" i="2" a="1"/>
  <c r="GY337" i="2" s="1"/>
  <c r="HE337" i="2" a="1"/>
  <c r="HE337" i="2" s="1"/>
  <c r="GT337" i="2" a="1"/>
  <c r="GT337" i="2" s="1"/>
  <c r="GZ337" i="2" a="1"/>
  <c r="GZ337" i="2" s="1"/>
  <c r="HF337" i="2" a="1"/>
  <c r="HF337" i="2" s="1"/>
  <c r="HG337" i="2" a="1"/>
  <c r="HG337" i="2" s="1"/>
  <c r="GO337" i="2" a="1"/>
  <c r="GO337" i="2" s="1"/>
  <c r="GU337" i="2" a="1"/>
  <c r="GU337" i="2" s="1"/>
  <c r="HA337" i="2" a="1"/>
  <c r="HA337" i="2" s="1"/>
  <c r="HH337" i="2" a="1"/>
  <c r="HH337" i="2" s="1"/>
  <c r="GQ337" i="2" a="1"/>
  <c r="GQ337" i="2" s="1"/>
  <c r="GR337" i="2" a="1"/>
  <c r="GR337" i="2" s="1"/>
  <c r="GV337" i="2" a="1"/>
  <c r="GV337" i="2" s="1"/>
  <c r="GW337" i="2" a="1"/>
  <c r="GW337" i="2" s="1"/>
  <c r="GX337" i="2" a="1"/>
  <c r="GX337" i="2" s="1"/>
  <c r="HC337" i="2" a="1"/>
  <c r="HC337" i="2" s="1"/>
  <c r="HI337" i="2" a="1"/>
  <c r="HI337" i="2" s="1"/>
  <c r="GP337" i="2" a="1"/>
  <c r="GP337" i="2" s="1"/>
  <c r="HD337" i="2" a="1"/>
  <c r="HD337" i="2" s="1"/>
  <c r="HB337" i="2" a="1"/>
  <c r="HB337" i="2" s="1"/>
  <c r="DA345" i="2" a="1"/>
  <c r="DA345" i="2" s="1"/>
  <c r="DH345" i="2" a="1"/>
  <c r="DH345" i="2" s="1"/>
  <c r="DP345" i="2" a="1"/>
  <c r="DP345" i="2" s="1"/>
  <c r="DB345" i="2" a="1"/>
  <c r="DB345" i="2" s="1"/>
  <c r="DI345" i="2" a="1"/>
  <c r="DI345" i="2" s="1"/>
  <c r="DC345" i="2" a="1"/>
  <c r="DC345" i="2" s="1"/>
  <c r="DJ345" i="2" a="1"/>
  <c r="DJ345" i="2" s="1"/>
  <c r="CV345" i="2" a="1"/>
  <c r="CV345" i="2" s="1"/>
  <c r="DD345" i="2" a="1"/>
  <c r="DD345" i="2" s="1"/>
  <c r="DK345" i="2" a="1"/>
  <c r="DK345" i="2" s="1"/>
  <c r="CW345" i="2" a="1"/>
  <c r="CW345" i="2" s="1"/>
  <c r="DL345" i="2" a="1"/>
  <c r="DL345" i="2" s="1"/>
  <c r="DF345" i="2" a="1"/>
  <c r="DF345" i="2" s="1"/>
  <c r="DN345" i="2" a="1"/>
  <c r="DN345" i="2" s="1"/>
  <c r="CX345" i="2" a="1"/>
  <c r="CX345" i="2" s="1"/>
  <c r="DO345" i="2" a="1"/>
  <c r="DO345" i="2" s="1"/>
  <c r="CZ345" i="2" a="1"/>
  <c r="CZ345" i="2" s="1"/>
  <c r="CY345" i="2" a="1"/>
  <c r="CY345" i="2" s="1"/>
  <c r="DE345" i="2" a="1"/>
  <c r="DE345" i="2" s="1"/>
  <c r="DG345" i="2" a="1"/>
  <c r="DG345" i="2" s="1"/>
  <c r="DM345" i="2" a="1"/>
  <c r="DM345" i="2" s="1"/>
  <c r="GT345" i="2" a="1"/>
  <c r="GT345" i="2" s="1"/>
  <c r="GZ345" i="2" a="1"/>
  <c r="GZ345" i="2" s="1"/>
  <c r="HG345" i="2" a="1"/>
  <c r="HG345" i="2" s="1"/>
  <c r="GO345" i="2" a="1"/>
  <c r="GO345" i="2" s="1"/>
  <c r="GU345" i="2" a="1"/>
  <c r="GU345" i="2" s="1"/>
  <c r="HA345" i="2" a="1"/>
  <c r="HA345" i="2" s="1"/>
  <c r="HH345" i="2" a="1"/>
  <c r="HH345" i="2" s="1"/>
  <c r="GV345" i="2" a="1"/>
  <c r="GV345" i="2" s="1"/>
  <c r="HB345" i="2" a="1"/>
  <c r="HB345" i="2" s="1"/>
  <c r="HI345" i="2" a="1"/>
  <c r="HI345" i="2" s="1"/>
  <c r="GP345" i="2" a="1"/>
  <c r="GP345" i="2" s="1"/>
  <c r="GW345" i="2" a="1"/>
  <c r="GW345" i="2" s="1"/>
  <c r="HC345" i="2" a="1"/>
  <c r="HC345" i="2" s="1"/>
  <c r="GQ345" i="2" a="1"/>
  <c r="GQ345" i="2" s="1"/>
  <c r="GX345" i="2" a="1"/>
  <c r="GX345" i="2" s="1"/>
  <c r="HE345" i="2" a="1"/>
  <c r="HE345" i="2" s="1"/>
  <c r="HD345" i="2" a="1"/>
  <c r="HD345" i="2" s="1"/>
  <c r="HF345" i="2" a="1"/>
  <c r="HF345" i="2" s="1"/>
  <c r="GR345" i="2" a="1"/>
  <c r="GR345" i="2" s="1"/>
  <c r="GS345" i="2" a="1"/>
  <c r="GS345" i="2" s="1"/>
  <c r="GY345" i="2" a="1"/>
  <c r="GY345" i="2" s="1"/>
  <c r="CY353" i="2" a="1"/>
  <c r="CY353" i="2" s="1"/>
  <c r="DF353" i="2" a="1"/>
  <c r="DF353" i="2" s="1"/>
  <c r="DM353" i="2" a="1"/>
  <c r="DM353" i="2" s="1"/>
  <c r="DA353" i="2" a="1"/>
  <c r="DA353" i="2" s="1"/>
  <c r="DH353" i="2" a="1"/>
  <c r="DH353" i="2" s="1"/>
  <c r="DP353" i="2" a="1"/>
  <c r="DP353" i="2" s="1"/>
  <c r="DB353" i="2" a="1"/>
  <c r="DB353" i="2" s="1"/>
  <c r="DI353" i="2" a="1"/>
  <c r="DI353" i="2" s="1"/>
  <c r="CW353" i="2" a="1"/>
  <c r="CW353" i="2" s="1"/>
  <c r="DD353" i="2" a="1"/>
  <c r="DD353" i="2" s="1"/>
  <c r="DK353" i="2" a="1"/>
  <c r="DK353" i="2" s="1"/>
  <c r="CZ353" i="2" a="1"/>
  <c r="CZ353" i="2" s="1"/>
  <c r="DO353" i="2" a="1"/>
  <c r="DO353" i="2" s="1"/>
  <c r="DC353" i="2" a="1"/>
  <c r="DC353" i="2" s="1"/>
  <c r="DE353" i="2" a="1"/>
  <c r="DE353" i="2" s="1"/>
  <c r="DG353" i="2" a="1"/>
  <c r="DG353" i="2" s="1"/>
  <c r="CV353" i="2" a="1"/>
  <c r="CV353" i="2" s="1"/>
  <c r="DJ353" i="2" a="1"/>
  <c r="DJ353" i="2" s="1"/>
  <c r="CX353" i="2" a="1"/>
  <c r="CX353" i="2" s="1"/>
  <c r="DL353" i="2" a="1"/>
  <c r="DL353" i="2" s="1"/>
  <c r="GO353" i="2" a="1"/>
  <c r="GO353" i="2" s="1"/>
  <c r="HC353" i="2" a="1"/>
  <c r="HC353" i="2" s="1"/>
  <c r="GP353" i="2" a="1"/>
  <c r="GP353" i="2" s="1"/>
  <c r="GW353" i="2" a="1"/>
  <c r="GW353" i="2" s="1"/>
  <c r="HD353" i="2" a="1"/>
  <c r="HD353" i="2" s="1"/>
  <c r="HI353" i="2" a="1"/>
  <c r="HI353" i="2" s="1"/>
  <c r="GQ353" i="2" a="1"/>
  <c r="GQ353" i="2" s="1"/>
  <c r="GX353" i="2" a="1"/>
  <c r="GX353" i="2" s="1"/>
  <c r="HE353" i="2" a="1"/>
  <c r="HE353" i="2" s="1"/>
  <c r="GR353" i="2" a="1"/>
  <c r="GR353" i="2" s="1"/>
  <c r="GY353" i="2" a="1"/>
  <c r="GY353" i="2" s="1"/>
  <c r="GT353" i="2" a="1"/>
  <c r="GT353" i="2" s="1"/>
  <c r="HA353" i="2" a="1"/>
  <c r="HA353" i="2" s="1"/>
  <c r="GV353" i="2" a="1"/>
  <c r="GV353" i="2" s="1"/>
  <c r="GZ353" i="2" a="1"/>
  <c r="GZ353" i="2" s="1"/>
  <c r="HB353" i="2" a="1"/>
  <c r="HB353" i="2" s="1"/>
  <c r="HG353" i="2" a="1"/>
  <c r="HG353" i="2" s="1"/>
  <c r="GS353" i="2" a="1"/>
  <c r="GS353" i="2" s="1"/>
  <c r="GU353" i="2" a="1"/>
  <c r="GU353" i="2" s="1"/>
  <c r="HF353" i="2" a="1"/>
  <c r="HF353" i="2" s="1"/>
  <c r="HH353" i="2" a="1"/>
  <c r="HH353" i="2" s="1"/>
  <c r="DN353" i="2" a="1"/>
  <c r="DN353" i="2" s="1"/>
  <c r="DB361" i="2" a="1"/>
  <c r="DB361" i="2" s="1"/>
  <c r="DI361" i="2" a="1"/>
  <c r="DI361" i="2" s="1"/>
  <c r="CW361" i="2" a="1"/>
  <c r="CW361" i="2" s="1"/>
  <c r="DE361" i="2" a="1"/>
  <c r="DE361" i="2" s="1"/>
  <c r="DL361" i="2" a="1"/>
  <c r="DL361" i="2" s="1"/>
  <c r="CX361" i="2" a="1"/>
  <c r="CX361" i="2" s="1"/>
  <c r="DF361" i="2" a="1"/>
  <c r="DF361" i="2" s="1"/>
  <c r="DM361" i="2" a="1"/>
  <c r="DM361" i="2" s="1"/>
  <c r="CZ361" i="2" a="1"/>
  <c r="CZ361" i="2" s="1"/>
  <c r="DH361" i="2" a="1"/>
  <c r="DH361" i="2" s="1"/>
  <c r="DO361" i="2" a="1"/>
  <c r="DO361" i="2" s="1"/>
  <c r="CV361" i="2" a="1"/>
  <c r="CV361" i="2" s="1"/>
  <c r="DK361" i="2" a="1"/>
  <c r="DK361" i="2" s="1"/>
  <c r="CY361" i="2" a="1"/>
  <c r="CY361" i="2" s="1"/>
  <c r="DN361" i="2" a="1"/>
  <c r="DN361" i="2" s="1"/>
  <c r="DA361" i="2" a="1"/>
  <c r="DA361" i="2" s="1"/>
  <c r="DP361" i="2" a="1"/>
  <c r="DP361" i="2" s="1"/>
  <c r="DC361" i="2" a="1"/>
  <c r="DC361" i="2" s="1"/>
  <c r="DD361" i="2" a="1"/>
  <c r="DD361" i="2" s="1"/>
  <c r="DG361" i="2" a="1"/>
  <c r="DG361" i="2" s="1"/>
  <c r="DJ361" i="2" a="1"/>
  <c r="DJ361" i="2" s="1"/>
  <c r="GZ361" i="2" a="1"/>
  <c r="GZ361" i="2" s="1"/>
  <c r="HG361" i="2" a="1"/>
  <c r="HG361" i="2" s="1"/>
  <c r="GT361" i="2" a="1"/>
  <c r="GT361" i="2" s="1"/>
  <c r="HA361" i="2" a="1"/>
  <c r="HA361" i="2" s="1"/>
  <c r="HH361" i="2" a="1"/>
  <c r="HH361" i="2" s="1"/>
  <c r="GO361" i="2" a="1"/>
  <c r="GO361" i="2" s="1"/>
  <c r="GU361" i="2" a="1"/>
  <c r="GU361" i="2" s="1"/>
  <c r="GW361" i="2" a="1"/>
  <c r="GW361" i="2" s="1"/>
  <c r="HD361" i="2" a="1"/>
  <c r="HD361" i="2" s="1"/>
  <c r="GY361" i="2" a="1"/>
  <c r="GY361" i="2" s="1"/>
  <c r="GP361" i="2" a="1"/>
  <c r="GP361" i="2" s="1"/>
  <c r="HB361" i="2" a="1"/>
  <c r="HB361" i="2" s="1"/>
  <c r="GQ361" i="2" a="1"/>
  <c r="GQ361" i="2" s="1"/>
  <c r="HC361" i="2" a="1"/>
  <c r="HC361" i="2" s="1"/>
  <c r="GR361" i="2" a="1"/>
  <c r="GR361" i="2" s="1"/>
  <c r="HE361" i="2" a="1"/>
  <c r="HE361" i="2" s="1"/>
  <c r="GV361" i="2" a="1"/>
  <c r="GV361" i="2" s="1"/>
  <c r="HI361" i="2" a="1"/>
  <c r="HI361" i="2" s="1"/>
  <c r="GS361" i="2" a="1"/>
  <c r="GS361" i="2" s="1"/>
  <c r="GX361" i="2" a="1"/>
  <c r="GX361" i="2" s="1"/>
  <c r="HF361" i="2" a="1"/>
  <c r="HF361" i="2" s="1"/>
  <c r="CV369" i="2" a="1"/>
  <c r="CV369" i="2" s="1"/>
  <c r="DC369" i="2" a="1"/>
  <c r="DC369" i="2" s="1"/>
  <c r="DJ369" i="2" a="1"/>
  <c r="DJ369" i="2" s="1"/>
  <c r="CY369" i="2" a="1"/>
  <c r="CY369" i="2" s="1"/>
  <c r="DF369" i="2" a="1"/>
  <c r="DF369" i="2" s="1"/>
  <c r="DM369" i="2" a="1"/>
  <c r="DM369" i="2" s="1"/>
  <c r="CZ369" i="2" a="1"/>
  <c r="CZ369" i="2" s="1"/>
  <c r="DG369" i="2" a="1"/>
  <c r="DG369" i="2" s="1"/>
  <c r="DA369" i="2" a="1"/>
  <c r="DA369" i="2" s="1"/>
  <c r="DI369" i="2" a="1"/>
  <c r="DI369" i="2" s="1"/>
  <c r="DO369" i="2" a="1"/>
  <c r="DO369" i="2" s="1"/>
  <c r="DE369" i="2" a="1"/>
  <c r="DE369" i="2" s="1"/>
  <c r="DH369" i="2" a="1"/>
  <c r="DH369" i="2" s="1"/>
  <c r="CW369" i="2" a="1"/>
  <c r="CW369" i="2" s="1"/>
  <c r="DK369" i="2" a="1"/>
  <c r="DK369" i="2" s="1"/>
  <c r="CX369" i="2" a="1"/>
  <c r="CX369" i="2" s="1"/>
  <c r="DL369" i="2" a="1"/>
  <c r="DL369" i="2" s="1"/>
  <c r="DN369" i="2" a="1"/>
  <c r="DN369" i="2" s="1"/>
  <c r="DB369" i="2" a="1"/>
  <c r="DB369" i="2" s="1"/>
  <c r="DP369" i="2" a="1"/>
  <c r="DP369" i="2" s="1"/>
  <c r="DD369" i="2" a="1"/>
  <c r="DD369" i="2" s="1"/>
  <c r="GY369" i="2" a="1"/>
  <c r="GY369" i="2" s="1"/>
  <c r="HG369" i="2" a="1"/>
  <c r="HG369" i="2" s="1"/>
  <c r="GR369" i="2" a="1"/>
  <c r="GR369" i="2" s="1"/>
  <c r="GZ369" i="2" a="1"/>
  <c r="GZ369" i="2" s="1"/>
  <c r="HH369" i="2" a="1"/>
  <c r="HH369" i="2" s="1"/>
  <c r="GS369" i="2" a="1"/>
  <c r="GS369" i="2" s="1"/>
  <c r="HA369" i="2" a="1"/>
  <c r="HA369" i="2" s="1"/>
  <c r="HI369" i="2" a="1"/>
  <c r="HI369" i="2" s="1"/>
  <c r="GU369" i="2" a="1"/>
  <c r="GU369" i="2" s="1"/>
  <c r="HC369" i="2" a="1"/>
  <c r="HC369" i="2" s="1"/>
  <c r="GT369" i="2" a="1"/>
  <c r="GT369" i="2" s="1"/>
  <c r="GV369" i="2" a="1"/>
  <c r="GV369" i="2" s="1"/>
  <c r="GW369" i="2" a="1"/>
  <c r="GW369" i="2" s="1"/>
  <c r="GX369" i="2" a="1"/>
  <c r="GX369" i="2" s="1"/>
  <c r="HB369" i="2" a="1"/>
  <c r="HB369" i="2" s="1"/>
  <c r="GO369" i="2" a="1"/>
  <c r="GO369" i="2" s="1"/>
  <c r="HD369" i="2" a="1"/>
  <c r="HD369" i="2" s="1"/>
  <c r="GQ369" i="2" a="1"/>
  <c r="GQ369" i="2" s="1"/>
  <c r="HF369" i="2" a="1"/>
  <c r="HF369" i="2" s="1"/>
  <c r="GP369" i="2" a="1"/>
  <c r="GP369" i="2" s="1"/>
  <c r="HE369" i="2" a="1"/>
  <c r="HE369" i="2" s="1"/>
  <c r="CV377" i="2" a="1"/>
  <c r="CV377" i="2" s="1"/>
  <c r="DB377" i="2" a="1"/>
  <c r="DB377" i="2" s="1"/>
  <c r="DG377" i="2" a="1"/>
  <c r="DG377" i="2" s="1"/>
  <c r="DN377" i="2" a="1"/>
  <c r="DN377" i="2" s="1"/>
  <c r="DH377" i="2" a="1"/>
  <c r="DH377" i="2" s="1"/>
  <c r="DO377" i="2" a="1"/>
  <c r="DO377" i="2" s="1"/>
  <c r="CW377" i="2" a="1"/>
  <c r="CW377" i="2" s="1"/>
  <c r="DC377" i="2" a="1"/>
  <c r="DC377" i="2" s="1"/>
  <c r="DI377" i="2" a="1"/>
  <c r="DI377" i="2" s="1"/>
  <c r="DP377" i="2" a="1"/>
  <c r="DP377" i="2" s="1"/>
  <c r="DD377" i="2" a="1"/>
  <c r="DD377" i="2" s="1"/>
  <c r="DJ377" i="2" a="1"/>
  <c r="DJ377" i="2" s="1"/>
  <c r="CX377" i="2" a="1"/>
  <c r="CX377" i="2" s="1"/>
  <c r="DE377" i="2" a="1"/>
  <c r="DE377" i="2" s="1"/>
  <c r="DK377" i="2" a="1"/>
  <c r="DK377" i="2" s="1"/>
  <c r="CY377" i="2" a="1"/>
  <c r="CY377" i="2" s="1"/>
  <c r="DL377" i="2" a="1"/>
  <c r="DL377" i="2" s="1"/>
  <c r="CZ377" i="2" a="1"/>
  <c r="CZ377" i="2" s="1"/>
  <c r="DA377" i="2" a="1"/>
  <c r="DA377" i="2" s="1"/>
  <c r="DF377" i="2" a="1"/>
  <c r="DF377" i="2" s="1"/>
  <c r="DM377" i="2" a="1"/>
  <c r="DM377" i="2" s="1"/>
  <c r="GO377" i="2" a="1"/>
  <c r="GO377" i="2" s="1"/>
  <c r="GW377" i="2" a="1"/>
  <c r="GW377" i="2" s="1"/>
  <c r="HD377" i="2" a="1"/>
  <c r="HD377" i="2" s="1"/>
  <c r="GP377" i="2" a="1"/>
  <c r="GP377" i="2" s="1"/>
  <c r="GX377" i="2" a="1"/>
  <c r="GX377" i="2" s="1"/>
  <c r="HE377" i="2" a="1"/>
  <c r="HE377" i="2" s="1"/>
  <c r="GQ377" i="2" a="1"/>
  <c r="GQ377" i="2" s="1"/>
  <c r="GY377" i="2" a="1"/>
  <c r="GY377" i="2" s="1"/>
  <c r="GS377" i="2" a="1"/>
  <c r="GS377" i="2" s="1"/>
  <c r="HA377" i="2" a="1"/>
  <c r="HA377" i="2" s="1"/>
  <c r="HG377" i="2" a="1"/>
  <c r="HG377" i="2" s="1"/>
  <c r="GR377" i="2" a="1"/>
  <c r="GR377" i="2" s="1"/>
  <c r="HF377" i="2" a="1"/>
  <c r="HF377" i="2" s="1"/>
  <c r="GT377" i="2" a="1"/>
  <c r="GT377" i="2" s="1"/>
  <c r="GU377" i="2" a="1"/>
  <c r="GU377" i="2" s="1"/>
  <c r="HH377" i="2" a="1"/>
  <c r="HH377" i="2" s="1"/>
  <c r="GV377" i="2" a="1"/>
  <c r="GV377" i="2" s="1"/>
  <c r="HI377" i="2" a="1"/>
  <c r="HI377" i="2" s="1"/>
  <c r="GZ377" i="2" a="1"/>
  <c r="GZ377" i="2" s="1"/>
  <c r="HC377" i="2" a="1"/>
  <c r="HC377" i="2" s="1"/>
  <c r="HB377" i="2" a="1"/>
  <c r="HB377" i="2" s="1"/>
  <c r="DA304" i="2" a="1"/>
  <c r="DA304" i="2" s="1"/>
  <c r="DO304" i="2" a="1"/>
  <c r="DO304" i="2" s="1"/>
  <c r="CW304" i="2" a="1"/>
  <c r="CW304" i="2" s="1"/>
  <c r="DB304" i="2" a="1"/>
  <c r="DB304" i="2" s="1"/>
  <c r="DI304" i="2" a="1"/>
  <c r="DI304" i="2" s="1"/>
  <c r="DP304" i="2" a="1"/>
  <c r="DP304" i="2" s="1"/>
  <c r="CX304" i="2" a="1"/>
  <c r="CX304" i="2" s="1"/>
  <c r="DD304" i="2" a="1"/>
  <c r="DD304" i="2" s="1"/>
  <c r="DK304" i="2" a="1"/>
  <c r="DK304" i="2" s="1"/>
  <c r="CY304" i="2" a="1"/>
  <c r="CY304" i="2" s="1"/>
  <c r="DE304" i="2" a="1"/>
  <c r="DE304" i="2" s="1"/>
  <c r="DL304" i="2" a="1"/>
  <c r="DL304" i="2" s="1"/>
  <c r="DF304" i="2" a="1"/>
  <c r="DF304" i="2" s="1"/>
  <c r="DM304" i="2" a="1"/>
  <c r="DM304" i="2" s="1"/>
  <c r="DJ304" i="2" a="1"/>
  <c r="DJ304" i="2" s="1"/>
  <c r="CV304" i="2" a="1"/>
  <c r="CV304" i="2" s="1"/>
  <c r="DN304" i="2" a="1"/>
  <c r="DN304" i="2" s="1"/>
  <c r="CZ304" i="2" a="1"/>
  <c r="CZ304" i="2" s="1"/>
  <c r="DC304" i="2" a="1"/>
  <c r="DC304" i="2" s="1"/>
  <c r="DH304" i="2" a="1"/>
  <c r="DH304" i="2" s="1"/>
  <c r="GS304" i="2" a="1"/>
  <c r="GS304" i="2" s="1"/>
  <c r="GY304" i="2" a="1"/>
  <c r="GY304" i="2" s="1"/>
  <c r="HF304" i="2" a="1"/>
  <c r="HF304" i="2" s="1"/>
  <c r="GZ304" i="2" a="1"/>
  <c r="GZ304" i="2" s="1"/>
  <c r="HG304" i="2" a="1"/>
  <c r="HG304" i="2" s="1"/>
  <c r="GT304" i="2" a="1"/>
  <c r="GT304" i="2" s="1"/>
  <c r="HA304" i="2" a="1"/>
  <c r="HA304" i="2" s="1"/>
  <c r="HH304" i="2" a="1"/>
  <c r="HH304" i="2" s="1"/>
  <c r="HB304" i="2" a="1"/>
  <c r="HB304" i="2" s="1"/>
  <c r="HI304" i="2" a="1"/>
  <c r="HI304" i="2" s="1"/>
  <c r="GP304" i="2" a="1"/>
  <c r="GP304" i="2" s="1"/>
  <c r="GV304" i="2" a="1"/>
  <c r="GV304" i="2" s="1"/>
  <c r="HC304" i="2" a="1"/>
  <c r="HC304" i="2" s="1"/>
  <c r="DG304" i="2" a="1"/>
  <c r="DG304" i="2" s="1"/>
  <c r="GQ304" i="2" a="1"/>
  <c r="GQ304" i="2" s="1"/>
  <c r="GR304" i="2" a="1"/>
  <c r="GR304" i="2" s="1"/>
  <c r="GU304" i="2" a="1"/>
  <c r="GU304" i="2" s="1"/>
  <c r="GW304" i="2" a="1"/>
  <c r="GW304" i="2" s="1"/>
  <c r="GO304" i="2" a="1"/>
  <c r="GO304" i="2" s="1"/>
  <c r="GX304" i="2" a="1"/>
  <c r="GX304" i="2" s="1"/>
  <c r="HD304" i="2" a="1"/>
  <c r="HD304" i="2" s="1"/>
  <c r="HE304" i="2" a="1"/>
  <c r="HE304" i="2" s="1"/>
  <c r="GU261" i="2" a="1"/>
  <c r="GU261" i="2" s="1"/>
  <c r="HB261" i="2" a="1"/>
  <c r="HB261" i="2" s="1"/>
  <c r="HI261" i="2" a="1"/>
  <c r="HI261" i="2" s="1"/>
  <c r="GP261" i="2" a="1"/>
  <c r="GP261" i="2" s="1"/>
  <c r="GW261" i="2" a="1"/>
  <c r="GW261" i="2" s="1"/>
  <c r="HD261" i="2" a="1"/>
  <c r="HD261" i="2" s="1"/>
  <c r="GQ261" i="2" a="1"/>
  <c r="GQ261" i="2" s="1"/>
  <c r="GX261" i="2" a="1"/>
  <c r="GX261" i="2" s="1"/>
  <c r="HE261" i="2" a="1"/>
  <c r="HE261" i="2" s="1"/>
  <c r="GR261" i="2" a="1"/>
  <c r="GR261" i="2" s="1"/>
  <c r="GZ261" i="2" a="1"/>
  <c r="GZ261" i="2" s="1"/>
  <c r="HG261" i="2" a="1"/>
  <c r="HG261" i="2" s="1"/>
  <c r="GY261" i="2" a="1"/>
  <c r="GY261" i="2" s="1"/>
  <c r="HA261" i="2" a="1"/>
  <c r="HA261" i="2" s="1"/>
  <c r="HF261" i="2" a="1"/>
  <c r="HF261" i="2" s="1"/>
  <c r="HH261" i="2" a="1"/>
  <c r="HH261" i="2" s="1"/>
  <c r="GO261" i="2" a="1"/>
  <c r="GO261" i="2" s="1"/>
  <c r="HJ261" i="2" s="1"/>
  <c r="GS261" i="2" a="1"/>
  <c r="GS261" i="2" s="1"/>
  <c r="GT261" i="2" a="1"/>
  <c r="GT261" i="2" s="1"/>
  <c r="GV261" i="2" a="1"/>
  <c r="GV261" i="2" s="1"/>
  <c r="HC261" i="2" a="1"/>
  <c r="HC261" i="2" s="1"/>
  <c r="DD261" i="2" a="1"/>
  <c r="DD261" i="2" s="1"/>
  <c r="CX261" i="2" a="1"/>
  <c r="CX261" i="2" s="1"/>
  <c r="DE261" i="2" a="1"/>
  <c r="DE261" i="2" s="1"/>
  <c r="DK261" i="2" a="1"/>
  <c r="DK261" i="2" s="1"/>
  <c r="DP261" i="2" a="1"/>
  <c r="DP261" i="2" s="1"/>
  <c r="DF261" i="2" a="1"/>
  <c r="DF261" i="2" s="1"/>
  <c r="CY261" i="2" a="1"/>
  <c r="CY261" i="2" s="1"/>
  <c r="DG261" i="2" a="1"/>
  <c r="DG261" i="2" s="1"/>
  <c r="DL261" i="2" a="1"/>
  <c r="DL261" i="2" s="1"/>
  <c r="DN261" i="2" a="1"/>
  <c r="DN261" i="2" s="1"/>
  <c r="CZ261" i="2" a="1"/>
  <c r="CZ261" i="2" s="1"/>
  <c r="DA261" i="2" a="1"/>
  <c r="DA261" i="2" s="1"/>
  <c r="DH261" i="2" a="1"/>
  <c r="DH261" i="2" s="1"/>
  <c r="DM261" i="2" a="1"/>
  <c r="DM261" i="2" s="1"/>
  <c r="CV261" i="2" a="1"/>
  <c r="CV261" i="2" s="1"/>
  <c r="DC261" i="2" a="1"/>
  <c r="DC261" i="2" s="1"/>
  <c r="DI261" i="2" a="1"/>
  <c r="DI261" i="2" s="1"/>
  <c r="DO261" i="2" a="1"/>
  <c r="DO261" i="2" s="1"/>
  <c r="CW261" i="2" a="1"/>
  <c r="CW261" i="2" s="1"/>
  <c r="DJ261" i="2" a="1"/>
  <c r="DJ261" i="2" s="1"/>
  <c r="DB261" i="2" a="1"/>
  <c r="DB261" i="2" s="1"/>
  <c r="GO253" i="2" a="1"/>
  <c r="GO253" i="2" s="1"/>
  <c r="HJ253" i="2" s="1"/>
  <c r="GV253" i="2" a="1"/>
  <c r="GV253" i="2" s="1"/>
  <c r="HC253" i="2" a="1"/>
  <c r="HC253" i="2" s="1"/>
  <c r="HI253" i="2" a="1"/>
  <c r="HI253" i="2" s="1"/>
  <c r="GQ253" i="2" a="1"/>
  <c r="GQ253" i="2" s="1"/>
  <c r="GX253" i="2" a="1"/>
  <c r="GX253" i="2" s="1"/>
  <c r="HD253" i="2" a="1"/>
  <c r="HD253" i="2" s="1"/>
  <c r="GY253" i="2" a="1"/>
  <c r="GY253" i="2" s="1"/>
  <c r="GS253" i="2" a="1"/>
  <c r="GS253" i="2" s="1"/>
  <c r="GZ253" i="2" a="1"/>
  <c r="GZ253" i="2" s="1"/>
  <c r="HF253" i="2" a="1"/>
  <c r="HF253" i="2" s="1"/>
  <c r="HA253" i="2" a="1"/>
  <c r="HA253" i="2" s="1"/>
  <c r="HB253" i="2" a="1"/>
  <c r="HB253" i="2" s="1"/>
  <c r="GR253" i="2" a="1"/>
  <c r="GR253" i="2" s="1"/>
  <c r="HE253" i="2" a="1"/>
  <c r="HE253" i="2" s="1"/>
  <c r="HG253" i="2" a="1"/>
  <c r="HG253" i="2" s="1"/>
  <c r="HH253" i="2" a="1"/>
  <c r="HH253" i="2" s="1"/>
  <c r="GP253" i="2" a="1"/>
  <c r="GP253" i="2" s="1"/>
  <c r="GT253" i="2" a="1"/>
  <c r="GT253" i="2" s="1"/>
  <c r="GU253" i="2" a="1"/>
  <c r="GU253" i="2" s="1"/>
  <c r="GW253" i="2" a="1"/>
  <c r="GW253" i="2" s="1"/>
  <c r="CZ253" i="2" a="1"/>
  <c r="CZ253" i="2" s="1"/>
  <c r="DG253" i="2" a="1"/>
  <c r="DG253" i="2" s="1"/>
  <c r="DM253" i="2" a="1"/>
  <c r="DM253" i="2" s="1"/>
  <c r="CY253" i="2" a="1"/>
  <c r="CY253" i="2" s="1"/>
  <c r="DA253" i="2" a="1"/>
  <c r="DA253" i="2" s="1"/>
  <c r="DN253" i="2" a="1"/>
  <c r="DN253" i="2" s="1"/>
  <c r="DB253" i="2" a="1"/>
  <c r="DB253" i="2" s="1"/>
  <c r="DH253" i="2" a="1"/>
  <c r="DH253" i="2" s="1"/>
  <c r="DO253" i="2" a="1"/>
  <c r="DO253" i="2" s="1"/>
  <c r="CV253" i="2" a="1"/>
  <c r="CV253" i="2" s="1"/>
  <c r="DC253" i="2" a="1"/>
  <c r="DC253" i="2" s="1"/>
  <c r="DI253" i="2" a="1"/>
  <c r="DI253" i="2" s="1"/>
  <c r="CW253" i="2" a="1"/>
  <c r="CW253" i="2" s="1"/>
  <c r="DJ253" i="2" a="1"/>
  <c r="DJ253" i="2" s="1"/>
  <c r="DP253" i="2" a="1"/>
  <c r="DP253" i="2" s="1"/>
  <c r="CX253" i="2" a="1"/>
  <c r="CX253" i="2" s="1"/>
  <c r="DD253" i="2" a="1"/>
  <c r="DD253" i="2" s="1"/>
  <c r="DK253" i="2" a="1"/>
  <c r="DK253" i="2" s="1"/>
  <c r="DF253" i="2" a="1"/>
  <c r="DF253" i="2" s="1"/>
  <c r="DL253" i="2" a="1"/>
  <c r="DL253" i="2" s="1"/>
  <c r="DE253" i="2" a="1"/>
  <c r="DE253" i="2" s="1"/>
  <c r="GU237" i="2" a="1"/>
  <c r="GU237" i="2" s="1"/>
  <c r="GZ237" i="2" a="1"/>
  <c r="GZ237" i="2" s="1"/>
  <c r="HF237" i="2" a="1"/>
  <c r="HF237" i="2" s="1"/>
  <c r="GO237" i="2" a="1"/>
  <c r="GO237" i="2" s="1"/>
  <c r="HJ237" i="2" s="1"/>
  <c r="GV237" i="2" a="1"/>
  <c r="GV237" i="2" s="1"/>
  <c r="HA237" i="2" a="1"/>
  <c r="HA237" i="2" s="1"/>
  <c r="GP237" i="2" a="1"/>
  <c r="GP237" i="2" s="1"/>
  <c r="HB237" i="2" a="1"/>
  <c r="HB237" i="2" s="1"/>
  <c r="HH237" i="2" a="1"/>
  <c r="HH237" i="2" s="1"/>
  <c r="GR237" i="2" a="1"/>
  <c r="GR237" i="2" s="1"/>
  <c r="GX237" i="2" a="1"/>
  <c r="GX237" i="2" s="1"/>
  <c r="HD237" i="2" a="1"/>
  <c r="HD237" i="2" s="1"/>
  <c r="GS237" i="2" a="1"/>
  <c r="GS237" i="2" s="1"/>
  <c r="GY237" i="2" a="1"/>
  <c r="GY237" i="2" s="1"/>
  <c r="GW237" i="2" a="1"/>
  <c r="GW237" i="2" s="1"/>
  <c r="HC237" i="2" a="1"/>
  <c r="HC237" i="2" s="1"/>
  <c r="HE237" i="2" a="1"/>
  <c r="HE237" i="2" s="1"/>
  <c r="DA237" i="2" a="1"/>
  <c r="DA237" i="2" s="1"/>
  <c r="DI237" i="2" a="1"/>
  <c r="DI237" i="2" s="1"/>
  <c r="HG237" i="2" a="1"/>
  <c r="HG237" i="2" s="1"/>
  <c r="DB237" i="2" a="1"/>
  <c r="DB237" i="2" s="1"/>
  <c r="DJ237" i="2" a="1"/>
  <c r="DJ237" i="2" s="1"/>
  <c r="HI237" i="2" a="1"/>
  <c r="HI237" i="2" s="1"/>
  <c r="CV237" i="2" a="1"/>
  <c r="CV237" i="2" s="1"/>
  <c r="DD237" i="2" a="1"/>
  <c r="DD237" i="2" s="1"/>
  <c r="DL237" i="2" a="1"/>
  <c r="DL237" i="2" s="1"/>
  <c r="GQ237" i="2" a="1"/>
  <c r="GQ237" i="2" s="1"/>
  <c r="GT237" i="2" a="1"/>
  <c r="GT237" i="2" s="1"/>
  <c r="CY237" i="2" a="1"/>
  <c r="CY237" i="2" s="1"/>
  <c r="DG237" i="2" a="1"/>
  <c r="DG237" i="2" s="1"/>
  <c r="DO237" i="2" a="1"/>
  <c r="DO237" i="2" s="1"/>
  <c r="CZ237" i="2" a="1"/>
  <c r="CZ237" i="2" s="1"/>
  <c r="DP237" i="2" a="1"/>
  <c r="DP237" i="2" s="1"/>
  <c r="DC237" i="2" a="1"/>
  <c r="DC237" i="2" s="1"/>
  <c r="DE237" i="2" a="1"/>
  <c r="DE237" i="2" s="1"/>
  <c r="DF237" i="2" a="1"/>
  <c r="DF237" i="2" s="1"/>
  <c r="DH237" i="2" a="1"/>
  <c r="DH237" i="2" s="1"/>
  <c r="CW237" i="2" a="1"/>
  <c r="CW237" i="2" s="1"/>
  <c r="DK237" i="2" a="1"/>
  <c r="DK237" i="2" s="1"/>
  <c r="DM237" i="2" a="1"/>
  <c r="DM237" i="2" s="1"/>
  <c r="CX237" i="2" a="1"/>
  <c r="CX237" i="2" s="1"/>
  <c r="DN237" i="2" a="1"/>
  <c r="DN237" i="2" s="1"/>
  <c r="GO229" i="2" a="1"/>
  <c r="GO229" i="2" s="1"/>
  <c r="HJ229" i="2" s="1"/>
  <c r="GT229" i="2" a="1"/>
  <c r="GT229" i="2" s="1"/>
  <c r="HB229" i="2" a="1"/>
  <c r="HB229" i="2" s="1"/>
  <c r="GU229" i="2" a="1"/>
  <c r="GU229" i="2" s="1"/>
  <c r="HC229" i="2" a="1"/>
  <c r="HC229" i="2" s="1"/>
  <c r="GV229" i="2" a="1"/>
  <c r="GV229" i="2" s="1"/>
  <c r="HD229" i="2" a="1"/>
  <c r="HD229" i="2" s="1"/>
  <c r="GP229" i="2" a="1"/>
  <c r="GP229" i="2" s="1"/>
  <c r="GW229" i="2" a="1"/>
  <c r="GW229" i="2" s="1"/>
  <c r="HE229" i="2" a="1"/>
  <c r="HE229" i="2" s="1"/>
  <c r="GQ229" i="2" a="1"/>
  <c r="GQ229" i="2" s="1"/>
  <c r="GY229" i="2" a="1"/>
  <c r="GY229" i="2" s="1"/>
  <c r="HG229" i="2" a="1"/>
  <c r="HG229" i="2" s="1"/>
  <c r="GR229" i="2" a="1"/>
  <c r="GR229" i="2" s="1"/>
  <c r="GZ229" i="2" a="1"/>
  <c r="GZ229" i="2" s="1"/>
  <c r="HH229" i="2" a="1"/>
  <c r="HH229" i="2" s="1"/>
  <c r="GS229" i="2" a="1"/>
  <c r="GS229" i="2" s="1"/>
  <c r="GX229" i="2" a="1"/>
  <c r="GX229" i="2" s="1"/>
  <c r="HA229" i="2" a="1"/>
  <c r="HA229" i="2" s="1"/>
  <c r="HF229" i="2" a="1"/>
  <c r="HF229" i="2" s="1"/>
  <c r="DB229" i="2" a="1"/>
  <c r="DB229" i="2" s="1"/>
  <c r="DJ229" i="2" a="1"/>
  <c r="DJ229" i="2" s="1"/>
  <c r="DC229" i="2" a="1"/>
  <c r="DC229" i="2" s="1"/>
  <c r="DK229" i="2" a="1"/>
  <c r="DK229" i="2" s="1"/>
  <c r="CV229" i="2" a="1"/>
  <c r="CV229" i="2" s="1"/>
  <c r="DD229" i="2" a="1"/>
  <c r="DD229" i="2" s="1"/>
  <c r="DL229" i="2" a="1"/>
  <c r="DL229" i="2" s="1"/>
  <c r="CW229" i="2" a="1"/>
  <c r="CW229" i="2" s="1"/>
  <c r="DE229" i="2" a="1"/>
  <c r="DE229" i="2" s="1"/>
  <c r="DM229" i="2" a="1"/>
  <c r="DM229" i="2" s="1"/>
  <c r="CX229" i="2" a="1"/>
  <c r="CX229" i="2" s="1"/>
  <c r="DF229" i="2" a="1"/>
  <c r="DF229" i="2" s="1"/>
  <c r="DN229" i="2" a="1"/>
  <c r="DN229" i="2" s="1"/>
  <c r="CZ229" i="2" a="1"/>
  <c r="CZ229" i="2" s="1"/>
  <c r="DH229" i="2" a="1"/>
  <c r="DH229" i="2" s="1"/>
  <c r="DP229" i="2" a="1"/>
  <c r="DP229" i="2" s="1"/>
  <c r="HI229" i="2" a="1"/>
  <c r="HI229" i="2" s="1"/>
  <c r="CY229" i="2" a="1"/>
  <c r="CY229" i="2" s="1"/>
  <c r="DI229" i="2" a="1"/>
  <c r="DI229" i="2" s="1"/>
  <c r="DA229" i="2" a="1"/>
  <c r="DA229" i="2" s="1"/>
  <c r="DG229" i="2" a="1"/>
  <c r="DG229" i="2" s="1"/>
  <c r="DO229" i="2" a="1"/>
  <c r="DO229" i="2" s="1"/>
  <c r="GO221" i="2" a="1"/>
  <c r="GO221" i="2" s="1"/>
  <c r="HJ221" i="2" s="1"/>
  <c r="HB221" i="2" a="1"/>
  <c r="HB221" i="2" s="1"/>
  <c r="GP221" i="2" a="1"/>
  <c r="GP221" i="2" s="1"/>
  <c r="GV221" i="2" a="1"/>
  <c r="GV221" i="2" s="1"/>
  <c r="HC221" i="2" a="1"/>
  <c r="HC221" i="2" s="1"/>
  <c r="GX221" i="2" a="1"/>
  <c r="GX221" i="2" s="1"/>
  <c r="HE221" i="2" a="1"/>
  <c r="HE221" i="2" s="1"/>
  <c r="GS221" i="2" a="1"/>
  <c r="GS221" i="2" s="1"/>
  <c r="HG221" i="2" a="1"/>
  <c r="HG221" i="2" s="1"/>
  <c r="GU221" i="2" a="1"/>
  <c r="GU221" i="2" s="1"/>
  <c r="HI221" i="2" a="1"/>
  <c r="HI221" i="2" s="1"/>
  <c r="GW221" i="2" a="1"/>
  <c r="GW221" i="2" s="1"/>
  <c r="GY221" i="2" a="1"/>
  <c r="GY221" i="2" s="1"/>
  <c r="GZ221" i="2" a="1"/>
  <c r="GZ221" i="2" s="1"/>
  <c r="GQ221" i="2" a="1"/>
  <c r="GQ221" i="2" s="1"/>
  <c r="HD221" i="2" a="1"/>
  <c r="HD221" i="2" s="1"/>
  <c r="GR221" i="2" a="1"/>
  <c r="GR221" i="2" s="1"/>
  <c r="HF221" i="2" a="1"/>
  <c r="HF221" i="2" s="1"/>
  <c r="GT221" i="2" a="1"/>
  <c r="GT221" i="2" s="1"/>
  <c r="HA221" i="2" a="1"/>
  <c r="HA221" i="2" s="1"/>
  <c r="HH221" i="2" a="1"/>
  <c r="HH221" i="2" s="1"/>
  <c r="CV221" i="2" a="1"/>
  <c r="CV221" i="2" s="1"/>
  <c r="DB221" i="2" a="1"/>
  <c r="DB221" i="2" s="1"/>
  <c r="DI221" i="2" a="1"/>
  <c r="DI221" i="2" s="1"/>
  <c r="DO221" i="2" a="1"/>
  <c r="DO221" i="2" s="1"/>
  <c r="CW221" i="2" a="1"/>
  <c r="CW221" i="2" s="1"/>
  <c r="DC221" i="2" a="1"/>
  <c r="DC221" i="2" s="1"/>
  <c r="DJ221" i="2" a="1"/>
  <c r="DJ221" i="2" s="1"/>
  <c r="CX221" i="2" a="1"/>
  <c r="CX221" i="2" s="1"/>
  <c r="DD221" i="2" a="1"/>
  <c r="DD221" i="2" s="1"/>
  <c r="DK221" i="2" a="1"/>
  <c r="DK221" i="2" s="1"/>
  <c r="DP221" i="2" a="1"/>
  <c r="DP221" i="2" s="1"/>
  <c r="DE221" i="2" a="1"/>
  <c r="DE221" i="2" s="1"/>
  <c r="DL221" i="2" a="1"/>
  <c r="DL221" i="2" s="1"/>
  <c r="CY221" i="2" a="1"/>
  <c r="CY221" i="2" s="1"/>
  <c r="DF221" i="2" a="1"/>
  <c r="DF221" i="2" s="1"/>
  <c r="DM221" i="2" a="1"/>
  <c r="DM221" i="2" s="1"/>
  <c r="CZ221" i="2" a="1"/>
  <c r="CZ221" i="2" s="1"/>
  <c r="DG221" i="2" a="1"/>
  <c r="DG221" i="2" s="1"/>
  <c r="DN221" i="2" a="1"/>
  <c r="DN221" i="2" s="1"/>
  <c r="DA221" i="2" a="1"/>
  <c r="DA221" i="2" s="1"/>
  <c r="DH221" i="2" a="1"/>
  <c r="DH221" i="2" s="1"/>
  <c r="GP213" i="2" a="1"/>
  <c r="GP213" i="2" s="1"/>
  <c r="GV213" i="2" a="1"/>
  <c r="GV213" i="2" s="1"/>
  <c r="HA213" i="2" a="1"/>
  <c r="HA213" i="2" s="1"/>
  <c r="HG213" i="2" a="1"/>
  <c r="HG213" i="2" s="1"/>
  <c r="HB213" i="2" a="1"/>
  <c r="HB213" i="2" s="1"/>
  <c r="GR213" i="2" a="1"/>
  <c r="GR213" i="2" s="1"/>
  <c r="GX213" i="2" a="1"/>
  <c r="GX213" i="2" s="1"/>
  <c r="HC213" i="2" a="1"/>
  <c r="HC213" i="2" s="1"/>
  <c r="GT213" i="2" a="1"/>
  <c r="GT213" i="2" s="1"/>
  <c r="GY213" i="2" a="1"/>
  <c r="GY213" i="2" s="1"/>
  <c r="GU213" i="2" a="1"/>
  <c r="GU213" i="2" s="1"/>
  <c r="HE213" i="2" a="1"/>
  <c r="HE213" i="2" s="1"/>
  <c r="GZ213" i="2" a="1"/>
  <c r="GZ213" i="2" s="1"/>
  <c r="GO213" i="2" a="1"/>
  <c r="GO213" i="2" s="1"/>
  <c r="HJ213" i="2" s="1"/>
  <c r="HD213" i="2" a="1"/>
  <c r="HD213" i="2" s="1"/>
  <c r="GS213" i="2" a="1"/>
  <c r="GS213" i="2" s="1"/>
  <c r="HH213" i="2" a="1"/>
  <c r="HH213" i="2" s="1"/>
  <c r="HI213" i="2" a="1"/>
  <c r="HI213" i="2" s="1"/>
  <c r="GQ213" i="2" a="1"/>
  <c r="GQ213" i="2" s="1"/>
  <c r="CY213" i="2" a="1"/>
  <c r="CY213" i="2" s="1"/>
  <c r="DE213" i="2" a="1"/>
  <c r="DE213" i="2" s="1"/>
  <c r="DK213" i="2" a="1"/>
  <c r="DK213" i="2" s="1"/>
  <c r="GW213" i="2" a="1"/>
  <c r="GW213" i="2" s="1"/>
  <c r="DL213" i="2" a="1"/>
  <c r="DL213" i="2" s="1"/>
  <c r="HF213" i="2" a="1"/>
  <c r="HF213" i="2" s="1"/>
  <c r="CZ213" i="2" a="1"/>
  <c r="CZ213" i="2" s="1"/>
  <c r="DF213" i="2" a="1"/>
  <c r="DF213" i="2" s="1"/>
  <c r="DM213" i="2" a="1"/>
  <c r="DM213" i="2" s="1"/>
  <c r="DB213" i="2" a="1"/>
  <c r="DB213" i="2" s="1"/>
  <c r="DJ213" i="2" a="1"/>
  <c r="DJ213" i="2" s="1"/>
  <c r="DC213" i="2" a="1"/>
  <c r="DC213" i="2" s="1"/>
  <c r="DN213" i="2" a="1"/>
  <c r="DN213" i="2" s="1"/>
  <c r="CV213" i="2" a="1"/>
  <c r="CV213" i="2" s="1"/>
  <c r="DD213" i="2" a="1"/>
  <c r="DD213" i="2" s="1"/>
  <c r="DO213" i="2" a="1"/>
  <c r="DO213" i="2" s="1"/>
  <c r="CW213" i="2" a="1"/>
  <c r="CW213" i="2" s="1"/>
  <c r="CX213" i="2" a="1"/>
  <c r="CX213" i="2" s="1"/>
  <c r="DH213" i="2" a="1"/>
  <c r="DH213" i="2" s="1"/>
  <c r="DA213" i="2" a="1"/>
  <c r="DA213" i="2" s="1"/>
  <c r="DG213" i="2" a="1"/>
  <c r="DG213" i="2" s="1"/>
  <c r="DP213" i="2" a="1"/>
  <c r="DP213" i="2" s="1"/>
  <c r="DI213" i="2" a="1"/>
  <c r="DI213" i="2" s="1"/>
  <c r="GR189" i="2" a="1"/>
  <c r="GR189" i="2" s="1"/>
  <c r="GZ189" i="2" a="1"/>
  <c r="GZ189" i="2" s="1"/>
  <c r="HG189" i="2" a="1"/>
  <c r="HG189" i="2" s="1"/>
  <c r="GS189" i="2" a="1"/>
  <c r="GS189" i="2" s="1"/>
  <c r="HA189" i="2" a="1"/>
  <c r="HA189" i="2" s="1"/>
  <c r="HH189" i="2" a="1"/>
  <c r="HH189" i="2" s="1"/>
  <c r="GT189" i="2" a="1"/>
  <c r="GT189" i="2" s="1"/>
  <c r="HB189" i="2" a="1"/>
  <c r="HB189" i="2" s="1"/>
  <c r="HI189" i="2" a="1"/>
  <c r="HI189" i="2" s="1"/>
  <c r="GU189" i="2" a="1"/>
  <c r="GU189" i="2" s="1"/>
  <c r="HC189" i="2" a="1"/>
  <c r="HC189" i="2" s="1"/>
  <c r="GO189" i="2" a="1"/>
  <c r="GO189" i="2" s="1"/>
  <c r="HJ189" i="2" s="1"/>
  <c r="GW189" i="2" a="1"/>
  <c r="GW189" i="2" s="1"/>
  <c r="HD189" i="2" a="1"/>
  <c r="HD189" i="2" s="1"/>
  <c r="GP189" i="2" a="1"/>
  <c r="GP189" i="2" s="1"/>
  <c r="GX189" i="2" a="1"/>
  <c r="GX189" i="2" s="1"/>
  <c r="HE189" i="2" a="1"/>
  <c r="HE189" i="2" s="1"/>
  <c r="HF189" i="2" a="1"/>
  <c r="HF189" i="2" s="1"/>
  <c r="GQ189" i="2" a="1"/>
  <c r="GQ189" i="2" s="1"/>
  <c r="GV189" i="2" a="1"/>
  <c r="GV189" i="2" s="1"/>
  <c r="CX189" i="2" a="1"/>
  <c r="CX189" i="2" s="1"/>
  <c r="DC189" i="2" a="1"/>
  <c r="DC189" i="2" s="1"/>
  <c r="DI189" i="2" a="1"/>
  <c r="DI189" i="2" s="1"/>
  <c r="DN189" i="2" a="1"/>
  <c r="DN189" i="2" s="1"/>
  <c r="GY189" i="2" a="1"/>
  <c r="GY189" i="2" s="1"/>
  <c r="CY189" i="2" a="1"/>
  <c r="CY189" i="2" s="1"/>
  <c r="DD189" i="2" a="1"/>
  <c r="DD189" i="2" s="1"/>
  <c r="DO189" i="2" a="1"/>
  <c r="DO189" i="2" s="1"/>
  <c r="DE189" i="2" a="1"/>
  <c r="DE189" i="2" s="1"/>
  <c r="DJ189" i="2" a="1"/>
  <c r="DJ189" i="2" s="1"/>
  <c r="DB189" i="2" a="1"/>
  <c r="DB189" i="2" s="1"/>
  <c r="DK189" i="2" a="1"/>
  <c r="DK189" i="2" s="1"/>
  <c r="DL189" i="2" a="1"/>
  <c r="DL189" i="2" s="1"/>
  <c r="CV189" i="2" a="1"/>
  <c r="CV189" i="2" s="1"/>
  <c r="DM189" i="2" a="1"/>
  <c r="DM189" i="2" s="1"/>
  <c r="CW189" i="2" a="1"/>
  <c r="CW189" i="2" s="1"/>
  <c r="DF189" i="2" a="1"/>
  <c r="DF189" i="2" s="1"/>
  <c r="CZ189" i="2" a="1"/>
  <c r="CZ189" i="2" s="1"/>
  <c r="DH189" i="2" a="1"/>
  <c r="DH189" i="2" s="1"/>
  <c r="DP189" i="2" a="1"/>
  <c r="DP189" i="2" s="1"/>
  <c r="DA189" i="2" a="1"/>
  <c r="DA189" i="2" s="1"/>
  <c r="DG189" i="2" a="1"/>
  <c r="DG189" i="2" s="1"/>
  <c r="GO181" i="2" a="1"/>
  <c r="GO181" i="2" s="1"/>
  <c r="HJ181" i="2" s="1"/>
  <c r="GW181" i="2" a="1"/>
  <c r="GW181" i="2" s="1"/>
  <c r="HD181" i="2" a="1"/>
  <c r="HD181" i="2" s="1"/>
  <c r="GP181" i="2" a="1"/>
  <c r="GP181" i="2" s="1"/>
  <c r="GX181" i="2" a="1"/>
  <c r="GX181" i="2" s="1"/>
  <c r="HE181" i="2" a="1"/>
  <c r="HE181" i="2" s="1"/>
  <c r="GQ181" i="2" a="1"/>
  <c r="GQ181" i="2" s="1"/>
  <c r="GY181" i="2" a="1"/>
  <c r="GY181" i="2" s="1"/>
  <c r="HF181" i="2" a="1"/>
  <c r="HF181" i="2" s="1"/>
  <c r="GR181" i="2" a="1"/>
  <c r="GR181" i="2" s="1"/>
  <c r="GZ181" i="2" a="1"/>
  <c r="GZ181" i="2" s="1"/>
  <c r="HG181" i="2" a="1"/>
  <c r="HG181" i="2" s="1"/>
  <c r="GT181" i="2" a="1"/>
  <c r="GT181" i="2" s="1"/>
  <c r="HB181" i="2" a="1"/>
  <c r="HB181" i="2" s="1"/>
  <c r="HH181" i="2" a="1"/>
  <c r="HH181" i="2" s="1"/>
  <c r="GU181" i="2" a="1"/>
  <c r="GU181" i="2" s="1"/>
  <c r="HC181" i="2" a="1"/>
  <c r="HC181" i="2" s="1"/>
  <c r="HI181" i="2" a="1"/>
  <c r="HI181" i="2" s="1"/>
  <c r="GS181" i="2" a="1"/>
  <c r="GS181" i="2" s="1"/>
  <c r="GV181" i="2" a="1"/>
  <c r="GV181" i="2" s="1"/>
  <c r="HA181" i="2" a="1"/>
  <c r="HA181" i="2" s="1"/>
  <c r="DA181" i="2" a="1"/>
  <c r="DA181" i="2" s="1"/>
  <c r="DG181" i="2" a="1"/>
  <c r="DG181" i="2" s="1"/>
  <c r="DB181" i="2" a="1"/>
  <c r="DB181" i="2" s="1"/>
  <c r="DH181" i="2" a="1"/>
  <c r="DH181" i="2" s="1"/>
  <c r="DN181" i="2" a="1"/>
  <c r="DN181" i="2" s="1"/>
  <c r="CV181" i="2" a="1"/>
  <c r="CV181" i="2" s="1"/>
  <c r="DC181" i="2" a="1"/>
  <c r="DC181" i="2" s="1"/>
  <c r="DI181" i="2" a="1"/>
  <c r="DI181" i="2" s="1"/>
  <c r="DO181" i="2" a="1"/>
  <c r="DO181" i="2" s="1"/>
  <c r="CW181" i="2" a="1"/>
  <c r="CW181" i="2" s="1"/>
  <c r="DF181" i="2" a="1"/>
  <c r="DF181" i="2" s="1"/>
  <c r="DP181" i="2" a="1"/>
  <c r="DP181" i="2" s="1"/>
  <c r="CX181" i="2" a="1"/>
  <c r="CX181" i="2" s="1"/>
  <c r="DJ181" i="2" a="1"/>
  <c r="DJ181" i="2" s="1"/>
  <c r="CY181" i="2" a="1"/>
  <c r="CY181" i="2" s="1"/>
  <c r="DK181" i="2" a="1"/>
  <c r="DK181" i="2" s="1"/>
  <c r="CZ181" i="2" a="1"/>
  <c r="CZ181" i="2" s="1"/>
  <c r="DL181" i="2" a="1"/>
  <c r="DL181" i="2" s="1"/>
  <c r="DD181" i="2" a="1"/>
  <c r="DD181" i="2" s="1"/>
  <c r="DM181" i="2" a="1"/>
  <c r="DM181" i="2" s="1"/>
  <c r="DE181" i="2" a="1"/>
  <c r="DE181" i="2" s="1"/>
  <c r="GT173" i="2" a="1"/>
  <c r="GT173" i="2" s="1"/>
  <c r="GZ173" i="2" a="1"/>
  <c r="GZ173" i="2" s="1"/>
  <c r="HH173" i="2" a="1"/>
  <c r="HH173" i="2" s="1"/>
  <c r="HB173" i="2" a="1"/>
  <c r="HB173" i="2" s="1"/>
  <c r="GS173" i="2" a="1"/>
  <c r="GS173" i="2" s="1"/>
  <c r="HC173" i="2" a="1"/>
  <c r="HC173" i="2" s="1"/>
  <c r="GU173" i="2" a="1"/>
  <c r="GU173" i="2" s="1"/>
  <c r="HD173" i="2" a="1"/>
  <c r="HD173" i="2" s="1"/>
  <c r="GV173" i="2" a="1"/>
  <c r="GV173" i="2" s="1"/>
  <c r="HE173" i="2" a="1"/>
  <c r="HE173" i="2" s="1"/>
  <c r="GW173" i="2" a="1"/>
  <c r="GW173" i="2" s="1"/>
  <c r="HF173" i="2" a="1"/>
  <c r="HF173" i="2" s="1"/>
  <c r="GP173" i="2" a="1"/>
  <c r="GP173" i="2" s="1"/>
  <c r="GY173" i="2" a="1"/>
  <c r="GY173" i="2" s="1"/>
  <c r="HI173" i="2" a="1"/>
  <c r="HI173" i="2" s="1"/>
  <c r="GQ173" i="2" a="1"/>
  <c r="GQ173" i="2" s="1"/>
  <c r="GO173" i="2" a="1"/>
  <c r="GO173" i="2" s="1"/>
  <c r="HJ173" i="2" s="1"/>
  <c r="GR173" i="2" a="1"/>
  <c r="GR173" i="2" s="1"/>
  <c r="GX173" i="2" a="1"/>
  <c r="GX173" i="2" s="1"/>
  <c r="HA173" i="2" a="1"/>
  <c r="HA173" i="2" s="1"/>
  <c r="DL173" i="2" a="1"/>
  <c r="DL173" i="2" s="1"/>
  <c r="CZ173" i="2" a="1"/>
  <c r="CZ173" i="2" s="1"/>
  <c r="DF173" i="2" a="1"/>
  <c r="DF173" i="2" s="1"/>
  <c r="DM173" i="2" a="1"/>
  <c r="DM173" i="2" s="1"/>
  <c r="HG173" i="2" a="1"/>
  <c r="HG173" i="2" s="1"/>
  <c r="DA173" i="2" a="1"/>
  <c r="DA173" i="2" s="1"/>
  <c r="DG173" i="2" a="1"/>
  <c r="DG173" i="2" s="1"/>
  <c r="DN173" i="2" a="1"/>
  <c r="DN173" i="2" s="1"/>
  <c r="DD173" i="2" a="1"/>
  <c r="DD173" i="2" s="1"/>
  <c r="DO173" i="2" a="1"/>
  <c r="DO173" i="2" s="1"/>
  <c r="CV173" i="2" a="1"/>
  <c r="CV173" i="2" s="1"/>
  <c r="DP173" i="2" a="1"/>
  <c r="DP173" i="2" s="1"/>
  <c r="DE173" i="2" a="1"/>
  <c r="DE173" i="2" s="1"/>
  <c r="CW173" i="2" a="1"/>
  <c r="CW173" i="2" s="1"/>
  <c r="DH173" i="2" a="1"/>
  <c r="DH173" i="2" s="1"/>
  <c r="CX173" i="2" a="1"/>
  <c r="CX173" i="2" s="1"/>
  <c r="CY173" i="2" a="1"/>
  <c r="CY173" i="2" s="1"/>
  <c r="DI173" i="2" a="1"/>
  <c r="DI173" i="2" s="1"/>
  <c r="DB173" i="2" a="1"/>
  <c r="DB173" i="2" s="1"/>
  <c r="DJ173" i="2" a="1"/>
  <c r="DJ173" i="2" s="1"/>
  <c r="DK173" i="2" a="1"/>
  <c r="DK173" i="2" s="1"/>
  <c r="DC173" i="2" a="1"/>
  <c r="DC173" i="2" s="1"/>
  <c r="DC290" i="2" a="1"/>
  <c r="DC290" i="2" s="1"/>
  <c r="DK290" i="2" a="1"/>
  <c r="DK290" i="2" s="1"/>
  <c r="CW290" i="2" a="1"/>
  <c r="CW290" i="2" s="1"/>
  <c r="DE290" i="2" a="1"/>
  <c r="DE290" i="2" s="1"/>
  <c r="DL290" i="2" a="1"/>
  <c r="DL290" i="2" s="1"/>
  <c r="CY290" i="2" a="1"/>
  <c r="CY290" i="2" s="1"/>
  <c r="DG290" i="2" a="1"/>
  <c r="DG290" i="2" s="1"/>
  <c r="DN290" i="2" a="1"/>
  <c r="DN290" i="2" s="1"/>
  <c r="CZ290" i="2" a="1"/>
  <c r="CZ290" i="2" s="1"/>
  <c r="DH290" i="2" a="1"/>
  <c r="DH290" i="2" s="1"/>
  <c r="DO290" i="2" a="1"/>
  <c r="DO290" i="2" s="1"/>
  <c r="DA290" i="2" a="1"/>
  <c r="DA290" i="2" s="1"/>
  <c r="DI290" i="2" a="1"/>
  <c r="DI290" i="2" s="1"/>
  <c r="DB290" i="2" a="1"/>
  <c r="DB290" i="2" s="1"/>
  <c r="DJ290" i="2" a="1"/>
  <c r="DJ290" i="2" s="1"/>
  <c r="DP290" i="2" a="1"/>
  <c r="DP290" i="2" s="1"/>
  <c r="CX290" i="2" a="1"/>
  <c r="CX290" i="2" s="1"/>
  <c r="DD290" i="2" a="1"/>
  <c r="DD290" i="2" s="1"/>
  <c r="DF290" i="2" a="1"/>
  <c r="DF290" i="2" s="1"/>
  <c r="DM290" i="2" a="1"/>
  <c r="DM290" i="2" s="1"/>
  <c r="CV290" i="2" a="1"/>
  <c r="CV290" i="2" s="1"/>
  <c r="GV290" i="2" a="1"/>
  <c r="GV290" i="2" s="1"/>
  <c r="HC290" i="2" a="1"/>
  <c r="HC290" i="2" s="1"/>
  <c r="GO290" i="2" a="1"/>
  <c r="GO290" i="2" s="1"/>
  <c r="GW290" i="2" a="1"/>
  <c r="GW290" i="2" s="1"/>
  <c r="HD290" i="2" a="1"/>
  <c r="HD290" i="2" s="1"/>
  <c r="GP290" i="2" a="1"/>
  <c r="GP290" i="2" s="1"/>
  <c r="GX290" i="2" a="1"/>
  <c r="GX290" i="2" s="1"/>
  <c r="HE290" i="2" a="1"/>
  <c r="HE290" i="2" s="1"/>
  <c r="GQ290" i="2" a="1"/>
  <c r="GQ290" i="2" s="1"/>
  <c r="GY290" i="2" a="1"/>
  <c r="GY290" i="2" s="1"/>
  <c r="HF290" i="2" a="1"/>
  <c r="HF290" i="2" s="1"/>
  <c r="GU290" i="2" a="1"/>
  <c r="GU290" i="2" s="1"/>
  <c r="GZ290" i="2" a="1"/>
  <c r="GZ290" i="2" s="1"/>
  <c r="HA290" i="2" a="1"/>
  <c r="HA290" i="2" s="1"/>
  <c r="GR290" i="2" a="1"/>
  <c r="GR290" i="2" s="1"/>
  <c r="HG290" i="2" a="1"/>
  <c r="HG290" i="2" s="1"/>
  <c r="GS290" i="2" a="1"/>
  <c r="GS290" i="2" s="1"/>
  <c r="GT290" i="2" a="1"/>
  <c r="GT290" i="2" s="1"/>
  <c r="HH290" i="2" a="1"/>
  <c r="HH290" i="2" s="1"/>
  <c r="HB290" i="2" a="1"/>
  <c r="HB290" i="2" s="1"/>
  <c r="HI290" i="2" a="1"/>
  <c r="HI290" i="2" s="1"/>
  <c r="CX314" i="2" a="1"/>
  <c r="CX314" i="2" s="1"/>
  <c r="DE314" i="2" a="1"/>
  <c r="DE314" i="2" s="1"/>
  <c r="DL314" i="2" a="1"/>
  <c r="DL314" i="2" s="1"/>
  <c r="CY314" i="2" a="1"/>
  <c r="CY314" i="2" s="1"/>
  <c r="DG314" i="2" a="1"/>
  <c r="DG314" i="2" s="1"/>
  <c r="DN314" i="2" a="1"/>
  <c r="DN314" i="2" s="1"/>
  <c r="CV314" i="2" a="1"/>
  <c r="CV314" i="2" s="1"/>
  <c r="DA314" i="2" a="1"/>
  <c r="DA314" i="2" s="1"/>
  <c r="DO314" i="2" a="1"/>
  <c r="DO314" i="2" s="1"/>
  <c r="DB314" i="2" a="1"/>
  <c r="DB314" i="2" s="1"/>
  <c r="DI314" i="2" a="1"/>
  <c r="DI314" i="2" s="1"/>
  <c r="DP314" i="2" a="1"/>
  <c r="DP314" i="2" s="1"/>
  <c r="CW314" i="2" a="1"/>
  <c r="CW314" i="2" s="1"/>
  <c r="DC314" i="2" a="1"/>
  <c r="DC314" i="2" s="1"/>
  <c r="DJ314" i="2" a="1"/>
  <c r="DJ314" i="2" s="1"/>
  <c r="CZ314" i="2" a="1"/>
  <c r="CZ314" i="2" s="1"/>
  <c r="DD314" i="2" a="1"/>
  <c r="DD314" i="2" s="1"/>
  <c r="DF314" i="2" a="1"/>
  <c r="DF314" i="2" s="1"/>
  <c r="DH314" i="2" a="1"/>
  <c r="DH314" i="2" s="1"/>
  <c r="DK314" i="2" a="1"/>
  <c r="DK314" i="2" s="1"/>
  <c r="DM314" i="2" a="1"/>
  <c r="DM314" i="2" s="1"/>
  <c r="GR314" i="2" a="1"/>
  <c r="GR314" i="2" s="1"/>
  <c r="GX314" i="2" a="1"/>
  <c r="GX314" i="2" s="1"/>
  <c r="HE314" i="2" a="1"/>
  <c r="HE314" i="2" s="1"/>
  <c r="GS314" i="2" a="1"/>
  <c r="GS314" i="2" s="1"/>
  <c r="GY314" i="2" a="1"/>
  <c r="GY314" i="2" s="1"/>
  <c r="GT314" i="2" a="1"/>
  <c r="GT314" i="2" s="1"/>
  <c r="HF314" i="2" a="1"/>
  <c r="HF314" i="2" s="1"/>
  <c r="GZ314" i="2" a="1"/>
  <c r="GZ314" i="2" s="1"/>
  <c r="HG314" i="2" a="1"/>
  <c r="HG314" i="2" s="1"/>
  <c r="HB314" i="2" a="1"/>
  <c r="HB314" i="2" s="1"/>
  <c r="HI314" i="2" a="1"/>
  <c r="HI314" i="2" s="1"/>
  <c r="GP314" i="2" a="1"/>
  <c r="GP314" i="2" s="1"/>
  <c r="HH314" i="2" a="1"/>
  <c r="HH314" i="2" s="1"/>
  <c r="GQ314" i="2" a="1"/>
  <c r="GQ314" i="2" s="1"/>
  <c r="GU314" i="2" a="1"/>
  <c r="GU314" i="2" s="1"/>
  <c r="GV314" i="2" a="1"/>
  <c r="GV314" i="2" s="1"/>
  <c r="HA314" i="2" a="1"/>
  <c r="HA314" i="2" s="1"/>
  <c r="GO314" i="2" a="1"/>
  <c r="GO314" i="2" s="1"/>
  <c r="GW314" i="2" a="1"/>
  <c r="GW314" i="2" s="1"/>
  <c r="HC314" i="2" a="1"/>
  <c r="HC314" i="2" s="1"/>
  <c r="HD314" i="2" a="1"/>
  <c r="HD314" i="2" s="1"/>
  <c r="DI330" i="2" a="1"/>
  <c r="DI330" i="2" s="1"/>
  <c r="DP330" i="2" a="1"/>
  <c r="DP330" i="2" s="1"/>
  <c r="CW330" i="2" a="1"/>
  <c r="CW330" i="2" s="1"/>
  <c r="DC330" i="2" a="1"/>
  <c r="DC330" i="2" s="1"/>
  <c r="DJ330" i="2" a="1"/>
  <c r="DJ330" i="2" s="1"/>
  <c r="CX330" i="2" a="1"/>
  <c r="CX330" i="2" s="1"/>
  <c r="DD330" i="2" a="1"/>
  <c r="DD330" i="2" s="1"/>
  <c r="DK330" i="2" a="1"/>
  <c r="DK330" i="2" s="1"/>
  <c r="CY330" i="2" a="1"/>
  <c r="CY330" i="2" s="1"/>
  <c r="DE330" i="2" a="1"/>
  <c r="DE330" i="2" s="1"/>
  <c r="DL330" i="2" a="1"/>
  <c r="DL330" i="2" s="1"/>
  <c r="DF330" i="2" a="1"/>
  <c r="DF330" i="2" s="1"/>
  <c r="DM330" i="2" a="1"/>
  <c r="DM330" i="2" s="1"/>
  <c r="CV330" i="2" a="1"/>
  <c r="CV330" i="2" s="1"/>
  <c r="DN330" i="2" a="1"/>
  <c r="DN330" i="2" s="1"/>
  <c r="DA330" i="2" a="1"/>
  <c r="DA330" i="2" s="1"/>
  <c r="DH330" i="2" a="1"/>
  <c r="DH330" i="2" s="1"/>
  <c r="DO330" i="2" a="1"/>
  <c r="DO330" i="2" s="1"/>
  <c r="CZ330" i="2" a="1"/>
  <c r="CZ330" i="2" s="1"/>
  <c r="DB330" i="2" a="1"/>
  <c r="DB330" i="2" s="1"/>
  <c r="DG330" i="2" a="1"/>
  <c r="DG330" i="2" s="1"/>
  <c r="GQ330" i="2" a="1"/>
  <c r="GQ330" i="2" s="1"/>
  <c r="GX330" i="2" a="1"/>
  <c r="GX330" i="2" s="1"/>
  <c r="HD330" i="2" a="1"/>
  <c r="HD330" i="2" s="1"/>
  <c r="GR330" i="2" a="1"/>
  <c r="GR330" i="2" s="1"/>
  <c r="HE330" i="2" a="1"/>
  <c r="HE330" i="2" s="1"/>
  <c r="GS330" i="2" a="1"/>
  <c r="GS330" i="2" s="1"/>
  <c r="GY330" i="2" a="1"/>
  <c r="GY330" i="2" s="1"/>
  <c r="HF330" i="2" a="1"/>
  <c r="HF330" i="2" s="1"/>
  <c r="GT330" i="2" a="1"/>
  <c r="GT330" i="2" s="1"/>
  <c r="GZ330" i="2" a="1"/>
  <c r="GZ330" i="2" s="1"/>
  <c r="HG330" i="2" a="1"/>
  <c r="HG330" i="2" s="1"/>
  <c r="GO330" i="2" a="1"/>
  <c r="GO330" i="2" s="1"/>
  <c r="GU330" i="2" a="1"/>
  <c r="GU330" i="2" s="1"/>
  <c r="HB330" i="2" a="1"/>
  <c r="HB330" i="2" s="1"/>
  <c r="HI330" i="2" a="1"/>
  <c r="HI330" i="2" s="1"/>
  <c r="GW330" i="2" a="1"/>
  <c r="GW330" i="2" s="1"/>
  <c r="HA330" i="2" a="1"/>
  <c r="HA330" i="2" s="1"/>
  <c r="HC330" i="2" a="1"/>
  <c r="HC330" i="2" s="1"/>
  <c r="GP330" i="2" a="1"/>
  <c r="GP330" i="2" s="1"/>
  <c r="GV330" i="2" a="1"/>
  <c r="GV330" i="2" s="1"/>
  <c r="HH330" i="2" a="1"/>
  <c r="HH330" i="2" s="1"/>
  <c r="DH338" i="2" a="1"/>
  <c r="DH338" i="2" s="1"/>
  <c r="DP338" i="2" a="1"/>
  <c r="DP338" i="2" s="1"/>
  <c r="DA338" i="2" a="1"/>
  <c r="DA338" i="2" s="1"/>
  <c r="DI338" i="2" a="1"/>
  <c r="DI338" i="2" s="1"/>
  <c r="DB338" i="2" a="1"/>
  <c r="DB338" i="2" s="1"/>
  <c r="DJ338" i="2" a="1"/>
  <c r="DJ338" i="2" s="1"/>
  <c r="CV338" i="2" a="1"/>
  <c r="CV338" i="2" s="1"/>
  <c r="DC338" i="2" a="1"/>
  <c r="DC338" i="2" s="1"/>
  <c r="DK338" i="2" a="1"/>
  <c r="DK338" i="2" s="1"/>
  <c r="CW338" i="2" a="1"/>
  <c r="CW338" i="2" s="1"/>
  <c r="DD338" i="2" a="1"/>
  <c r="DD338" i="2" s="1"/>
  <c r="DL338" i="2" a="1"/>
  <c r="DL338" i="2" s="1"/>
  <c r="DF338" i="2" a="1"/>
  <c r="DF338" i="2" s="1"/>
  <c r="DN338" i="2" a="1"/>
  <c r="DN338" i="2" s="1"/>
  <c r="CX338" i="2" a="1"/>
  <c r="CX338" i="2" s="1"/>
  <c r="DO338" i="2" a="1"/>
  <c r="DO338" i="2" s="1"/>
  <c r="CZ338" i="2" a="1"/>
  <c r="CZ338" i="2" s="1"/>
  <c r="CY338" i="2" a="1"/>
  <c r="CY338" i="2" s="1"/>
  <c r="DE338" i="2" a="1"/>
  <c r="DE338" i="2" s="1"/>
  <c r="DG338" i="2" a="1"/>
  <c r="DG338" i="2" s="1"/>
  <c r="DM338" i="2" a="1"/>
  <c r="DM338" i="2" s="1"/>
  <c r="GX338" i="2" a="1"/>
  <c r="GX338" i="2" s="1"/>
  <c r="HD338" i="2" a="1"/>
  <c r="HD338" i="2" s="1"/>
  <c r="GR338" i="2" a="1"/>
  <c r="GR338" i="2" s="1"/>
  <c r="GY338" i="2" a="1"/>
  <c r="GY338" i="2" s="1"/>
  <c r="HE338" i="2" a="1"/>
  <c r="HE338" i="2" s="1"/>
  <c r="GS338" i="2" a="1"/>
  <c r="GS338" i="2" s="1"/>
  <c r="GZ338" i="2" a="1"/>
  <c r="GZ338" i="2" s="1"/>
  <c r="HF338" i="2" a="1"/>
  <c r="HF338" i="2" s="1"/>
  <c r="GO338" i="2" a="1"/>
  <c r="GO338" i="2" s="1"/>
  <c r="GU338" i="2" a="1"/>
  <c r="GU338" i="2" s="1"/>
  <c r="HB338" i="2" a="1"/>
  <c r="HB338" i="2" s="1"/>
  <c r="HH338" i="2" a="1"/>
  <c r="HH338" i="2" s="1"/>
  <c r="GP338" i="2" a="1"/>
  <c r="GP338" i="2" s="1"/>
  <c r="HG338" i="2" a="1"/>
  <c r="HG338" i="2" s="1"/>
  <c r="GQ338" i="2" a="1"/>
  <c r="GQ338" i="2" s="1"/>
  <c r="HI338" i="2" a="1"/>
  <c r="HI338" i="2" s="1"/>
  <c r="GT338" i="2" a="1"/>
  <c r="GT338" i="2" s="1"/>
  <c r="GV338" i="2" a="1"/>
  <c r="GV338" i="2" s="1"/>
  <c r="HA338" i="2" a="1"/>
  <c r="HA338" i="2" s="1"/>
  <c r="GW338" i="2" a="1"/>
  <c r="GW338" i="2" s="1"/>
  <c r="HC338" i="2" a="1"/>
  <c r="HC338" i="2" s="1"/>
  <c r="CY354" i="2" a="1"/>
  <c r="CY354" i="2" s="1"/>
  <c r="DF354" i="2" a="1"/>
  <c r="DF354" i="2" s="1"/>
  <c r="DM354" i="2" a="1"/>
  <c r="DM354" i="2" s="1"/>
  <c r="DB354" i="2" a="1"/>
  <c r="DB354" i="2" s="1"/>
  <c r="DI354" i="2" a="1"/>
  <c r="DI354" i="2" s="1"/>
  <c r="CV354" i="2" a="1"/>
  <c r="CV354" i="2" s="1"/>
  <c r="DC354" i="2" a="1"/>
  <c r="DC354" i="2" s="1"/>
  <c r="DJ354" i="2" a="1"/>
  <c r="DJ354" i="2" s="1"/>
  <c r="DP354" i="2" a="1"/>
  <c r="DP354" i="2" s="1"/>
  <c r="CX354" i="2" a="1"/>
  <c r="CX354" i="2" s="1"/>
  <c r="DK354" i="2" a="1"/>
  <c r="DK354" i="2" s="1"/>
  <c r="DH354" i="2" a="1"/>
  <c r="DH354" i="2" s="1"/>
  <c r="CW354" i="2" a="1"/>
  <c r="CW354" i="2" s="1"/>
  <c r="DL354" i="2" a="1"/>
  <c r="DL354" i="2" s="1"/>
  <c r="CZ354" i="2" a="1"/>
  <c r="CZ354" i="2" s="1"/>
  <c r="DN354" i="2" a="1"/>
  <c r="DN354" i="2" s="1"/>
  <c r="DA354" i="2" a="1"/>
  <c r="DA354" i="2" s="1"/>
  <c r="DO354" i="2" a="1"/>
  <c r="DO354" i="2" s="1"/>
  <c r="DD354" i="2" a="1"/>
  <c r="DD354" i="2" s="1"/>
  <c r="DE354" i="2" a="1"/>
  <c r="DE354" i="2" s="1"/>
  <c r="GT354" i="2" a="1"/>
  <c r="GT354" i="2" s="1"/>
  <c r="HA354" i="2" a="1"/>
  <c r="HA354" i="2" s="1"/>
  <c r="GU354" i="2" a="1"/>
  <c r="GU354" i="2" s="1"/>
  <c r="HB354" i="2" a="1"/>
  <c r="HB354" i="2" s="1"/>
  <c r="HH354" i="2" a="1"/>
  <c r="HH354" i="2" s="1"/>
  <c r="GO354" i="2" a="1"/>
  <c r="GO354" i="2" s="1"/>
  <c r="GV354" i="2" a="1"/>
  <c r="GV354" i="2" s="1"/>
  <c r="HC354" i="2" a="1"/>
  <c r="HC354" i="2" s="1"/>
  <c r="GP354" i="2" a="1"/>
  <c r="GP354" i="2" s="1"/>
  <c r="GW354" i="2" a="1"/>
  <c r="GW354" i="2" s="1"/>
  <c r="HD354" i="2" a="1"/>
  <c r="HD354" i="2" s="1"/>
  <c r="HI354" i="2" a="1"/>
  <c r="HI354" i="2" s="1"/>
  <c r="DG354" i="2" a="1"/>
  <c r="DG354" i="2" s="1"/>
  <c r="GR354" i="2" a="1"/>
  <c r="GR354" i="2" s="1"/>
  <c r="GY354" i="2" a="1"/>
  <c r="GY354" i="2" s="1"/>
  <c r="GS354" i="2" a="1"/>
  <c r="GS354" i="2" s="1"/>
  <c r="GX354" i="2" a="1"/>
  <c r="GX354" i="2" s="1"/>
  <c r="HE354" i="2" a="1"/>
  <c r="HE354" i="2" s="1"/>
  <c r="HG354" i="2" a="1"/>
  <c r="HG354" i="2" s="1"/>
  <c r="GQ354" i="2" a="1"/>
  <c r="GQ354" i="2" s="1"/>
  <c r="HF354" i="2" a="1"/>
  <c r="HF354" i="2" s="1"/>
  <c r="GZ354" i="2" a="1"/>
  <c r="GZ354" i="2" s="1"/>
  <c r="DC370" i="2" a="1"/>
  <c r="DC370" i="2" s="1"/>
  <c r="DI370" i="2" a="1"/>
  <c r="DI370" i="2" s="1"/>
  <c r="DP370" i="2" a="1"/>
  <c r="DP370" i="2" s="1"/>
  <c r="CX370" i="2" a="1"/>
  <c r="CX370" i="2" s="1"/>
  <c r="DE370" i="2" a="1"/>
  <c r="DE370" i="2" s="1"/>
  <c r="DK370" i="2" a="1"/>
  <c r="DK370" i="2" s="1"/>
  <c r="CY370" i="2" a="1"/>
  <c r="CY370" i="2" s="1"/>
  <c r="DF370" i="2" a="1"/>
  <c r="DF370" i="2" s="1"/>
  <c r="DL370" i="2" a="1"/>
  <c r="DL370" i="2" s="1"/>
  <c r="DA370" i="2" a="1"/>
  <c r="DA370" i="2" s="1"/>
  <c r="DN370" i="2" a="1"/>
  <c r="DN370" i="2" s="1"/>
  <c r="CW370" i="2" a="1"/>
  <c r="CW370" i="2" s="1"/>
  <c r="CZ370" i="2" a="1"/>
  <c r="CZ370" i="2" s="1"/>
  <c r="DM370" i="2" a="1"/>
  <c r="DM370" i="2" s="1"/>
  <c r="DB370" i="2" a="1"/>
  <c r="DB370" i="2" s="1"/>
  <c r="DO370" i="2" a="1"/>
  <c r="DO370" i="2" s="1"/>
  <c r="DD370" i="2" a="1"/>
  <c r="DD370" i="2" s="1"/>
  <c r="DG370" i="2" a="1"/>
  <c r="DG370" i="2" s="1"/>
  <c r="DH370" i="2" a="1"/>
  <c r="DH370" i="2" s="1"/>
  <c r="CV370" i="2" a="1"/>
  <c r="CV370" i="2" s="1"/>
  <c r="DJ370" i="2" a="1"/>
  <c r="DJ370" i="2" s="1"/>
  <c r="GX370" i="2" a="1"/>
  <c r="GX370" i="2" s="1"/>
  <c r="HF370" i="2" a="1"/>
  <c r="HF370" i="2" s="1"/>
  <c r="GS370" i="2" a="1"/>
  <c r="GS370" i="2" s="1"/>
  <c r="GY370" i="2" a="1"/>
  <c r="GY370" i="2" s="1"/>
  <c r="HG370" i="2" a="1"/>
  <c r="HG370" i="2" s="1"/>
  <c r="GT370" i="2" a="1"/>
  <c r="GT370" i="2" s="1"/>
  <c r="GZ370" i="2" a="1"/>
  <c r="GZ370" i="2" s="1"/>
  <c r="HH370" i="2" a="1"/>
  <c r="HH370" i="2" s="1"/>
  <c r="GO370" i="2" a="1"/>
  <c r="GO370" i="2" s="1"/>
  <c r="GU370" i="2" a="1"/>
  <c r="GU370" i="2" s="1"/>
  <c r="HB370" i="2" a="1"/>
  <c r="HB370" i="2" s="1"/>
  <c r="HA370" i="2" a="1"/>
  <c r="HA370" i="2" s="1"/>
  <c r="GP370" i="2" a="1"/>
  <c r="GP370" i="2" s="1"/>
  <c r="HC370" i="2" a="1"/>
  <c r="HC370" i="2" s="1"/>
  <c r="GQ370" i="2" a="1"/>
  <c r="GQ370" i="2" s="1"/>
  <c r="HD370" i="2" a="1"/>
  <c r="HD370" i="2" s="1"/>
  <c r="GR370" i="2" a="1"/>
  <c r="GR370" i="2" s="1"/>
  <c r="HE370" i="2" a="1"/>
  <c r="HE370" i="2" s="1"/>
  <c r="HI370" i="2" a="1"/>
  <c r="HI370" i="2" s="1"/>
  <c r="GV370" i="2" a="1"/>
  <c r="GV370" i="2" s="1"/>
  <c r="GW370" i="2" a="1"/>
  <c r="GW370" i="2" s="1"/>
  <c r="DA378" i="2" a="1"/>
  <c r="DA378" i="2" s="1"/>
  <c r="DH378" i="2" a="1"/>
  <c r="DH378" i="2" s="1"/>
  <c r="DB378" i="2" a="1"/>
  <c r="DB378" i="2" s="1"/>
  <c r="DI378" i="2" a="1"/>
  <c r="DI378" i="2" s="1"/>
  <c r="DP378" i="2" a="1"/>
  <c r="DP378" i="2" s="1"/>
  <c r="DC378" i="2" a="1"/>
  <c r="DC378" i="2" s="1"/>
  <c r="DJ378" i="2" a="1"/>
  <c r="DJ378" i="2" s="1"/>
  <c r="CV378" i="2" a="1"/>
  <c r="CV378" i="2" s="1"/>
  <c r="DD378" i="2" a="1"/>
  <c r="DD378" i="2" s="1"/>
  <c r="DK378" i="2" a="1"/>
  <c r="DK378" i="2" s="1"/>
  <c r="CW378" i="2" a="1"/>
  <c r="CW378" i="2" s="1"/>
  <c r="DL378" i="2" a="1"/>
  <c r="DL378" i="2" s="1"/>
  <c r="CX378" i="2" a="1"/>
  <c r="CX378" i="2" s="1"/>
  <c r="DE378" i="2" a="1"/>
  <c r="DE378" i="2" s="1"/>
  <c r="DM378" i="2" a="1"/>
  <c r="DM378" i="2" s="1"/>
  <c r="CZ378" i="2" a="1"/>
  <c r="CZ378" i="2" s="1"/>
  <c r="DF378" i="2" a="1"/>
  <c r="DF378" i="2" s="1"/>
  <c r="DG378" i="2" a="1"/>
  <c r="DG378" i="2" s="1"/>
  <c r="DN378" i="2" a="1"/>
  <c r="DN378" i="2" s="1"/>
  <c r="DO378" i="2" a="1"/>
  <c r="DO378" i="2" s="1"/>
  <c r="GV378" i="2" a="1"/>
  <c r="GV378" i="2" s="1"/>
  <c r="HC378" i="2" a="1"/>
  <c r="HC378" i="2" s="1"/>
  <c r="GO378" i="2" a="1"/>
  <c r="GO378" i="2" s="1"/>
  <c r="GW378" i="2" a="1"/>
  <c r="GW378" i="2" s="1"/>
  <c r="HD378" i="2" a="1"/>
  <c r="HD378" i="2" s="1"/>
  <c r="CY378" i="2" a="1"/>
  <c r="CY378" i="2" s="1"/>
  <c r="GP378" i="2" a="1"/>
  <c r="GP378" i="2" s="1"/>
  <c r="GX378" i="2" a="1"/>
  <c r="GX378" i="2" s="1"/>
  <c r="GR378" i="2" a="1"/>
  <c r="GR378" i="2" s="1"/>
  <c r="GZ378" i="2" a="1"/>
  <c r="GZ378" i="2" s="1"/>
  <c r="HF378" i="2" a="1"/>
  <c r="HF378" i="2" s="1"/>
  <c r="GY378" i="2" a="1"/>
  <c r="GY378" i="2" s="1"/>
  <c r="HA378" i="2" a="1"/>
  <c r="HA378" i="2" s="1"/>
  <c r="HB378" i="2" a="1"/>
  <c r="HB378" i="2" s="1"/>
  <c r="GQ378" i="2" a="1"/>
  <c r="GQ378" i="2" s="1"/>
  <c r="HE378" i="2" a="1"/>
  <c r="HE378" i="2" s="1"/>
  <c r="GS378" i="2" a="1"/>
  <c r="GS378" i="2" s="1"/>
  <c r="HG378" i="2" a="1"/>
  <c r="HG378" i="2" s="1"/>
  <c r="GU378" i="2" a="1"/>
  <c r="GU378" i="2" s="1"/>
  <c r="HI378" i="2" a="1"/>
  <c r="HI378" i="2" s="1"/>
  <c r="GT378" i="2" a="1"/>
  <c r="GT378" i="2" s="1"/>
  <c r="HH378" i="2" a="1"/>
  <c r="HH378" i="2" s="1"/>
  <c r="DB402" i="2" a="1"/>
  <c r="DB402" i="2" s="1"/>
  <c r="DI402" i="2" a="1"/>
  <c r="DI402" i="2" s="1"/>
  <c r="DP402" i="2" a="1"/>
  <c r="DP402" i="2" s="1"/>
  <c r="CV402" i="2" a="1"/>
  <c r="CV402" i="2" s="1"/>
  <c r="DC402" i="2" a="1"/>
  <c r="DC402" i="2" s="1"/>
  <c r="DJ402" i="2" a="1"/>
  <c r="DJ402" i="2" s="1"/>
  <c r="CW402" i="2" a="1"/>
  <c r="CW402" i="2" s="1"/>
  <c r="DD402" i="2" a="1"/>
  <c r="DD402" i="2" s="1"/>
  <c r="DK402" i="2" a="1"/>
  <c r="DK402" i="2" s="1"/>
  <c r="CX402" i="2" a="1"/>
  <c r="CX402" i="2" s="1"/>
  <c r="DE402" i="2" a="1"/>
  <c r="DE402" i="2" s="1"/>
  <c r="DL402" i="2" a="1"/>
  <c r="DL402" i="2" s="1"/>
  <c r="CY402" i="2" a="1"/>
  <c r="CY402" i="2" s="1"/>
  <c r="DF402" i="2" a="1"/>
  <c r="DF402" i="2" s="1"/>
  <c r="DM402" i="2" a="1"/>
  <c r="DM402" i="2" s="1"/>
  <c r="DN402" i="2" a="1"/>
  <c r="DN402" i="2" s="1"/>
  <c r="DO402" i="2" a="1"/>
  <c r="DO402" i="2" s="1"/>
  <c r="CZ402" i="2" a="1"/>
  <c r="CZ402" i="2" s="1"/>
  <c r="DA402" i="2" a="1"/>
  <c r="DA402" i="2" s="1"/>
  <c r="GO402" i="2" a="1"/>
  <c r="GO402" i="2" s="1"/>
  <c r="GV402" i="2" a="1"/>
  <c r="GV402" i="2" s="1"/>
  <c r="HC402" i="2" a="1"/>
  <c r="HC402" i="2" s="1"/>
  <c r="GP402" i="2" a="1"/>
  <c r="GP402" i="2" s="1"/>
  <c r="GW402" i="2" a="1"/>
  <c r="GW402" i="2" s="1"/>
  <c r="HD402" i="2" a="1"/>
  <c r="HD402" i="2" s="1"/>
  <c r="DG402" i="2" a="1"/>
  <c r="DG402" i="2" s="1"/>
  <c r="GR402" i="2" a="1"/>
  <c r="GR402" i="2" s="1"/>
  <c r="GY402" i="2" a="1"/>
  <c r="GY402" i="2" s="1"/>
  <c r="HG402" i="2" a="1"/>
  <c r="HG402" i="2" s="1"/>
  <c r="HA402" i="2" a="1"/>
  <c r="HA402" i="2" s="1"/>
  <c r="GS402" i="2" a="1"/>
  <c r="GS402" i="2" s="1"/>
  <c r="HE402" i="2" a="1"/>
  <c r="HE402" i="2" s="1"/>
  <c r="GT402" i="2" a="1"/>
  <c r="GT402" i="2" s="1"/>
  <c r="HF402" i="2" a="1"/>
  <c r="HF402" i="2" s="1"/>
  <c r="DH402" i="2" a="1"/>
  <c r="DH402" i="2" s="1"/>
  <c r="GX402" i="2" a="1"/>
  <c r="GX402" i="2" s="1"/>
  <c r="HI402" i="2" a="1"/>
  <c r="HI402" i="2" s="1"/>
  <c r="GZ402" i="2" a="1"/>
  <c r="GZ402" i="2" s="1"/>
  <c r="HB402" i="2" a="1"/>
  <c r="HB402" i="2" s="1"/>
  <c r="HH402" i="2" a="1"/>
  <c r="HH402" i="2" s="1"/>
  <c r="GQ402" i="2" a="1"/>
  <c r="GQ402" i="2" s="1"/>
  <c r="GU402" i="2" a="1"/>
  <c r="GU402" i="2" s="1"/>
  <c r="GO239" i="2" a="1"/>
  <c r="GO239" i="2" s="1"/>
  <c r="HJ239" i="2" s="1"/>
  <c r="GV239" i="2" a="1"/>
  <c r="GV239" i="2" s="1"/>
  <c r="HD239" i="2" a="1"/>
  <c r="HD239" i="2" s="1"/>
  <c r="GP239" i="2" a="1"/>
  <c r="GP239" i="2" s="1"/>
  <c r="GX239" i="2" a="1"/>
  <c r="GX239" i="2" s="1"/>
  <c r="HF239" i="2" a="1"/>
  <c r="HF239" i="2" s="1"/>
  <c r="GQ239" i="2" a="1"/>
  <c r="GQ239" i="2" s="1"/>
  <c r="GY239" i="2" a="1"/>
  <c r="GY239" i="2" s="1"/>
  <c r="HG239" i="2" a="1"/>
  <c r="HG239" i="2" s="1"/>
  <c r="GS239" i="2" a="1"/>
  <c r="GS239" i="2" s="1"/>
  <c r="HA239" i="2" a="1"/>
  <c r="HA239" i="2" s="1"/>
  <c r="HI239" i="2" a="1"/>
  <c r="HI239" i="2" s="1"/>
  <c r="GT239" i="2" a="1"/>
  <c r="GT239" i="2" s="1"/>
  <c r="HB239" i="2" a="1"/>
  <c r="HB239" i="2" s="1"/>
  <c r="HE239" i="2" a="1"/>
  <c r="HE239" i="2" s="1"/>
  <c r="HH239" i="2" a="1"/>
  <c r="HH239" i="2" s="1"/>
  <c r="GU239" i="2" a="1"/>
  <c r="GU239" i="2" s="1"/>
  <c r="GW239" i="2" a="1"/>
  <c r="GW239" i="2" s="1"/>
  <c r="CY239" i="2" a="1"/>
  <c r="CY239" i="2" s="1"/>
  <c r="DG239" i="2" a="1"/>
  <c r="DG239" i="2" s="1"/>
  <c r="DO239" i="2" a="1"/>
  <c r="DO239" i="2" s="1"/>
  <c r="GZ239" i="2" a="1"/>
  <c r="GZ239" i="2" s="1"/>
  <c r="CZ239" i="2" a="1"/>
  <c r="CZ239" i="2" s="1"/>
  <c r="DH239" i="2" a="1"/>
  <c r="DH239" i="2" s="1"/>
  <c r="DP239" i="2" a="1"/>
  <c r="DP239" i="2" s="1"/>
  <c r="HC239" i="2" a="1"/>
  <c r="HC239" i="2" s="1"/>
  <c r="DB239" i="2" a="1"/>
  <c r="DB239" i="2" s="1"/>
  <c r="DJ239" i="2" a="1"/>
  <c r="DJ239" i="2" s="1"/>
  <c r="CW239" i="2" a="1"/>
  <c r="CW239" i="2" s="1"/>
  <c r="DE239" i="2" a="1"/>
  <c r="DE239" i="2" s="1"/>
  <c r="DM239" i="2" a="1"/>
  <c r="DM239" i="2" s="1"/>
  <c r="DF239" i="2" a="1"/>
  <c r="DF239" i="2" s="1"/>
  <c r="DI239" i="2" a="1"/>
  <c r="DI239" i="2" s="1"/>
  <c r="DK239" i="2" a="1"/>
  <c r="DK239" i="2" s="1"/>
  <c r="CV239" i="2" a="1"/>
  <c r="CV239" i="2" s="1"/>
  <c r="DL239" i="2" a="1"/>
  <c r="DL239" i="2" s="1"/>
  <c r="DC239" i="2" a="1"/>
  <c r="DC239" i="2" s="1"/>
  <c r="CX239" i="2" a="1"/>
  <c r="CX239" i="2" s="1"/>
  <c r="DN239" i="2" a="1"/>
  <c r="DN239" i="2" s="1"/>
  <c r="GR239" i="2" a="1"/>
  <c r="GR239" i="2" s="1"/>
  <c r="DA239" i="2" a="1"/>
  <c r="DA239" i="2" s="1"/>
  <c r="DD239" i="2" a="1"/>
  <c r="DD239" i="2" s="1"/>
  <c r="GQ183" i="2" a="1"/>
  <c r="GQ183" i="2" s="1"/>
  <c r="GX183" i="2" a="1"/>
  <c r="GX183" i="2" s="1"/>
  <c r="GR183" i="2" a="1"/>
  <c r="GR183" i="2" s="1"/>
  <c r="GY183" i="2" a="1"/>
  <c r="GY183" i="2" s="1"/>
  <c r="HE183" i="2" a="1"/>
  <c r="HE183" i="2" s="1"/>
  <c r="GS183" i="2" a="1"/>
  <c r="GS183" i="2" s="1"/>
  <c r="GZ183" i="2" a="1"/>
  <c r="GZ183" i="2" s="1"/>
  <c r="HF183" i="2" a="1"/>
  <c r="HF183" i="2" s="1"/>
  <c r="GT183" i="2" a="1"/>
  <c r="GT183" i="2" s="1"/>
  <c r="HG183" i="2" a="1"/>
  <c r="HG183" i="2" s="1"/>
  <c r="GV183" i="2" a="1"/>
  <c r="GV183" i="2" s="1"/>
  <c r="HB183" i="2" a="1"/>
  <c r="HB183" i="2" s="1"/>
  <c r="HI183" i="2" a="1"/>
  <c r="HI183" i="2" s="1"/>
  <c r="GO183" i="2" a="1"/>
  <c r="GO183" i="2" s="1"/>
  <c r="HJ183" i="2" s="1"/>
  <c r="HC183" i="2" a="1"/>
  <c r="HC183" i="2" s="1"/>
  <c r="HA183" i="2" a="1"/>
  <c r="HA183" i="2" s="1"/>
  <c r="HD183" i="2" a="1"/>
  <c r="HD183" i="2" s="1"/>
  <c r="HH183" i="2" a="1"/>
  <c r="HH183" i="2" s="1"/>
  <c r="GP183" i="2" a="1"/>
  <c r="GP183" i="2" s="1"/>
  <c r="GU183" i="2" a="1"/>
  <c r="GU183" i="2" s="1"/>
  <c r="DE183" i="2" a="1"/>
  <c r="DE183" i="2" s="1"/>
  <c r="DK183" i="2" a="1"/>
  <c r="DK183" i="2" s="1"/>
  <c r="CZ183" i="2" a="1"/>
  <c r="CZ183" i="2" s="1"/>
  <c r="DL183" i="2" a="1"/>
  <c r="DL183" i="2" s="1"/>
  <c r="DA183" i="2" a="1"/>
  <c r="DA183" i="2" s="1"/>
  <c r="DF183" i="2" a="1"/>
  <c r="DF183" i="2" s="1"/>
  <c r="DI183" i="2" a="1"/>
  <c r="DI183" i="2" s="1"/>
  <c r="DB183" i="2" a="1"/>
  <c r="DB183" i="2" s="1"/>
  <c r="DJ183" i="2" a="1"/>
  <c r="DJ183" i="2" s="1"/>
  <c r="DC183" i="2" a="1"/>
  <c r="DC183" i="2" s="1"/>
  <c r="DM183" i="2" a="1"/>
  <c r="DM183" i="2" s="1"/>
  <c r="GW183" i="2" a="1"/>
  <c r="GW183" i="2" s="1"/>
  <c r="CV183" i="2" a="1"/>
  <c r="CV183" i="2" s="1"/>
  <c r="DN183" i="2" a="1"/>
  <c r="DN183" i="2" s="1"/>
  <c r="DD183" i="2" a="1"/>
  <c r="DD183" i="2" s="1"/>
  <c r="DO183" i="2" a="1"/>
  <c r="DO183" i="2" s="1"/>
  <c r="CW183" i="2" a="1"/>
  <c r="CW183" i="2" s="1"/>
  <c r="DG183" i="2" a="1"/>
  <c r="DG183" i="2" s="1"/>
  <c r="CX183" i="2" a="1"/>
  <c r="CX183" i="2" s="1"/>
  <c r="DP183" i="2" a="1"/>
  <c r="DP183" i="2" s="1"/>
  <c r="DH183" i="2" a="1"/>
  <c r="DH183" i="2" s="1"/>
  <c r="CY183" i="2" a="1"/>
  <c r="CY183" i="2" s="1"/>
  <c r="CY320" i="2" a="1"/>
  <c r="CY320" i="2" s="1"/>
  <c r="DF320" i="2" a="1"/>
  <c r="DF320" i="2" s="1"/>
  <c r="DM320" i="2" a="1"/>
  <c r="DM320" i="2" s="1"/>
  <c r="CZ320" i="2" a="1"/>
  <c r="CZ320" i="2" s="1"/>
  <c r="DG320" i="2" a="1"/>
  <c r="DG320" i="2" s="1"/>
  <c r="DN320" i="2" a="1"/>
  <c r="DN320" i="2" s="1"/>
  <c r="DH320" i="2" a="1"/>
  <c r="DH320" i="2" s="1"/>
  <c r="DA320" i="2" a="1"/>
  <c r="DA320" i="2" s="1"/>
  <c r="DO320" i="2" a="1"/>
  <c r="DO320" i="2" s="1"/>
  <c r="CV320" i="2" a="1"/>
  <c r="CV320" i="2" s="1"/>
  <c r="DB320" i="2" a="1"/>
  <c r="DB320" i="2" s="1"/>
  <c r="DI320" i="2" a="1"/>
  <c r="DI320" i="2" s="1"/>
  <c r="DP320" i="2" a="1"/>
  <c r="DP320" i="2" s="1"/>
  <c r="CX320" i="2" a="1"/>
  <c r="CX320" i="2" s="1"/>
  <c r="DD320" i="2" a="1"/>
  <c r="DD320" i="2" s="1"/>
  <c r="DE320" i="2" a="1"/>
  <c r="DE320" i="2" s="1"/>
  <c r="DK320" i="2" a="1"/>
  <c r="DK320" i="2" s="1"/>
  <c r="DC320" i="2" a="1"/>
  <c r="DC320" i="2" s="1"/>
  <c r="DJ320" i="2" a="1"/>
  <c r="DJ320" i="2" s="1"/>
  <c r="DL320" i="2" a="1"/>
  <c r="DL320" i="2" s="1"/>
  <c r="CW320" i="2" a="1"/>
  <c r="CW320" i="2" s="1"/>
  <c r="GS320" i="2" a="1"/>
  <c r="GS320" i="2" s="1"/>
  <c r="GY320" i="2" a="1"/>
  <c r="GY320" i="2" s="1"/>
  <c r="HF320" i="2" a="1"/>
  <c r="HF320" i="2" s="1"/>
  <c r="GZ320" i="2" a="1"/>
  <c r="GZ320" i="2" s="1"/>
  <c r="HG320" i="2" a="1"/>
  <c r="HG320" i="2" s="1"/>
  <c r="GT320" i="2" a="1"/>
  <c r="GT320" i="2" s="1"/>
  <c r="HA320" i="2" a="1"/>
  <c r="HA320" i="2" s="1"/>
  <c r="GO320" i="2" a="1"/>
  <c r="GO320" i="2" s="1"/>
  <c r="GU320" i="2" a="1"/>
  <c r="GU320" i="2" s="1"/>
  <c r="HB320" i="2" a="1"/>
  <c r="HB320" i="2" s="1"/>
  <c r="HH320" i="2" a="1"/>
  <c r="HH320" i="2" s="1"/>
  <c r="GQ320" i="2" a="1"/>
  <c r="GQ320" i="2" s="1"/>
  <c r="HI320" i="2" a="1"/>
  <c r="HI320" i="2" s="1"/>
  <c r="GP320" i="2" a="1"/>
  <c r="GP320" i="2" s="1"/>
  <c r="HE320" i="2" a="1"/>
  <c r="HE320" i="2" s="1"/>
  <c r="GR320" i="2" a="1"/>
  <c r="GR320" i="2" s="1"/>
  <c r="GV320" i="2" a="1"/>
  <c r="GV320" i="2" s="1"/>
  <c r="GX320" i="2" a="1"/>
  <c r="GX320" i="2" s="1"/>
  <c r="GW320" i="2" a="1"/>
  <c r="GW320" i="2" s="1"/>
  <c r="HC320" i="2" a="1"/>
  <c r="HC320" i="2" s="1"/>
  <c r="HD320" i="2" a="1"/>
  <c r="HD320" i="2" s="1"/>
  <c r="CX384" i="2" a="1"/>
  <c r="CX384" i="2" s="1"/>
  <c r="DF384" i="2" a="1"/>
  <c r="DF384" i="2" s="1"/>
  <c r="DM384" i="2" a="1"/>
  <c r="DM384" i="2" s="1"/>
  <c r="CY384" i="2" a="1"/>
  <c r="CY384" i="2" s="1"/>
  <c r="DN384" i="2" a="1"/>
  <c r="DN384" i="2" s="1"/>
  <c r="CZ384" i="2" a="1"/>
  <c r="CZ384" i="2" s="1"/>
  <c r="DG384" i="2" a="1"/>
  <c r="DG384" i="2" s="1"/>
  <c r="DO384" i="2" a="1"/>
  <c r="DO384" i="2" s="1"/>
  <c r="DA384" i="2" a="1"/>
  <c r="DA384" i="2" s="1"/>
  <c r="DH384" i="2" a="1"/>
  <c r="DH384" i="2" s="1"/>
  <c r="DP384" i="2" a="1"/>
  <c r="DP384" i="2" s="1"/>
  <c r="DB384" i="2" a="1"/>
  <c r="DB384" i="2" s="1"/>
  <c r="DI384" i="2" a="1"/>
  <c r="DI384" i="2" s="1"/>
  <c r="DC384" i="2" a="1"/>
  <c r="DC384" i="2" s="1"/>
  <c r="DJ384" i="2" a="1"/>
  <c r="DJ384" i="2" s="1"/>
  <c r="CV384" i="2" a="1"/>
  <c r="CV384" i="2" s="1"/>
  <c r="CW384" i="2" a="1"/>
  <c r="CW384" i="2" s="1"/>
  <c r="DD384" i="2" a="1"/>
  <c r="DD384" i="2" s="1"/>
  <c r="DE384" i="2" a="1"/>
  <c r="DE384" i="2" s="1"/>
  <c r="DK384" i="2" a="1"/>
  <c r="DK384" i="2" s="1"/>
  <c r="GU384" i="2" a="1"/>
  <c r="GU384" i="2" s="1"/>
  <c r="HC384" i="2" a="1"/>
  <c r="HC384" i="2" s="1"/>
  <c r="GO384" i="2" a="1"/>
  <c r="GO384" i="2" s="1"/>
  <c r="GV384" i="2" a="1"/>
  <c r="GV384" i="2" s="1"/>
  <c r="HD384" i="2" a="1"/>
  <c r="HD384" i="2" s="1"/>
  <c r="GP384" i="2" a="1"/>
  <c r="GP384" i="2" s="1"/>
  <c r="GW384" i="2" a="1"/>
  <c r="GW384" i="2" s="1"/>
  <c r="HE384" i="2" a="1"/>
  <c r="HE384" i="2" s="1"/>
  <c r="DL384" i="2" a="1"/>
  <c r="DL384" i="2" s="1"/>
  <c r="GQ384" i="2" a="1"/>
  <c r="GQ384" i="2" s="1"/>
  <c r="GY384" i="2" a="1"/>
  <c r="GY384" i="2" s="1"/>
  <c r="HG384" i="2" a="1"/>
  <c r="HG384" i="2" s="1"/>
  <c r="HF384" i="2" a="1"/>
  <c r="HF384" i="2" s="1"/>
  <c r="GS384" i="2" a="1"/>
  <c r="GS384" i="2" s="1"/>
  <c r="HI384" i="2" a="1"/>
  <c r="HI384" i="2" s="1"/>
  <c r="GT384" i="2" a="1"/>
  <c r="GT384" i="2" s="1"/>
  <c r="GX384" i="2" a="1"/>
  <c r="GX384" i="2" s="1"/>
  <c r="GZ384" i="2" a="1"/>
  <c r="GZ384" i="2" s="1"/>
  <c r="HB384" i="2" a="1"/>
  <c r="HB384" i="2" s="1"/>
  <c r="HA384" i="2" a="1"/>
  <c r="HA384" i="2" s="1"/>
  <c r="HH384" i="2" a="1"/>
  <c r="HH384" i="2" s="1"/>
  <c r="GR384" i="2" a="1"/>
  <c r="GR384" i="2" s="1"/>
  <c r="GS150" i="2" a="1"/>
  <c r="GS150" i="2" s="1"/>
  <c r="GX150" i="2" a="1"/>
  <c r="GX150" i="2" s="1"/>
  <c r="HF150" i="2" a="1"/>
  <c r="HF150" i="2" s="1"/>
  <c r="GT150" i="2" a="1"/>
  <c r="GT150" i="2" s="1"/>
  <c r="GY150" i="2" a="1"/>
  <c r="GY150" i="2" s="1"/>
  <c r="HG150" i="2" a="1"/>
  <c r="HG150" i="2" s="1"/>
  <c r="GP150" i="2" a="1"/>
  <c r="GP150" i="2" s="1"/>
  <c r="GU150" i="2" a="1"/>
  <c r="GU150" i="2" s="1"/>
  <c r="HA150" i="2" a="1"/>
  <c r="HA150" i="2" s="1"/>
  <c r="GO150" i="2" a="1"/>
  <c r="GO150" i="2" s="1"/>
  <c r="GQ150" i="2" a="1"/>
  <c r="GQ150" i="2" s="1"/>
  <c r="GZ150" i="2" a="1"/>
  <c r="GZ150" i="2" s="1"/>
  <c r="GR150" i="2" a="1"/>
  <c r="GR150" i="2" s="1"/>
  <c r="HB150" i="2" a="1"/>
  <c r="HB150" i="2" s="1"/>
  <c r="HD150" i="2" a="1"/>
  <c r="HD150" i="2" s="1"/>
  <c r="HE150" i="2" a="1"/>
  <c r="HE150" i="2" s="1"/>
  <c r="HH150" i="2" a="1"/>
  <c r="HH150" i="2" s="1"/>
  <c r="HI150" i="2" a="1"/>
  <c r="HI150" i="2" s="1"/>
  <c r="GV150" i="2" a="1"/>
  <c r="GV150" i="2" s="1"/>
  <c r="GW150" i="2" a="1"/>
  <c r="GW150" i="2" s="1"/>
  <c r="HC150" i="2" a="1"/>
  <c r="HC150" i="2" s="1"/>
  <c r="DC150" i="2" a="1"/>
  <c r="DC150" i="2" s="1"/>
  <c r="DJ150" i="2" a="1"/>
  <c r="DJ150" i="2" s="1"/>
  <c r="CV150" i="2" a="1"/>
  <c r="CV150" i="2" s="1"/>
  <c r="CW150" i="2" a="1"/>
  <c r="CW150" i="2" s="1"/>
  <c r="DK150" i="2" a="1"/>
  <c r="DK150" i="2" s="1"/>
  <c r="DH150" i="2" a="1"/>
  <c r="DH150" i="2" s="1"/>
  <c r="DD150" i="2" a="1"/>
  <c r="DD150" i="2" s="1"/>
  <c r="CX150" i="2" a="1"/>
  <c r="CX150" i="2" s="1"/>
  <c r="DE150" i="2" a="1"/>
  <c r="DE150" i="2" s="1"/>
  <c r="DL150" i="2" a="1"/>
  <c r="DL150" i="2" s="1"/>
  <c r="DF150" i="2" a="1"/>
  <c r="DF150" i="2" s="1"/>
  <c r="CY150" i="2" a="1"/>
  <c r="CY150" i="2" s="1"/>
  <c r="DM150" i="2" a="1"/>
  <c r="DM150" i="2" s="1"/>
  <c r="CZ150" i="2" a="1"/>
  <c r="CZ150" i="2" s="1"/>
  <c r="DG150" i="2" a="1"/>
  <c r="DG150" i="2" s="1"/>
  <c r="DN150" i="2" a="1"/>
  <c r="DN150" i="2" s="1"/>
  <c r="DA150" i="2" a="1"/>
  <c r="DA150" i="2" s="1"/>
  <c r="DP150" i="2" a="1"/>
  <c r="DP150" i="2" s="1"/>
  <c r="DB150" i="2" a="1"/>
  <c r="DB150" i="2" s="1"/>
  <c r="DI150" i="2" a="1"/>
  <c r="DI150" i="2" s="1"/>
  <c r="DO150" i="2" a="1"/>
  <c r="DO150" i="2" s="1"/>
  <c r="GR276" i="2" a="1"/>
  <c r="GR276" i="2" s="1"/>
  <c r="GZ276" i="2" a="1"/>
  <c r="GZ276" i="2" s="1"/>
  <c r="HG276" i="2" a="1"/>
  <c r="HG276" i="2" s="1"/>
  <c r="GS276" i="2" a="1"/>
  <c r="GS276" i="2" s="1"/>
  <c r="HA276" i="2" a="1"/>
  <c r="HA276" i="2" s="1"/>
  <c r="HH276" i="2" a="1"/>
  <c r="HH276" i="2" s="1"/>
  <c r="GU276" i="2" a="1"/>
  <c r="GU276" i="2" s="1"/>
  <c r="HC276" i="2" a="1"/>
  <c r="HC276" i="2" s="1"/>
  <c r="GX276" i="2" a="1"/>
  <c r="GX276" i="2" s="1"/>
  <c r="GO276" i="2" a="1"/>
  <c r="GO276" i="2" s="1"/>
  <c r="HJ276" i="2" s="1"/>
  <c r="GY276" i="2" a="1"/>
  <c r="GY276" i="2" s="1"/>
  <c r="GP276" i="2" a="1"/>
  <c r="GP276" i="2" s="1"/>
  <c r="HB276" i="2" a="1"/>
  <c r="HB276" i="2" s="1"/>
  <c r="GQ276" i="2" a="1"/>
  <c r="GQ276" i="2" s="1"/>
  <c r="HE276" i="2" a="1"/>
  <c r="HE276" i="2" s="1"/>
  <c r="HF276" i="2" a="1"/>
  <c r="HF276" i="2" s="1"/>
  <c r="HI276" i="2" a="1"/>
  <c r="HI276" i="2" s="1"/>
  <c r="GT276" i="2" a="1"/>
  <c r="GT276" i="2" s="1"/>
  <c r="GV276" i="2" a="1"/>
  <c r="GV276" i="2" s="1"/>
  <c r="GW276" i="2" a="1"/>
  <c r="GW276" i="2" s="1"/>
  <c r="HD276" i="2" a="1"/>
  <c r="HD276" i="2" s="1"/>
  <c r="DD276" i="2" a="1"/>
  <c r="DD276" i="2" s="1"/>
  <c r="DP276" i="2" a="1"/>
  <c r="DP276" i="2" s="1"/>
  <c r="DE276" i="2" a="1"/>
  <c r="DE276" i="2" s="1"/>
  <c r="DK276" i="2" a="1"/>
  <c r="DK276" i="2" s="1"/>
  <c r="CV276" i="2" a="1"/>
  <c r="CV276" i="2" s="1"/>
  <c r="CX276" i="2" a="1"/>
  <c r="CX276" i="2" s="1"/>
  <c r="DL276" i="2" a="1"/>
  <c r="DL276" i="2" s="1"/>
  <c r="DB276" i="2" a="1"/>
  <c r="DB276" i="2" s="1"/>
  <c r="CY276" i="2" a="1"/>
  <c r="CY276" i="2" s="1"/>
  <c r="DF276" i="2" a="1"/>
  <c r="DF276" i="2" s="1"/>
  <c r="DM276" i="2" a="1"/>
  <c r="DM276" i="2" s="1"/>
  <c r="DI276" i="2" a="1"/>
  <c r="DI276" i="2" s="1"/>
  <c r="CZ276" i="2" a="1"/>
  <c r="CZ276" i="2" s="1"/>
  <c r="DG276" i="2" a="1"/>
  <c r="DG276" i="2" s="1"/>
  <c r="DA276" i="2" a="1"/>
  <c r="DA276" i="2" s="1"/>
  <c r="DH276" i="2" a="1"/>
  <c r="DH276" i="2" s="1"/>
  <c r="DN276" i="2" a="1"/>
  <c r="DN276" i="2" s="1"/>
  <c r="DC276" i="2" a="1"/>
  <c r="DC276" i="2" s="1"/>
  <c r="DJ276" i="2" a="1"/>
  <c r="DJ276" i="2" s="1"/>
  <c r="DO276" i="2" a="1"/>
  <c r="DO276" i="2" s="1"/>
  <c r="CW276" i="2" a="1"/>
  <c r="CW276" i="2" s="1"/>
  <c r="GQ268" i="2" a="1"/>
  <c r="GQ268" i="2" s="1"/>
  <c r="GX268" i="2" a="1"/>
  <c r="GX268" i="2" s="1"/>
  <c r="HD268" i="2" a="1"/>
  <c r="HD268" i="2" s="1"/>
  <c r="GS268" i="2" a="1"/>
  <c r="GS268" i="2" s="1"/>
  <c r="GY268" i="2" a="1"/>
  <c r="GY268" i="2" s="1"/>
  <c r="HF268" i="2" a="1"/>
  <c r="HF268" i="2" s="1"/>
  <c r="GT268" i="2" a="1"/>
  <c r="GT268" i="2" s="1"/>
  <c r="GZ268" i="2" a="1"/>
  <c r="GZ268" i="2" s="1"/>
  <c r="GU268" i="2" a="1"/>
  <c r="GU268" i="2" s="1"/>
  <c r="HB268" i="2" a="1"/>
  <c r="HB268" i="2" s="1"/>
  <c r="HH268" i="2" a="1"/>
  <c r="HH268" i="2" s="1"/>
  <c r="HA268" i="2" a="1"/>
  <c r="HA268" i="2" s="1"/>
  <c r="GO268" i="2" a="1"/>
  <c r="GO268" i="2" s="1"/>
  <c r="HJ268" i="2" s="1"/>
  <c r="GP268" i="2" a="1"/>
  <c r="GP268" i="2" s="1"/>
  <c r="HC268" i="2" a="1"/>
  <c r="HC268" i="2" s="1"/>
  <c r="HG268" i="2" a="1"/>
  <c r="HG268" i="2" s="1"/>
  <c r="GV268" i="2" a="1"/>
  <c r="GV268" i="2" s="1"/>
  <c r="GW268" i="2" a="1"/>
  <c r="GW268" i="2" s="1"/>
  <c r="HE268" i="2" a="1"/>
  <c r="HE268" i="2" s="1"/>
  <c r="HI268" i="2" a="1"/>
  <c r="HI268" i="2" s="1"/>
  <c r="CV268" i="2" a="1"/>
  <c r="CV268" i="2" s="1"/>
  <c r="DK268" i="2" a="1"/>
  <c r="DK268" i="2" s="1"/>
  <c r="CW268" i="2" a="1"/>
  <c r="CW268" i="2" s="1"/>
  <c r="DL268" i="2" a="1"/>
  <c r="DL268" i="2" s="1"/>
  <c r="DE268" i="2" a="1"/>
  <c r="DE268" i="2" s="1"/>
  <c r="DI268" i="2" a="1"/>
  <c r="DI268" i="2" s="1"/>
  <c r="GR268" i="2" a="1"/>
  <c r="GR268" i="2" s="1"/>
  <c r="CX268" i="2" a="1"/>
  <c r="CX268" i="2" s="1"/>
  <c r="DM268" i="2" a="1"/>
  <c r="DM268" i="2" s="1"/>
  <c r="CY268" i="2" a="1"/>
  <c r="CY268" i="2" s="1"/>
  <c r="DF268" i="2" a="1"/>
  <c r="DF268" i="2" s="1"/>
  <c r="DN268" i="2" a="1"/>
  <c r="DN268" i="2" s="1"/>
  <c r="DB268" i="2" a="1"/>
  <c r="DB268" i="2" s="1"/>
  <c r="CZ268" i="2" a="1"/>
  <c r="CZ268" i="2" s="1"/>
  <c r="DG268" i="2" a="1"/>
  <c r="DG268" i="2" s="1"/>
  <c r="DO268" i="2" a="1"/>
  <c r="DO268" i="2" s="1"/>
  <c r="DA268" i="2" a="1"/>
  <c r="DA268" i="2" s="1"/>
  <c r="DH268" i="2" a="1"/>
  <c r="DH268" i="2" s="1"/>
  <c r="DP268" i="2" a="1"/>
  <c r="DP268" i="2" s="1"/>
  <c r="DC268" i="2" a="1"/>
  <c r="DC268" i="2" s="1"/>
  <c r="DJ268" i="2" a="1"/>
  <c r="DJ268" i="2" s="1"/>
  <c r="DD268" i="2" a="1"/>
  <c r="DD268" i="2" s="1"/>
  <c r="GQ252" i="2" a="1"/>
  <c r="GQ252" i="2" s="1"/>
  <c r="GY252" i="2" a="1"/>
  <c r="GY252" i="2" s="1"/>
  <c r="HE252" i="2" a="1"/>
  <c r="HE252" i="2" s="1"/>
  <c r="GS252" i="2" a="1"/>
  <c r="GS252" i="2" s="1"/>
  <c r="HF252" i="2" a="1"/>
  <c r="HF252" i="2" s="1"/>
  <c r="GO252" i="2" a="1"/>
  <c r="GO252" i="2" s="1"/>
  <c r="HJ252" i="2" s="1"/>
  <c r="GU252" i="2" a="1"/>
  <c r="GU252" i="2" s="1"/>
  <c r="HA252" i="2" a="1"/>
  <c r="HA252" i="2" s="1"/>
  <c r="HH252" i="2" a="1"/>
  <c r="HH252" i="2" s="1"/>
  <c r="GT252" i="2" a="1"/>
  <c r="GT252" i="2" s="1"/>
  <c r="HG252" i="2" a="1"/>
  <c r="HG252" i="2" s="1"/>
  <c r="GV252" i="2" a="1"/>
  <c r="GV252" i="2" s="1"/>
  <c r="GW252" i="2" a="1"/>
  <c r="GW252" i="2" s="1"/>
  <c r="HI252" i="2" a="1"/>
  <c r="HI252" i="2" s="1"/>
  <c r="GZ252" i="2" a="1"/>
  <c r="GZ252" i="2" s="1"/>
  <c r="HB252" i="2" a="1"/>
  <c r="HB252" i="2" s="1"/>
  <c r="HC252" i="2" a="1"/>
  <c r="HC252" i="2" s="1"/>
  <c r="HD252" i="2" a="1"/>
  <c r="HD252" i="2" s="1"/>
  <c r="GP252" i="2" a="1"/>
  <c r="GP252" i="2" s="1"/>
  <c r="GR252" i="2" a="1"/>
  <c r="GR252" i="2" s="1"/>
  <c r="DA252" i="2" a="1"/>
  <c r="DA252" i="2" s="1"/>
  <c r="DO252" i="2" a="1"/>
  <c r="DO252" i="2" s="1"/>
  <c r="DB252" i="2" a="1"/>
  <c r="DB252" i="2" s="1"/>
  <c r="DI252" i="2" a="1"/>
  <c r="DI252" i="2" s="1"/>
  <c r="DP252" i="2" a="1"/>
  <c r="DP252" i="2" s="1"/>
  <c r="DG252" i="2" a="1"/>
  <c r="DG252" i="2" s="1"/>
  <c r="DC252" i="2" a="1"/>
  <c r="DC252" i="2" s="1"/>
  <c r="DJ252" i="2" a="1"/>
  <c r="DJ252" i="2" s="1"/>
  <c r="CV252" i="2" a="1"/>
  <c r="CV252" i="2" s="1"/>
  <c r="DD252" i="2" a="1"/>
  <c r="DD252" i="2" s="1"/>
  <c r="DK252" i="2" a="1"/>
  <c r="DK252" i="2" s="1"/>
  <c r="CY252" i="2" a="1"/>
  <c r="CY252" i="2" s="1"/>
  <c r="GX252" i="2" a="1"/>
  <c r="GX252" i="2" s="1"/>
  <c r="CW252" i="2" a="1"/>
  <c r="CW252" i="2" s="1"/>
  <c r="DE252" i="2" a="1"/>
  <c r="DE252" i="2" s="1"/>
  <c r="DL252" i="2" a="1"/>
  <c r="DL252" i="2" s="1"/>
  <c r="DM252" i="2" a="1"/>
  <c r="DM252" i="2" s="1"/>
  <c r="CX252" i="2" a="1"/>
  <c r="CX252" i="2" s="1"/>
  <c r="DF252" i="2" a="1"/>
  <c r="DF252" i="2" s="1"/>
  <c r="CZ252" i="2" a="1"/>
  <c r="CZ252" i="2" s="1"/>
  <c r="DH252" i="2" a="1"/>
  <c r="DH252" i="2" s="1"/>
  <c r="DN252" i="2" a="1"/>
  <c r="DN252" i="2" s="1"/>
  <c r="GO244" i="2" a="1"/>
  <c r="GO244" i="2" s="1"/>
  <c r="HJ244" i="2" s="1"/>
  <c r="GU244" i="2" a="1"/>
  <c r="GU244" i="2" s="1"/>
  <c r="GZ244" i="2" a="1"/>
  <c r="GZ244" i="2" s="1"/>
  <c r="HF244" i="2" a="1"/>
  <c r="HF244" i="2" s="1"/>
  <c r="GV244" i="2" a="1"/>
  <c r="GV244" i="2" s="1"/>
  <c r="HB244" i="2" a="1"/>
  <c r="HB244" i="2" s="1"/>
  <c r="HH244" i="2" a="1"/>
  <c r="HH244" i="2" s="1"/>
  <c r="GQ244" i="2" a="1"/>
  <c r="GQ244" i="2" s="1"/>
  <c r="GW244" i="2" a="1"/>
  <c r="GW244" i="2" s="1"/>
  <c r="HC244" i="2" a="1"/>
  <c r="HC244" i="2" s="1"/>
  <c r="HI244" i="2" a="1"/>
  <c r="HI244" i="2" s="1"/>
  <c r="GS244" i="2" a="1"/>
  <c r="GS244" i="2" s="1"/>
  <c r="HD244" i="2" a="1"/>
  <c r="HD244" i="2" s="1"/>
  <c r="GX244" i="2" a="1"/>
  <c r="GX244" i="2" s="1"/>
  <c r="GY244" i="2" a="1"/>
  <c r="GY244" i="2" s="1"/>
  <c r="GR244" i="2" a="1"/>
  <c r="GR244" i="2" s="1"/>
  <c r="HE244" i="2" a="1"/>
  <c r="HE244" i="2" s="1"/>
  <c r="HG244" i="2" a="1"/>
  <c r="HG244" i="2" s="1"/>
  <c r="GP244" i="2" a="1"/>
  <c r="GP244" i="2" s="1"/>
  <c r="GT244" i="2" a="1"/>
  <c r="GT244" i="2" s="1"/>
  <c r="CW244" i="2" a="1"/>
  <c r="CW244" i="2" s="1"/>
  <c r="DE244" i="2" a="1"/>
  <c r="DE244" i="2" s="1"/>
  <c r="DM244" i="2" a="1"/>
  <c r="DM244" i="2" s="1"/>
  <c r="HA244" i="2" a="1"/>
  <c r="HA244" i="2" s="1"/>
  <c r="CX244" i="2" a="1"/>
  <c r="CX244" i="2" s="1"/>
  <c r="DF244" i="2" a="1"/>
  <c r="DF244" i="2" s="1"/>
  <c r="DN244" i="2" a="1"/>
  <c r="DN244" i="2" s="1"/>
  <c r="CY244" i="2" a="1"/>
  <c r="CY244" i="2" s="1"/>
  <c r="DG244" i="2" a="1"/>
  <c r="DG244" i="2" s="1"/>
  <c r="DO244" i="2" a="1"/>
  <c r="DO244" i="2" s="1"/>
  <c r="CZ244" i="2" a="1"/>
  <c r="CZ244" i="2" s="1"/>
  <c r="DH244" i="2" a="1"/>
  <c r="DH244" i="2" s="1"/>
  <c r="DP244" i="2" a="1"/>
  <c r="DP244" i="2" s="1"/>
  <c r="DC244" i="2" a="1"/>
  <c r="DC244" i="2" s="1"/>
  <c r="DA244" i="2" a="1"/>
  <c r="DA244" i="2" s="1"/>
  <c r="DI244" i="2" a="1"/>
  <c r="DI244" i="2" s="1"/>
  <c r="DB244" i="2" a="1"/>
  <c r="DB244" i="2" s="1"/>
  <c r="DJ244" i="2" a="1"/>
  <c r="DJ244" i="2" s="1"/>
  <c r="CV244" i="2" a="1"/>
  <c r="CV244" i="2" s="1"/>
  <c r="DD244" i="2" a="1"/>
  <c r="DD244" i="2" s="1"/>
  <c r="DL244" i="2" a="1"/>
  <c r="DL244" i="2" s="1"/>
  <c r="DK244" i="2" a="1"/>
  <c r="DK244" i="2" s="1"/>
  <c r="GP236" i="2" a="1"/>
  <c r="GP236" i="2" s="1"/>
  <c r="GV236" i="2" a="1"/>
  <c r="GV236" i="2" s="1"/>
  <c r="HB236" i="2" a="1"/>
  <c r="HB236" i="2" s="1"/>
  <c r="HI236" i="2" a="1"/>
  <c r="HI236" i="2" s="1"/>
  <c r="HD236" i="2" a="1"/>
  <c r="HD236" i="2" s="1"/>
  <c r="GR236" i="2" a="1"/>
  <c r="GR236" i="2" s="1"/>
  <c r="GX236" i="2" a="1"/>
  <c r="GX236" i="2" s="1"/>
  <c r="HE236" i="2" a="1"/>
  <c r="HE236" i="2" s="1"/>
  <c r="GT236" i="2" a="1"/>
  <c r="GT236" i="2" s="1"/>
  <c r="GZ236" i="2" a="1"/>
  <c r="GZ236" i="2" s="1"/>
  <c r="HG236" i="2" a="1"/>
  <c r="HG236" i="2" s="1"/>
  <c r="GU236" i="2" a="1"/>
  <c r="GU236" i="2" s="1"/>
  <c r="HA236" i="2" a="1"/>
  <c r="HA236" i="2" s="1"/>
  <c r="GY236" i="2" a="1"/>
  <c r="GY236" i="2" s="1"/>
  <c r="HC236" i="2" a="1"/>
  <c r="HC236" i="2" s="1"/>
  <c r="GO236" i="2" a="1"/>
  <c r="GO236" i="2" s="1"/>
  <c r="HJ236" i="2" s="1"/>
  <c r="GQ236" i="2" a="1"/>
  <c r="GQ236" i="2" s="1"/>
  <c r="HH236" i="2" a="1"/>
  <c r="HH236" i="2" s="1"/>
  <c r="GS236" i="2" a="1"/>
  <c r="GS236" i="2" s="1"/>
  <c r="CX236" i="2" a="1"/>
  <c r="CX236" i="2" s="1"/>
  <c r="DF236" i="2" a="1"/>
  <c r="DF236" i="2" s="1"/>
  <c r="DN236" i="2" a="1"/>
  <c r="DN236" i="2" s="1"/>
  <c r="CY236" i="2" a="1"/>
  <c r="CY236" i="2" s="1"/>
  <c r="DG236" i="2" a="1"/>
  <c r="DG236" i="2" s="1"/>
  <c r="DO236" i="2" a="1"/>
  <c r="DO236" i="2" s="1"/>
  <c r="GW236" i="2" a="1"/>
  <c r="GW236" i="2" s="1"/>
  <c r="HF236" i="2" a="1"/>
  <c r="HF236" i="2" s="1"/>
  <c r="DA236" i="2" a="1"/>
  <c r="DA236" i="2" s="1"/>
  <c r="DI236" i="2" a="1"/>
  <c r="DI236" i="2" s="1"/>
  <c r="CV236" i="2" a="1"/>
  <c r="CV236" i="2" s="1"/>
  <c r="DD236" i="2" a="1"/>
  <c r="DD236" i="2" s="1"/>
  <c r="DL236" i="2" a="1"/>
  <c r="DL236" i="2" s="1"/>
  <c r="DE236" i="2" a="1"/>
  <c r="DE236" i="2" s="1"/>
  <c r="DB236" i="2" a="1"/>
  <c r="DB236" i="2" s="1"/>
  <c r="DH236" i="2" a="1"/>
  <c r="DH236" i="2" s="1"/>
  <c r="DJ236" i="2" a="1"/>
  <c r="DJ236" i="2" s="1"/>
  <c r="DK236" i="2" a="1"/>
  <c r="DK236" i="2" s="1"/>
  <c r="CW236" i="2" a="1"/>
  <c r="CW236" i="2" s="1"/>
  <c r="DM236" i="2" a="1"/>
  <c r="DM236" i="2" s="1"/>
  <c r="CZ236" i="2" a="1"/>
  <c r="CZ236" i="2" s="1"/>
  <c r="DP236" i="2" a="1"/>
  <c r="DP236" i="2" s="1"/>
  <c r="DC236" i="2" a="1"/>
  <c r="DC236" i="2" s="1"/>
  <c r="GT228" i="2" a="1"/>
  <c r="GT228" i="2" s="1"/>
  <c r="HF228" i="2" a="1"/>
  <c r="HF228" i="2" s="1"/>
  <c r="GZ228" i="2" a="1"/>
  <c r="GZ228" i="2" s="1"/>
  <c r="GP228" i="2" a="1"/>
  <c r="GP228" i="2" s="1"/>
  <c r="GV228" i="2" a="1"/>
  <c r="GV228" i="2" s="1"/>
  <c r="HB228" i="2" a="1"/>
  <c r="HB228" i="2" s="1"/>
  <c r="HH228" i="2" a="1"/>
  <c r="HH228" i="2" s="1"/>
  <c r="GQ228" i="2" a="1"/>
  <c r="GQ228" i="2" s="1"/>
  <c r="GX228" i="2" a="1"/>
  <c r="GX228" i="2" s="1"/>
  <c r="HC228" i="2" a="1"/>
  <c r="HC228" i="2" s="1"/>
  <c r="GS228" i="2" a="1"/>
  <c r="GS228" i="2" s="1"/>
  <c r="HE228" i="2" a="1"/>
  <c r="HE228" i="2" s="1"/>
  <c r="GU228" i="2" a="1"/>
  <c r="GU228" i="2" s="1"/>
  <c r="HG228" i="2" a="1"/>
  <c r="HG228" i="2" s="1"/>
  <c r="GW228" i="2" a="1"/>
  <c r="GW228" i="2" s="1"/>
  <c r="HI228" i="2" a="1"/>
  <c r="HI228" i="2" s="1"/>
  <c r="GO228" i="2" a="1"/>
  <c r="GO228" i="2" s="1"/>
  <c r="HJ228" i="2" s="1"/>
  <c r="HA228" i="2" a="1"/>
  <c r="HA228" i="2" s="1"/>
  <c r="CY228" i="2" a="1"/>
  <c r="CY228" i="2" s="1"/>
  <c r="DG228" i="2" a="1"/>
  <c r="DG228" i="2" s="1"/>
  <c r="DO228" i="2" a="1"/>
  <c r="DO228" i="2" s="1"/>
  <c r="CZ228" i="2" a="1"/>
  <c r="CZ228" i="2" s="1"/>
  <c r="DH228" i="2" a="1"/>
  <c r="DH228" i="2" s="1"/>
  <c r="DP228" i="2" a="1"/>
  <c r="DP228" i="2" s="1"/>
  <c r="DA228" i="2" a="1"/>
  <c r="DA228" i="2" s="1"/>
  <c r="DI228" i="2" a="1"/>
  <c r="DI228" i="2" s="1"/>
  <c r="DB228" i="2" a="1"/>
  <c r="DB228" i="2" s="1"/>
  <c r="DJ228" i="2" a="1"/>
  <c r="DJ228" i="2" s="1"/>
  <c r="GR228" i="2" a="1"/>
  <c r="GR228" i="2" s="1"/>
  <c r="DC228" i="2" a="1"/>
  <c r="DC228" i="2" s="1"/>
  <c r="DK228" i="2" a="1"/>
  <c r="DK228" i="2" s="1"/>
  <c r="GY228" i="2" a="1"/>
  <c r="GY228" i="2" s="1"/>
  <c r="HD228" i="2" a="1"/>
  <c r="HD228" i="2" s="1"/>
  <c r="CW228" i="2" a="1"/>
  <c r="CW228" i="2" s="1"/>
  <c r="DE228" i="2" a="1"/>
  <c r="DE228" i="2" s="1"/>
  <c r="DM228" i="2" a="1"/>
  <c r="DM228" i="2" s="1"/>
  <c r="DF228" i="2" a="1"/>
  <c r="DF228" i="2" s="1"/>
  <c r="DL228" i="2" a="1"/>
  <c r="DL228" i="2" s="1"/>
  <c r="DN228" i="2" a="1"/>
  <c r="DN228" i="2" s="1"/>
  <c r="CV228" i="2" a="1"/>
  <c r="CV228" i="2" s="1"/>
  <c r="CX228" i="2" a="1"/>
  <c r="CX228" i="2" s="1"/>
  <c r="DD228" i="2" a="1"/>
  <c r="DD228" i="2" s="1"/>
  <c r="GY220" i="2" a="1"/>
  <c r="GY220" i="2" s="1"/>
  <c r="GO220" i="2" a="1"/>
  <c r="GO220" i="2" s="1"/>
  <c r="HJ220" i="2" s="1"/>
  <c r="GT220" i="2" a="1"/>
  <c r="GT220" i="2" s="1"/>
  <c r="HD220" i="2" a="1"/>
  <c r="HD220" i="2" s="1"/>
  <c r="GU220" i="2" a="1"/>
  <c r="GU220" i="2" s="1"/>
  <c r="HA220" i="2" a="1"/>
  <c r="HA220" i="2" s="1"/>
  <c r="GV220" i="2" a="1"/>
  <c r="GV220" i="2" s="1"/>
  <c r="HB220" i="2" a="1"/>
  <c r="HB220" i="2" s="1"/>
  <c r="HG220" i="2" a="1"/>
  <c r="HG220" i="2" s="1"/>
  <c r="GR220" i="2" a="1"/>
  <c r="GR220" i="2" s="1"/>
  <c r="GW220" i="2" a="1"/>
  <c r="GW220" i="2" s="1"/>
  <c r="GQ220" i="2" a="1"/>
  <c r="GQ220" i="2" s="1"/>
  <c r="HC220" i="2" a="1"/>
  <c r="HC220" i="2" s="1"/>
  <c r="GS220" i="2" a="1"/>
  <c r="GS220" i="2" s="1"/>
  <c r="HE220" i="2" a="1"/>
  <c r="HE220" i="2" s="1"/>
  <c r="HF220" i="2" a="1"/>
  <c r="HF220" i="2" s="1"/>
  <c r="HH220" i="2" a="1"/>
  <c r="HH220" i="2" s="1"/>
  <c r="GZ220" i="2" a="1"/>
  <c r="GZ220" i="2" s="1"/>
  <c r="HI220" i="2" a="1"/>
  <c r="HI220" i="2" s="1"/>
  <c r="CY220" i="2" a="1"/>
  <c r="CY220" i="2" s="1"/>
  <c r="DE220" i="2" a="1"/>
  <c r="DE220" i="2" s="1"/>
  <c r="DK220" i="2" a="1"/>
  <c r="DK220" i="2" s="1"/>
  <c r="CZ220" i="2" a="1"/>
  <c r="CZ220" i="2" s="1"/>
  <c r="DF220" i="2" a="1"/>
  <c r="DF220" i="2" s="1"/>
  <c r="DA220" i="2" a="1"/>
  <c r="DA220" i="2" s="1"/>
  <c r="DG220" i="2" a="1"/>
  <c r="DG220" i="2" s="1"/>
  <c r="DL220" i="2" a="1"/>
  <c r="DL220" i="2" s="1"/>
  <c r="GP220" i="2" a="1"/>
  <c r="GP220" i="2" s="1"/>
  <c r="DB220" i="2" a="1"/>
  <c r="DB220" i="2" s="1"/>
  <c r="GX220" i="2" a="1"/>
  <c r="GX220" i="2" s="1"/>
  <c r="DH220" i="2" a="1"/>
  <c r="DH220" i="2" s="1"/>
  <c r="DM220" i="2" a="1"/>
  <c r="DM220" i="2" s="1"/>
  <c r="CW220" i="2" a="1"/>
  <c r="CW220" i="2" s="1"/>
  <c r="DD220" i="2" a="1"/>
  <c r="DD220" i="2" s="1"/>
  <c r="DJ220" i="2" a="1"/>
  <c r="DJ220" i="2" s="1"/>
  <c r="DO220" i="2" a="1"/>
  <c r="DO220" i="2" s="1"/>
  <c r="CX220" i="2" a="1"/>
  <c r="CX220" i="2" s="1"/>
  <c r="DC220" i="2" a="1"/>
  <c r="DC220" i="2" s="1"/>
  <c r="DP220" i="2" a="1"/>
  <c r="DP220" i="2" s="1"/>
  <c r="DI220" i="2" a="1"/>
  <c r="DI220" i="2" s="1"/>
  <c r="DN220" i="2" a="1"/>
  <c r="DN220" i="2" s="1"/>
  <c r="CV220" i="2" a="1"/>
  <c r="CV220" i="2" s="1"/>
  <c r="GW212" i="2" a="1"/>
  <c r="GW212" i="2" s="1"/>
  <c r="HC212" i="2" a="1"/>
  <c r="HC212" i="2" s="1"/>
  <c r="GQ212" i="2" a="1"/>
  <c r="GQ212" i="2" s="1"/>
  <c r="GX212" i="2" a="1"/>
  <c r="GX212" i="2" s="1"/>
  <c r="HD212" i="2" a="1"/>
  <c r="HD212" i="2" s="1"/>
  <c r="GS212" i="2" a="1"/>
  <c r="GS212" i="2" s="1"/>
  <c r="GY212" i="2" a="1"/>
  <c r="GY212" i="2" s="1"/>
  <c r="HF212" i="2" a="1"/>
  <c r="HF212" i="2" s="1"/>
  <c r="HA212" i="2" a="1"/>
  <c r="HA212" i="2" s="1"/>
  <c r="HH212" i="2" a="1"/>
  <c r="HH212" i="2" s="1"/>
  <c r="GO212" i="2" a="1"/>
  <c r="GO212" i="2" s="1"/>
  <c r="HJ212" i="2" s="1"/>
  <c r="GU212" i="2" a="1"/>
  <c r="GU212" i="2" s="1"/>
  <c r="HB212" i="2" a="1"/>
  <c r="HB212" i="2" s="1"/>
  <c r="HI212" i="2" a="1"/>
  <c r="HI212" i="2" s="1"/>
  <c r="HE212" i="2" a="1"/>
  <c r="HE212" i="2" s="1"/>
  <c r="GP212" i="2" a="1"/>
  <c r="GP212" i="2" s="1"/>
  <c r="HG212" i="2" a="1"/>
  <c r="HG212" i="2" s="1"/>
  <c r="GR212" i="2" a="1"/>
  <c r="GR212" i="2" s="1"/>
  <c r="GV212" i="2" a="1"/>
  <c r="GV212" i="2" s="1"/>
  <c r="CV212" i="2" a="1"/>
  <c r="CV212" i="2" s="1"/>
  <c r="DO212" i="2" a="1"/>
  <c r="DO212" i="2" s="1"/>
  <c r="CW212" i="2" a="1"/>
  <c r="CW212" i="2" s="1"/>
  <c r="DD212" i="2" a="1"/>
  <c r="DD212" i="2" s="1"/>
  <c r="DI212" i="2" a="1"/>
  <c r="DI212" i="2" s="1"/>
  <c r="CX212" i="2" a="1"/>
  <c r="CX212" i="2" s="1"/>
  <c r="DJ212" i="2" a="1"/>
  <c r="DJ212" i="2" s="1"/>
  <c r="DP212" i="2" a="1"/>
  <c r="DP212" i="2" s="1"/>
  <c r="DE212" i="2" a="1"/>
  <c r="DE212" i="2" s="1"/>
  <c r="DM212" i="2" a="1"/>
  <c r="DM212" i="2" s="1"/>
  <c r="DF212" i="2" a="1"/>
  <c r="DF212" i="2" s="1"/>
  <c r="DN212" i="2" a="1"/>
  <c r="DN212" i="2" s="1"/>
  <c r="CY212" i="2" a="1"/>
  <c r="CY212" i="2" s="1"/>
  <c r="DG212" i="2" a="1"/>
  <c r="DG212" i="2" s="1"/>
  <c r="CZ212" i="2" a="1"/>
  <c r="CZ212" i="2" s="1"/>
  <c r="DH212" i="2" a="1"/>
  <c r="DH212" i="2" s="1"/>
  <c r="GT212" i="2" a="1"/>
  <c r="GT212" i="2" s="1"/>
  <c r="DB212" i="2" a="1"/>
  <c r="DB212" i="2" s="1"/>
  <c r="GZ212" i="2" a="1"/>
  <c r="GZ212" i="2" s="1"/>
  <c r="DC212" i="2" a="1"/>
  <c r="DC212" i="2" s="1"/>
  <c r="DK212" i="2" a="1"/>
  <c r="DK212" i="2" s="1"/>
  <c r="DL212" i="2" a="1"/>
  <c r="DL212" i="2" s="1"/>
  <c r="DA212" i="2" a="1"/>
  <c r="DA212" i="2" s="1"/>
  <c r="GO188" i="2" a="1"/>
  <c r="GO188" i="2" s="1"/>
  <c r="HJ188" i="2" s="1"/>
  <c r="GU188" i="2" a="1"/>
  <c r="GU188" i="2" s="1"/>
  <c r="GZ188" i="2" a="1"/>
  <c r="GZ188" i="2" s="1"/>
  <c r="HG188" i="2" a="1"/>
  <c r="HG188" i="2" s="1"/>
  <c r="GP188" i="2" a="1"/>
  <c r="GP188" i="2" s="1"/>
  <c r="GV188" i="2" a="1"/>
  <c r="GV188" i="2" s="1"/>
  <c r="HA188" i="2" a="1"/>
  <c r="HA188" i="2" s="1"/>
  <c r="HB188" i="2" a="1"/>
  <c r="HB188" i="2" s="1"/>
  <c r="HH188" i="2" a="1"/>
  <c r="HH188" i="2" s="1"/>
  <c r="GQ188" i="2" a="1"/>
  <c r="GQ188" i="2" s="1"/>
  <c r="GW188" i="2" a="1"/>
  <c r="GW188" i="2" s="1"/>
  <c r="HC188" i="2" a="1"/>
  <c r="HC188" i="2" s="1"/>
  <c r="HE188" i="2" a="1"/>
  <c r="HE188" i="2" s="1"/>
  <c r="GS188" i="2" a="1"/>
  <c r="GS188" i="2" s="1"/>
  <c r="GY188" i="2" a="1"/>
  <c r="GY188" i="2" s="1"/>
  <c r="HF188" i="2" a="1"/>
  <c r="HF188" i="2" s="1"/>
  <c r="GX188" i="2" a="1"/>
  <c r="GX188" i="2" s="1"/>
  <c r="HD188" i="2" a="1"/>
  <c r="HD188" i="2" s="1"/>
  <c r="GR188" i="2" a="1"/>
  <c r="GR188" i="2" s="1"/>
  <c r="HI188" i="2" a="1"/>
  <c r="HI188" i="2" s="1"/>
  <c r="CW188" i="2" a="1"/>
  <c r="CW188" i="2" s="1"/>
  <c r="DC188" i="2" a="1"/>
  <c r="DC188" i="2" s="1"/>
  <c r="DI188" i="2" a="1"/>
  <c r="DI188" i="2" s="1"/>
  <c r="CX188" i="2" a="1"/>
  <c r="CX188" i="2" s="1"/>
  <c r="DD188" i="2" a="1"/>
  <c r="DD188" i="2" s="1"/>
  <c r="DJ188" i="2" a="1"/>
  <c r="DJ188" i="2" s="1"/>
  <c r="DO188" i="2" a="1"/>
  <c r="DO188" i="2" s="1"/>
  <c r="CY188" i="2" a="1"/>
  <c r="CY188" i="2" s="1"/>
  <c r="DE188" i="2" a="1"/>
  <c r="DE188" i="2" s="1"/>
  <c r="DG188" i="2" a="1"/>
  <c r="DG188" i="2" s="1"/>
  <c r="DN188" i="2" a="1"/>
  <c r="DN188" i="2" s="1"/>
  <c r="CV188" i="2" a="1"/>
  <c r="CV188" i="2" s="1"/>
  <c r="DP188" i="2" a="1"/>
  <c r="DP188" i="2" s="1"/>
  <c r="CZ188" i="2" a="1"/>
  <c r="CZ188" i="2" s="1"/>
  <c r="DH188" i="2" a="1"/>
  <c r="DH188" i="2" s="1"/>
  <c r="DA188" i="2" a="1"/>
  <c r="DA188" i="2" s="1"/>
  <c r="DK188" i="2" a="1"/>
  <c r="DK188" i="2" s="1"/>
  <c r="GT188" i="2" a="1"/>
  <c r="GT188" i="2" s="1"/>
  <c r="DB188" i="2" a="1"/>
  <c r="DB188" i="2" s="1"/>
  <c r="DF188" i="2" a="1"/>
  <c r="DF188" i="2" s="1"/>
  <c r="DL188" i="2" a="1"/>
  <c r="DL188" i="2" s="1"/>
  <c r="DM188" i="2" a="1"/>
  <c r="DM188" i="2" s="1"/>
  <c r="GP172" i="2" a="1"/>
  <c r="GP172" i="2" s="1"/>
  <c r="GV172" i="2" a="1"/>
  <c r="GV172" i="2" s="1"/>
  <c r="HB172" i="2" a="1"/>
  <c r="HB172" i="2" s="1"/>
  <c r="GR172" i="2" a="1"/>
  <c r="GR172" i="2" s="1"/>
  <c r="GW172" i="2" a="1"/>
  <c r="GW172" i="2" s="1"/>
  <c r="HD172" i="2" a="1"/>
  <c r="HD172" i="2" s="1"/>
  <c r="HI172" i="2" a="1"/>
  <c r="HI172" i="2" s="1"/>
  <c r="GO172" i="2" a="1"/>
  <c r="GO172" i="2" s="1"/>
  <c r="HJ172" i="2" s="1"/>
  <c r="GX172" i="2" a="1"/>
  <c r="GX172" i="2" s="1"/>
  <c r="HF172" i="2" a="1"/>
  <c r="HF172" i="2" s="1"/>
  <c r="GQ172" i="2" a="1"/>
  <c r="GQ172" i="2" s="1"/>
  <c r="GY172" i="2" a="1"/>
  <c r="GY172" i="2" s="1"/>
  <c r="HG172" i="2" a="1"/>
  <c r="HG172" i="2" s="1"/>
  <c r="GS172" i="2" a="1"/>
  <c r="GS172" i="2" s="1"/>
  <c r="GZ172" i="2" a="1"/>
  <c r="GZ172" i="2" s="1"/>
  <c r="HH172" i="2" a="1"/>
  <c r="HH172" i="2" s="1"/>
  <c r="GU172" i="2" a="1"/>
  <c r="GU172" i="2" s="1"/>
  <c r="HC172" i="2" a="1"/>
  <c r="HC172" i="2" s="1"/>
  <c r="HA172" i="2" a="1"/>
  <c r="HA172" i="2" s="1"/>
  <c r="GT172" i="2" a="1"/>
  <c r="GT172" i="2" s="1"/>
  <c r="DB172" i="2" a="1"/>
  <c r="DB172" i="2" s="1"/>
  <c r="DH172" i="2" a="1"/>
  <c r="DH172" i="2" s="1"/>
  <c r="HE172" i="2" a="1"/>
  <c r="HE172" i="2" s="1"/>
  <c r="CV172" i="2" a="1"/>
  <c r="CV172" i="2" s="1"/>
  <c r="DO172" i="2" a="1"/>
  <c r="DO172" i="2" s="1"/>
  <c r="DC172" i="2" a="1"/>
  <c r="DC172" i="2" s="1"/>
  <c r="DI172" i="2" a="1"/>
  <c r="DI172" i="2" s="1"/>
  <c r="DP172" i="2" a="1"/>
  <c r="DP172" i="2" s="1"/>
  <c r="DE172" i="2" a="1"/>
  <c r="DE172" i="2" s="1"/>
  <c r="DN172" i="2" a="1"/>
  <c r="DN172" i="2" s="1"/>
  <c r="DF172" i="2" a="1"/>
  <c r="DF172" i="2" s="1"/>
  <c r="CW172" i="2" a="1"/>
  <c r="CW172" i="2" s="1"/>
  <c r="CX172" i="2" a="1"/>
  <c r="CX172" i="2" s="1"/>
  <c r="DG172" i="2" a="1"/>
  <c r="DG172" i="2" s="1"/>
  <c r="CY172" i="2" a="1"/>
  <c r="CY172" i="2" s="1"/>
  <c r="DJ172" i="2" a="1"/>
  <c r="DJ172" i="2" s="1"/>
  <c r="CZ172" i="2" a="1"/>
  <c r="CZ172" i="2" s="1"/>
  <c r="DK172" i="2" a="1"/>
  <c r="DK172" i="2" s="1"/>
  <c r="DA172" i="2" a="1"/>
  <c r="DA172" i="2" s="1"/>
  <c r="DL172" i="2" a="1"/>
  <c r="DL172" i="2" s="1"/>
  <c r="DM172" i="2" a="1"/>
  <c r="DM172" i="2" s="1"/>
  <c r="DD172" i="2" a="1"/>
  <c r="DD172" i="2" s="1"/>
  <c r="GX164" i="2" a="1"/>
  <c r="GX164" i="2" s="1"/>
  <c r="GT164" i="2" a="1"/>
  <c r="GT164" i="2" s="1"/>
  <c r="GO164" i="2" a="1"/>
  <c r="GO164" i="2" s="1"/>
  <c r="HJ164" i="2" s="1"/>
  <c r="GU164" i="2" a="1"/>
  <c r="GU164" i="2" s="1"/>
  <c r="GZ164" i="2" a="1"/>
  <c r="GZ164" i="2" s="1"/>
  <c r="HE164" i="2" a="1"/>
  <c r="HE164" i="2" s="1"/>
  <c r="GS164" i="2" a="1"/>
  <c r="GS164" i="2" s="1"/>
  <c r="HB164" i="2" a="1"/>
  <c r="HB164" i="2" s="1"/>
  <c r="HC164" i="2" a="1"/>
  <c r="HC164" i="2" s="1"/>
  <c r="GV164" i="2" a="1"/>
  <c r="GV164" i="2" s="1"/>
  <c r="HD164" i="2" a="1"/>
  <c r="HD164" i="2" s="1"/>
  <c r="HF164" i="2" a="1"/>
  <c r="HF164" i="2" s="1"/>
  <c r="GQ164" i="2" a="1"/>
  <c r="GQ164" i="2" s="1"/>
  <c r="GY164" i="2" a="1"/>
  <c r="GY164" i="2" s="1"/>
  <c r="HH164" i="2" a="1"/>
  <c r="HH164" i="2" s="1"/>
  <c r="GW164" i="2" a="1"/>
  <c r="GW164" i="2" s="1"/>
  <c r="HA164" i="2" a="1"/>
  <c r="HA164" i="2" s="1"/>
  <c r="HG164" i="2" a="1"/>
  <c r="HG164" i="2" s="1"/>
  <c r="HI164" i="2" a="1"/>
  <c r="HI164" i="2" s="1"/>
  <c r="GP164" i="2" a="1"/>
  <c r="GP164" i="2" s="1"/>
  <c r="CZ164" i="2" a="1"/>
  <c r="CZ164" i="2" s="1"/>
  <c r="DH164" i="2" a="1"/>
  <c r="DH164" i="2" s="1"/>
  <c r="DO164" i="2" a="1"/>
  <c r="DO164" i="2" s="1"/>
  <c r="GR164" i="2" a="1"/>
  <c r="GR164" i="2" s="1"/>
  <c r="DA164" i="2" a="1"/>
  <c r="DA164" i="2" s="1"/>
  <c r="DI164" i="2" a="1"/>
  <c r="DI164" i="2" s="1"/>
  <c r="DP164" i="2" a="1"/>
  <c r="DP164" i="2" s="1"/>
  <c r="DB164" i="2" a="1"/>
  <c r="DB164" i="2" s="1"/>
  <c r="DJ164" i="2" a="1"/>
  <c r="DJ164" i="2" s="1"/>
  <c r="CW164" i="2" a="1"/>
  <c r="CW164" i="2" s="1"/>
  <c r="DD164" i="2" a="1"/>
  <c r="DD164" i="2" s="1"/>
  <c r="DK164" i="2" a="1"/>
  <c r="DK164" i="2" s="1"/>
  <c r="DE164" i="2" a="1"/>
  <c r="DE164" i="2" s="1"/>
  <c r="DF164" i="2" a="1"/>
  <c r="DF164" i="2" s="1"/>
  <c r="DG164" i="2" a="1"/>
  <c r="DG164" i="2" s="1"/>
  <c r="CV164" i="2" a="1"/>
  <c r="CV164" i="2" s="1"/>
  <c r="CX164" i="2" a="1"/>
  <c r="CX164" i="2" s="1"/>
  <c r="DL164" i="2" a="1"/>
  <c r="DL164" i="2" s="1"/>
  <c r="DM164" i="2" a="1"/>
  <c r="DM164" i="2" s="1"/>
  <c r="CY164" i="2" a="1"/>
  <c r="CY164" i="2" s="1"/>
  <c r="DN164" i="2" a="1"/>
  <c r="DN164" i="2" s="1"/>
  <c r="DC164" i="2" a="1"/>
  <c r="DC164" i="2" s="1"/>
  <c r="GP156" i="2" a="1"/>
  <c r="GP156" i="2" s="1"/>
  <c r="HA156" i="2" a="1"/>
  <c r="HA156" i="2" s="1"/>
  <c r="HH156" i="2" a="1"/>
  <c r="HH156" i="2" s="1"/>
  <c r="GW156" i="2" a="1"/>
  <c r="GW156" i="2" s="1"/>
  <c r="HB156" i="2" a="1"/>
  <c r="HB156" i="2" s="1"/>
  <c r="GS156" i="2" a="1"/>
  <c r="GS156" i="2" s="1"/>
  <c r="GZ156" i="2" a="1"/>
  <c r="GZ156" i="2" s="1"/>
  <c r="HI156" i="2" a="1"/>
  <c r="HI156" i="2" s="1"/>
  <c r="GU156" i="2" a="1"/>
  <c r="GU156" i="2" s="1"/>
  <c r="HC156" i="2" a="1"/>
  <c r="HC156" i="2" s="1"/>
  <c r="GV156" i="2" a="1"/>
  <c r="GV156" i="2" s="1"/>
  <c r="HD156" i="2" a="1"/>
  <c r="HD156" i="2" s="1"/>
  <c r="GO156" i="2" a="1"/>
  <c r="GO156" i="2" s="1"/>
  <c r="HJ156" i="2" s="1"/>
  <c r="HF156" i="2" a="1"/>
  <c r="HF156" i="2" s="1"/>
  <c r="GR156" i="2" a="1"/>
  <c r="GR156" i="2" s="1"/>
  <c r="GY156" i="2" a="1"/>
  <c r="GY156" i="2" s="1"/>
  <c r="HE156" i="2" a="1"/>
  <c r="HE156" i="2" s="1"/>
  <c r="HG156" i="2" a="1"/>
  <c r="HG156" i="2" s="1"/>
  <c r="GQ156" i="2" a="1"/>
  <c r="GQ156" i="2" s="1"/>
  <c r="GT156" i="2" a="1"/>
  <c r="GT156" i="2" s="1"/>
  <c r="GX156" i="2" a="1"/>
  <c r="GX156" i="2" s="1"/>
  <c r="CV156" i="2" a="1"/>
  <c r="CV156" i="2" s="1"/>
  <c r="DD156" i="2" a="1"/>
  <c r="DD156" i="2" s="1"/>
  <c r="DL156" i="2" a="1"/>
  <c r="DL156" i="2" s="1"/>
  <c r="CW156" i="2" a="1"/>
  <c r="CW156" i="2" s="1"/>
  <c r="DE156" i="2" a="1"/>
  <c r="DE156" i="2" s="1"/>
  <c r="DM156" i="2" a="1"/>
  <c r="DM156" i="2" s="1"/>
  <c r="CY156" i="2" a="1"/>
  <c r="CY156" i="2" s="1"/>
  <c r="DG156" i="2" a="1"/>
  <c r="DG156" i="2" s="1"/>
  <c r="DO156" i="2" a="1"/>
  <c r="DO156" i="2" s="1"/>
  <c r="DF156" i="2" a="1"/>
  <c r="DF156" i="2" s="1"/>
  <c r="DH156" i="2" a="1"/>
  <c r="DH156" i="2" s="1"/>
  <c r="DI156" i="2" a="1"/>
  <c r="DI156" i="2" s="1"/>
  <c r="CZ156" i="2" a="1"/>
  <c r="CZ156" i="2" s="1"/>
  <c r="DK156" i="2" a="1"/>
  <c r="DK156" i="2" s="1"/>
  <c r="DA156" i="2" a="1"/>
  <c r="DA156" i="2" s="1"/>
  <c r="DB156" i="2" a="1"/>
  <c r="DB156" i="2" s="1"/>
  <c r="DC156" i="2" a="1"/>
  <c r="DC156" i="2" s="1"/>
  <c r="DJ156" i="2" a="1"/>
  <c r="DJ156" i="2" s="1"/>
  <c r="DN156" i="2" a="1"/>
  <c r="DN156" i="2" s="1"/>
  <c r="DP156" i="2" a="1"/>
  <c r="DP156" i="2" s="1"/>
  <c r="CX156" i="2" a="1"/>
  <c r="CX156" i="2" s="1"/>
  <c r="CY283" i="2" a="1"/>
  <c r="CY283" i="2" s="1"/>
  <c r="DG283" i="2" a="1"/>
  <c r="DG283" i="2" s="1"/>
  <c r="DO283" i="2" a="1"/>
  <c r="DO283" i="2" s="1"/>
  <c r="CZ283" i="2" a="1"/>
  <c r="CZ283" i="2" s="1"/>
  <c r="DA283" i="2" a="1"/>
  <c r="DA283" i="2" s="1"/>
  <c r="DI283" i="2" a="1"/>
  <c r="DI283" i="2" s="1"/>
  <c r="DB283" i="2" a="1"/>
  <c r="DB283" i="2" s="1"/>
  <c r="DC283" i="2" a="1"/>
  <c r="DC283" i="2" s="1"/>
  <c r="DK283" i="2" a="1"/>
  <c r="DK283" i="2" s="1"/>
  <c r="CV283" i="2" a="1"/>
  <c r="CV283" i="2" s="1"/>
  <c r="DD283" i="2" a="1"/>
  <c r="DD283" i="2" s="1"/>
  <c r="DL283" i="2" a="1"/>
  <c r="DL283" i="2" s="1"/>
  <c r="CW283" i="2" a="1"/>
  <c r="CW283" i="2" s="1"/>
  <c r="DE283" i="2" a="1"/>
  <c r="DE283" i="2" s="1"/>
  <c r="DM283" i="2" a="1"/>
  <c r="DM283" i="2" s="1"/>
  <c r="CX283" i="2" a="1"/>
  <c r="CX283" i="2" s="1"/>
  <c r="DF283" i="2" a="1"/>
  <c r="DF283" i="2" s="1"/>
  <c r="DN283" i="2" a="1"/>
  <c r="DN283" i="2" s="1"/>
  <c r="DH283" i="2" a="1"/>
  <c r="DH283" i="2" s="1"/>
  <c r="DP283" i="2" a="1"/>
  <c r="DP283" i="2" s="1"/>
  <c r="DJ283" i="2" a="1"/>
  <c r="DJ283" i="2" s="1"/>
  <c r="GQ283" i="2" a="1"/>
  <c r="GQ283" i="2" s="1"/>
  <c r="GY283" i="2" a="1"/>
  <c r="GY283" i="2" s="1"/>
  <c r="HG283" i="2" a="1"/>
  <c r="HG283" i="2" s="1"/>
  <c r="GR283" i="2" a="1"/>
  <c r="GR283" i="2" s="1"/>
  <c r="GZ283" i="2" a="1"/>
  <c r="GZ283" i="2" s="1"/>
  <c r="HH283" i="2" a="1"/>
  <c r="HH283" i="2" s="1"/>
  <c r="GS283" i="2" a="1"/>
  <c r="GS283" i="2" s="1"/>
  <c r="HA283" i="2" a="1"/>
  <c r="HA283" i="2" s="1"/>
  <c r="HI283" i="2" a="1"/>
  <c r="HI283" i="2" s="1"/>
  <c r="GT283" i="2" a="1"/>
  <c r="GT283" i="2" s="1"/>
  <c r="HB283" i="2" a="1"/>
  <c r="HB283" i="2" s="1"/>
  <c r="GU283" i="2" a="1"/>
  <c r="GU283" i="2" s="1"/>
  <c r="HC283" i="2" a="1"/>
  <c r="HC283" i="2" s="1"/>
  <c r="GW283" i="2" a="1"/>
  <c r="GW283" i="2" s="1"/>
  <c r="GX283" i="2" a="1"/>
  <c r="GX283" i="2" s="1"/>
  <c r="HD283" i="2" a="1"/>
  <c r="HD283" i="2" s="1"/>
  <c r="HE283" i="2" a="1"/>
  <c r="HE283" i="2" s="1"/>
  <c r="GO283" i="2" a="1"/>
  <c r="GO283" i="2" s="1"/>
  <c r="GP283" i="2" a="1"/>
  <c r="GP283" i="2" s="1"/>
  <c r="HF283" i="2" a="1"/>
  <c r="HF283" i="2" s="1"/>
  <c r="GV283" i="2" a="1"/>
  <c r="GV283" i="2" s="1"/>
  <c r="CZ299" i="2" a="1"/>
  <c r="CZ299" i="2" s="1"/>
  <c r="DG299" i="2" a="1"/>
  <c r="DG299" i="2" s="1"/>
  <c r="DO299" i="2" a="1"/>
  <c r="DO299" i="2" s="1"/>
  <c r="DB299" i="2" a="1"/>
  <c r="DB299" i="2" s="1"/>
  <c r="DI299" i="2" a="1"/>
  <c r="DI299" i="2" s="1"/>
  <c r="DD299" i="2" a="1"/>
  <c r="DD299" i="2" s="1"/>
  <c r="DK299" i="2" a="1"/>
  <c r="DK299" i="2" s="1"/>
  <c r="CW299" i="2" a="1"/>
  <c r="CW299" i="2" s="1"/>
  <c r="DE299" i="2" a="1"/>
  <c r="DE299" i="2" s="1"/>
  <c r="DL299" i="2" a="1"/>
  <c r="DL299" i="2" s="1"/>
  <c r="CX299" i="2" a="1"/>
  <c r="CX299" i="2" s="1"/>
  <c r="DF299" i="2" a="1"/>
  <c r="DF299" i="2" s="1"/>
  <c r="DM299" i="2" a="1"/>
  <c r="DM299" i="2" s="1"/>
  <c r="CY299" i="2" a="1"/>
  <c r="CY299" i="2" s="1"/>
  <c r="DN299" i="2" a="1"/>
  <c r="DN299" i="2" s="1"/>
  <c r="CV299" i="2" a="1"/>
  <c r="CV299" i="2" s="1"/>
  <c r="DA299" i="2" a="1"/>
  <c r="DA299" i="2" s="1"/>
  <c r="DC299" i="2" a="1"/>
  <c r="DC299" i="2" s="1"/>
  <c r="DH299" i="2" a="1"/>
  <c r="DH299" i="2" s="1"/>
  <c r="DJ299" i="2" a="1"/>
  <c r="DJ299" i="2" s="1"/>
  <c r="DP299" i="2" a="1"/>
  <c r="DP299" i="2" s="1"/>
  <c r="GT299" i="2" a="1"/>
  <c r="GT299" i="2" s="1"/>
  <c r="HA299" i="2" a="1"/>
  <c r="HA299" i="2" s="1"/>
  <c r="HG299" i="2" a="1"/>
  <c r="HG299" i="2" s="1"/>
  <c r="GU299" i="2" a="1"/>
  <c r="GU299" i="2" s="1"/>
  <c r="HB299" i="2" a="1"/>
  <c r="HB299" i="2" s="1"/>
  <c r="HH299" i="2" a="1"/>
  <c r="HH299" i="2" s="1"/>
  <c r="HI299" i="2" a="1"/>
  <c r="HI299" i="2" s="1"/>
  <c r="GO299" i="2" a="1"/>
  <c r="GO299" i="2" s="1"/>
  <c r="GV299" i="2" a="1"/>
  <c r="GV299" i="2" s="1"/>
  <c r="HC299" i="2" a="1"/>
  <c r="HC299" i="2" s="1"/>
  <c r="GZ299" i="2" a="1"/>
  <c r="GZ299" i="2" s="1"/>
  <c r="GP299" i="2" a="1"/>
  <c r="GP299" i="2" s="1"/>
  <c r="GQ299" i="2" a="1"/>
  <c r="GQ299" i="2" s="1"/>
  <c r="HD299" i="2" a="1"/>
  <c r="HD299" i="2" s="1"/>
  <c r="GR299" i="2" a="1"/>
  <c r="GR299" i="2" s="1"/>
  <c r="HE299" i="2" a="1"/>
  <c r="HE299" i="2" s="1"/>
  <c r="GW299" i="2" a="1"/>
  <c r="GW299" i="2" s="1"/>
  <c r="GX299" i="2" a="1"/>
  <c r="GX299" i="2" s="1"/>
  <c r="GS299" i="2" a="1"/>
  <c r="GS299" i="2" s="1"/>
  <c r="HF299" i="2" a="1"/>
  <c r="HF299" i="2" s="1"/>
  <c r="GY299" i="2" a="1"/>
  <c r="GY299" i="2" s="1"/>
  <c r="CX307" i="2" a="1"/>
  <c r="CX307" i="2" s="1"/>
  <c r="DD307" i="2" a="1"/>
  <c r="DD307" i="2" s="1"/>
  <c r="DK307" i="2" a="1"/>
  <c r="DK307" i="2" s="1"/>
  <c r="CY307" i="2" a="1"/>
  <c r="CY307" i="2" s="1"/>
  <c r="DE307" i="2" a="1"/>
  <c r="DE307" i="2" s="1"/>
  <c r="DG307" i="2" a="1"/>
  <c r="DG307" i="2" s="1"/>
  <c r="DN307" i="2" a="1"/>
  <c r="DN307" i="2" s="1"/>
  <c r="CV307" i="2" a="1"/>
  <c r="CV307" i="2" s="1"/>
  <c r="DA307" i="2" a="1"/>
  <c r="DA307" i="2" s="1"/>
  <c r="DH307" i="2" a="1"/>
  <c r="DH307" i="2" s="1"/>
  <c r="DO307" i="2" a="1"/>
  <c r="DO307" i="2" s="1"/>
  <c r="DB307" i="2" a="1"/>
  <c r="DB307" i="2" s="1"/>
  <c r="DI307" i="2" a="1"/>
  <c r="DI307" i="2" s="1"/>
  <c r="DP307" i="2" a="1"/>
  <c r="DP307" i="2" s="1"/>
  <c r="DC307" i="2" a="1"/>
  <c r="DC307" i="2" s="1"/>
  <c r="DF307" i="2" a="1"/>
  <c r="DF307" i="2" s="1"/>
  <c r="DJ307" i="2" a="1"/>
  <c r="DJ307" i="2" s="1"/>
  <c r="DL307" i="2" a="1"/>
  <c r="DL307" i="2" s="1"/>
  <c r="CW307" i="2" a="1"/>
  <c r="CW307" i="2" s="1"/>
  <c r="DM307" i="2" a="1"/>
  <c r="DM307" i="2" s="1"/>
  <c r="CZ307" i="2" a="1"/>
  <c r="CZ307" i="2" s="1"/>
  <c r="GS307" i="2" a="1"/>
  <c r="GS307" i="2" s="1"/>
  <c r="HA307" i="2" a="1"/>
  <c r="HA307" i="2" s="1"/>
  <c r="HI307" i="2" a="1"/>
  <c r="HI307" i="2" s="1"/>
  <c r="GT307" i="2" a="1"/>
  <c r="GT307" i="2" s="1"/>
  <c r="HB307" i="2" a="1"/>
  <c r="HB307" i="2" s="1"/>
  <c r="GU307" i="2" a="1"/>
  <c r="GU307" i="2" s="1"/>
  <c r="HC307" i="2" a="1"/>
  <c r="HC307" i="2" s="1"/>
  <c r="GV307" i="2" a="1"/>
  <c r="GV307" i="2" s="1"/>
  <c r="HD307" i="2" a="1"/>
  <c r="HD307" i="2" s="1"/>
  <c r="GP307" i="2" a="1"/>
  <c r="GP307" i="2" s="1"/>
  <c r="GX307" i="2" a="1"/>
  <c r="GX307" i="2" s="1"/>
  <c r="HF307" i="2" a="1"/>
  <c r="HF307" i="2" s="1"/>
  <c r="HG307" i="2" a="1"/>
  <c r="HG307" i="2" s="1"/>
  <c r="GO307" i="2" a="1"/>
  <c r="GO307" i="2" s="1"/>
  <c r="HH307" i="2" a="1"/>
  <c r="HH307" i="2" s="1"/>
  <c r="GQ307" i="2" a="1"/>
  <c r="GQ307" i="2" s="1"/>
  <c r="GR307" i="2" a="1"/>
  <c r="GR307" i="2" s="1"/>
  <c r="GY307" i="2" a="1"/>
  <c r="GY307" i="2" s="1"/>
  <c r="GZ307" i="2" a="1"/>
  <c r="GZ307" i="2" s="1"/>
  <c r="HE307" i="2" a="1"/>
  <c r="HE307" i="2" s="1"/>
  <c r="GW307" i="2" a="1"/>
  <c r="GW307" i="2" s="1"/>
  <c r="CX315" i="2" a="1"/>
  <c r="CX315" i="2" s="1"/>
  <c r="DJ315" i="2" a="1"/>
  <c r="DJ315" i="2" s="1"/>
  <c r="DL315" i="2" a="1"/>
  <c r="DL315" i="2" s="1"/>
  <c r="DA315" i="2" a="1"/>
  <c r="DA315" i="2" s="1"/>
  <c r="DG315" i="2" a="1"/>
  <c r="DG315" i="2" s="1"/>
  <c r="DB315" i="2" a="1"/>
  <c r="DB315" i="2" s="1"/>
  <c r="DH315" i="2" a="1"/>
  <c r="DH315" i="2" s="1"/>
  <c r="DN315" i="2" a="1"/>
  <c r="DN315" i="2" s="1"/>
  <c r="CV315" i="2" a="1"/>
  <c r="CV315" i="2" s="1"/>
  <c r="DC315" i="2" a="1"/>
  <c r="DC315" i="2" s="1"/>
  <c r="DI315" i="2" a="1"/>
  <c r="DI315" i="2" s="1"/>
  <c r="DO315" i="2" a="1"/>
  <c r="DO315" i="2" s="1"/>
  <c r="CY315" i="2" a="1"/>
  <c r="CY315" i="2" s="1"/>
  <c r="DP315" i="2" a="1"/>
  <c r="DP315" i="2" s="1"/>
  <c r="CZ315" i="2" a="1"/>
  <c r="CZ315" i="2" s="1"/>
  <c r="DD315" i="2" a="1"/>
  <c r="DD315" i="2" s="1"/>
  <c r="DE315" i="2" a="1"/>
  <c r="DE315" i="2" s="1"/>
  <c r="DF315" i="2" a="1"/>
  <c r="DF315" i="2" s="1"/>
  <c r="DK315" i="2" a="1"/>
  <c r="DK315" i="2" s="1"/>
  <c r="CW315" i="2" a="1"/>
  <c r="CW315" i="2" s="1"/>
  <c r="DM315" i="2" a="1"/>
  <c r="DM315" i="2" s="1"/>
  <c r="GP315" i="2" a="1"/>
  <c r="GP315" i="2" s="1"/>
  <c r="GV315" i="2" a="1"/>
  <c r="GV315" i="2" s="1"/>
  <c r="HI315" i="2" a="1"/>
  <c r="HI315" i="2" s="1"/>
  <c r="GQ315" i="2" a="1"/>
  <c r="GQ315" i="2" s="1"/>
  <c r="GW315" i="2" a="1"/>
  <c r="GW315" i="2" s="1"/>
  <c r="HC315" i="2" a="1"/>
  <c r="HC315" i="2" s="1"/>
  <c r="GR315" i="2" a="1"/>
  <c r="GR315" i="2" s="1"/>
  <c r="GX315" i="2" a="1"/>
  <c r="GX315" i="2" s="1"/>
  <c r="HD315" i="2" a="1"/>
  <c r="HD315" i="2" s="1"/>
  <c r="HE315" i="2" a="1"/>
  <c r="HE315" i="2" s="1"/>
  <c r="GZ315" i="2" a="1"/>
  <c r="GZ315" i="2" s="1"/>
  <c r="HG315" i="2" a="1"/>
  <c r="HG315" i="2" s="1"/>
  <c r="HB315" i="2" a="1"/>
  <c r="HB315" i="2" s="1"/>
  <c r="HF315" i="2" a="1"/>
  <c r="HF315" i="2" s="1"/>
  <c r="GO315" i="2" a="1"/>
  <c r="GO315" i="2" s="1"/>
  <c r="HH315" i="2" a="1"/>
  <c r="HH315" i="2" s="1"/>
  <c r="GS315" i="2" a="1"/>
  <c r="GS315" i="2" s="1"/>
  <c r="GU315" i="2" a="1"/>
  <c r="GU315" i="2" s="1"/>
  <c r="GY315" i="2" a="1"/>
  <c r="GY315" i="2" s="1"/>
  <c r="HA315" i="2" a="1"/>
  <c r="HA315" i="2" s="1"/>
  <c r="GT315" i="2" a="1"/>
  <c r="GT315" i="2" s="1"/>
  <c r="DA347" i="2" a="1"/>
  <c r="DA347" i="2" s="1"/>
  <c r="DG347" i="2" a="1"/>
  <c r="DG347" i="2" s="1"/>
  <c r="CV347" i="2" a="1"/>
  <c r="CV347" i="2" s="1"/>
  <c r="DB347" i="2" a="1"/>
  <c r="DB347" i="2" s="1"/>
  <c r="DH347" i="2" a="1"/>
  <c r="DH347" i="2" s="1"/>
  <c r="DO347" i="2" a="1"/>
  <c r="DO347" i="2" s="1"/>
  <c r="CW347" i="2" a="1"/>
  <c r="CW347" i="2" s="1"/>
  <c r="DC347" i="2" a="1"/>
  <c r="DC347" i="2" s="1"/>
  <c r="DI347" i="2" a="1"/>
  <c r="DI347" i="2" s="1"/>
  <c r="DJ347" i="2" a="1"/>
  <c r="DJ347" i="2" s="1"/>
  <c r="DP347" i="2" a="1"/>
  <c r="DP347" i="2" s="1"/>
  <c r="CX347" i="2" a="1"/>
  <c r="CX347" i="2" s="1"/>
  <c r="DD347" i="2" a="1"/>
  <c r="DD347" i="2" s="1"/>
  <c r="DK347" i="2" a="1"/>
  <c r="DK347" i="2" s="1"/>
  <c r="DE347" i="2" a="1"/>
  <c r="DE347" i="2" s="1"/>
  <c r="DL347" i="2" a="1"/>
  <c r="DL347" i="2" s="1"/>
  <c r="DM347" i="2" a="1"/>
  <c r="DM347" i="2" s="1"/>
  <c r="DN347" i="2" a="1"/>
  <c r="DN347" i="2" s="1"/>
  <c r="CY347" i="2" a="1"/>
  <c r="CY347" i="2" s="1"/>
  <c r="CZ347" i="2" a="1"/>
  <c r="CZ347" i="2" s="1"/>
  <c r="DF347" i="2" a="1"/>
  <c r="DF347" i="2" s="1"/>
  <c r="GS347" i="2" a="1"/>
  <c r="GS347" i="2" s="1"/>
  <c r="GY347" i="2" a="1"/>
  <c r="GY347" i="2" s="1"/>
  <c r="HE347" i="2" a="1"/>
  <c r="HE347" i="2" s="1"/>
  <c r="GT347" i="2" a="1"/>
  <c r="GT347" i="2" s="1"/>
  <c r="GZ347" i="2" a="1"/>
  <c r="GZ347" i="2" s="1"/>
  <c r="HF347" i="2" a="1"/>
  <c r="HF347" i="2" s="1"/>
  <c r="GO347" i="2" a="1"/>
  <c r="GO347" i="2" s="1"/>
  <c r="GU347" i="2" a="1"/>
  <c r="GU347" i="2" s="1"/>
  <c r="HA347" i="2" a="1"/>
  <c r="HA347" i="2" s="1"/>
  <c r="HG347" i="2" a="1"/>
  <c r="HG347" i="2" s="1"/>
  <c r="GQ347" i="2" a="1"/>
  <c r="GQ347" i="2" s="1"/>
  <c r="GV347" i="2" a="1"/>
  <c r="GV347" i="2" s="1"/>
  <c r="HI347" i="2" a="1"/>
  <c r="HI347" i="2" s="1"/>
  <c r="GX347" i="2" a="1"/>
  <c r="GX347" i="2" s="1"/>
  <c r="HB347" i="2" a="1"/>
  <c r="HB347" i="2" s="1"/>
  <c r="HC347" i="2" a="1"/>
  <c r="HC347" i="2" s="1"/>
  <c r="GP347" i="2" a="1"/>
  <c r="GP347" i="2" s="1"/>
  <c r="HD347" i="2" a="1"/>
  <c r="HD347" i="2" s="1"/>
  <c r="GR347" i="2" a="1"/>
  <c r="GR347" i="2" s="1"/>
  <c r="GW347" i="2" a="1"/>
  <c r="GW347" i="2" s="1"/>
  <c r="HH347" i="2" a="1"/>
  <c r="HH347" i="2" s="1"/>
  <c r="CX355" i="2" a="1"/>
  <c r="CX355" i="2" s="1"/>
  <c r="DE355" i="2" a="1"/>
  <c r="DE355" i="2" s="1"/>
  <c r="DJ355" i="2" a="1"/>
  <c r="DJ355" i="2" s="1"/>
  <c r="DP355" i="2" a="1"/>
  <c r="DP355" i="2" s="1"/>
  <c r="DA355" i="2" a="1"/>
  <c r="DA355" i="2" s="1"/>
  <c r="DG355" i="2" a="1"/>
  <c r="DG355" i="2" s="1"/>
  <c r="DL355" i="2" a="1"/>
  <c r="DL355" i="2" s="1"/>
  <c r="DM355" i="2" a="1"/>
  <c r="DM355" i="2" s="1"/>
  <c r="CV355" i="2" a="1"/>
  <c r="CV355" i="2" s="1"/>
  <c r="DC355" i="2" a="1"/>
  <c r="DC355" i="2" s="1"/>
  <c r="DI355" i="2" a="1"/>
  <c r="DI355" i="2" s="1"/>
  <c r="DN355" i="2" a="1"/>
  <c r="DN355" i="2" s="1"/>
  <c r="CZ355" i="2" a="1"/>
  <c r="CZ355" i="2" s="1"/>
  <c r="DB355" i="2" a="1"/>
  <c r="DB355" i="2" s="1"/>
  <c r="DD355" i="2" a="1"/>
  <c r="DD355" i="2" s="1"/>
  <c r="DO355" i="2" a="1"/>
  <c r="DO355" i="2" s="1"/>
  <c r="DF355" i="2" a="1"/>
  <c r="DF355" i="2" s="1"/>
  <c r="DH355" i="2" a="1"/>
  <c r="DH355" i="2" s="1"/>
  <c r="CW355" i="2" a="1"/>
  <c r="CW355" i="2" s="1"/>
  <c r="CY355" i="2" a="1"/>
  <c r="CY355" i="2" s="1"/>
  <c r="DK355" i="2" a="1"/>
  <c r="DK355" i="2" s="1"/>
  <c r="GS355" i="2" a="1"/>
  <c r="GS355" i="2" s="1"/>
  <c r="GY355" i="2" a="1"/>
  <c r="GY355" i="2" s="1"/>
  <c r="HE355" i="2" a="1"/>
  <c r="HE355" i="2" s="1"/>
  <c r="GT355" i="2" a="1"/>
  <c r="GT355" i="2" s="1"/>
  <c r="GZ355" i="2" a="1"/>
  <c r="GZ355" i="2" s="1"/>
  <c r="HF355" i="2" a="1"/>
  <c r="HF355" i="2" s="1"/>
  <c r="GU355" i="2" a="1"/>
  <c r="GU355" i="2" s="1"/>
  <c r="HA355" i="2" a="1"/>
  <c r="HA355" i="2" s="1"/>
  <c r="GP355" i="2" a="1"/>
  <c r="GP355" i="2" s="1"/>
  <c r="GV355" i="2" a="1"/>
  <c r="GV355" i="2" s="1"/>
  <c r="HC355" i="2" a="1"/>
  <c r="HC355" i="2" s="1"/>
  <c r="HH355" i="2" a="1"/>
  <c r="HH355" i="2" s="1"/>
  <c r="GO355" i="2" a="1"/>
  <c r="GO355" i="2" s="1"/>
  <c r="HD355" i="2" a="1"/>
  <c r="HD355" i="2" s="1"/>
  <c r="GQ355" i="2" a="1"/>
  <c r="GQ355" i="2" s="1"/>
  <c r="GR355" i="2" a="1"/>
  <c r="GR355" i="2" s="1"/>
  <c r="HG355" i="2" a="1"/>
  <c r="HG355" i="2" s="1"/>
  <c r="HI355" i="2" a="1"/>
  <c r="HI355" i="2" s="1"/>
  <c r="GX355" i="2" a="1"/>
  <c r="GX355" i="2" s="1"/>
  <c r="GW355" i="2" a="1"/>
  <c r="GW355" i="2" s="1"/>
  <c r="HB355" i="2" a="1"/>
  <c r="HB355" i="2" s="1"/>
  <c r="CV363" i="2" a="1"/>
  <c r="CV363" i="2" s="1"/>
  <c r="DC363" i="2" a="1"/>
  <c r="DC363" i="2" s="1"/>
  <c r="DI363" i="2" a="1"/>
  <c r="DI363" i="2" s="1"/>
  <c r="CY363" i="2" a="1"/>
  <c r="CY363" i="2" s="1"/>
  <c r="DL363" i="2" a="1"/>
  <c r="DL363" i="2" s="1"/>
  <c r="CZ363" i="2" a="1"/>
  <c r="CZ363" i="2" s="1"/>
  <c r="DF363" i="2" a="1"/>
  <c r="DF363" i="2" s="1"/>
  <c r="DM363" i="2" a="1"/>
  <c r="DM363" i="2" s="1"/>
  <c r="DO363" i="2" a="1"/>
  <c r="DO363" i="2" s="1"/>
  <c r="DE363" i="2" a="1"/>
  <c r="DE363" i="2" s="1"/>
  <c r="DG363" i="2" a="1"/>
  <c r="DG363" i="2" s="1"/>
  <c r="DH363" i="2" a="1"/>
  <c r="DH363" i="2" s="1"/>
  <c r="CW363" i="2" a="1"/>
  <c r="CW363" i="2" s="1"/>
  <c r="DJ363" i="2" a="1"/>
  <c r="DJ363" i="2" s="1"/>
  <c r="CX363" i="2" a="1"/>
  <c r="CX363" i="2" s="1"/>
  <c r="DK363" i="2" a="1"/>
  <c r="DK363" i="2" s="1"/>
  <c r="DA363" i="2" a="1"/>
  <c r="DA363" i="2" s="1"/>
  <c r="DN363" i="2" a="1"/>
  <c r="DN363" i="2" s="1"/>
  <c r="DB363" i="2" a="1"/>
  <c r="DB363" i="2" s="1"/>
  <c r="DP363" i="2" a="1"/>
  <c r="DP363" i="2" s="1"/>
  <c r="DD363" i="2" a="1"/>
  <c r="DD363" i="2" s="1"/>
  <c r="GQ363" i="2" a="1"/>
  <c r="GQ363" i="2" s="1"/>
  <c r="GY363" i="2" a="1"/>
  <c r="GY363" i="2" s="1"/>
  <c r="HF363" i="2" a="1"/>
  <c r="HF363" i="2" s="1"/>
  <c r="GR363" i="2" a="1"/>
  <c r="GR363" i="2" s="1"/>
  <c r="GZ363" i="2" a="1"/>
  <c r="GZ363" i="2" s="1"/>
  <c r="HG363" i="2" a="1"/>
  <c r="HG363" i="2" s="1"/>
  <c r="GS363" i="2" a="1"/>
  <c r="GS363" i="2" s="1"/>
  <c r="HA363" i="2" a="1"/>
  <c r="HA363" i="2" s="1"/>
  <c r="HH363" i="2" a="1"/>
  <c r="HH363" i="2" s="1"/>
  <c r="GO363" i="2" a="1"/>
  <c r="GO363" i="2" s="1"/>
  <c r="GV363" i="2" a="1"/>
  <c r="GV363" i="2" s="1"/>
  <c r="HD363" i="2" a="1"/>
  <c r="HD363" i="2" s="1"/>
  <c r="GP363" i="2" a="1"/>
  <c r="GP363" i="2" s="1"/>
  <c r="GT363" i="2" a="1"/>
  <c r="GT363" i="2" s="1"/>
  <c r="HI363" i="2" a="1"/>
  <c r="HI363" i="2" s="1"/>
  <c r="GU363" i="2" a="1"/>
  <c r="GU363" i="2" s="1"/>
  <c r="GW363" i="2" a="1"/>
  <c r="GW363" i="2" s="1"/>
  <c r="HB363" i="2" a="1"/>
  <c r="HB363" i="2" s="1"/>
  <c r="HC363" i="2" a="1"/>
  <c r="HC363" i="2" s="1"/>
  <c r="HE363" i="2" a="1"/>
  <c r="HE363" i="2" s="1"/>
  <c r="GX363" i="2" a="1"/>
  <c r="GX363" i="2" s="1"/>
  <c r="DA371" i="2" a="1"/>
  <c r="DA371" i="2" s="1"/>
  <c r="DG371" i="2" a="1"/>
  <c r="DG371" i="2" s="1"/>
  <c r="DM371" i="2" a="1"/>
  <c r="DM371" i="2" s="1"/>
  <c r="DC371" i="2" a="1"/>
  <c r="DC371" i="2" s="1"/>
  <c r="CX371" i="2" a="1"/>
  <c r="CX371" i="2" s="1"/>
  <c r="DD371" i="2" a="1"/>
  <c r="DD371" i="2" s="1"/>
  <c r="DJ371" i="2" a="1"/>
  <c r="DJ371" i="2" s="1"/>
  <c r="DP371" i="2" a="1"/>
  <c r="DP371" i="2" s="1"/>
  <c r="CY371" i="2" a="1"/>
  <c r="CY371" i="2" s="1"/>
  <c r="DF371" i="2" a="1"/>
  <c r="DF371" i="2" s="1"/>
  <c r="DO371" i="2" a="1"/>
  <c r="DO371" i="2" s="1"/>
  <c r="DE371" i="2" a="1"/>
  <c r="DE371" i="2" s="1"/>
  <c r="CV371" i="2" a="1"/>
  <c r="CV371" i="2" s="1"/>
  <c r="DH371" i="2" a="1"/>
  <c r="DH371" i="2" s="1"/>
  <c r="CW371" i="2" a="1"/>
  <c r="CW371" i="2" s="1"/>
  <c r="DI371" i="2" a="1"/>
  <c r="DI371" i="2" s="1"/>
  <c r="DK371" i="2" a="1"/>
  <c r="DK371" i="2" s="1"/>
  <c r="CZ371" i="2" a="1"/>
  <c r="CZ371" i="2" s="1"/>
  <c r="DL371" i="2" a="1"/>
  <c r="DL371" i="2" s="1"/>
  <c r="DB371" i="2" a="1"/>
  <c r="DB371" i="2" s="1"/>
  <c r="DN371" i="2" a="1"/>
  <c r="DN371" i="2" s="1"/>
  <c r="GS371" i="2" a="1"/>
  <c r="GS371" i="2" s="1"/>
  <c r="GZ371" i="2" a="1"/>
  <c r="GZ371" i="2" s="1"/>
  <c r="HF371" i="2" a="1"/>
  <c r="HF371" i="2" s="1"/>
  <c r="GT371" i="2" a="1"/>
  <c r="GT371" i="2" s="1"/>
  <c r="HA371" i="2" a="1"/>
  <c r="HA371" i="2" s="1"/>
  <c r="HG371" i="2" a="1"/>
  <c r="HG371" i="2" s="1"/>
  <c r="GU371" i="2" a="1"/>
  <c r="GU371" i="2" s="1"/>
  <c r="HB371" i="2" a="1"/>
  <c r="HB371" i="2" s="1"/>
  <c r="GO371" i="2" a="1"/>
  <c r="GO371" i="2" s="1"/>
  <c r="GW371" i="2" a="1"/>
  <c r="GW371" i="2" s="1"/>
  <c r="HI371" i="2" a="1"/>
  <c r="HI371" i="2" s="1"/>
  <c r="GV371" i="2" a="1"/>
  <c r="GV371" i="2" s="1"/>
  <c r="HH371" i="2" a="1"/>
  <c r="HH371" i="2" s="1"/>
  <c r="GX371" i="2" a="1"/>
  <c r="GX371" i="2" s="1"/>
  <c r="GY371" i="2" a="1"/>
  <c r="GY371" i="2" s="1"/>
  <c r="HC371" i="2" a="1"/>
  <c r="HC371" i="2" s="1"/>
  <c r="GP371" i="2" a="1"/>
  <c r="GP371" i="2" s="1"/>
  <c r="HD371" i="2" a="1"/>
  <c r="HD371" i="2" s="1"/>
  <c r="GR371" i="2" a="1"/>
  <c r="GR371" i="2" s="1"/>
  <c r="HE371" i="2" a="1"/>
  <c r="HE371" i="2" s="1"/>
  <c r="GQ371" i="2" a="1"/>
  <c r="GQ371" i="2" s="1"/>
  <c r="DL387" i="2" a="1"/>
  <c r="DL387" i="2" s="1"/>
  <c r="CZ387" i="2" a="1"/>
  <c r="CZ387" i="2" s="1"/>
  <c r="DE387" i="2" a="1"/>
  <c r="DE387" i="2" s="1"/>
  <c r="DM387" i="2" a="1"/>
  <c r="DM387" i="2" s="1"/>
  <c r="DF387" i="2" a="1"/>
  <c r="DF387" i="2" s="1"/>
  <c r="DN387" i="2" a="1"/>
  <c r="DN387" i="2" s="1"/>
  <c r="DA387" i="2" a="1"/>
  <c r="DA387" i="2" s="1"/>
  <c r="DG387" i="2" a="1"/>
  <c r="DG387" i="2" s="1"/>
  <c r="CV387" i="2" a="1"/>
  <c r="CV387" i="2" s="1"/>
  <c r="DB387" i="2" a="1"/>
  <c r="DB387" i="2" s="1"/>
  <c r="DH387" i="2" a="1"/>
  <c r="DH387" i="2" s="1"/>
  <c r="DO387" i="2" a="1"/>
  <c r="DO387" i="2" s="1"/>
  <c r="CW387" i="2" a="1"/>
  <c r="CW387" i="2" s="1"/>
  <c r="DI387" i="2" a="1"/>
  <c r="DI387" i="2" s="1"/>
  <c r="DP387" i="2" a="1"/>
  <c r="DP387" i="2" s="1"/>
  <c r="CY387" i="2" a="1"/>
  <c r="CY387" i="2" s="1"/>
  <c r="DC387" i="2" a="1"/>
  <c r="DC387" i="2" s="1"/>
  <c r="DD387" i="2" a="1"/>
  <c r="DD387" i="2" s="1"/>
  <c r="DJ387" i="2" a="1"/>
  <c r="DJ387" i="2" s="1"/>
  <c r="DK387" i="2" a="1"/>
  <c r="DK387" i="2" s="1"/>
  <c r="CX387" i="2" a="1"/>
  <c r="CX387" i="2" s="1"/>
  <c r="GP387" i="2" a="1"/>
  <c r="GP387" i="2" s="1"/>
  <c r="GV387" i="2" a="1"/>
  <c r="GV387" i="2" s="1"/>
  <c r="GQ387" i="2" a="1"/>
  <c r="GQ387" i="2" s="1"/>
  <c r="GW387" i="2" a="1"/>
  <c r="GW387" i="2" s="1"/>
  <c r="HB387" i="2" a="1"/>
  <c r="HB387" i="2" s="1"/>
  <c r="HI387" i="2" a="1"/>
  <c r="HI387" i="2" s="1"/>
  <c r="HC387" i="2" a="1"/>
  <c r="HC387" i="2" s="1"/>
  <c r="GY387" i="2" a="1"/>
  <c r="GY387" i="2" s="1"/>
  <c r="HE387" i="2" a="1"/>
  <c r="HE387" i="2" s="1"/>
  <c r="GX387" i="2" a="1"/>
  <c r="GX387" i="2" s="1"/>
  <c r="GZ387" i="2" a="1"/>
  <c r="GZ387" i="2" s="1"/>
  <c r="GO387" i="2" a="1"/>
  <c r="GO387" i="2" s="1"/>
  <c r="HA387" i="2" a="1"/>
  <c r="HA387" i="2" s="1"/>
  <c r="GS387" i="2" a="1"/>
  <c r="GS387" i="2" s="1"/>
  <c r="HF387" i="2" a="1"/>
  <c r="HF387" i="2" s="1"/>
  <c r="GU387" i="2" a="1"/>
  <c r="GU387" i="2" s="1"/>
  <c r="HH387" i="2" a="1"/>
  <c r="HH387" i="2" s="1"/>
  <c r="GT387" i="2" a="1"/>
  <c r="GT387" i="2" s="1"/>
  <c r="HD387" i="2" a="1"/>
  <c r="HD387" i="2" s="1"/>
  <c r="HG387" i="2" a="1"/>
  <c r="HG387" i="2" s="1"/>
  <c r="GR387" i="2" a="1"/>
  <c r="GR387" i="2" s="1"/>
  <c r="CW395" i="2" a="1"/>
  <c r="CW395" i="2" s="1"/>
  <c r="CX395" i="2" a="1"/>
  <c r="CX395" i="2" s="1"/>
  <c r="DC395" i="2" a="1"/>
  <c r="DC395" i="2" s="1"/>
  <c r="DI395" i="2" a="1"/>
  <c r="DI395" i="2" s="1"/>
  <c r="DO395" i="2" a="1"/>
  <c r="DO395" i="2" s="1"/>
  <c r="CY395" i="2" a="1"/>
  <c r="CY395" i="2" s="1"/>
  <c r="DD395" i="2" a="1"/>
  <c r="DD395" i="2" s="1"/>
  <c r="DJ395" i="2" a="1"/>
  <c r="DJ395" i="2" s="1"/>
  <c r="DP395" i="2" a="1"/>
  <c r="DP395" i="2" s="1"/>
  <c r="DL395" i="2" a="1"/>
  <c r="DL395" i="2" s="1"/>
  <c r="DA395" i="2" a="1"/>
  <c r="DA395" i="2" s="1"/>
  <c r="DM395" i="2" a="1"/>
  <c r="DM395" i="2" s="1"/>
  <c r="DB395" i="2" a="1"/>
  <c r="DB395" i="2" s="1"/>
  <c r="DN395" i="2" a="1"/>
  <c r="DN395" i="2" s="1"/>
  <c r="DE395" i="2" a="1"/>
  <c r="DE395" i="2" s="1"/>
  <c r="DF395" i="2" a="1"/>
  <c r="DF395" i="2" s="1"/>
  <c r="CV395" i="2" a="1"/>
  <c r="CV395" i="2" s="1"/>
  <c r="DG395" i="2" a="1"/>
  <c r="DG395" i="2" s="1"/>
  <c r="DH395" i="2" a="1"/>
  <c r="DH395" i="2" s="1"/>
  <c r="DK395" i="2" a="1"/>
  <c r="DK395" i="2" s="1"/>
  <c r="GS395" i="2" a="1"/>
  <c r="GS395" i="2" s="1"/>
  <c r="HA395" i="2" a="1"/>
  <c r="HA395" i="2" s="1"/>
  <c r="HH395" i="2" a="1"/>
  <c r="HH395" i="2" s="1"/>
  <c r="GT395" i="2" a="1"/>
  <c r="GT395" i="2" s="1"/>
  <c r="HB395" i="2" a="1"/>
  <c r="HB395" i="2" s="1"/>
  <c r="HI395" i="2" a="1"/>
  <c r="HI395" i="2" s="1"/>
  <c r="CZ395" i="2" a="1"/>
  <c r="CZ395" i="2" s="1"/>
  <c r="GO395" i="2" a="1"/>
  <c r="GO395" i="2" s="1"/>
  <c r="GW395" i="2" a="1"/>
  <c r="GW395" i="2" s="1"/>
  <c r="HE395" i="2" a="1"/>
  <c r="HE395" i="2" s="1"/>
  <c r="GU395" i="2" a="1"/>
  <c r="GU395" i="2" s="1"/>
  <c r="HF395" i="2" a="1"/>
  <c r="HF395" i="2" s="1"/>
  <c r="GX395" i="2" a="1"/>
  <c r="GX395" i="2" s="1"/>
  <c r="GY395" i="2" a="1"/>
  <c r="GY395" i="2" s="1"/>
  <c r="GP395" i="2" a="1"/>
  <c r="GP395" i="2" s="1"/>
  <c r="HC395" i="2" a="1"/>
  <c r="HC395" i="2" s="1"/>
  <c r="GR395" i="2" a="1"/>
  <c r="GR395" i="2" s="1"/>
  <c r="HD395" i="2" a="1"/>
  <c r="HD395" i="2" s="1"/>
  <c r="HG395" i="2" a="1"/>
  <c r="HG395" i="2" s="1"/>
  <c r="GQ395" i="2" a="1"/>
  <c r="GQ395" i="2" s="1"/>
  <c r="GV395" i="2" a="1"/>
  <c r="GV395" i="2" s="1"/>
  <c r="GZ395" i="2" a="1"/>
  <c r="GZ395" i="2" s="1"/>
  <c r="DC403" i="2" a="1"/>
  <c r="DC403" i="2" s="1"/>
  <c r="DO403" i="2" a="1"/>
  <c r="DO403" i="2" s="1"/>
  <c r="CV403" i="2" a="1"/>
  <c r="CV403" i="2" s="1"/>
  <c r="DD403" i="2" a="1"/>
  <c r="DD403" i="2" s="1"/>
  <c r="DJ403" i="2" a="1"/>
  <c r="DJ403" i="2" s="1"/>
  <c r="DP403" i="2" a="1"/>
  <c r="DP403" i="2" s="1"/>
  <c r="CW403" i="2" a="1"/>
  <c r="CW403" i="2" s="1"/>
  <c r="DE403" i="2" a="1"/>
  <c r="DE403" i="2" s="1"/>
  <c r="DK403" i="2" a="1"/>
  <c r="DK403" i="2" s="1"/>
  <c r="CX403" i="2" a="1"/>
  <c r="CX403" i="2" s="1"/>
  <c r="DL403" i="2" a="1"/>
  <c r="DL403" i="2" s="1"/>
  <c r="CY403" i="2" a="1"/>
  <c r="CY403" i="2" s="1"/>
  <c r="DF403" i="2" a="1"/>
  <c r="DF403" i="2" s="1"/>
  <c r="DI403" i="2" a="1"/>
  <c r="DI403" i="2" s="1"/>
  <c r="DM403" i="2" a="1"/>
  <c r="DM403" i="2" s="1"/>
  <c r="DN403" i="2" a="1"/>
  <c r="DN403" i="2" s="1"/>
  <c r="CZ403" i="2" a="1"/>
  <c r="CZ403" i="2" s="1"/>
  <c r="DB403" i="2" a="1"/>
  <c r="DB403" i="2" s="1"/>
  <c r="GP403" i="2" a="1"/>
  <c r="GP403" i="2" s="1"/>
  <c r="HD403" i="2" a="1"/>
  <c r="HD403" i="2" s="1"/>
  <c r="GQ403" i="2" a="1"/>
  <c r="GQ403" i="2" s="1"/>
  <c r="GX403" i="2" a="1"/>
  <c r="GX403" i="2" s="1"/>
  <c r="HE403" i="2" a="1"/>
  <c r="HE403" i="2" s="1"/>
  <c r="DA403" i="2" a="1"/>
  <c r="DA403" i="2" s="1"/>
  <c r="GT403" i="2" a="1"/>
  <c r="GT403" i="2" s="1"/>
  <c r="HA403" i="2" a="1"/>
  <c r="HA403" i="2" s="1"/>
  <c r="HH403" i="2" a="1"/>
  <c r="HH403" i="2" s="1"/>
  <c r="GS403" i="2" a="1"/>
  <c r="GS403" i="2" s="1"/>
  <c r="HC403" i="2" a="1"/>
  <c r="HC403" i="2" s="1"/>
  <c r="GV403" i="2" a="1"/>
  <c r="GV403" i="2" s="1"/>
  <c r="HG403" i="2" a="1"/>
  <c r="HG403" i="2" s="1"/>
  <c r="GW403" i="2" a="1"/>
  <c r="GW403" i="2" s="1"/>
  <c r="HI403" i="2" a="1"/>
  <c r="HI403" i="2" s="1"/>
  <c r="GZ403" i="2" a="1"/>
  <c r="GZ403" i="2" s="1"/>
  <c r="DH403" i="2" a="1"/>
  <c r="DH403" i="2" s="1"/>
  <c r="GR403" i="2" a="1"/>
  <c r="GR403" i="2" s="1"/>
  <c r="HB403" i="2" a="1"/>
  <c r="HB403" i="2" s="1"/>
  <c r="GO403" i="2" a="1"/>
  <c r="GO403" i="2" s="1"/>
  <c r="GU403" i="2" a="1"/>
  <c r="GU403" i="2" s="1"/>
  <c r="DG403" i="2" a="1"/>
  <c r="DG403" i="2" s="1"/>
  <c r="HF403" i="2" a="1"/>
  <c r="HF403" i="2" s="1"/>
  <c r="GY403" i="2" a="1"/>
  <c r="GY403" i="2" s="1"/>
  <c r="HC207" i="2" a="1"/>
  <c r="HC207" i="2" s="1"/>
  <c r="GR207" i="2" a="1"/>
  <c r="GR207" i="2" s="1"/>
  <c r="GW207" i="2" a="1"/>
  <c r="GW207" i="2" s="1"/>
  <c r="HI207" i="2" a="1"/>
  <c r="HI207" i="2" s="1"/>
  <c r="GS207" i="2" a="1"/>
  <c r="GS207" i="2" s="1"/>
  <c r="GY207" i="2" a="1"/>
  <c r="GY207" i="2" s="1"/>
  <c r="HE207" i="2" a="1"/>
  <c r="HE207" i="2" s="1"/>
  <c r="GO207" i="2" a="1"/>
  <c r="GO207" i="2" s="1"/>
  <c r="HJ207" i="2" s="1"/>
  <c r="GU207" i="2" a="1"/>
  <c r="GU207" i="2" s="1"/>
  <c r="HG207" i="2" a="1"/>
  <c r="HG207" i="2" s="1"/>
  <c r="GP207" i="2" a="1"/>
  <c r="GP207" i="2" s="1"/>
  <c r="HA207" i="2" a="1"/>
  <c r="HA207" i="2" s="1"/>
  <c r="HD207" i="2" a="1"/>
  <c r="HD207" i="2" s="1"/>
  <c r="GQ207" i="2" a="1"/>
  <c r="GQ207" i="2" s="1"/>
  <c r="HF207" i="2" a="1"/>
  <c r="HF207" i="2" s="1"/>
  <c r="HH207" i="2" a="1"/>
  <c r="HH207" i="2" s="1"/>
  <c r="GT207" i="2" a="1"/>
  <c r="GT207" i="2" s="1"/>
  <c r="GX207" i="2" a="1"/>
  <c r="GX207" i="2" s="1"/>
  <c r="GZ207" i="2" a="1"/>
  <c r="GZ207" i="2" s="1"/>
  <c r="CZ207" i="2" a="1"/>
  <c r="CZ207" i="2" s="1"/>
  <c r="DA207" i="2" a="1"/>
  <c r="DA207" i="2" s="1"/>
  <c r="DF207" i="2" a="1"/>
  <c r="DF207" i="2" s="1"/>
  <c r="DM207" i="2" a="1"/>
  <c r="DM207" i="2" s="1"/>
  <c r="DB207" i="2" a="1"/>
  <c r="DB207" i="2" s="1"/>
  <c r="DG207" i="2" a="1"/>
  <c r="DG207" i="2" s="1"/>
  <c r="CY207" i="2" a="1"/>
  <c r="CY207" i="2" s="1"/>
  <c r="DJ207" i="2" a="1"/>
  <c r="DJ207" i="2" s="1"/>
  <c r="DC207" i="2" a="1"/>
  <c r="DC207" i="2" s="1"/>
  <c r="DK207" i="2" a="1"/>
  <c r="DK207" i="2" s="1"/>
  <c r="DL207" i="2" a="1"/>
  <c r="DL207" i="2" s="1"/>
  <c r="GV207" i="2" a="1"/>
  <c r="GV207" i="2" s="1"/>
  <c r="DD207" i="2" a="1"/>
  <c r="DD207" i="2" s="1"/>
  <c r="DN207" i="2" a="1"/>
  <c r="DN207" i="2" s="1"/>
  <c r="HB207" i="2" a="1"/>
  <c r="HB207" i="2" s="1"/>
  <c r="CV207" i="2" a="1"/>
  <c r="CV207" i="2" s="1"/>
  <c r="DO207" i="2" a="1"/>
  <c r="DO207" i="2" s="1"/>
  <c r="CW207" i="2" a="1"/>
  <c r="CW207" i="2" s="1"/>
  <c r="DH207" i="2" a="1"/>
  <c r="DH207" i="2" s="1"/>
  <c r="DP207" i="2" a="1"/>
  <c r="DP207" i="2" s="1"/>
  <c r="CX207" i="2" a="1"/>
  <c r="CX207" i="2" s="1"/>
  <c r="DE207" i="2" a="1"/>
  <c r="DE207" i="2" s="1"/>
  <c r="DI207" i="2" a="1"/>
  <c r="DI207" i="2" s="1"/>
  <c r="CV352" i="2" a="1"/>
  <c r="CV352" i="2" s="1"/>
  <c r="DM352" i="2" a="1"/>
  <c r="DM352" i="2" s="1"/>
  <c r="DC352" i="2" a="1"/>
  <c r="DC352" i="2" s="1"/>
  <c r="DP352" i="2" a="1"/>
  <c r="DP352" i="2" s="1"/>
  <c r="CW352" i="2" a="1"/>
  <c r="CW352" i="2" s="1"/>
  <c r="DD352" i="2" a="1"/>
  <c r="DD352" i="2" s="1"/>
  <c r="DI352" i="2" a="1"/>
  <c r="DI352" i="2" s="1"/>
  <c r="CY352" i="2" a="1"/>
  <c r="CY352" i="2" s="1"/>
  <c r="DK352" i="2" a="1"/>
  <c r="DK352" i="2" s="1"/>
  <c r="DH352" i="2" a="1"/>
  <c r="DH352" i="2" s="1"/>
  <c r="CX352" i="2" a="1"/>
  <c r="CX352" i="2" s="1"/>
  <c r="DJ352" i="2" a="1"/>
  <c r="DJ352" i="2" s="1"/>
  <c r="CZ352" i="2" a="1"/>
  <c r="CZ352" i="2" s="1"/>
  <c r="DL352" i="2" a="1"/>
  <c r="DL352" i="2" s="1"/>
  <c r="DA352" i="2" a="1"/>
  <c r="DA352" i="2" s="1"/>
  <c r="DN352" i="2" a="1"/>
  <c r="DN352" i="2" s="1"/>
  <c r="DB352" i="2" a="1"/>
  <c r="DB352" i="2" s="1"/>
  <c r="DO352" i="2" a="1"/>
  <c r="DO352" i="2" s="1"/>
  <c r="DE352" i="2" a="1"/>
  <c r="DE352" i="2" s="1"/>
  <c r="DF352" i="2" a="1"/>
  <c r="DF352" i="2" s="1"/>
  <c r="DG352" i="2" a="1"/>
  <c r="DG352" i="2" s="1"/>
  <c r="GS352" i="2" a="1"/>
  <c r="GS352" i="2" s="1"/>
  <c r="GX352" i="2" a="1"/>
  <c r="GX352" i="2" s="1"/>
  <c r="HE352" i="2" a="1"/>
  <c r="HE352" i="2" s="1"/>
  <c r="GY352" i="2" a="1"/>
  <c r="GY352" i="2" s="1"/>
  <c r="GT352" i="2" a="1"/>
  <c r="GT352" i="2" s="1"/>
  <c r="GZ352" i="2" a="1"/>
  <c r="GZ352" i="2" s="1"/>
  <c r="HF352" i="2" a="1"/>
  <c r="HF352" i="2" s="1"/>
  <c r="GO352" i="2" a="1"/>
  <c r="GO352" i="2" s="1"/>
  <c r="HA352" i="2" a="1"/>
  <c r="HA352" i="2" s="1"/>
  <c r="GQ352" i="2" a="1"/>
  <c r="GQ352" i="2" s="1"/>
  <c r="HH352" i="2" a="1"/>
  <c r="HH352" i="2" s="1"/>
  <c r="HB352" i="2" a="1"/>
  <c r="HB352" i="2" s="1"/>
  <c r="HC352" i="2" a="1"/>
  <c r="HC352" i="2" s="1"/>
  <c r="GP352" i="2" a="1"/>
  <c r="GP352" i="2" s="1"/>
  <c r="HD352" i="2" a="1"/>
  <c r="HD352" i="2" s="1"/>
  <c r="HG352" i="2" a="1"/>
  <c r="HG352" i="2" s="1"/>
  <c r="GU352" i="2" a="1"/>
  <c r="GU352" i="2" s="1"/>
  <c r="HI352" i="2" a="1"/>
  <c r="HI352" i="2" s="1"/>
  <c r="GR352" i="2" a="1"/>
  <c r="GR352" i="2" s="1"/>
  <c r="GW352" i="2" a="1"/>
  <c r="GW352" i="2" s="1"/>
  <c r="GV352" i="2" a="1"/>
  <c r="GV352" i="2" s="1"/>
  <c r="GT275" i="2" a="1"/>
  <c r="GT275" i="2" s="1"/>
  <c r="GZ275" i="2" a="1"/>
  <c r="GZ275" i="2" s="1"/>
  <c r="GU275" i="2" a="1"/>
  <c r="GU275" i="2" s="1"/>
  <c r="HA275" i="2" a="1"/>
  <c r="HA275" i="2" s="1"/>
  <c r="HG275" i="2" a="1"/>
  <c r="HG275" i="2" s="1"/>
  <c r="GP275" i="2" a="1"/>
  <c r="GP275" i="2" s="1"/>
  <c r="GW275" i="2" a="1"/>
  <c r="GW275" i="2" s="1"/>
  <c r="HC275" i="2" a="1"/>
  <c r="HC275" i="2" s="1"/>
  <c r="HI275" i="2" a="1"/>
  <c r="HI275" i="2" s="1"/>
  <c r="GX275" i="2" a="1"/>
  <c r="GX275" i="2" s="1"/>
  <c r="HH275" i="2" a="1"/>
  <c r="HH275" i="2" s="1"/>
  <c r="GO275" i="2" a="1"/>
  <c r="GO275" i="2" s="1"/>
  <c r="HJ275" i="2" s="1"/>
  <c r="GQ275" i="2" a="1"/>
  <c r="GQ275" i="2" s="1"/>
  <c r="GY275" i="2" a="1"/>
  <c r="GY275" i="2" s="1"/>
  <c r="GS275" i="2" a="1"/>
  <c r="GS275" i="2" s="1"/>
  <c r="HD275" i="2" a="1"/>
  <c r="HD275" i="2" s="1"/>
  <c r="HE275" i="2" a="1"/>
  <c r="HE275" i="2" s="1"/>
  <c r="HF275" i="2" a="1"/>
  <c r="HF275" i="2" s="1"/>
  <c r="GR275" i="2" a="1"/>
  <c r="GR275" i="2" s="1"/>
  <c r="GV275" i="2" a="1"/>
  <c r="GV275" i="2" s="1"/>
  <c r="CW275" i="2" a="1"/>
  <c r="CW275" i="2" s="1"/>
  <c r="DJ275" i="2" a="1"/>
  <c r="DJ275" i="2" s="1"/>
  <c r="CX275" i="2" a="1"/>
  <c r="CX275" i="2" s="1"/>
  <c r="DE275" i="2" a="1"/>
  <c r="DE275" i="2" s="1"/>
  <c r="DL275" i="2" a="1"/>
  <c r="DL275" i="2" s="1"/>
  <c r="DF275" i="2" a="1"/>
  <c r="DF275" i="2" s="1"/>
  <c r="DM275" i="2" a="1"/>
  <c r="DM275" i="2" s="1"/>
  <c r="CY275" i="2" a="1"/>
  <c r="CY275" i="2" s="1"/>
  <c r="CZ275" i="2" a="1"/>
  <c r="CZ275" i="2" s="1"/>
  <c r="DG275" i="2" a="1"/>
  <c r="DG275" i="2" s="1"/>
  <c r="DN275" i="2" a="1"/>
  <c r="DN275" i="2" s="1"/>
  <c r="DA275" i="2" a="1"/>
  <c r="DA275" i="2" s="1"/>
  <c r="DH275" i="2" a="1"/>
  <c r="DH275" i="2" s="1"/>
  <c r="DO275" i="2" a="1"/>
  <c r="DO275" i="2" s="1"/>
  <c r="DB275" i="2" a="1"/>
  <c r="DB275" i="2" s="1"/>
  <c r="DI275" i="2" a="1"/>
  <c r="DI275" i="2" s="1"/>
  <c r="DP275" i="2" a="1"/>
  <c r="DP275" i="2" s="1"/>
  <c r="HB275" i="2" a="1"/>
  <c r="HB275" i="2" s="1"/>
  <c r="CV275" i="2" a="1"/>
  <c r="CV275" i="2" s="1"/>
  <c r="DC275" i="2" a="1"/>
  <c r="DC275" i="2" s="1"/>
  <c r="DK275" i="2" a="1"/>
  <c r="DK275" i="2" s="1"/>
  <c r="DD275" i="2" a="1"/>
  <c r="DD275" i="2" s="1"/>
  <c r="GT267" i="2" a="1"/>
  <c r="GT267" i="2" s="1"/>
  <c r="HF267" i="2" a="1"/>
  <c r="HF267" i="2" s="1"/>
  <c r="GU267" i="2" a="1"/>
  <c r="GU267" i="2" s="1"/>
  <c r="HA267" i="2" a="1"/>
  <c r="HA267" i="2" s="1"/>
  <c r="GP267" i="2" a="1"/>
  <c r="GP267" i="2" s="1"/>
  <c r="GV267" i="2" a="1"/>
  <c r="GV267" i="2" s="1"/>
  <c r="HB267" i="2" a="1"/>
  <c r="HB267" i="2" s="1"/>
  <c r="HH267" i="2" a="1"/>
  <c r="HH267" i="2" s="1"/>
  <c r="GX267" i="2" a="1"/>
  <c r="GX267" i="2" s="1"/>
  <c r="GW267" i="2" a="1"/>
  <c r="GW267" i="2" s="1"/>
  <c r="HI267" i="2" a="1"/>
  <c r="HI267" i="2" s="1"/>
  <c r="GY267" i="2" a="1"/>
  <c r="GY267" i="2" s="1"/>
  <c r="GQ267" i="2" a="1"/>
  <c r="GQ267" i="2" s="1"/>
  <c r="HC267" i="2" a="1"/>
  <c r="HC267" i="2" s="1"/>
  <c r="GR267" i="2" a="1"/>
  <c r="GR267" i="2" s="1"/>
  <c r="GS267" i="2" a="1"/>
  <c r="GS267" i="2" s="1"/>
  <c r="GZ267" i="2" a="1"/>
  <c r="GZ267" i="2" s="1"/>
  <c r="HD267" i="2" a="1"/>
  <c r="HD267" i="2" s="1"/>
  <c r="HE267" i="2" a="1"/>
  <c r="HE267" i="2" s="1"/>
  <c r="HG267" i="2" a="1"/>
  <c r="HG267" i="2" s="1"/>
  <c r="DC267" i="2" a="1"/>
  <c r="DC267" i="2" s="1"/>
  <c r="GO267" i="2" a="1"/>
  <c r="GO267" i="2" s="1"/>
  <c r="HJ267" i="2" s="1"/>
  <c r="CV267" i="2" a="1"/>
  <c r="CV267" i="2" s="1"/>
  <c r="DD267" i="2" a="1"/>
  <c r="DD267" i="2" s="1"/>
  <c r="CW267" i="2" a="1"/>
  <c r="CW267" i="2" s="1"/>
  <c r="DK267" i="2" a="1"/>
  <c r="DK267" i="2" s="1"/>
  <c r="DE267" i="2" a="1"/>
  <c r="DE267" i="2" s="1"/>
  <c r="DI267" i="2" a="1"/>
  <c r="DI267" i="2" s="1"/>
  <c r="CX267" i="2" a="1"/>
  <c r="CX267" i="2" s="1"/>
  <c r="DF267" i="2" a="1"/>
  <c r="DF267" i="2" s="1"/>
  <c r="DL267" i="2" a="1"/>
  <c r="DL267" i="2" s="1"/>
  <c r="CY267" i="2" a="1"/>
  <c r="CY267" i="2" s="1"/>
  <c r="DG267" i="2" a="1"/>
  <c r="DG267" i="2" s="1"/>
  <c r="DM267" i="2" a="1"/>
  <c r="DM267" i="2" s="1"/>
  <c r="CZ267" i="2" a="1"/>
  <c r="CZ267" i="2" s="1"/>
  <c r="DH267" i="2" a="1"/>
  <c r="DH267" i="2" s="1"/>
  <c r="DN267" i="2" a="1"/>
  <c r="DN267" i="2" s="1"/>
  <c r="DO267" i="2" a="1"/>
  <c r="DO267" i="2" s="1"/>
  <c r="DB267" i="2" a="1"/>
  <c r="DB267" i="2" s="1"/>
  <c r="DP267" i="2" a="1"/>
  <c r="DP267" i="2" s="1"/>
  <c r="DJ267" i="2" a="1"/>
  <c r="DJ267" i="2" s="1"/>
  <c r="DA267" i="2" a="1"/>
  <c r="DA267" i="2" s="1"/>
  <c r="GQ251" i="2" a="1"/>
  <c r="GQ251" i="2" s="1"/>
  <c r="HE251" i="2" a="1"/>
  <c r="HE251" i="2" s="1"/>
  <c r="GS251" i="2" a="1"/>
  <c r="GS251" i="2" s="1"/>
  <c r="GZ251" i="2" a="1"/>
  <c r="GZ251" i="2" s="1"/>
  <c r="HG251" i="2" a="1"/>
  <c r="HG251" i="2" s="1"/>
  <c r="GT251" i="2" a="1"/>
  <c r="GT251" i="2" s="1"/>
  <c r="HA251" i="2" a="1"/>
  <c r="HA251" i="2" s="1"/>
  <c r="HH251" i="2" a="1"/>
  <c r="HH251" i="2" s="1"/>
  <c r="GV251" i="2" a="1"/>
  <c r="GV251" i="2" s="1"/>
  <c r="HB251" i="2" a="1"/>
  <c r="HB251" i="2" s="1"/>
  <c r="GO251" i="2" a="1"/>
  <c r="GO251" i="2" s="1"/>
  <c r="HJ251" i="2" s="1"/>
  <c r="HC251" i="2" a="1"/>
  <c r="HC251" i="2" s="1"/>
  <c r="GP251" i="2" a="1"/>
  <c r="GP251" i="2" s="1"/>
  <c r="HD251" i="2" a="1"/>
  <c r="HD251" i="2" s="1"/>
  <c r="GU251" i="2" a="1"/>
  <c r="GU251" i="2" s="1"/>
  <c r="HI251" i="2" a="1"/>
  <c r="HI251" i="2" s="1"/>
  <c r="GW251" i="2" a="1"/>
  <c r="GW251" i="2" s="1"/>
  <c r="GX251" i="2" a="1"/>
  <c r="GX251" i="2" s="1"/>
  <c r="GY251" i="2" a="1"/>
  <c r="GY251" i="2" s="1"/>
  <c r="HF251" i="2" a="1"/>
  <c r="HF251" i="2" s="1"/>
  <c r="CX251" i="2" a="1"/>
  <c r="CX251" i="2" s="1"/>
  <c r="DN251" i="2" a="1"/>
  <c r="DN251" i="2" s="1"/>
  <c r="CY251" i="2" a="1"/>
  <c r="CY251" i="2" s="1"/>
  <c r="DG251" i="2" a="1"/>
  <c r="DG251" i="2" s="1"/>
  <c r="DO251" i="2" a="1"/>
  <c r="DO251" i="2" s="1"/>
  <c r="DP251" i="2" a="1"/>
  <c r="DP251" i="2" s="1"/>
  <c r="CZ251" i="2" a="1"/>
  <c r="CZ251" i="2" s="1"/>
  <c r="DH251" i="2" a="1"/>
  <c r="DH251" i="2" s="1"/>
  <c r="GR251" i="2" a="1"/>
  <c r="GR251" i="2" s="1"/>
  <c r="DA251" i="2" a="1"/>
  <c r="DA251" i="2" s="1"/>
  <c r="DI251" i="2" a="1"/>
  <c r="DI251" i="2" s="1"/>
  <c r="DB251" i="2" a="1"/>
  <c r="DB251" i="2" s="1"/>
  <c r="DJ251" i="2" a="1"/>
  <c r="DJ251" i="2" s="1"/>
  <c r="CV251" i="2" a="1"/>
  <c r="CV251" i="2" s="1"/>
  <c r="DC251" i="2" a="1"/>
  <c r="DC251" i="2" s="1"/>
  <c r="DK251" i="2" a="1"/>
  <c r="DK251" i="2" s="1"/>
  <c r="DL251" i="2" a="1"/>
  <c r="DL251" i="2" s="1"/>
  <c r="CW251" i="2" a="1"/>
  <c r="CW251" i="2" s="1"/>
  <c r="DE251" i="2" a="1"/>
  <c r="DE251" i="2" s="1"/>
  <c r="DM251" i="2" a="1"/>
  <c r="DM251" i="2" s="1"/>
  <c r="DF251" i="2" a="1"/>
  <c r="DF251" i="2" s="1"/>
  <c r="DD251" i="2" a="1"/>
  <c r="DD251" i="2" s="1"/>
  <c r="GU243" i="2" a="1"/>
  <c r="GU243" i="2" s="1"/>
  <c r="HC243" i="2" a="1"/>
  <c r="HC243" i="2" s="1"/>
  <c r="GP243" i="2" a="1"/>
  <c r="GP243" i="2" s="1"/>
  <c r="GW243" i="2" a="1"/>
  <c r="GW243" i="2" s="1"/>
  <c r="HE243" i="2" a="1"/>
  <c r="HE243" i="2" s="1"/>
  <c r="GX243" i="2" a="1"/>
  <c r="GX243" i="2" s="1"/>
  <c r="HF243" i="2" a="1"/>
  <c r="HF243" i="2" s="1"/>
  <c r="GR243" i="2" a="1"/>
  <c r="GR243" i="2" s="1"/>
  <c r="GZ243" i="2" a="1"/>
  <c r="GZ243" i="2" s="1"/>
  <c r="HG243" i="2" a="1"/>
  <c r="HG243" i="2" s="1"/>
  <c r="GQ243" i="2" a="1"/>
  <c r="GQ243" i="2" s="1"/>
  <c r="GS243" i="2" a="1"/>
  <c r="GS243" i="2" s="1"/>
  <c r="HH243" i="2" a="1"/>
  <c r="HH243" i="2" s="1"/>
  <c r="GT243" i="2" a="1"/>
  <c r="GT243" i="2" s="1"/>
  <c r="HI243" i="2" a="1"/>
  <c r="HI243" i="2" s="1"/>
  <c r="GY243" i="2" a="1"/>
  <c r="GY243" i="2" s="1"/>
  <c r="HA243" i="2" a="1"/>
  <c r="HA243" i="2" s="1"/>
  <c r="HB243" i="2" a="1"/>
  <c r="HB243" i="2" s="1"/>
  <c r="CV243" i="2" a="1"/>
  <c r="CV243" i="2" s="1"/>
  <c r="DD243" i="2" a="1"/>
  <c r="DD243" i="2" s="1"/>
  <c r="DL243" i="2" a="1"/>
  <c r="DL243" i="2" s="1"/>
  <c r="HD243" i="2" a="1"/>
  <c r="HD243" i="2" s="1"/>
  <c r="CX243" i="2" a="1"/>
  <c r="CX243" i="2" s="1"/>
  <c r="DF243" i="2" a="1"/>
  <c r="DF243" i="2" s="1"/>
  <c r="DN243" i="2" a="1"/>
  <c r="DN243" i="2" s="1"/>
  <c r="GO243" i="2" a="1"/>
  <c r="GO243" i="2" s="1"/>
  <c r="HJ243" i="2" s="1"/>
  <c r="GV243" i="2" a="1"/>
  <c r="GV243" i="2" s="1"/>
  <c r="CW243" i="2" a="1"/>
  <c r="CW243" i="2" s="1"/>
  <c r="DH243" i="2" a="1"/>
  <c r="DH243" i="2" s="1"/>
  <c r="CY243" i="2" a="1"/>
  <c r="CY243" i="2" s="1"/>
  <c r="DI243" i="2" a="1"/>
  <c r="DI243" i="2" s="1"/>
  <c r="CZ243" i="2" a="1"/>
  <c r="CZ243" i="2" s="1"/>
  <c r="DJ243" i="2" a="1"/>
  <c r="DJ243" i="2" s="1"/>
  <c r="DA243" i="2" a="1"/>
  <c r="DA243" i="2" s="1"/>
  <c r="DK243" i="2" a="1"/>
  <c r="DK243" i="2" s="1"/>
  <c r="DB243" i="2" a="1"/>
  <c r="DB243" i="2" s="1"/>
  <c r="DM243" i="2" a="1"/>
  <c r="DM243" i="2" s="1"/>
  <c r="DP243" i="2" a="1"/>
  <c r="DP243" i="2" s="1"/>
  <c r="DC243" i="2" a="1"/>
  <c r="DC243" i="2" s="1"/>
  <c r="DO243" i="2" a="1"/>
  <c r="DO243" i="2" s="1"/>
  <c r="DE243" i="2" a="1"/>
  <c r="DE243" i="2" s="1"/>
  <c r="DG243" i="2" a="1"/>
  <c r="DG243" i="2" s="1"/>
  <c r="GO211" i="2" a="1"/>
  <c r="GO211" i="2" s="1"/>
  <c r="HJ211" i="2" s="1"/>
  <c r="HA211" i="2" a="1"/>
  <c r="HA211" i="2" s="1"/>
  <c r="GV211" i="2" a="1"/>
  <c r="GV211" i="2" s="1"/>
  <c r="HG211" i="2" a="1"/>
  <c r="HG211" i="2" s="1"/>
  <c r="GQ211" i="2" a="1"/>
  <c r="GQ211" i="2" s="1"/>
  <c r="HC211" i="2" a="1"/>
  <c r="HC211" i="2" s="1"/>
  <c r="HH211" i="2" a="1"/>
  <c r="HH211" i="2" s="1"/>
  <c r="GS211" i="2" a="1"/>
  <c r="GS211" i="2" s="1"/>
  <c r="HD211" i="2" a="1"/>
  <c r="HD211" i="2" s="1"/>
  <c r="GT211" i="2" a="1"/>
  <c r="GT211" i="2" s="1"/>
  <c r="GY211" i="2" a="1"/>
  <c r="GY211" i="2" s="1"/>
  <c r="HE211" i="2" a="1"/>
  <c r="HE211" i="2" s="1"/>
  <c r="GR211" i="2" a="1"/>
  <c r="GR211" i="2" s="1"/>
  <c r="GU211" i="2" a="1"/>
  <c r="GU211" i="2" s="1"/>
  <c r="HI211" i="2" a="1"/>
  <c r="HI211" i="2" s="1"/>
  <c r="GW211" i="2" a="1"/>
  <c r="GW211" i="2" s="1"/>
  <c r="GX211" i="2" a="1"/>
  <c r="GX211" i="2" s="1"/>
  <c r="HB211" i="2" a="1"/>
  <c r="HB211" i="2" s="1"/>
  <c r="DF211" i="2" a="1"/>
  <c r="DF211" i="2" s="1"/>
  <c r="DL211" i="2" a="1"/>
  <c r="DL211" i="2" s="1"/>
  <c r="DA211" i="2" a="1"/>
  <c r="DA211" i="2" s="1"/>
  <c r="DG211" i="2" a="1"/>
  <c r="DG211" i="2" s="1"/>
  <c r="DM211" i="2" a="1"/>
  <c r="DM211" i="2" s="1"/>
  <c r="CV211" i="2" a="1"/>
  <c r="CV211" i="2" s="1"/>
  <c r="DB211" i="2" a="1"/>
  <c r="DB211" i="2" s="1"/>
  <c r="GP211" i="2" a="1"/>
  <c r="GP211" i="2" s="1"/>
  <c r="GZ211" i="2" a="1"/>
  <c r="GZ211" i="2" s="1"/>
  <c r="CX211" i="2" a="1"/>
  <c r="CX211" i="2" s="1"/>
  <c r="DH211" i="2" a="1"/>
  <c r="DH211" i="2" s="1"/>
  <c r="DP211" i="2" a="1"/>
  <c r="DP211" i="2" s="1"/>
  <c r="CY211" i="2" a="1"/>
  <c r="CY211" i="2" s="1"/>
  <c r="DI211" i="2" a="1"/>
  <c r="DI211" i="2" s="1"/>
  <c r="CZ211" i="2" a="1"/>
  <c r="CZ211" i="2" s="1"/>
  <c r="DC211" i="2" a="1"/>
  <c r="DC211" i="2" s="1"/>
  <c r="DJ211" i="2" a="1"/>
  <c r="DJ211" i="2" s="1"/>
  <c r="HF211" i="2" a="1"/>
  <c r="HF211" i="2" s="1"/>
  <c r="DN211" i="2" a="1"/>
  <c r="DN211" i="2" s="1"/>
  <c r="CW211" i="2" a="1"/>
  <c r="CW211" i="2" s="1"/>
  <c r="DD211" i="2" a="1"/>
  <c r="DD211" i="2" s="1"/>
  <c r="DE211" i="2" a="1"/>
  <c r="DE211" i="2" s="1"/>
  <c r="DO211" i="2" a="1"/>
  <c r="DO211" i="2" s="1"/>
  <c r="DK211" i="2" a="1"/>
  <c r="DK211" i="2" s="1"/>
  <c r="GO187" i="2" a="1"/>
  <c r="GO187" i="2" s="1"/>
  <c r="HJ187" i="2" s="1"/>
  <c r="GU187" i="2" a="1"/>
  <c r="GU187" i="2" s="1"/>
  <c r="HB187" i="2" a="1"/>
  <c r="HB187" i="2" s="1"/>
  <c r="GP187" i="2" a="1"/>
  <c r="GP187" i="2" s="1"/>
  <c r="GV187" i="2" a="1"/>
  <c r="GV187" i="2" s="1"/>
  <c r="HC187" i="2" a="1"/>
  <c r="HC187" i="2" s="1"/>
  <c r="GW187" i="2" a="1"/>
  <c r="GW187" i="2" s="1"/>
  <c r="HD187" i="2" a="1"/>
  <c r="HD187" i="2" s="1"/>
  <c r="GQ187" i="2" a="1"/>
  <c r="GQ187" i="2" s="1"/>
  <c r="GX187" i="2" a="1"/>
  <c r="GX187" i="2" s="1"/>
  <c r="HE187" i="2" a="1"/>
  <c r="HE187" i="2" s="1"/>
  <c r="GS187" i="2" a="1"/>
  <c r="GS187" i="2" s="1"/>
  <c r="GY187" i="2" a="1"/>
  <c r="GY187" i="2" s="1"/>
  <c r="HG187" i="2" a="1"/>
  <c r="HG187" i="2" s="1"/>
  <c r="GT187" i="2" a="1"/>
  <c r="GT187" i="2" s="1"/>
  <c r="GZ187" i="2" a="1"/>
  <c r="GZ187" i="2" s="1"/>
  <c r="HH187" i="2" a="1"/>
  <c r="HH187" i="2" s="1"/>
  <c r="GR187" i="2" a="1"/>
  <c r="GR187" i="2" s="1"/>
  <c r="HA187" i="2" a="1"/>
  <c r="HA187" i="2" s="1"/>
  <c r="HI187" i="2" a="1"/>
  <c r="HI187" i="2" s="1"/>
  <c r="DA187" i="2" a="1"/>
  <c r="DA187" i="2" s="1"/>
  <c r="DF187" i="2" a="1"/>
  <c r="DF187" i="2" s="1"/>
  <c r="DL187" i="2" a="1"/>
  <c r="DL187" i="2" s="1"/>
  <c r="CV187" i="2" a="1"/>
  <c r="CV187" i="2" s="1"/>
  <c r="DG187" i="2" a="1"/>
  <c r="DG187" i="2" s="1"/>
  <c r="DM187" i="2" a="1"/>
  <c r="DM187" i="2" s="1"/>
  <c r="DB187" i="2" a="1"/>
  <c r="DB187" i="2" s="1"/>
  <c r="DH187" i="2" a="1"/>
  <c r="DH187" i="2" s="1"/>
  <c r="CY187" i="2" a="1"/>
  <c r="CY187" i="2" s="1"/>
  <c r="DP187" i="2" a="1"/>
  <c r="DP187" i="2" s="1"/>
  <c r="DI187" i="2" a="1"/>
  <c r="DI187" i="2" s="1"/>
  <c r="CZ187" i="2" a="1"/>
  <c r="CZ187" i="2" s="1"/>
  <c r="DJ187" i="2" a="1"/>
  <c r="DJ187" i="2" s="1"/>
  <c r="DC187" i="2" a="1"/>
  <c r="DC187" i="2" s="1"/>
  <c r="DK187" i="2" a="1"/>
  <c r="DK187" i="2" s="1"/>
  <c r="DD187" i="2" a="1"/>
  <c r="DD187" i="2" s="1"/>
  <c r="HF187" i="2" a="1"/>
  <c r="HF187" i="2" s="1"/>
  <c r="CW187" i="2" a="1"/>
  <c r="CW187" i="2" s="1"/>
  <c r="DE187" i="2" a="1"/>
  <c r="DE187" i="2" s="1"/>
  <c r="DO187" i="2" a="1"/>
  <c r="DO187" i="2" s="1"/>
  <c r="CX187" i="2" a="1"/>
  <c r="CX187" i="2" s="1"/>
  <c r="DN187" i="2" a="1"/>
  <c r="DN187" i="2" s="1"/>
  <c r="GT179" i="2" a="1"/>
  <c r="GT179" i="2" s="1"/>
  <c r="HB179" i="2" a="1"/>
  <c r="HB179" i="2" s="1"/>
  <c r="GU179" i="2" a="1"/>
  <c r="GU179" i="2" s="1"/>
  <c r="HC179" i="2" a="1"/>
  <c r="HC179" i="2" s="1"/>
  <c r="GV179" i="2" a="1"/>
  <c r="GV179" i="2" s="1"/>
  <c r="HD179" i="2" a="1"/>
  <c r="HD179" i="2" s="1"/>
  <c r="GO179" i="2" a="1"/>
  <c r="GO179" i="2" s="1"/>
  <c r="HJ179" i="2" s="1"/>
  <c r="GW179" i="2" a="1"/>
  <c r="GW179" i="2" s="1"/>
  <c r="HE179" i="2" a="1"/>
  <c r="HE179" i="2" s="1"/>
  <c r="GQ179" i="2" a="1"/>
  <c r="GQ179" i="2" s="1"/>
  <c r="GY179" i="2" a="1"/>
  <c r="GY179" i="2" s="1"/>
  <c r="HG179" i="2" a="1"/>
  <c r="HG179" i="2" s="1"/>
  <c r="GR179" i="2" a="1"/>
  <c r="GR179" i="2" s="1"/>
  <c r="GZ179" i="2" a="1"/>
  <c r="GZ179" i="2" s="1"/>
  <c r="HH179" i="2" a="1"/>
  <c r="HH179" i="2" s="1"/>
  <c r="GP179" i="2" a="1"/>
  <c r="GP179" i="2" s="1"/>
  <c r="GS179" i="2" a="1"/>
  <c r="GS179" i="2" s="1"/>
  <c r="HA179" i="2" a="1"/>
  <c r="HA179" i="2" s="1"/>
  <c r="HF179" i="2" a="1"/>
  <c r="HF179" i="2" s="1"/>
  <c r="DH179" i="2" a="1"/>
  <c r="DH179" i="2" s="1"/>
  <c r="DO179" i="2" a="1"/>
  <c r="DO179" i="2" s="1"/>
  <c r="CV179" i="2" a="1"/>
  <c r="CV179" i="2" s="1"/>
  <c r="DB179" i="2" a="1"/>
  <c r="DB179" i="2" s="1"/>
  <c r="DI179" i="2" a="1"/>
  <c r="DI179" i="2" s="1"/>
  <c r="DP179" i="2" a="1"/>
  <c r="DP179" i="2" s="1"/>
  <c r="GX179" i="2" a="1"/>
  <c r="GX179" i="2" s="1"/>
  <c r="CW179" i="2" a="1"/>
  <c r="CW179" i="2" s="1"/>
  <c r="DC179" i="2" a="1"/>
  <c r="DC179" i="2" s="1"/>
  <c r="DJ179" i="2" a="1"/>
  <c r="DJ179" i="2" s="1"/>
  <c r="HI179" i="2" a="1"/>
  <c r="HI179" i="2" s="1"/>
  <c r="DF179" i="2" a="1"/>
  <c r="DF179" i="2" s="1"/>
  <c r="CX179" i="2" a="1"/>
  <c r="CX179" i="2" s="1"/>
  <c r="DG179" i="2" a="1"/>
  <c r="DG179" i="2" s="1"/>
  <c r="CY179" i="2" a="1"/>
  <c r="CY179" i="2" s="1"/>
  <c r="DK179" i="2" a="1"/>
  <c r="DK179" i="2" s="1"/>
  <c r="CZ179" i="2" a="1"/>
  <c r="CZ179" i="2" s="1"/>
  <c r="DL179" i="2" a="1"/>
  <c r="DL179" i="2" s="1"/>
  <c r="DA179" i="2" a="1"/>
  <c r="DA179" i="2" s="1"/>
  <c r="DM179" i="2" a="1"/>
  <c r="DM179" i="2" s="1"/>
  <c r="DD179" i="2" a="1"/>
  <c r="DD179" i="2" s="1"/>
  <c r="DN179" i="2" a="1"/>
  <c r="DN179" i="2" s="1"/>
  <c r="DE179" i="2" a="1"/>
  <c r="DE179" i="2" s="1"/>
  <c r="GU171" i="2" a="1"/>
  <c r="GU171" i="2" s="1"/>
  <c r="HC171" i="2" a="1"/>
  <c r="HC171" i="2" s="1"/>
  <c r="GP171" i="2" a="1"/>
  <c r="GP171" i="2" s="1"/>
  <c r="GW171" i="2" a="1"/>
  <c r="GW171" i="2" s="1"/>
  <c r="HE171" i="2" a="1"/>
  <c r="HE171" i="2" s="1"/>
  <c r="GZ171" i="2" a="1"/>
  <c r="GZ171" i="2" s="1"/>
  <c r="GQ171" i="2" a="1"/>
  <c r="GQ171" i="2" s="1"/>
  <c r="HA171" i="2" a="1"/>
  <c r="HA171" i="2" s="1"/>
  <c r="GR171" i="2" a="1"/>
  <c r="GR171" i="2" s="1"/>
  <c r="HB171" i="2" a="1"/>
  <c r="HB171" i="2" s="1"/>
  <c r="GS171" i="2" a="1"/>
  <c r="GS171" i="2" s="1"/>
  <c r="HD171" i="2" a="1"/>
  <c r="HD171" i="2" s="1"/>
  <c r="GV171" i="2" a="1"/>
  <c r="GV171" i="2" s="1"/>
  <c r="HG171" i="2" a="1"/>
  <c r="HG171" i="2" s="1"/>
  <c r="GX171" i="2" a="1"/>
  <c r="GX171" i="2" s="1"/>
  <c r="HH171" i="2" a="1"/>
  <c r="HH171" i="2" s="1"/>
  <c r="GT171" i="2" a="1"/>
  <c r="GT171" i="2" s="1"/>
  <c r="GY171" i="2" a="1"/>
  <c r="GY171" i="2" s="1"/>
  <c r="HF171" i="2" a="1"/>
  <c r="HF171" i="2" s="1"/>
  <c r="HI171" i="2" a="1"/>
  <c r="HI171" i="2" s="1"/>
  <c r="CW171" i="2" a="1"/>
  <c r="CW171" i="2" s="1"/>
  <c r="DD171" i="2" a="1"/>
  <c r="DD171" i="2" s="1"/>
  <c r="DP171" i="2" a="1"/>
  <c r="DP171" i="2" s="1"/>
  <c r="DE171" i="2" a="1"/>
  <c r="DE171" i="2" s="1"/>
  <c r="DJ171" i="2" a="1"/>
  <c r="DJ171" i="2" s="1"/>
  <c r="CX171" i="2" a="1"/>
  <c r="CX171" i="2" s="1"/>
  <c r="DK171" i="2" a="1"/>
  <c r="DK171" i="2" s="1"/>
  <c r="DF171" i="2" a="1"/>
  <c r="DF171" i="2" s="1"/>
  <c r="DO171" i="2" a="1"/>
  <c r="DO171" i="2" s="1"/>
  <c r="CV171" i="2" a="1"/>
  <c r="CV171" i="2" s="1"/>
  <c r="DG171" i="2" a="1"/>
  <c r="DG171" i="2" s="1"/>
  <c r="CY171" i="2" a="1"/>
  <c r="CY171" i="2" s="1"/>
  <c r="DH171" i="2" a="1"/>
  <c r="DH171" i="2" s="1"/>
  <c r="CZ171" i="2" a="1"/>
  <c r="CZ171" i="2" s="1"/>
  <c r="DI171" i="2" a="1"/>
  <c r="DI171" i="2" s="1"/>
  <c r="GO171" i="2" a="1"/>
  <c r="GO171" i="2" s="1"/>
  <c r="HJ171" i="2" s="1"/>
  <c r="DA171" i="2" a="1"/>
  <c r="DA171" i="2" s="1"/>
  <c r="DL171" i="2" a="1"/>
  <c r="DL171" i="2" s="1"/>
  <c r="DB171" i="2" a="1"/>
  <c r="DB171" i="2" s="1"/>
  <c r="DM171" i="2" a="1"/>
  <c r="DM171" i="2" s="1"/>
  <c r="DC171" i="2" a="1"/>
  <c r="DC171" i="2" s="1"/>
  <c r="DN171" i="2" a="1"/>
  <c r="DN171" i="2" s="1"/>
  <c r="GQ163" i="2" a="1"/>
  <c r="GQ163" i="2" s="1"/>
  <c r="GY163" i="2" a="1"/>
  <c r="GY163" i="2" s="1"/>
  <c r="HG163" i="2" a="1"/>
  <c r="HG163" i="2" s="1"/>
  <c r="GS163" i="2" a="1"/>
  <c r="GS163" i="2" s="1"/>
  <c r="HA163" i="2" a="1"/>
  <c r="HA163" i="2" s="1"/>
  <c r="HI163" i="2" a="1"/>
  <c r="HI163" i="2" s="1"/>
  <c r="GT163" i="2" a="1"/>
  <c r="GT163" i="2" s="1"/>
  <c r="HB163" i="2" a="1"/>
  <c r="HB163" i="2" s="1"/>
  <c r="HD163" i="2" a="1"/>
  <c r="HD163" i="2" s="1"/>
  <c r="GR163" i="2" a="1"/>
  <c r="GR163" i="2" s="1"/>
  <c r="HE163" i="2" a="1"/>
  <c r="HE163" i="2" s="1"/>
  <c r="GU163" i="2" a="1"/>
  <c r="GU163" i="2" s="1"/>
  <c r="HF163" i="2" a="1"/>
  <c r="HF163" i="2" s="1"/>
  <c r="GV163" i="2" a="1"/>
  <c r="GV163" i="2" s="1"/>
  <c r="HH163" i="2" a="1"/>
  <c r="HH163" i="2" s="1"/>
  <c r="GX163" i="2" a="1"/>
  <c r="GX163" i="2" s="1"/>
  <c r="GO163" i="2" a="1"/>
  <c r="GO163" i="2" s="1"/>
  <c r="HJ163" i="2" s="1"/>
  <c r="GZ163" i="2" a="1"/>
  <c r="GZ163" i="2" s="1"/>
  <c r="GP163" i="2" a="1"/>
  <c r="GP163" i="2" s="1"/>
  <c r="HC163" i="2" a="1"/>
  <c r="HC163" i="2" s="1"/>
  <c r="GW163" i="2" a="1"/>
  <c r="GW163" i="2" s="1"/>
  <c r="DF163" i="2" a="1"/>
  <c r="DF163" i="2" s="1"/>
  <c r="DN163" i="2" a="1"/>
  <c r="DN163" i="2" s="1"/>
  <c r="CZ163" i="2" a="1"/>
  <c r="CZ163" i="2" s="1"/>
  <c r="DG163" i="2" a="1"/>
  <c r="DG163" i="2" s="1"/>
  <c r="DO163" i="2" a="1"/>
  <c r="DO163" i="2" s="1"/>
  <c r="DA163" i="2" a="1"/>
  <c r="DA163" i="2" s="1"/>
  <c r="DH163" i="2" a="1"/>
  <c r="DH163" i="2" s="1"/>
  <c r="DP163" i="2" a="1"/>
  <c r="DP163" i="2" s="1"/>
  <c r="CV163" i="2" a="1"/>
  <c r="CV163" i="2" s="1"/>
  <c r="DC163" i="2" a="1"/>
  <c r="DC163" i="2" s="1"/>
  <c r="DJ163" i="2" a="1"/>
  <c r="DJ163" i="2" s="1"/>
  <c r="CW163" i="2" a="1"/>
  <c r="CW163" i="2" s="1"/>
  <c r="DK163" i="2" a="1"/>
  <c r="DK163" i="2" s="1"/>
  <c r="CX163" i="2" a="1"/>
  <c r="CX163" i="2" s="1"/>
  <c r="DL163" i="2" a="1"/>
  <c r="DL163" i="2" s="1"/>
  <c r="CY163" i="2" a="1"/>
  <c r="CY163" i="2" s="1"/>
  <c r="DM163" i="2" a="1"/>
  <c r="DM163" i="2" s="1"/>
  <c r="DB163" i="2" a="1"/>
  <c r="DB163" i="2" s="1"/>
  <c r="DD163" i="2" a="1"/>
  <c r="DD163" i="2" s="1"/>
  <c r="DE163" i="2" a="1"/>
  <c r="DE163" i="2" s="1"/>
  <c r="DI163" i="2" a="1"/>
  <c r="DI163" i="2" s="1"/>
  <c r="GP155" i="2" a="1"/>
  <c r="GP155" i="2" s="1"/>
  <c r="GV155" i="2" a="1"/>
  <c r="GV155" i="2" s="1"/>
  <c r="HC155" i="2" a="1"/>
  <c r="HC155" i="2" s="1"/>
  <c r="GW155" i="2" a="1"/>
  <c r="GW155" i="2" s="1"/>
  <c r="HD155" i="2" a="1"/>
  <c r="HD155" i="2" s="1"/>
  <c r="GS155" i="2" a="1"/>
  <c r="GS155" i="2" s="1"/>
  <c r="GY155" i="2" a="1"/>
  <c r="GY155" i="2" s="1"/>
  <c r="HG155" i="2" a="1"/>
  <c r="HG155" i="2" s="1"/>
  <c r="GR155" i="2" a="1"/>
  <c r="GR155" i="2" s="1"/>
  <c r="HB155" i="2" a="1"/>
  <c r="HB155" i="2" s="1"/>
  <c r="HF155" i="2" a="1"/>
  <c r="HF155" i="2" s="1"/>
  <c r="GU155" i="2" a="1"/>
  <c r="GU155" i="2" s="1"/>
  <c r="HH155" i="2" a="1"/>
  <c r="HH155" i="2" s="1"/>
  <c r="GQ155" i="2" a="1"/>
  <c r="GQ155" i="2" s="1"/>
  <c r="HA155" i="2" a="1"/>
  <c r="HA155" i="2" s="1"/>
  <c r="GT155" i="2" a="1"/>
  <c r="GT155" i="2" s="1"/>
  <c r="GX155" i="2" a="1"/>
  <c r="GX155" i="2" s="1"/>
  <c r="GZ155" i="2" a="1"/>
  <c r="GZ155" i="2" s="1"/>
  <c r="HE155" i="2" a="1"/>
  <c r="HE155" i="2" s="1"/>
  <c r="HI155" i="2" a="1"/>
  <c r="HI155" i="2" s="1"/>
  <c r="DC155" i="2" a="1"/>
  <c r="DC155" i="2" s="1"/>
  <c r="DJ155" i="2" a="1"/>
  <c r="DJ155" i="2" s="1"/>
  <c r="CV155" i="2" a="1"/>
  <c r="CV155" i="2" s="1"/>
  <c r="DD155" i="2" a="1"/>
  <c r="DD155" i="2" s="1"/>
  <c r="DK155" i="2" a="1"/>
  <c r="DK155" i="2" s="1"/>
  <c r="CX155" i="2" a="1"/>
  <c r="CX155" i="2" s="1"/>
  <c r="DF155" i="2" a="1"/>
  <c r="DF155" i="2" s="1"/>
  <c r="DL155" i="2" a="1"/>
  <c r="DL155" i="2" s="1"/>
  <c r="DB155" i="2" a="1"/>
  <c r="DB155" i="2" s="1"/>
  <c r="DN155" i="2" a="1"/>
  <c r="DN155" i="2" s="1"/>
  <c r="DE155" i="2" a="1"/>
  <c r="DE155" i="2" s="1"/>
  <c r="DO155" i="2" a="1"/>
  <c r="DO155" i="2" s="1"/>
  <c r="DG155" i="2" a="1"/>
  <c r="DG155" i="2" s="1"/>
  <c r="DP155" i="2" a="1"/>
  <c r="DP155" i="2" s="1"/>
  <c r="CW155" i="2" a="1"/>
  <c r="CW155" i="2" s="1"/>
  <c r="DH155" i="2" a="1"/>
  <c r="DH155" i="2" s="1"/>
  <c r="GO155" i="2" a="1"/>
  <c r="GO155" i="2" s="1"/>
  <c r="HJ155" i="2" s="1"/>
  <c r="CY155" i="2" a="1"/>
  <c r="CY155" i="2" s="1"/>
  <c r="CZ155" i="2" a="1"/>
  <c r="CZ155" i="2" s="1"/>
  <c r="DA155" i="2" a="1"/>
  <c r="DA155" i="2" s="1"/>
  <c r="DI155" i="2" a="1"/>
  <c r="DI155" i="2" s="1"/>
  <c r="DM155" i="2" a="1"/>
  <c r="DM155" i="2" s="1"/>
  <c r="CV292" i="2" a="1"/>
  <c r="CV292" i="2" s="1"/>
  <c r="DC292" i="2" a="1"/>
  <c r="DC292" i="2" s="1"/>
  <c r="DK292" i="2" a="1"/>
  <c r="DK292" i="2" s="1"/>
  <c r="CX292" i="2" a="1"/>
  <c r="CX292" i="2" s="1"/>
  <c r="DE292" i="2" a="1"/>
  <c r="DE292" i="2" s="1"/>
  <c r="CZ292" i="2" a="1"/>
  <c r="CZ292" i="2" s="1"/>
  <c r="DG292" i="2" a="1"/>
  <c r="DG292" i="2" s="1"/>
  <c r="DN292" i="2" a="1"/>
  <c r="DN292" i="2" s="1"/>
  <c r="DA292" i="2" a="1"/>
  <c r="DA292" i="2" s="1"/>
  <c r="DH292" i="2" a="1"/>
  <c r="DH292" i="2" s="1"/>
  <c r="DO292" i="2" a="1"/>
  <c r="DO292" i="2" s="1"/>
  <c r="DI292" i="2" a="1"/>
  <c r="DI292" i="2" s="1"/>
  <c r="DP292" i="2" a="1"/>
  <c r="DP292" i="2" s="1"/>
  <c r="DB292" i="2" a="1"/>
  <c r="DB292" i="2" s="1"/>
  <c r="DJ292" i="2" a="1"/>
  <c r="DJ292" i="2" s="1"/>
  <c r="DF292" i="2" a="1"/>
  <c r="DF292" i="2" s="1"/>
  <c r="DL292" i="2" a="1"/>
  <c r="DL292" i="2" s="1"/>
  <c r="DM292" i="2" a="1"/>
  <c r="DM292" i="2" s="1"/>
  <c r="CW292" i="2" a="1"/>
  <c r="CW292" i="2" s="1"/>
  <c r="DD292" i="2" a="1"/>
  <c r="DD292" i="2" s="1"/>
  <c r="GP292" i="2" a="1"/>
  <c r="GP292" i="2" s="1"/>
  <c r="GW292" i="2" a="1"/>
  <c r="GW292" i="2" s="1"/>
  <c r="HD292" i="2" a="1"/>
  <c r="HD292" i="2" s="1"/>
  <c r="GQ292" i="2" a="1"/>
  <c r="GQ292" i="2" s="1"/>
  <c r="GX292" i="2" a="1"/>
  <c r="GX292" i="2" s="1"/>
  <c r="HE292" i="2" a="1"/>
  <c r="HE292" i="2" s="1"/>
  <c r="GR292" i="2" a="1"/>
  <c r="GR292" i="2" s="1"/>
  <c r="GY292" i="2" a="1"/>
  <c r="GY292" i="2" s="1"/>
  <c r="HF292" i="2" a="1"/>
  <c r="HF292" i="2" s="1"/>
  <c r="GS292" i="2" a="1"/>
  <c r="GS292" i="2" s="1"/>
  <c r="GZ292" i="2" a="1"/>
  <c r="GZ292" i="2" s="1"/>
  <c r="GO292" i="2" a="1"/>
  <c r="GO292" i="2" s="1"/>
  <c r="HC292" i="2" a="1"/>
  <c r="HC292" i="2" s="1"/>
  <c r="GT292" i="2" a="1"/>
  <c r="GT292" i="2" s="1"/>
  <c r="HG292" i="2" a="1"/>
  <c r="HG292" i="2" s="1"/>
  <c r="HH292" i="2" a="1"/>
  <c r="HH292" i="2" s="1"/>
  <c r="GU292" i="2" a="1"/>
  <c r="GU292" i="2" s="1"/>
  <c r="HI292" i="2" a="1"/>
  <c r="HI292" i="2" s="1"/>
  <c r="CY292" i="2" a="1"/>
  <c r="CY292" i="2" s="1"/>
  <c r="HA292" i="2" a="1"/>
  <c r="HA292" i="2" s="1"/>
  <c r="HB292" i="2" a="1"/>
  <c r="HB292" i="2" s="1"/>
  <c r="GV292" i="2" a="1"/>
  <c r="GV292" i="2" s="1"/>
  <c r="DB300" i="2" a="1"/>
  <c r="DB300" i="2" s="1"/>
  <c r="DI300" i="2" a="1"/>
  <c r="DI300" i="2" s="1"/>
  <c r="CV300" i="2" a="1"/>
  <c r="CV300" i="2" s="1"/>
  <c r="DK300" i="2" a="1"/>
  <c r="DK300" i="2" s="1"/>
  <c r="CX300" i="2" a="1"/>
  <c r="CX300" i="2" s="1"/>
  <c r="DE300" i="2" a="1"/>
  <c r="DE300" i="2" s="1"/>
  <c r="DM300" i="2" a="1"/>
  <c r="DM300" i="2" s="1"/>
  <c r="CY300" i="2" a="1"/>
  <c r="CY300" i="2" s="1"/>
  <c r="DF300" i="2" a="1"/>
  <c r="DF300" i="2" s="1"/>
  <c r="DN300" i="2" a="1"/>
  <c r="DN300" i="2" s="1"/>
  <c r="CZ300" i="2" a="1"/>
  <c r="CZ300" i="2" s="1"/>
  <c r="DG300" i="2" a="1"/>
  <c r="DG300" i="2" s="1"/>
  <c r="DO300" i="2" a="1"/>
  <c r="DO300" i="2" s="1"/>
  <c r="DA300" i="2" a="1"/>
  <c r="DA300" i="2" s="1"/>
  <c r="DH300" i="2" a="1"/>
  <c r="DH300" i="2" s="1"/>
  <c r="DP300" i="2" a="1"/>
  <c r="DP300" i="2" s="1"/>
  <c r="CW300" i="2" a="1"/>
  <c r="CW300" i="2" s="1"/>
  <c r="DC300" i="2" a="1"/>
  <c r="DC300" i="2" s="1"/>
  <c r="DD300" i="2" a="1"/>
  <c r="DD300" i="2" s="1"/>
  <c r="DJ300" i="2" a="1"/>
  <c r="DJ300" i="2" s="1"/>
  <c r="DL300" i="2" a="1"/>
  <c r="DL300" i="2" s="1"/>
  <c r="GS300" i="2" a="1"/>
  <c r="GS300" i="2" s="1"/>
  <c r="GY300" i="2" a="1"/>
  <c r="GY300" i="2" s="1"/>
  <c r="GT300" i="2" a="1"/>
  <c r="GT300" i="2" s="1"/>
  <c r="GZ300" i="2" a="1"/>
  <c r="GZ300" i="2" s="1"/>
  <c r="HF300" i="2" a="1"/>
  <c r="HF300" i="2" s="1"/>
  <c r="GU300" i="2" a="1"/>
  <c r="GU300" i="2" s="1"/>
  <c r="HA300" i="2" a="1"/>
  <c r="HA300" i="2" s="1"/>
  <c r="GV300" i="2" a="1"/>
  <c r="GV300" i="2" s="1"/>
  <c r="HB300" i="2" a="1"/>
  <c r="HB300" i="2" s="1"/>
  <c r="HG300" i="2" a="1"/>
  <c r="HG300" i="2" s="1"/>
  <c r="GR300" i="2" a="1"/>
  <c r="GR300" i="2" s="1"/>
  <c r="HE300" i="2" a="1"/>
  <c r="HE300" i="2" s="1"/>
  <c r="HH300" i="2" a="1"/>
  <c r="HH300" i="2" s="1"/>
  <c r="GW300" i="2" a="1"/>
  <c r="GW300" i="2" s="1"/>
  <c r="HI300" i="2" a="1"/>
  <c r="HI300" i="2" s="1"/>
  <c r="GO300" i="2" a="1"/>
  <c r="GO300" i="2" s="1"/>
  <c r="HC300" i="2" a="1"/>
  <c r="HC300" i="2" s="1"/>
  <c r="GP300" i="2" a="1"/>
  <c r="GP300" i="2" s="1"/>
  <c r="GQ300" i="2" a="1"/>
  <c r="GQ300" i="2" s="1"/>
  <c r="GX300" i="2" a="1"/>
  <c r="GX300" i="2" s="1"/>
  <c r="HD300" i="2" a="1"/>
  <c r="HD300" i="2" s="1"/>
  <c r="CW308" i="2" a="1"/>
  <c r="CW308" i="2" s="1"/>
  <c r="DD308" i="2" a="1"/>
  <c r="DD308" i="2" s="1"/>
  <c r="CY308" i="2" a="1"/>
  <c r="CY308" i="2" s="1"/>
  <c r="DF308" i="2" a="1"/>
  <c r="DF308" i="2" s="1"/>
  <c r="DM308" i="2" a="1"/>
  <c r="DM308" i="2" s="1"/>
  <c r="CZ308" i="2" a="1"/>
  <c r="CZ308" i="2" s="1"/>
  <c r="DH308" i="2" a="1"/>
  <c r="DH308" i="2" s="1"/>
  <c r="DO308" i="2" a="1"/>
  <c r="DO308" i="2" s="1"/>
  <c r="DA308" i="2" a="1"/>
  <c r="DA308" i="2" s="1"/>
  <c r="DI308" i="2" a="1"/>
  <c r="DI308" i="2" s="1"/>
  <c r="DP308" i="2" a="1"/>
  <c r="DP308" i="2" s="1"/>
  <c r="DB308" i="2" a="1"/>
  <c r="DB308" i="2" s="1"/>
  <c r="DJ308" i="2" a="1"/>
  <c r="DJ308" i="2" s="1"/>
  <c r="DC308" i="2" a="1"/>
  <c r="DC308" i="2" s="1"/>
  <c r="DE308" i="2" a="1"/>
  <c r="DE308" i="2" s="1"/>
  <c r="DG308" i="2" a="1"/>
  <c r="DG308" i="2" s="1"/>
  <c r="DK308" i="2" a="1"/>
  <c r="DK308" i="2" s="1"/>
  <c r="DL308" i="2" a="1"/>
  <c r="DL308" i="2" s="1"/>
  <c r="CX308" i="2" a="1"/>
  <c r="CX308" i="2" s="1"/>
  <c r="CV308" i="2" a="1"/>
  <c r="CV308" i="2" s="1"/>
  <c r="DN308" i="2" a="1"/>
  <c r="DN308" i="2" s="1"/>
  <c r="GT308" i="2" a="1"/>
  <c r="GT308" i="2" s="1"/>
  <c r="HA308" i="2" a="1"/>
  <c r="HA308" i="2" s="1"/>
  <c r="HH308" i="2" a="1"/>
  <c r="HH308" i="2" s="1"/>
  <c r="GU308" i="2" a="1"/>
  <c r="GU308" i="2" s="1"/>
  <c r="HB308" i="2" a="1"/>
  <c r="HB308" i="2" s="1"/>
  <c r="HI308" i="2" a="1"/>
  <c r="HI308" i="2" s="1"/>
  <c r="GO308" i="2" a="1"/>
  <c r="GO308" i="2" s="1"/>
  <c r="GV308" i="2" a="1"/>
  <c r="GV308" i="2" s="1"/>
  <c r="HC308" i="2" a="1"/>
  <c r="HC308" i="2" s="1"/>
  <c r="HD308" i="2" a="1"/>
  <c r="HD308" i="2" s="1"/>
  <c r="GQ308" i="2" a="1"/>
  <c r="GQ308" i="2" s="1"/>
  <c r="GX308" i="2" a="1"/>
  <c r="GX308" i="2" s="1"/>
  <c r="HF308" i="2" a="1"/>
  <c r="HF308" i="2" s="1"/>
  <c r="HE308" i="2" a="1"/>
  <c r="HE308" i="2" s="1"/>
  <c r="GP308" i="2" a="1"/>
  <c r="GP308" i="2" s="1"/>
  <c r="HG308" i="2" a="1"/>
  <c r="HG308" i="2" s="1"/>
  <c r="GR308" i="2" a="1"/>
  <c r="GR308" i="2" s="1"/>
  <c r="GW308" i="2" a="1"/>
  <c r="GW308" i="2" s="1"/>
  <c r="GS308" i="2" a="1"/>
  <c r="GS308" i="2" s="1"/>
  <c r="GY308" i="2" a="1"/>
  <c r="GY308" i="2" s="1"/>
  <c r="GZ308" i="2" a="1"/>
  <c r="GZ308" i="2" s="1"/>
  <c r="DC316" i="2" a="1"/>
  <c r="DC316" i="2" s="1"/>
  <c r="DJ316" i="2" a="1"/>
  <c r="DJ316" i="2" s="1"/>
  <c r="DP316" i="2" a="1"/>
  <c r="DP316" i="2" s="1"/>
  <c r="CW316" i="2" a="1"/>
  <c r="CW316" i="2" s="1"/>
  <c r="DE316" i="2" a="1"/>
  <c r="DE316" i="2" s="1"/>
  <c r="DK316" i="2" a="1"/>
  <c r="DK316" i="2" s="1"/>
  <c r="CY316" i="2" a="1"/>
  <c r="CY316" i="2" s="1"/>
  <c r="DL316" i="2" a="1"/>
  <c r="DL316" i="2" s="1"/>
  <c r="CZ316" i="2" a="1"/>
  <c r="CZ316" i="2" s="1"/>
  <c r="DG316" i="2" a="1"/>
  <c r="DG316" i="2" s="1"/>
  <c r="DM316" i="2" a="1"/>
  <c r="DM316" i="2" s="1"/>
  <c r="DA316" i="2" a="1"/>
  <c r="DA316" i="2" s="1"/>
  <c r="DH316" i="2" a="1"/>
  <c r="DH316" i="2" s="1"/>
  <c r="DN316" i="2" a="1"/>
  <c r="DN316" i="2" s="1"/>
  <c r="CV316" i="2" a="1"/>
  <c r="CV316" i="2" s="1"/>
  <c r="DO316" i="2" a="1"/>
  <c r="DO316" i="2" s="1"/>
  <c r="CX316" i="2" a="1"/>
  <c r="CX316" i="2" s="1"/>
  <c r="DB316" i="2" a="1"/>
  <c r="DB316" i="2" s="1"/>
  <c r="DD316" i="2" a="1"/>
  <c r="DD316" i="2" s="1"/>
  <c r="DI316" i="2" a="1"/>
  <c r="DI316" i="2" s="1"/>
  <c r="DF316" i="2" a="1"/>
  <c r="DF316" i="2" s="1"/>
  <c r="GU316" i="2" a="1"/>
  <c r="GU316" i="2" s="1"/>
  <c r="HB316" i="2" a="1"/>
  <c r="HB316" i="2" s="1"/>
  <c r="HH316" i="2" a="1"/>
  <c r="HH316" i="2" s="1"/>
  <c r="GO316" i="2" a="1"/>
  <c r="GO316" i="2" s="1"/>
  <c r="GV316" i="2" a="1"/>
  <c r="GV316" i="2" s="1"/>
  <c r="HC316" i="2" a="1"/>
  <c r="HC316" i="2" s="1"/>
  <c r="HI316" i="2" a="1"/>
  <c r="HI316" i="2" s="1"/>
  <c r="GP316" i="2" a="1"/>
  <c r="GP316" i="2" s="1"/>
  <c r="GW316" i="2" a="1"/>
  <c r="GW316" i="2" s="1"/>
  <c r="GQ316" i="2" a="1"/>
  <c r="GQ316" i="2" s="1"/>
  <c r="HD316" i="2" a="1"/>
  <c r="HD316" i="2" s="1"/>
  <c r="GS316" i="2" a="1"/>
  <c r="GS316" i="2" s="1"/>
  <c r="GY316" i="2" a="1"/>
  <c r="GY316" i="2" s="1"/>
  <c r="HF316" i="2" a="1"/>
  <c r="HF316" i="2" s="1"/>
  <c r="GZ316" i="2" a="1"/>
  <c r="GZ316" i="2" s="1"/>
  <c r="HA316" i="2" a="1"/>
  <c r="HA316" i="2" s="1"/>
  <c r="HE316" i="2" a="1"/>
  <c r="HE316" i="2" s="1"/>
  <c r="HG316" i="2" a="1"/>
  <c r="HG316" i="2" s="1"/>
  <c r="GR316" i="2" a="1"/>
  <c r="GR316" i="2" s="1"/>
  <c r="GT316" i="2" a="1"/>
  <c r="GT316" i="2" s="1"/>
  <c r="GX316" i="2" a="1"/>
  <c r="GX316" i="2" s="1"/>
  <c r="CX324" i="2" a="1"/>
  <c r="CX324" i="2" s="1"/>
  <c r="DE324" i="2" a="1"/>
  <c r="DE324" i="2" s="1"/>
  <c r="DK324" i="2" a="1"/>
  <c r="DK324" i="2" s="1"/>
  <c r="CY324" i="2" a="1"/>
  <c r="CY324" i="2" s="1"/>
  <c r="DL324" i="2" a="1"/>
  <c r="DL324" i="2" s="1"/>
  <c r="CZ324" i="2" a="1"/>
  <c r="CZ324" i="2" s="1"/>
  <c r="DF324" i="2" a="1"/>
  <c r="DF324" i="2" s="1"/>
  <c r="DM324" i="2" a="1"/>
  <c r="DM324" i="2" s="1"/>
  <c r="DG324" i="2" a="1"/>
  <c r="DG324" i="2" s="1"/>
  <c r="DN324" i="2" a="1"/>
  <c r="DN324" i="2" s="1"/>
  <c r="DA324" i="2" a="1"/>
  <c r="DA324" i="2" s="1"/>
  <c r="DH324" i="2" a="1"/>
  <c r="DH324" i="2" s="1"/>
  <c r="DO324" i="2" a="1"/>
  <c r="DO324" i="2" s="1"/>
  <c r="CW324" i="2" a="1"/>
  <c r="CW324" i="2" s="1"/>
  <c r="DB324" i="2" a="1"/>
  <c r="DB324" i="2" s="1"/>
  <c r="DD324" i="2" a="1"/>
  <c r="DD324" i="2" s="1"/>
  <c r="CV324" i="2" a="1"/>
  <c r="CV324" i="2" s="1"/>
  <c r="DC324" i="2" a="1"/>
  <c r="DC324" i="2" s="1"/>
  <c r="DI324" i="2" a="1"/>
  <c r="DI324" i="2" s="1"/>
  <c r="DJ324" i="2" a="1"/>
  <c r="DJ324" i="2" s="1"/>
  <c r="DP324" i="2" a="1"/>
  <c r="DP324" i="2" s="1"/>
  <c r="GP324" i="2" a="1"/>
  <c r="GP324" i="2" s="1"/>
  <c r="GX324" i="2" a="1"/>
  <c r="GX324" i="2" s="1"/>
  <c r="HE324" i="2" a="1"/>
  <c r="HE324" i="2" s="1"/>
  <c r="GQ324" i="2" a="1"/>
  <c r="GQ324" i="2" s="1"/>
  <c r="GY324" i="2" a="1"/>
  <c r="GY324" i="2" s="1"/>
  <c r="HF324" i="2" a="1"/>
  <c r="HF324" i="2" s="1"/>
  <c r="GR324" i="2" a="1"/>
  <c r="GR324" i="2" s="1"/>
  <c r="HG324" i="2" a="1"/>
  <c r="HG324" i="2" s="1"/>
  <c r="GS324" i="2" a="1"/>
  <c r="GS324" i="2" s="1"/>
  <c r="GZ324" i="2" a="1"/>
  <c r="GZ324" i="2" s="1"/>
  <c r="HH324" i="2" a="1"/>
  <c r="HH324" i="2" s="1"/>
  <c r="GU324" i="2" a="1"/>
  <c r="GU324" i="2" s="1"/>
  <c r="HB324" i="2" a="1"/>
  <c r="HB324" i="2" s="1"/>
  <c r="HA324" i="2" a="1"/>
  <c r="HA324" i="2" s="1"/>
  <c r="HC324" i="2" a="1"/>
  <c r="HC324" i="2" s="1"/>
  <c r="HD324" i="2" a="1"/>
  <c r="HD324" i="2" s="1"/>
  <c r="GO324" i="2" a="1"/>
  <c r="GO324" i="2" s="1"/>
  <c r="HI324" i="2" a="1"/>
  <c r="HI324" i="2" s="1"/>
  <c r="GT324" i="2" a="1"/>
  <c r="GT324" i="2" s="1"/>
  <c r="GV324" i="2" a="1"/>
  <c r="GV324" i="2" s="1"/>
  <c r="GW324" i="2" a="1"/>
  <c r="GW324" i="2" s="1"/>
  <c r="DA332" i="2" a="1"/>
  <c r="DA332" i="2" s="1"/>
  <c r="DH332" i="2" a="1"/>
  <c r="DH332" i="2" s="1"/>
  <c r="DN332" i="2" a="1"/>
  <c r="DN332" i="2" s="1"/>
  <c r="DB332" i="2" a="1"/>
  <c r="DB332" i="2" s="1"/>
  <c r="DO332" i="2" a="1"/>
  <c r="DO332" i="2" s="1"/>
  <c r="CV332" i="2" a="1"/>
  <c r="CV332" i="2" s="1"/>
  <c r="DC332" i="2" a="1"/>
  <c r="DC332" i="2" s="1"/>
  <c r="DI332" i="2" a="1"/>
  <c r="DI332" i="2" s="1"/>
  <c r="DP332" i="2" a="1"/>
  <c r="DP332" i="2" s="1"/>
  <c r="CW332" i="2" a="1"/>
  <c r="CW332" i="2" s="1"/>
  <c r="DD332" i="2" a="1"/>
  <c r="DD332" i="2" s="1"/>
  <c r="CX332" i="2" a="1"/>
  <c r="CX332" i="2" s="1"/>
  <c r="DE332" i="2" a="1"/>
  <c r="DE332" i="2" s="1"/>
  <c r="DJ332" i="2" a="1"/>
  <c r="DJ332" i="2" s="1"/>
  <c r="CZ332" i="2" a="1"/>
  <c r="CZ332" i="2" s="1"/>
  <c r="DG332" i="2" a="1"/>
  <c r="DG332" i="2" s="1"/>
  <c r="DK332" i="2" a="1"/>
  <c r="DK332" i="2" s="1"/>
  <c r="DM332" i="2" a="1"/>
  <c r="DM332" i="2" s="1"/>
  <c r="CY332" i="2" a="1"/>
  <c r="CY332" i="2" s="1"/>
  <c r="DF332" i="2" a="1"/>
  <c r="DF332" i="2" s="1"/>
  <c r="DL332" i="2" a="1"/>
  <c r="DL332" i="2" s="1"/>
  <c r="GQ332" i="2" a="1"/>
  <c r="GQ332" i="2" s="1"/>
  <c r="GX332" i="2" a="1"/>
  <c r="GX332" i="2" s="1"/>
  <c r="HE332" i="2" a="1"/>
  <c r="HE332" i="2" s="1"/>
  <c r="GR332" i="2" a="1"/>
  <c r="GR332" i="2" s="1"/>
  <c r="GY332" i="2" a="1"/>
  <c r="GY332" i="2" s="1"/>
  <c r="HF332" i="2" a="1"/>
  <c r="HF332" i="2" s="1"/>
  <c r="GS332" i="2" a="1"/>
  <c r="GS332" i="2" s="1"/>
  <c r="GZ332" i="2" a="1"/>
  <c r="GZ332" i="2" s="1"/>
  <c r="HG332" i="2" a="1"/>
  <c r="HG332" i="2" s="1"/>
  <c r="GT332" i="2" a="1"/>
  <c r="GT332" i="2" s="1"/>
  <c r="HH332" i="2" a="1"/>
  <c r="HH332" i="2" s="1"/>
  <c r="GV332" i="2" a="1"/>
  <c r="GV332" i="2" s="1"/>
  <c r="HB332" i="2" a="1"/>
  <c r="HB332" i="2" s="1"/>
  <c r="GW332" i="2" a="1"/>
  <c r="GW332" i="2" s="1"/>
  <c r="HA332" i="2" a="1"/>
  <c r="HA332" i="2" s="1"/>
  <c r="HC332" i="2" a="1"/>
  <c r="HC332" i="2" s="1"/>
  <c r="GO332" i="2" a="1"/>
  <c r="GO332" i="2" s="1"/>
  <c r="HI332" i="2" a="1"/>
  <c r="HI332" i="2" s="1"/>
  <c r="HD332" i="2" a="1"/>
  <c r="HD332" i="2" s="1"/>
  <c r="GU332" i="2" a="1"/>
  <c r="GU332" i="2" s="1"/>
  <c r="GP332" i="2" a="1"/>
  <c r="GP332" i="2" s="1"/>
  <c r="CZ340" i="2" a="1"/>
  <c r="CZ340" i="2" s="1"/>
  <c r="DF340" i="2" a="1"/>
  <c r="DF340" i="2" s="1"/>
  <c r="DM340" i="2" a="1"/>
  <c r="DM340" i="2" s="1"/>
  <c r="DG340" i="2" a="1"/>
  <c r="DG340" i="2" s="1"/>
  <c r="CV340" i="2" a="1"/>
  <c r="CV340" i="2" s="1"/>
  <c r="DA340" i="2" a="1"/>
  <c r="DA340" i="2" s="1"/>
  <c r="DH340" i="2" a="1"/>
  <c r="DH340" i="2" s="1"/>
  <c r="DN340" i="2" a="1"/>
  <c r="DN340" i="2" s="1"/>
  <c r="CW340" i="2" a="1"/>
  <c r="CW340" i="2" s="1"/>
  <c r="DB340" i="2" a="1"/>
  <c r="DB340" i="2" s="1"/>
  <c r="DI340" i="2" a="1"/>
  <c r="DI340" i="2" s="1"/>
  <c r="DO340" i="2" a="1"/>
  <c r="DO340" i="2" s="1"/>
  <c r="DP340" i="2" a="1"/>
  <c r="DP340" i="2" s="1"/>
  <c r="DC340" i="2" a="1"/>
  <c r="DC340" i="2" s="1"/>
  <c r="DJ340" i="2" a="1"/>
  <c r="DJ340" i="2" s="1"/>
  <c r="DK340" i="2" a="1"/>
  <c r="DK340" i="2" s="1"/>
  <c r="DE340" i="2" a="1"/>
  <c r="DE340" i="2" s="1"/>
  <c r="DL340" i="2" a="1"/>
  <c r="DL340" i="2" s="1"/>
  <c r="CX340" i="2" a="1"/>
  <c r="CX340" i="2" s="1"/>
  <c r="CY340" i="2" a="1"/>
  <c r="CY340" i="2" s="1"/>
  <c r="GP340" i="2" a="1"/>
  <c r="GP340" i="2" s="1"/>
  <c r="HC340" i="2" a="1"/>
  <c r="HC340" i="2" s="1"/>
  <c r="DD340" i="2" a="1"/>
  <c r="DD340" i="2" s="1"/>
  <c r="GW340" i="2" a="1"/>
  <c r="GW340" i="2" s="1"/>
  <c r="HD340" i="2" a="1"/>
  <c r="HD340" i="2" s="1"/>
  <c r="GQ340" i="2" a="1"/>
  <c r="GQ340" i="2" s="1"/>
  <c r="GX340" i="2" a="1"/>
  <c r="GX340" i="2" s="1"/>
  <c r="GR340" i="2" a="1"/>
  <c r="GR340" i="2" s="1"/>
  <c r="GY340" i="2" a="1"/>
  <c r="GY340" i="2" s="1"/>
  <c r="HE340" i="2" a="1"/>
  <c r="HE340" i="2" s="1"/>
  <c r="GT340" i="2" a="1"/>
  <c r="GT340" i="2" s="1"/>
  <c r="HA340" i="2" a="1"/>
  <c r="HA340" i="2" s="1"/>
  <c r="HG340" i="2" a="1"/>
  <c r="HG340" i="2" s="1"/>
  <c r="HF340" i="2" a="1"/>
  <c r="HF340" i="2" s="1"/>
  <c r="GO340" i="2" a="1"/>
  <c r="GO340" i="2" s="1"/>
  <c r="HH340" i="2" a="1"/>
  <c r="HH340" i="2" s="1"/>
  <c r="GS340" i="2" a="1"/>
  <c r="GS340" i="2" s="1"/>
  <c r="HI340" i="2" a="1"/>
  <c r="HI340" i="2" s="1"/>
  <c r="GV340" i="2" a="1"/>
  <c r="GV340" i="2" s="1"/>
  <c r="GU340" i="2" a="1"/>
  <c r="GU340" i="2" s="1"/>
  <c r="GZ340" i="2" a="1"/>
  <c r="GZ340" i="2" s="1"/>
  <c r="HB340" i="2" a="1"/>
  <c r="HB340" i="2" s="1"/>
  <c r="CY348" i="2" a="1"/>
  <c r="CY348" i="2" s="1"/>
  <c r="DE348" i="2" a="1"/>
  <c r="DE348" i="2" s="1"/>
  <c r="DL348" i="2" a="1"/>
  <c r="DL348" i="2" s="1"/>
  <c r="CZ348" i="2" a="1"/>
  <c r="CZ348" i="2" s="1"/>
  <c r="DM348" i="2" a="1"/>
  <c r="DM348" i="2" s="1"/>
  <c r="DA348" i="2" a="1"/>
  <c r="DA348" i="2" s="1"/>
  <c r="DF348" i="2" a="1"/>
  <c r="DF348" i="2" s="1"/>
  <c r="DB348" i="2" a="1"/>
  <c r="DB348" i="2" s="1"/>
  <c r="DG348" i="2" a="1"/>
  <c r="DG348" i="2" s="1"/>
  <c r="DN348" i="2" a="1"/>
  <c r="DN348" i="2" s="1"/>
  <c r="CV348" i="2" a="1"/>
  <c r="CV348" i="2" s="1"/>
  <c r="DH348" i="2" a="1"/>
  <c r="DH348" i="2" s="1"/>
  <c r="CX348" i="2" a="1"/>
  <c r="CX348" i="2" s="1"/>
  <c r="DP348" i="2" a="1"/>
  <c r="DP348" i="2" s="1"/>
  <c r="DI348" i="2" a="1"/>
  <c r="DI348" i="2" s="1"/>
  <c r="DK348" i="2" a="1"/>
  <c r="DK348" i="2" s="1"/>
  <c r="CW348" i="2" a="1"/>
  <c r="CW348" i="2" s="1"/>
  <c r="DC348" i="2" a="1"/>
  <c r="DC348" i="2" s="1"/>
  <c r="DD348" i="2" a="1"/>
  <c r="DD348" i="2" s="1"/>
  <c r="DJ348" i="2" a="1"/>
  <c r="DJ348" i="2" s="1"/>
  <c r="DO348" i="2" a="1"/>
  <c r="DO348" i="2" s="1"/>
  <c r="GW348" i="2" a="1"/>
  <c r="GW348" i="2" s="1"/>
  <c r="GQ348" i="2" a="1"/>
  <c r="GQ348" i="2" s="1"/>
  <c r="HC348" i="2" a="1"/>
  <c r="HC348" i="2" s="1"/>
  <c r="GX348" i="2" a="1"/>
  <c r="GX348" i="2" s="1"/>
  <c r="HD348" i="2" a="1"/>
  <c r="HD348" i="2" s="1"/>
  <c r="GR348" i="2" a="1"/>
  <c r="GR348" i="2" s="1"/>
  <c r="GY348" i="2" a="1"/>
  <c r="GY348" i="2" s="1"/>
  <c r="HE348" i="2" a="1"/>
  <c r="HE348" i="2" s="1"/>
  <c r="GT348" i="2" a="1"/>
  <c r="GT348" i="2" s="1"/>
  <c r="GZ348" i="2" a="1"/>
  <c r="GZ348" i="2" s="1"/>
  <c r="HG348" i="2" a="1"/>
  <c r="HG348" i="2" s="1"/>
  <c r="GU348" i="2" a="1"/>
  <c r="GU348" i="2" s="1"/>
  <c r="GV348" i="2" a="1"/>
  <c r="GV348" i="2" s="1"/>
  <c r="HA348" i="2" a="1"/>
  <c r="HA348" i="2" s="1"/>
  <c r="GO348" i="2" a="1"/>
  <c r="GO348" i="2" s="1"/>
  <c r="HF348" i="2" a="1"/>
  <c r="HF348" i="2" s="1"/>
  <c r="GP348" i="2" a="1"/>
  <c r="GP348" i="2" s="1"/>
  <c r="GS348" i="2" a="1"/>
  <c r="GS348" i="2" s="1"/>
  <c r="HB348" i="2" a="1"/>
  <c r="HB348" i="2" s="1"/>
  <c r="HH348" i="2" a="1"/>
  <c r="HH348" i="2" s="1"/>
  <c r="HI348" i="2" a="1"/>
  <c r="HI348" i="2" s="1"/>
  <c r="DH356" i="2" a="1"/>
  <c r="DH356" i="2" s="1"/>
  <c r="DN356" i="2" a="1"/>
  <c r="DN356" i="2" s="1"/>
  <c r="DC356" i="2" a="1"/>
  <c r="DC356" i="2" s="1"/>
  <c r="DJ356" i="2" a="1"/>
  <c r="DJ356" i="2" s="1"/>
  <c r="DP356" i="2" a="1"/>
  <c r="DP356" i="2" s="1"/>
  <c r="CX356" i="2" a="1"/>
  <c r="CX356" i="2" s="1"/>
  <c r="DD356" i="2" a="1"/>
  <c r="DD356" i="2" s="1"/>
  <c r="CZ356" i="2" a="1"/>
  <c r="CZ356" i="2" s="1"/>
  <c r="DF356" i="2" a="1"/>
  <c r="DF356" i="2" s="1"/>
  <c r="DL356" i="2" a="1"/>
  <c r="DL356" i="2" s="1"/>
  <c r="DO356" i="2" a="1"/>
  <c r="DO356" i="2" s="1"/>
  <c r="DE356" i="2" a="1"/>
  <c r="DE356" i="2" s="1"/>
  <c r="DG356" i="2" a="1"/>
  <c r="DG356" i="2" s="1"/>
  <c r="CV356" i="2" a="1"/>
  <c r="CV356" i="2" s="1"/>
  <c r="CW356" i="2" a="1"/>
  <c r="CW356" i="2" s="1"/>
  <c r="DI356" i="2" a="1"/>
  <c r="DI356" i="2" s="1"/>
  <c r="CY356" i="2" a="1"/>
  <c r="CY356" i="2" s="1"/>
  <c r="DK356" i="2" a="1"/>
  <c r="DK356" i="2" s="1"/>
  <c r="DA356" i="2" a="1"/>
  <c r="DA356" i="2" s="1"/>
  <c r="DM356" i="2" a="1"/>
  <c r="DM356" i="2" s="1"/>
  <c r="DB356" i="2" a="1"/>
  <c r="DB356" i="2" s="1"/>
  <c r="GP356" i="2" a="1"/>
  <c r="GP356" i="2" s="1"/>
  <c r="GV356" i="2" a="1"/>
  <c r="GV356" i="2" s="1"/>
  <c r="HD356" i="2" a="1"/>
  <c r="HD356" i="2" s="1"/>
  <c r="GQ356" i="2" a="1"/>
  <c r="GQ356" i="2" s="1"/>
  <c r="GW356" i="2" a="1"/>
  <c r="GW356" i="2" s="1"/>
  <c r="HE356" i="2" a="1"/>
  <c r="HE356" i="2" s="1"/>
  <c r="GR356" i="2" a="1"/>
  <c r="GR356" i="2" s="1"/>
  <c r="GX356" i="2" a="1"/>
  <c r="GX356" i="2" s="1"/>
  <c r="HA356" i="2" a="1"/>
  <c r="HA356" i="2" s="1"/>
  <c r="HG356" i="2" a="1"/>
  <c r="HG356" i="2" s="1"/>
  <c r="HI356" i="2" a="1"/>
  <c r="HI356" i="2" s="1"/>
  <c r="GY356" i="2" a="1"/>
  <c r="GY356" i="2" s="1"/>
  <c r="GZ356" i="2" a="1"/>
  <c r="GZ356" i="2" s="1"/>
  <c r="HB356" i="2" a="1"/>
  <c r="HB356" i="2" s="1"/>
  <c r="GS356" i="2" a="1"/>
  <c r="GS356" i="2" s="1"/>
  <c r="HF356" i="2" a="1"/>
  <c r="HF356" i="2" s="1"/>
  <c r="HH356" i="2" a="1"/>
  <c r="HH356" i="2" s="1"/>
  <c r="GO356" i="2" a="1"/>
  <c r="GO356" i="2" s="1"/>
  <c r="GT356" i="2" a="1"/>
  <c r="GT356" i="2" s="1"/>
  <c r="HC356" i="2" a="1"/>
  <c r="HC356" i="2" s="1"/>
  <c r="GU356" i="2" a="1"/>
  <c r="GU356" i="2" s="1"/>
  <c r="CV364" i="2" a="1"/>
  <c r="CV364" i="2" s="1"/>
  <c r="CY364" i="2" a="1"/>
  <c r="CY364" i="2" s="1"/>
  <c r="DE364" i="2" a="1"/>
  <c r="DE364" i="2" s="1"/>
  <c r="DL364" i="2" a="1"/>
  <c r="DL364" i="2" s="1"/>
  <c r="CZ364" i="2" a="1"/>
  <c r="CZ364" i="2" s="1"/>
  <c r="DF364" i="2" a="1"/>
  <c r="DF364" i="2" s="1"/>
  <c r="DM364" i="2" a="1"/>
  <c r="DM364" i="2" s="1"/>
  <c r="DA364" i="2" a="1"/>
  <c r="DA364" i="2" s="1"/>
  <c r="DH364" i="2" a="1"/>
  <c r="DH364" i="2" s="1"/>
  <c r="DO364" i="2" a="1"/>
  <c r="DO364" i="2" s="1"/>
  <c r="CX364" i="2" a="1"/>
  <c r="CX364" i="2" s="1"/>
  <c r="DK364" i="2" a="1"/>
  <c r="DK364" i="2" s="1"/>
  <c r="DN364" i="2" a="1"/>
  <c r="DN364" i="2" s="1"/>
  <c r="DB364" i="2" a="1"/>
  <c r="DB364" i="2" s="1"/>
  <c r="DP364" i="2" a="1"/>
  <c r="DP364" i="2" s="1"/>
  <c r="DC364" i="2" a="1"/>
  <c r="DC364" i="2" s="1"/>
  <c r="DD364" i="2" a="1"/>
  <c r="DD364" i="2" s="1"/>
  <c r="DG364" i="2" a="1"/>
  <c r="DG364" i="2" s="1"/>
  <c r="DI364" i="2" a="1"/>
  <c r="DI364" i="2" s="1"/>
  <c r="CW364" i="2" a="1"/>
  <c r="CW364" i="2" s="1"/>
  <c r="DJ364" i="2" a="1"/>
  <c r="DJ364" i="2" s="1"/>
  <c r="GS364" i="2" a="1"/>
  <c r="GS364" i="2" s="1"/>
  <c r="HA364" i="2" a="1"/>
  <c r="HA364" i="2" s="1"/>
  <c r="HI364" i="2" a="1"/>
  <c r="HI364" i="2" s="1"/>
  <c r="GT364" i="2" a="1"/>
  <c r="GT364" i="2" s="1"/>
  <c r="HB364" i="2" a="1"/>
  <c r="HB364" i="2" s="1"/>
  <c r="GU364" i="2" a="1"/>
  <c r="GU364" i="2" s="1"/>
  <c r="HC364" i="2" a="1"/>
  <c r="HC364" i="2" s="1"/>
  <c r="GO364" i="2" a="1"/>
  <c r="GO364" i="2" s="1"/>
  <c r="GV364" i="2" a="1"/>
  <c r="GV364" i="2" s="1"/>
  <c r="HD364" i="2" a="1"/>
  <c r="HD364" i="2" s="1"/>
  <c r="GQ364" i="2" a="1"/>
  <c r="GQ364" i="2" s="1"/>
  <c r="GX364" i="2" a="1"/>
  <c r="GX364" i="2" s="1"/>
  <c r="HF364" i="2" a="1"/>
  <c r="HF364" i="2" s="1"/>
  <c r="HE364" i="2" a="1"/>
  <c r="HE364" i="2" s="1"/>
  <c r="HG364" i="2" a="1"/>
  <c r="HG364" i="2" s="1"/>
  <c r="GP364" i="2" a="1"/>
  <c r="GP364" i="2" s="1"/>
  <c r="HH364" i="2" a="1"/>
  <c r="HH364" i="2" s="1"/>
  <c r="GR364" i="2" a="1"/>
  <c r="GR364" i="2" s="1"/>
  <c r="GW364" i="2" a="1"/>
  <c r="GW364" i="2" s="1"/>
  <c r="GZ364" i="2" a="1"/>
  <c r="GZ364" i="2" s="1"/>
  <c r="GY364" i="2" a="1"/>
  <c r="GY364" i="2" s="1"/>
  <c r="CX372" i="2" a="1"/>
  <c r="CX372" i="2" s="1"/>
  <c r="DE372" i="2" a="1"/>
  <c r="DE372" i="2" s="1"/>
  <c r="DA372" i="2" a="1"/>
  <c r="DA372" i="2" s="1"/>
  <c r="DG372" i="2" a="1"/>
  <c r="DG372" i="2" s="1"/>
  <c r="DM372" i="2" a="1"/>
  <c r="DM372" i="2" s="1"/>
  <c r="DH372" i="2" a="1"/>
  <c r="DH372" i="2" s="1"/>
  <c r="DN372" i="2" a="1"/>
  <c r="DN372" i="2" s="1"/>
  <c r="DC372" i="2" a="1"/>
  <c r="DC372" i="2" s="1"/>
  <c r="DI372" i="2" a="1"/>
  <c r="DI372" i="2" s="1"/>
  <c r="DP372" i="2" a="1"/>
  <c r="DP372" i="2" s="1"/>
  <c r="CV372" i="2" a="1"/>
  <c r="CV372" i="2" s="1"/>
  <c r="CW372" i="2" a="1"/>
  <c r="CW372" i="2" s="1"/>
  <c r="DJ372" i="2" a="1"/>
  <c r="DJ372" i="2" s="1"/>
  <c r="CY372" i="2" a="1"/>
  <c r="CY372" i="2" s="1"/>
  <c r="DK372" i="2" a="1"/>
  <c r="DK372" i="2" s="1"/>
  <c r="CZ372" i="2" a="1"/>
  <c r="CZ372" i="2" s="1"/>
  <c r="DL372" i="2" a="1"/>
  <c r="DL372" i="2" s="1"/>
  <c r="DB372" i="2" a="1"/>
  <c r="DB372" i="2" s="1"/>
  <c r="DO372" i="2" a="1"/>
  <c r="DO372" i="2" s="1"/>
  <c r="DD372" i="2" a="1"/>
  <c r="DD372" i="2" s="1"/>
  <c r="DF372" i="2" a="1"/>
  <c r="DF372" i="2" s="1"/>
  <c r="GR372" i="2" a="1"/>
  <c r="GR372" i="2" s="1"/>
  <c r="GZ372" i="2" a="1"/>
  <c r="GZ372" i="2" s="1"/>
  <c r="HH372" i="2" a="1"/>
  <c r="HH372" i="2" s="1"/>
  <c r="GS372" i="2" a="1"/>
  <c r="GS372" i="2" s="1"/>
  <c r="HA372" i="2" a="1"/>
  <c r="HA372" i="2" s="1"/>
  <c r="HI372" i="2" a="1"/>
  <c r="HI372" i="2" s="1"/>
  <c r="GT372" i="2" a="1"/>
  <c r="GT372" i="2" s="1"/>
  <c r="HB372" i="2" a="1"/>
  <c r="HB372" i="2" s="1"/>
  <c r="GV372" i="2" a="1"/>
  <c r="GV372" i="2" s="1"/>
  <c r="HD372" i="2" a="1"/>
  <c r="HD372" i="2" s="1"/>
  <c r="HC372" i="2" a="1"/>
  <c r="HC372" i="2" s="1"/>
  <c r="GO372" i="2" a="1"/>
  <c r="GO372" i="2" s="1"/>
  <c r="HE372" i="2" a="1"/>
  <c r="HE372" i="2" s="1"/>
  <c r="GP372" i="2" a="1"/>
  <c r="GP372" i="2" s="1"/>
  <c r="HF372" i="2" a="1"/>
  <c r="HF372" i="2" s="1"/>
  <c r="GQ372" i="2" a="1"/>
  <c r="GQ372" i="2" s="1"/>
  <c r="HG372" i="2" a="1"/>
  <c r="HG372" i="2" s="1"/>
  <c r="GU372" i="2" a="1"/>
  <c r="GU372" i="2" s="1"/>
  <c r="GW372" i="2" a="1"/>
  <c r="GW372" i="2" s="1"/>
  <c r="GY372" i="2" a="1"/>
  <c r="GY372" i="2" s="1"/>
  <c r="GX372" i="2" a="1"/>
  <c r="GX372" i="2" s="1"/>
  <c r="CZ404" i="2" a="1"/>
  <c r="CZ404" i="2" s="1"/>
  <c r="DF404" i="2" a="1"/>
  <c r="DF404" i="2" s="1"/>
  <c r="DL404" i="2" a="1"/>
  <c r="DL404" i="2" s="1"/>
  <c r="DG404" i="2" a="1"/>
  <c r="DG404" i="2" s="1"/>
  <c r="DM404" i="2" a="1"/>
  <c r="DM404" i="2" s="1"/>
  <c r="DA404" i="2" a="1"/>
  <c r="DA404" i="2" s="1"/>
  <c r="CV404" i="2" a="1"/>
  <c r="CV404" i="2" s="1"/>
  <c r="DB404" i="2" a="1"/>
  <c r="DB404" i="2" s="1"/>
  <c r="DH404" i="2" a="1"/>
  <c r="DH404" i="2" s="1"/>
  <c r="DN404" i="2" a="1"/>
  <c r="DN404" i="2" s="1"/>
  <c r="DC404" i="2" a="1"/>
  <c r="DC404" i="2" s="1"/>
  <c r="DI404" i="2" a="1"/>
  <c r="DI404" i="2" s="1"/>
  <c r="DO404" i="2" a="1"/>
  <c r="DO404" i="2" s="1"/>
  <c r="DE404" i="2" a="1"/>
  <c r="DE404" i="2" s="1"/>
  <c r="DJ404" i="2" a="1"/>
  <c r="DJ404" i="2" s="1"/>
  <c r="DK404" i="2" a="1"/>
  <c r="DK404" i="2" s="1"/>
  <c r="CX404" i="2" a="1"/>
  <c r="CX404" i="2" s="1"/>
  <c r="DP404" i="2" a="1"/>
  <c r="DP404" i="2" s="1"/>
  <c r="CW404" i="2" a="1"/>
  <c r="CW404" i="2" s="1"/>
  <c r="CY404" i="2" a="1"/>
  <c r="CY404" i="2" s="1"/>
  <c r="GP404" i="2" a="1"/>
  <c r="GP404" i="2" s="1"/>
  <c r="GX404" i="2" a="1"/>
  <c r="GX404" i="2" s="1"/>
  <c r="HF404" i="2" a="1"/>
  <c r="HF404" i="2" s="1"/>
  <c r="DD404" i="2" a="1"/>
  <c r="DD404" i="2" s="1"/>
  <c r="GQ404" i="2" a="1"/>
  <c r="GQ404" i="2" s="1"/>
  <c r="GY404" i="2" a="1"/>
  <c r="GY404" i="2" s="1"/>
  <c r="HG404" i="2" a="1"/>
  <c r="HG404" i="2" s="1"/>
  <c r="GT404" i="2" a="1"/>
  <c r="GT404" i="2" s="1"/>
  <c r="HB404" i="2" a="1"/>
  <c r="HB404" i="2" s="1"/>
  <c r="HI404" i="2" a="1"/>
  <c r="HI404" i="2" s="1"/>
  <c r="GU404" i="2" a="1"/>
  <c r="GU404" i="2" s="1"/>
  <c r="HH404" i="2" a="1"/>
  <c r="HH404" i="2" s="1"/>
  <c r="GW404" i="2" a="1"/>
  <c r="GW404" i="2" s="1"/>
  <c r="GZ404" i="2" a="1"/>
  <c r="GZ404" i="2" s="1"/>
  <c r="GO404" i="2" a="1"/>
  <c r="GO404" i="2" s="1"/>
  <c r="HC404" i="2" a="1"/>
  <c r="HC404" i="2" s="1"/>
  <c r="GS404" i="2" a="1"/>
  <c r="GS404" i="2" s="1"/>
  <c r="HE404" i="2" a="1"/>
  <c r="HE404" i="2" s="1"/>
  <c r="GR404" i="2" a="1"/>
  <c r="GR404" i="2" s="1"/>
  <c r="GV404" i="2" a="1"/>
  <c r="GV404" i="2" s="1"/>
  <c r="HA404" i="2" a="1"/>
  <c r="HA404" i="2" s="1"/>
  <c r="HD404" i="2" a="1"/>
  <c r="HD404" i="2" s="1"/>
  <c r="GP271" i="2" a="1"/>
  <c r="GP271" i="2" s="1"/>
  <c r="GW271" i="2" a="1"/>
  <c r="GW271" i="2" s="1"/>
  <c r="HC271" i="2" a="1"/>
  <c r="HC271" i="2" s="1"/>
  <c r="HI271" i="2" a="1"/>
  <c r="HI271" i="2" s="1"/>
  <c r="GX271" i="2" a="1"/>
  <c r="GX271" i="2" s="1"/>
  <c r="GR271" i="2" a="1"/>
  <c r="GR271" i="2" s="1"/>
  <c r="GY271" i="2" a="1"/>
  <c r="GY271" i="2" s="1"/>
  <c r="HE271" i="2" a="1"/>
  <c r="HE271" i="2" s="1"/>
  <c r="GT271" i="2" a="1"/>
  <c r="GT271" i="2" s="1"/>
  <c r="GZ271" i="2" a="1"/>
  <c r="GZ271" i="2" s="1"/>
  <c r="HG271" i="2" a="1"/>
  <c r="HG271" i="2" s="1"/>
  <c r="GS271" i="2" a="1"/>
  <c r="GS271" i="2" s="1"/>
  <c r="HF271" i="2" a="1"/>
  <c r="HF271" i="2" s="1"/>
  <c r="GU271" i="2" a="1"/>
  <c r="GU271" i="2" s="1"/>
  <c r="GV271" i="2" a="1"/>
  <c r="GV271" i="2" s="1"/>
  <c r="HH271" i="2" a="1"/>
  <c r="HH271" i="2" s="1"/>
  <c r="HA271" i="2" a="1"/>
  <c r="HA271" i="2" s="1"/>
  <c r="HB271" i="2" a="1"/>
  <c r="HB271" i="2" s="1"/>
  <c r="HD271" i="2" a="1"/>
  <c r="HD271" i="2" s="1"/>
  <c r="GO271" i="2" a="1"/>
  <c r="GO271" i="2" s="1"/>
  <c r="HJ271" i="2" s="1"/>
  <c r="GQ271" i="2" a="1"/>
  <c r="GQ271" i="2" s="1"/>
  <c r="CY271" i="2" a="1"/>
  <c r="CY271" i="2" s="1"/>
  <c r="DF271" i="2" a="1"/>
  <c r="DF271" i="2" s="1"/>
  <c r="DM271" i="2" a="1"/>
  <c r="DM271" i="2" s="1"/>
  <c r="CZ271" i="2" a="1"/>
  <c r="CZ271" i="2" s="1"/>
  <c r="DN271" i="2" a="1"/>
  <c r="DN271" i="2" s="1"/>
  <c r="DA271" i="2" a="1"/>
  <c r="DA271" i="2" s="1"/>
  <c r="DG271" i="2" a="1"/>
  <c r="DG271" i="2" s="1"/>
  <c r="DO271" i="2" a="1"/>
  <c r="DO271" i="2" s="1"/>
  <c r="DB271" i="2" a="1"/>
  <c r="DB271" i="2" s="1"/>
  <c r="DH271" i="2" a="1"/>
  <c r="DH271" i="2" s="1"/>
  <c r="DP271" i="2" a="1"/>
  <c r="DP271" i="2" s="1"/>
  <c r="DJ271" i="2" a="1"/>
  <c r="DJ271" i="2" s="1"/>
  <c r="DC271" i="2" a="1"/>
  <c r="DC271" i="2" s="1"/>
  <c r="DI271" i="2" a="1"/>
  <c r="DI271" i="2" s="1"/>
  <c r="DD271" i="2" a="1"/>
  <c r="DD271" i="2" s="1"/>
  <c r="CW271" i="2" a="1"/>
  <c r="CW271" i="2" s="1"/>
  <c r="DE271" i="2" a="1"/>
  <c r="DE271" i="2" s="1"/>
  <c r="DK271" i="2" a="1"/>
  <c r="DK271" i="2" s="1"/>
  <c r="CX271" i="2" a="1"/>
  <c r="CX271" i="2" s="1"/>
  <c r="DL271" i="2" a="1"/>
  <c r="DL271" i="2" s="1"/>
  <c r="CV271" i="2" a="1"/>
  <c r="CV271" i="2" s="1"/>
  <c r="GS159" i="2" a="1"/>
  <c r="GS159" i="2" s="1"/>
  <c r="GZ159" i="2" a="1"/>
  <c r="GZ159" i="2" s="1"/>
  <c r="HF159" i="2" a="1"/>
  <c r="HF159" i="2" s="1"/>
  <c r="GT159" i="2" a="1"/>
  <c r="GT159" i="2" s="1"/>
  <c r="HG159" i="2" a="1"/>
  <c r="HG159" i="2" s="1"/>
  <c r="GP159" i="2" a="1"/>
  <c r="GP159" i="2" s="1"/>
  <c r="GX159" i="2" a="1"/>
  <c r="GX159" i="2" s="1"/>
  <c r="HH159" i="2" a="1"/>
  <c r="HH159" i="2" s="1"/>
  <c r="GQ159" i="2" a="1"/>
  <c r="GQ159" i="2" s="1"/>
  <c r="GY159" i="2" a="1"/>
  <c r="GY159" i="2" s="1"/>
  <c r="HB159" i="2" a="1"/>
  <c r="HB159" i="2" s="1"/>
  <c r="GV159" i="2" a="1"/>
  <c r="GV159" i="2" s="1"/>
  <c r="HD159" i="2" a="1"/>
  <c r="HD159" i="2" s="1"/>
  <c r="HA159" i="2" a="1"/>
  <c r="HA159" i="2" s="1"/>
  <c r="HC159" i="2" a="1"/>
  <c r="HC159" i="2" s="1"/>
  <c r="HE159" i="2" a="1"/>
  <c r="HE159" i="2" s="1"/>
  <c r="HI159" i="2" a="1"/>
  <c r="HI159" i="2" s="1"/>
  <c r="GR159" i="2" a="1"/>
  <c r="GR159" i="2" s="1"/>
  <c r="GU159" i="2" a="1"/>
  <c r="GU159" i="2" s="1"/>
  <c r="GO159" i="2" a="1"/>
  <c r="GO159" i="2" s="1"/>
  <c r="HJ159" i="2" s="1"/>
  <c r="CY159" i="2" a="1"/>
  <c r="CY159" i="2" s="1"/>
  <c r="DF159" i="2" a="1"/>
  <c r="DF159" i="2" s="1"/>
  <c r="DM159" i="2" a="1"/>
  <c r="DM159" i="2" s="1"/>
  <c r="GW159" i="2" a="1"/>
  <c r="GW159" i="2" s="1"/>
  <c r="CZ159" i="2" a="1"/>
  <c r="CZ159" i="2" s="1"/>
  <c r="DG159" i="2" a="1"/>
  <c r="DG159" i="2" s="1"/>
  <c r="DN159" i="2" a="1"/>
  <c r="DN159" i="2" s="1"/>
  <c r="DB159" i="2" a="1"/>
  <c r="DB159" i="2" s="1"/>
  <c r="DI159" i="2" a="1"/>
  <c r="DI159" i="2" s="1"/>
  <c r="DP159" i="2" a="1"/>
  <c r="DP159" i="2" s="1"/>
  <c r="CW159" i="2" a="1"/>
  <c r="CW159" i="2" s="1"/>
  <c r="DJ159" i="2" a="1"/>
  <c r="DJ159" i="2" s="1"/>
  <c r="CX159" i="2" a="1"/>
  <c r="CX159" i="2" s="1"/>
  <c r="DK159" i="2" a="1"/>
  <c r="DK159" i="2" s="1"/>
  <c r="DA159" i="2" a="1"/>
  <c r="DA159" i="2" s="1"/>
  <c r="DO159" i="2" a="1"/>
  <c r="DO159" i="2" s="1"/>
  <c r="DD159" i="2" a="1"/>
  <c r="DD159" i="2" s="1"/>
  <c r="DE159" i="2" a="1"/>
  <c r="DE159" i="2" s="1"/>
  <c r="DH159" i="2" a="1"/>
  <c r="DH159" i="2" s="1"/>
  <c r="DL159" i="2" a="1"/>
  <c r="DL159" i="2" s="1"/>
  <c r="CV159" i="2" a="1"/>
  <c r="CV159" i="2" s="1"/>
  <c r="DC159" i="2" a="1"/>
  <c r="DC159" i="2" s="1"/>
  <c r="CW360" i="2" a="1"/>
  <c r="CW360" i="2" s="1"/>
  <c r="DD360" i="2" a="1"/>
  <c r="DD360" i="2" s="1"/>
  <c r="DI360" i="2" a="1"/>
  <c r="DI360" i="2" s="1"/>
  <c r="DO360" i="2" a="1"/>
  <c r="DO360" i="2" s="1"/>
  <c r="CZ360" i="2" a="1"/>
  <c r="CZ360" i="2" s="1"/>
  <c r="DF360" i="2" a="1"/>
  <c r="DF360" i="2" s="1"/>
  <c r="DK360" i="2" a="1"/>
  <c r="DK360" i="2" s="1"/>
  <c r="DL360" i="2" a="1"/>
  <c r="DL360" i="2" s="1"/>
  <c r="DB360" i="2" a="1"/>
  <c r="DB360" i="2" s="1"/>
  <c r="DH360" i="2" a="1"/>
  <c r="DH360" i="2" s="1"/>
  <c r="DE360" i="2" a="1"/>
  <c r="DE360" i="2" s="1"/>
  <c r="DG360" i="2" a="1"/>
  <c r="DG360" i="2" s="1"/>
  <c r="CV360" i="2" a="1"/>
  <c r="CV360" i="2" s="1"/>
  <c r="CX360" i="2" a="1"/>
  <c r="CX360" i="2" s="1"/>
  <c r="CY360" i="2" a="1"/>
  <c r="CY360" i="2" s="1"/>
  <c r="DJ360" i="2" a="1"/>
  <c r="DJ360" i="2" s="1"/>
  <c r="DA360" i="2" a="1"/>
  <c r="DA360" i="2" s="1"/>
  <c r="DM360" i="2" a="1"/>
  <c r="DM360" i="2" s="1"/>
  <c r="DC360" i="2" a="1"/>
  <c r="DC360" i="2" s="1"/>
  <c r="DN360" i="2" a="1"/>
  <c r="DN360" i="2" s="1"/>
  <c r="DP360" i="2" a="1"/>
  <c r="DP360" i="2" s="1"/>
  <c r="GR360" i="2" a="1"/>
  <c r="GR360" i="2" s="1"/>
  <c r="HC360" i="2" a="1"/>
  <c r="HC360" i="2" s="1"/>
  <c r="GS360" i="2" a="1"/>
  <c r="GS360" i="2" s="1"/>
  <c r="GY360" i="2" a="1"/>
  <c r="GY360" i="2" s="1"/>
  <c r="HD360" i="2" a="1"/>
  <c r="HD360" i="2" s="1"/>
  <c r="HI360" i="2" a="1"/>
  <c r="HI360" i="2" s="1"/>
  <c r="GZ360" i="2" a="1"/>
  <c r="GZ360" i="2" s="1"/>
  <c r="HE360" i="2" a="1"/>
  <c r="HE360" i="2" s="1"/>
  <c r="GP360" i="2" a="1"/>
  <c r="GP360" i="2" s="1"/>
  <c r="GV360" i="2" a="1"/>
  <c r="GV360" i="2" s="1"/>
  <c r="GX360" i="2" a="1"/>
  <c r="GX360" i="2" s="1"/>
  <c r="HH360" i="2" a="1"/>
  <c r="HH360" i="2" s="1"/>
  <c r="GO360" i="2" a="1"/>
  <c r="GO360" i="2" s="1"/>
  <c r="HA360" i="2" a="1"/>
  <c r="HA360" i="2" s="1"/>
  <c r="HB360" i="2" a="1"/>
  <c r="HB360" i="2" s="1"/>
  <c r="GT360" i="2" a="1"/>
  <c r="GT360" i="2" s="1"/>
  <c r="HG360" i="2" a="1"/>
  <c r="HG360" i="2" s="1"/>
  <c r="GQ360" i="2" a="1"/>
  <c r="GQ360" i="2" s="1"/>
  <c r="GU360" i="2" a="1"/>
  <c r="GU360" i="2" s="1"/>
  <c r="GW360" i="2" a="1"/>
  <c r="GW360" i="2" s="1"/>
  <c r="HF360" i="2" a="1"/>
  <c r="HF360" i="2" s="1"/>
  <c r="HA274" i="2" a="1"/>
  <c r="HA274" i="2" s="1"/>
  <c r="HI274" i="2" a="1"/>
  <c r="HI274" i="2" s="1"/>
  <c r="GT274" i="2" a="1"/>
  <c r="GT274" i="2" s="1"/>
  <c r="HB274" i="2" a="1"/>
  <c r="HB274" i="2" s="1"/>
  <c r="GO274" i="2" a="1"/>
  <c r="GO274" i="2" s="1"/>
  <c r="HJ274" i="2" s="1"/>
  <c r="GV274" i="2" a="1"/>
  <c r="GV274" i="2" s="1"/>
  <c r="HD274" i="2" a="1"/>
  <c r="HD274" i="2" s="1"/>
  <c r="GW274" i="2" a="1"/>
  <c r="GW274" i="2" s="1"/>
  <c r="HH274" i="2" a="1"/>
  <c r="HH274" i="2" s="1"/>
  <c r="GX274" i="2" a="1"/>
  <c r="GX274" i="2" s="1"/>
  <c r="GY274" i="2" a="1"/>
  <c r="GY274" i="2" s="1"/>
  <c r="GQ274" i="2" a="1"/>
  <c r="GQ274" i="2" s="1"/>
  <c r="HC274" i="2" a="1"/>
  <c r="HC274" i="2" s="1"/>
  <c r="HE274" i="2" a="1"/>
  <c r="HE274" i="2" s="1"/>
  <c r="HF274" i="2" a="1"/>
  <c r="HF274" i="2" s="1"/>
  <c r="HG274" i="2" a="1"/>
  <c r="HG274" i="2" s="1"/>
  <c r="GP274" i="2" a="1"/>
  <c r="GP274" i="2" s="1"/>
  <c r="GR274" i="2" a="1"/>
  <c r="GR274" i="2" s="1"/>
  <c r="GS274" i="2" a="1"/>
  <c r="GS274" i="2" s="1"/>
  <c r="GU274" i="2" a="1"/>
  <c r="GU274" i="2" s="1"/>
  <c r="CX274" i="2" a="1"/>
  <c r="CX274" i="2" s="1"/>
  <c r="CY274" i="2" a="1"/>
  <c r="CY274" i="2" s="1"/>
  <c r="DG274" i="2" a="1"/>
  <c r="DG274" i="2" s="1"/>
  <c r="DM274" i="2" a="1"/>
  <c r="DM274" i="2" s="1"/>
  <c r="CZ274" i="2" a="1"/>
  <c r="CZ274" i="2" s="1"/>
  <c r="DN274" i="2" a="1"/>
  <c r="DN274" i="2" s="1"/>
  <c r="CV274" i="2" a="1"/>
  <c r="CV274" i="2" s="1"/>
  <c r="DA274" i="2" a="1"/>
  <c r="DA274" i="2" s="1"/>
  <c r="DH274" i="2" a="1"/>
  <c r="DH274" i="2" s="1"/>
  <c r="DK274" i="2" a="1"/>
  <c r="DK274" i="2" s="1"/>
  <c r="DB274" i="2" a="1"/>
  <c r="DB274" i="2" s="1"/>
  <c r="DI274" i="2" a="1"/>
  <c r="DI274" i="2" s="1"/>
  <c r="DO274" i="2" a="1"/>
  <c r="DO274" i="2" s="1"/>
  <c r="GZ274" i="2" a="1"/>
  <c r="GZ274" i="2" s="1"/>
  <c r="DP274" i="2" a="1"/>
  <c r="DP274" i="2" s="1"/>
  <c r="DC274" i="2" a="1"/>
  <c r="DC274" i="2" s="1"/>
  <c r="DJ274" i="2" a="1"/>
  <c r="DJ274" i="2" s="1"/>
  <c r="CW274" i="2" a="1"/>
  <c r="CW274" i="2" s="1"/>
  <c r="DE274" i="2" a="1"/>
  <c r="DE274" i="2" s="1"/>
  <c r="DL274" i="2" a="1"/>
  <c r="DL274" i="2" s="1"/>
  <c r="DF274" i="2" a="1"/>
  <c r="DF274" i="2" s="1"/>
  <c r="DD274" i="2" a="1"/>
  <c r="DD274" i="2" s="1"/>
  <c r="GP242" i="2" a="1"/>
  <c r="GP242" i="2" s="1"/>
  <c r="GW242" i="2" a="1"/>
  <c r="GW242" i="2" s="1"/>
  <c r="HD242" i="2" a="1"/>
  <c r="HD242" i="2" s="1"/>
  <c r="HI242" i="2" a="1"/>
  <c r="HI242" i="2" s="1"/>
  <c r="GR242" i="2" a="1"/>
  <c r="GR242" i="2" s="1"/>
  <c r="GY242" i="2" a="1"/>
  <c r="GY242" i="2" s="1"/>
  <c r="HE242" i="2" a="1"/>
  <c r="HE242" i="2" s="1"/>
  <c r="GS242" i="2" a="1"/>
  <c r="GS242" i="2" s="1"/>
  <c r="GZ242" i="2" a="1"/>
  <c r="GZ242" i="2" s="1"/>
  <c r="HA242" i="2" a="1"/>
  <c r="HA242" i="2" s="1"/>
  <c r="HB242" i="2" a="1"/>
  <c r="HB242" i="2" s="1"/>
  <c r="GO242" i="2" a="1"/>
  <c r="GO242" i="2" s="1"/>
  <c r="HJ242" i="2" s="1"/>
  <c r="HC242" i="2" a="1"/>
  <c r="HC242" i="2" s="1"/>
  <c r="GT242" i="2" a="1"/>
  <c r="GT242" i="2" s="1"/>
  <c r="HF242" i="2" a="1"/>
  <c r="HF242" i="2" s="1"/>
  <c r="GU242" i="2" a="1"/>
  <c r="GU242" i="2" s="1"/>
  <c r="CZ242" i="2" a="1"/>
  <c r="CZ242" i="2" s="1"/>
  <c r="DH242" i="2" a="1"/>
  <c r="DH242" i="2" s="1"/>
  <c r="GV242" i="2" a="1"/>
  <c r="GV242" i="2" s="1"/>
  <c r="DA242" i="2" a="1"/>
  <c r="DA242" i="2" s="1"/>
  <c r="DI242" i="2" a="1"/>
  <c r="DI242" i="2" s="1"/>
  <c r="GX242" i="2" a="1"/>
  <c r="GX242" i="2" s="1"/>
  <c r="DC242" i="2" a="1"/>
  <c r="DC242" i="2" s="1"/>
  <c r="DK242" i="2" a="1"/>
  <c r="DK242" i="2" s="1"/>
  <c r="HG242" i="2" a="1"/>
  <c r="HG242" i="2" s="1"/>
  <c r="HH242" i="2" a="1"/>
  <c r="HH242" i="2" s="1"/>
  <c r="CX242" i="2" a="1"/>
  <c r="CX242" i="2" s="1"/>
  <c r="DF242" i="2" a="1"/>
  <c r="DF242" i="2" s="1"/>
  <c r="DG242" i="2" a="1"/>
  <c r="DG242" i="2" s="1"/>
  <c r="DO242" i="2" a="1"/>
  <c r="DO242" i="2" s="1"/>
  <c r="CV242" i="2" a="1"/>
  <c r="CV242" i="2" s="1"/>
  <c r="DJ242" i="2" a="1"/>
  <c r="DJ242" i="2" s="1"/>
  <c r="CW242" i="2" a="1"/>
  <c r="CW242" i="2" s="1"/>
  <c r="DL242" i="2" a="1"/>
  <c r="DL242" i="2" s="1"/>
  <c r="DD242" i="2" a="1"/>
  <c r="DD242" i="2" s="1"/>
  <c r="CY242" i="2" a="1"/>
  <c r="CY242" i="2" s="1"/>
  <c r="DM242" i="2" a="1"/>
  <c r="DM242" i="2" s="1"/>
  <c r="DB242" i="2" a="1"/>
  <c r="DB242" i="2" s="1"/>
  <c r="DN242" i="2" a="1"/>
  <c r="DN242" i="2" s="1"/>
  <c r="GQ242" i="2" a="1"/>
  <c r="GQ242" i="2" s="1"/>
  <c r="DE242" i="2" a="1"/>
  <c r="DE242" i="2" s="1"/>
  <c r="DP242" i="2" a="1"/>
  <c r="DP242" i="2" s="1"/>
  <c r="GQ226" i="2" a="1"/>
  <c r="GQ226" i="2" s="1"/>
  <c r="GR226" i="2" a="1"/>
  <c r="GR226" i="2" s="1"/>
  <c r="GW226" i="2" a="1"/>
  <c r="GW226" i="2" s="1"/>
  <c r="HC226" i="2" a="1"/>
  <c r="HC226" i="2" s="1"/>
  <c r="HI226" i="2" a="1"/>
  <c r="HI226" i="2" s="1"/>
  <c r="GS226" i="2" a="1"/>
  <c r="GS226" i="2" s="1"/>
  <c r="GY226" i="2" a="1"/>
  <c r="GY226" i="2" s="1"/>
  <c r="GO226" i="2" a="1"/>
  <c r="GO226" i="2" s="1"/>
  <c r="HJ226" i="2" s="1"/>
  <c r="GT226" i="2" a="1"/>
  <c r="GT226" i="2" s="1"/>
  <c r="HF226" i="2" a="1"/>
  <c r="HF226" i="2" s="1"/>
  <c r="HB226" i="2" a="1"/>
  <c r="HB226" i="2" s="1"/>
  <c r="HD226" i="2" a="1"/>
  <c r="HD226" i="2" s="1"/>
  <c r="HE226" i="2" a="1"/>
  <c r="HE226" i="2" s="1"/>
  <c r="GU226" i="2" a="1"/>
  <c r="GU226" i="2" s="1"/>
  <c r="HG226" i="2" a="1"/>
  <c r="HG226" i="2" s="1"/>
  <c r="GX226" i="2" a="1"/>
  <c r="GX226" i="2" s="1"/>
  <c r="GZ226" i="2" a="1"/>
  <c r="GZ226" i="2" s="1"/>
  <c r="GP226" i="2" a="1"/>
  <c r="GP226" i="2" s="1"/>
  <c r="GV226" i="2" a="1"/>
  <c r="GV226" i="2" s="1"/>
  <c r="HA226" i="2" a="1"/>
  <c r="HA226" i="2" s="1"/>
  <c r="HH226" i="2" a="1"/>
  <c r="HH226" i="2" s="1"/>
  <c r="DE226" i="2" a="1"/>
  <c r="DE226" i="2" s="1"/>
  <c r="DM226" i="2" a="1"/>
  <c r="DM226" i="2" s="1"/>
  <c r="CY226" i="2" a="1"/>
  <c r="CY226" i="2" s="1"/>
  <c r="DF226" i="2" a="1"/>
  <c r="DF226" i="2" s="1"/>
  <c r="DN226" i="2" a="1"/>
  <c r="DN226" i="2" s="1"/>
  <c r="CZ226" i="2" a="1"/>
  <c r="CZ226" i="2" s="1"/>
  <c r="DG226" i="2" a="1"/>
  <c r="DG226" i="2" s="1"/>
  <c r="DO226" i="2" a="1"/>
  <c r="DO226" i="2" s="1"/>
  <c r="DH226" i="2" a="1"/>
  <c r="DH226" i="2" s="1"/>
  <c r="DP226" i="2" a="1"/>
  <c r="DP226" i="2" s="1"/>
  <c r="CV226" i="2" a="1"/>
  <c r="CV226" i="2" s="1"/>
  <c r="DA226" i="2" a="1"/>
  <c r="DA226" i="2" s="1"/>
  <c r="DI226" i="2" a="1"/>
  <c r="DI226" i="2" s="1"/>
  <c r="DC226" i="2" a="1"/>
  <c r="DC226" i="2" s="1"/>
  <c r="DK226" i="2" a="1"/>
  <c r="DK226" i="2" s="1"/>
  <c r="CX226" i="2" a="1"/>
  <c r="CX226" i="2" s="1"/>
  <c r="DB226" i="2" a="1"/>
  <c r="DB226" i="2" s="1"/>
  <c r="DD226" i="2" a="1"/>
  <c r="DD226" i="2" s="1"/>
  <c r="DJ226" i="2" a="1"/>
  <c r="DJ226" i="2" s="1"/>
  <c r="DL226" i="2" a="1"/>
  <c r="DL226" i="2" s="1"/>
  <c r="CW226" i="2" a="1"/>
  <c r="CW226" i="2" s="1"/>
  <c r="GQ218" i="2" a="1"/>
  <c r="GQ218" i="2" s="1"/>
  <c r="HC218" i="2" a="1"/>
  <c r="HC218" i="2" s="1"/>
  <c r="GR218" i="2" a="1"/>
  <c r="GR218" i="2" s="1"/>
  <c r="GX218" i="2" a="1"/>
  <c r="GX218" i="2" s="1"/>
  <c r="HD218" i="2" a="1"/>
  <c r="HD218" i="2" s="1"/>
  <c r="GY218" i="2" a="1"/>
  <c r="GY218" i="2" s="1"/>
  <c r="HF218" i="2" a="1"/>
  <c r="HF218" i="2" s="1"/>
  <c r="GU218" i="2" a="1"/>
  <c r="GU218" i="2" s="1"/>
  <c r="HA218" i="2" a="1"/>
  <c r="HA218" i="2" s="1"/>
  <c r="HG218" i="2" a="1"/>
  <c r="HG218" i="2" s="1"/>
  <c r="GO218" i="2" a="1"/>
  <c r="GO218" i="2" s="1"/>
  <c r="HJ218" i="2" s="1"/>
  <c r="GV218" i="2" a="1"/>
  <c r="GV218" i="2" s="1"/>
  <c r="HB218" i="2" a="1"/>
  <c r="HB218" i="2" s="1"/>
  <c r="HH218" i="2" a="1"/>
  <c r="HH218" i="2" s="1"/>
  <c r="GW218" i="2" a="1"/>
  <c r="GW218" i="2" s="1"/>
  <c r="GZ218" i="2" a="1"/>
  <c r="GZ218" i="2" s="1"/>
  <c r="GP218" i="2" a="1"/>
  <c r="GP218" i="2" s="1"/>
  <c r="GS218" i="2" a="1"/>
  <c r="GS218" i="2" s="1"/>
  <c r="HI218" i="2" a="1"/>
  <c r="HI218" i="2" s="1"/>
  <c r="GT218" i="2" a="1"/>
  <c r="GT218" i="2" s="1"/>
  <c r="HE218" i="2" a="1"/>
  <c r="HE218" i="2" s="1"/>
  <c r="CX218" i="2" a="1"/>
  <c r="CX218" i="2" s="1"/>
  <c r="DF218" i="2" a="1"/>
  <c r="DF218" i="2" s="1"/>
  <c r="DM218" i="2" a="1"/>
  <c r="DM218" i="2" s="1"/>
  <c r="CY218" i="2" a="1"/>
  <c r="CY218" i="2" s="1"/>
  <c r="DG218" i="2" a="1"/>
  <c r="DG218" i="2" s="1"/>
  <c r="DN218" i="2" a="1"/>
  <c r="DN218" i="2" s="1"/>
  <c r="CZ218" i="2" a="1"/>
  <c r="CZ218" i="2" s="1"/>
  <c r="DH218" i="2" a="1"/>
  <c r="DH218" i="2" s="1"/>
  <c r="DA218" i="2" a="1"/>
  <c r="DA218" i="2" s="1"/>
  <c r="DO218" i="2" a="1"/>
  <c r="DO218" i="2" s="1"/>
  <c r="DB218" i="2" a="1"/>
  <c r="DB218" i="2" s="1"/>
  <c r="DI218" i="2" a="1"/>
  <c r="DI218" i="2" s="1"/>
  <c r="DP218" i="2" a="1"/>
  <c r="DP218" i="2" s="1"/>
  <c r="CW218" i="2" a="1"/>
  <c r="CW218" i="2" s="1"/>
  <c r="DD218" i="2" a="1"/>
  <c r="DD218" i="2" s="1"/>
  <c r="DK218" i="2" a="1"/>
  <c r="DK218" i="2" s="1"/>
  <c r="CV218" i="2" a="1"/>
  <c r="CV218" i="2" s="1"/>
  <c r="DC218" i="2" a="1"/>
  <c r="DC218" i="2" s="1"/>
  <c r="DE218" i="2" a="1"/>
  <c r="DE218" i="2" s="1"/>
  <c r="DL218" i="2" a="1"/>
  <c r="DL218" i="2" s="1"/>
  <c r="DJ218" i="2" a="1"/>
  <c r="DJ218" i="2" s="1"/>
  <c r="GU202" i="2" a="1"/>
  <c r="GU202" i="2" s="1"/>
  <c r="HC202" i="2" a="1"/>
  <c r="HC202" i="2" s="1"/>
  <c r="GO202" i="2" a="1"/>
  <c r="GO202" i="2" s="1"/>
  <c r="HJ202" i="2" s="1"/>
  <c r="GV202" i="2" a="1"/>
  <c r="GV202" i="2" s="1"/>
  <c r="HD202" i="2" a="1"/>
  <c r="HD202" i="2" s="1"/>
  <c r="GP202" i="2" a="1"/>
  <c r="GP202" i="2" s="1"/>
  <c r="GX202" i="2" a="1"/>
  <c r="GX202" i="2" s="1"/>
  <c r="HF202" i="2" a="1"/>
  <c r="HF202" i="2" s="1"/>
  <c r="GR202" i="2" a="1"/>
  <c r="GR202" i="2" s="1"/>
  <c r="GZ202" i="2" a="1"/>
  <c r="GZ202" i="2" s="1"/>
  <c r="HH202" i="2" a="1"/>
  <c r="HH202" i="2" s="1"/>
  <c r="GS202" i="2" a="1"/>
  <c r="GS202" i="2" s="1"/>
  <c r="HA202" i="2" a="1"/>
  <c r="HA202" i="2" s="1"/>
  <c r="HI202" i="2" a="1"/>
  <c r="HI202" i="2" s="1"/>
  <c r="GW202" i="2" a="1"/>
  <c r="GW202" i="2" s="1"/>
  <c r="GY202" i="2" a="1"/>
  <c r="GY202" i="2" s="1"/>
  <c r="HB202" i="2" a="1"/>
  <c r="HB202" i="2" s="1"/>
  <c r="HE202" i="2" a="1"/>
  <c r="HE202" i="2" s="1"/>
  <c r="GQ202" i="2" a="1"/>
  <c r="GQ202" i="2" s="1"/>
  <c r="CW202" i="2" a="1"/>
  <c r="CW202" i="2" s="1"/>
  <c r="DD202" i="2" a="1"/>
  <c r="DD202" i="2" s="1"/>
  <c r="DP202" i="2" a="1"/>
  <c r="DP202" i="2" s="1"/>
  <c r="GT202" i="2" a="1"/>
  <c r="GT202" i="2" s="1"/>
  <c r="CX202" i="2" a="1"/>
  <c r="CX202" i="2" s="1"/>
  <c r="DK202" i="2" a="1"/>
  <c r="DK202" i="2" s="1"/>
  <c r="HG202" i="2" a="1"/>
  <c r="HG202" i="2" s="1"/>
  <c r="DE202" i="2" a="1"/>
  <c r="DE202" i="2" s="1"/>
  <c r="DL202" i="2" a="1"/>
  <c r="DL202" i="2" s="1"/>
  <c r="DA202" i="2" a="1"/>
  <c r="DA202" i="2" s="1"/>
  <c r="DB202" i="2" a="1"/>
  <c r="DB202" i="2" s="1"/>
  <c r="DM202" i="2" a="1"/>
  <c r="DM202" i="2" s="1"/>
  <c r="DC202" i="2" a="1"/>
  <c r="DC202" i="2" s="1"/>
  <c r="DF202" i="2" a="1"/>
  <c r="DF202" i="2" s="1"/>
  <c r="DN202" i="2" a="1"/>
  <c r="DN202" i="2" s="1"/>
  <c r="CV202" i="2" a="1"/>
  <c r="CV202" i="2" s="1"/>
  <c r="DG202" i="2" a="1"/>
  <c r="DG202" i="2" s="1"/>
  <c r="DO202" i="2" a="1"/>
  <c r="DO202" i="2" s="1"/>
  <c r="CY202" i="2" a="1"/>
  <c r="CY202" i="2" s="1"/>
  <c r="DI202" i="2" a="1"/>
  <c r="DI202" i="2" s="1"/>
  <c r="CZ202" i="2" a="1"/>
  <c r="CZ202" i="2" s="1"/>
  <c r="DH202" i="2" a="1"/>
  <c r="DH202" i="2" s="1"/>
  <c r="DJ202" i="2" a="1"/>
  <c r="DJ202" i="2" s="1"/>
  <c r="GS186" i="2" a="1"/>
  <c r="GS186" i="2" s="1"/>
  <c r="GT186" i="2" a="1"/>
  <c r="GT186" i="2" s="1"/>
  <c r="GY186" i="2" a="1"/>
  <c r="GY186" i="2" s="1"/>
  <c r="HF186" i="2" a="1"/>
  <c r="HF186" i="2" s="1"/>
  <c r="GO186" i="2" a="1"/>
  <c r="GO186" i="2" s="1"/>
  <c r="HJ186" i="2" s="1"/>
  <c r="GU186" i="2" a="1"/>
  <c r="GU186" i="2" s="1"/>
  <c r="GZ186" i="2" a="1"/>
  <c r="GZ186" i="2" s="1"/>
  <c r="HA186" i="2" a="1"/>
  <c r="HA186" i="2" s="1"/>
  <c r="HG186" i="2" a="1"/>
  <c r="HG186" i="2" s="1"/>
  <c r="GQ186" i="2" a="1"/>
  <c r="GQ186" i="2" s="1"/>
  <c r="GW186" i="2" a="1"/>
  <c r="GW186" i="2" s="1"/>
  <c r="HC186" i="2" a="1"/>
  <c r="HC186" i="2" s="1"/>
  <c r="HH186" i="2" a="1"/>
  <c r="HH186" i="2" s="1"/>
  <c r="HD186" i="2" a="1"/>
  <c r="HD186" i="2" s="1"/>
  <c r="HI186" i="2" a="1"/>
  <c r="HI186" i="2" s="1"/>
  <c r="GP186" i="2" a="1"/>
  <c r="GP186" i="2" s="1"/>
  <c r="GR186" i="2" a="1"/>
  <c r="GR186" i="2" s="1"/>
  <c r="GV186" i="2" a="1"/>
  <c r="GV186" i="2" s="1"/>
  <c r="GX186" i="2" a="1"/>
  <c r="GX186" i="2" s="1"/>
  <c r="HE186" i="2" a="1"/>
  <c r="HE186" i="2" s="1"/>
  <c r="CW186" i="2" a="1"/>
  <c r="CW186" i="2" s="1"/>
  <c r="DC186" i="2" a="1"/>
  <c r="DC186" i="2" s="1"/>
  <c r="DI186" i="2" a="1"/>
  <c r="DI186" i="2" s="1"/>
  <c r="DD186" i="2" a="1"/>
  <c r="DD186" i="2" s="1"/>
  <c r="DJ186" i="2" a="1"/>
  <c r="DJ186" i="2" s="1"/>
  <c r="CX186" i="2" a="1"/>
  <c r="CX186" i="2" s="1"/>
  <c r="DE186" i="2" a="1"/>
  <c r="DE186" i="2" s="1"/>
  <c r="DK186" i="2" a="1"/>
  <c r="DK186" i="2" s="1"/>
  <c r="HB186" i="2" a="1"/>
  <c r="HB186" i="2" s="1"/>
  <c r="CZ186" i="2" a="1"/>
  <c r="CZ186" i="2" s="1"/>
  <c r="DA186" i="2" a="1"/>
  <c r="DA186" i="2" s="1"/>
  <c r="DL186" i="2" a="1"/>
  <c r="DL186" i="2" s="1"/>
  <c r="DB186" i="2" a="1"/>
  <c r="DB186" i="2" s="1"/>
  <c r="DM186" i="2" a="1"/>
  <c r="DM186" i="2" s="1"/>
  <c r="DN186" i="2" a="1"/>
  <c r="DN186" i="2" s="1"/>
  <c r="DF186" i="2" a="1"/>
  <c r="DF186" i="2" s="1"/>
  <c r="DO186" i="2" a="1"/>
  <c r="DO186" i="2" s="1"/>
  <c r="CV186" i="2" a="1"/>
  <c r="CV186" i="2" s="1"/>
  <c r="DG186" i="2" a="1"/>
  <c r="DG186" i="2" s="1"/>
  <c r="CY186" i="2" a="1"/>
  <c r="CY186" i="2" s="1"/>
  <c r="DH186" i="2" a="1"/>
  <c r="DH186" i="2" s="1"/>
  <c r="DP186" i="2" a="1"/>
  <c r="DP186" i="2" s="1"/>
  <c r="GR178" i="2" a="1"/>
  <c r="GR178" i="2" s="1"/>
  <c r="HH178" i="2" a="1"/>
  <c r="HH178" i="2" s="1"/>
  <c r="GS178" i="2" a="1"/>
  <c r="GS178" i="2" s="1"/>
  <c r="GX178" i="2" a="1"/>
  <c r="GX178" i="2" s="1"/>
  <c r="HC178" i="2" a="1"/>
  <c r="HC178" i="2" s="1"/>
  <c r="HI178" i="2" a="1"/>
  <c r="HI178" i="2" s="1"/>
  <c r="HD178" i="2" a="1"/>
  <c r="HD178" i="2" s="1"/>
  <c r="GO178" i="2" a="1"/>
  <c r="GO178" i="2" s="1"/>
  <c r="HJ178" i="2" s="1"/>
  <c r="GT178" i="2" a="1"/>
  <c r="GT178" i="2" s="1"/>
  <c r="GY178" i="2" a="1"/>
  <c r="GY178" i="2" s="1"/>
  <c r="HE178" i="2" a="1"/>
  <c r="HE178" i="2" s="1"/>
  <c r="GP178" i="2" a="1"/>
  <c r="GP178" i="2" s="1"/>
  <c r="GU178" i="2" a="1"/>
  <c r="GU178" i="2" s="1"/>
  <c r="HA178" i="2" a="1"/>
  <c r="HA178" i="2" s="1"/>
  <c r="HF178" i="2" a="1"/>
  <c r="HF178" i="2" s="1"/>
  <c r="GV178" i="2" a="1"/>
  <c r="GV178" i="2" s="1"/>
  <c r="HG178" i="2" a="1"/>
  <c r="HG178" i="2" s="1"/>
  <c r="GQ178" i="2" a="1"/>
  <c r="GQ178" i="2" s="1"/>
  <c r="GW178" i="2" a="1"/>
  <c r="GW178" i="2" s="1"/>
  <c r="GZ178" i="2" a="1"/>
  <c r="GZ178" i="2" s="1"/>
  <c r="DC178" i="2" a="1"/>
  <c r="DC178" i="2" s="1"/>
  <c r="DJ178" i="2" a="1"/>
  <c r="DJ178" i="2" s="1"/>
  <c r="DP178" i="2" a="1"/>
  <c r="DP178" i="2" s="1"/>
  <c r="HB178" i="2" a="1"/>
  <c r="HB178" i="2" s="1"/>
  <c r="CV178" i="2" a="1"/>
  <c r="CV178" i="2" s="1"/>
  <c r="DD178" i="2" a="1"/>
  <c r="DD178" i="2" s="1"/>
  <c r="CW178" i="2" a="1"/>
  <c r="CW178" i="2" s="1"/>
  <c r="DK178" i="2" a="1"/>
  <c r="DK178" i="2" s="1"/>
  <c r="DF178" i="2" a="1"/>
  <c r="DF178" i="2" s="1"/>
  <c r="DO178" i="2" a="1"/>
  <c r="DO178" i="2" s="1"/>
  <c r="DG178" i="2" a="1"/>
  <c r="DG178" i="2" s="1"/>
  <c r="CX178" i="2" a="1"/>
  <c r="CX178" i="2" s="1"/>
  <c r="DH178" i="2" a="1"/>
  <c r="DH178" i="2" s="1"/>
  <c r="CY178" i="2" a="1"/>
  <c r="CY178" i="2" s="1"/>
  <c r="DI178" i="2" a="1"/>
  <c r="DI178" i="2" s="1"/>
  <c r="CZ178" i="2" a="1"/>
  <c r="CZ178" i="2" s="1"/>
  <c r="DL178" i="2" a="1"/>
  <c r="DL178" i="2" s="1"/>
  <c r="DA178" i="2" a="1"/>
  <c r="DA178" i="2" s="1"/>
  <c r="DB178" i="2" a="1"/>
  <c r="DB178" i="2" s="1"/>
  <c r="DM178" i="2" a="1"/>
  <c r="DM178" i="2" s="1"/>
  <c r="DN178" i="2" a="1"/>
  <c r="DN178" i="2" s="1"/>
  <c r="DE178" i="2" a="1"/>
  <c r="DE178" i="2" s="1"/>
  <c r="GY170" i="2" a="1"/>
  <c r="GY170" i="2" s="1"/>
  <c r="GU170" i="2" a="1"/>
  <c r="GU170" i="2" s="1"/>
  <c r="GP170" i="2" a="1"/>
  <c r="GP170" i="2" s="1"/>
  <c r="GW170" i="2" a="1"/>
  <c r="GW170" i="2" s="1"/>
  <c r="HD170" i="2" a="1"/>
  <c r="HD170" i="2" s="1"/>
  <c r="GQ170" i="2" a="1"/>
  <c r="GQ170" i="2" s="1"/>
  <c r="HE170" i="2" a="1"/>
  <c r="HE170" i="2" s="1"/>
  <c r="GR170" i="2" a="1"/>
  <c r="GR170" i="2" s="1"/>
  <c r="GX170" i="2" a="1"/>
  <c r="GX170" i="2" s="1"/>
  <c r="HF170" i="2" a="1"/>
  <c r="HF170" i="2" s="1"/>
  <c r="GZ170" i="2" a="1"/>
  <c r="GZ170" i="2" s="1"/>
  <c r="HG170" i="2" a="1"/>
  <c r="HG170" i="2" s="1"/>
  <c r="GT170" i="2" a="1"/>
  <c r="GT170" i="2" s="1"/>
  <c r="GV170" i="2" a="1"/>
  <c r="GV170" i="2" s="1"/>
  <c r="HB170" i="2" a="1"/>
  <c r="HB170" i="2" s="1"/>
  <c r="HI170" i="2" a="1"/>
  <c r="HI170" i="2" s="1"/>
  <c r="GO170" i="2" a="1"/>
  <c r="GO170" i="2" s="1"/>
  <c r="HJ170" i="2" s="1"/>
  <c r="GS170" i="2" a="1"/>
  <c r="GS170" i="2" s="1"/>
  <c r="HC170" i="2" a="1"/>
  <c r="HC170" i="2" s="1"/>
  <c r="HH170" i="2" a="1"/>
  <c r="HH170" i="2" s="1"/>
  <c r="DK170" i="2" a="1"/>
  <c r="DK170" i="2" s="1"/>
  <c r="CY170" i="2" a="1"/>
  <c r="CY170" i="2" s="1"/>
  <c r="DE170" i="2" a="1"/>
  <c r="DE170" i="2" s="1"/>
  <c r="DL170" i="2" a="1"/>
  <c r="DL170" i="2" s="1"/>
  <c r="CZ170" i="2" a="1"/>
  <c r="CZ170" i="2" s="1"/>
  <c r="DF170" i="2" a="1"/>
  <c r="DF170" i="2" s="1"/>
  <c r="DM170" i="2" a="1"/>
  <c r="DM170" i="2" s="1"/>
  <c r="DD170" i="2" a="1"/>
  <c r="DD170" i="2" s="1"/>
  <c r="CV170" i="2" a="1"/>
  <c r="CV170" i="2" s="1"/>
  <c r="DG170" i="2" a="1"/>
  <c r="DG170" i="2" s="1"/>
  <c r="DP170" i="2" a="1"/>
  <c r="DP170" i="2" s="1"/>
  <c r="CW170" i="2" a="1"/>
  <c r="CW170" i="2" s="1"/>
  <c r="CX170" i="2" a="1"/>
  <c r="CX170" i="2" s="1"/>
  <c r="DH170" i="2" a="1"/>
  <c r="DH170" i="2" s="1"/>
  <c r="HA170" i="2" a="1"/>
  <c r="HA170" i="2" s="1"/>
  <c r="DA170" i="2" a="1"/>
  <c r="DA170" i="2" s="1"/>
  <c r="DI170" i="2" a="1"/>
  <c r="DI170" i="2" s="1"/>
  <c r="DB170" i="2" a="1"/>
  <c r="DB170" i="2" s="1"/>
  <c r="DJ170" i="2" a="1"/>
  <c r="DJ170" i="2" s="1"/>
  <c r="DC170" i="2" a="1"/>
  <c r="DC170" i="2" s="1"/>
  <c r="DN170" i="2" a="1"/>
  <c r="DN170" i="2" s="1"/>
  <c r="DO170" i="2" a="1"/>
  <c r="DO170" i="2" s="1"/>
  <c r="GO162" i="2" a="1"/>
  <c r="GO162" i="2" s="1"/>
  <c r="HJ162" i="2" s="1"/>
  <c r="HA162" i="2" a="1"/>
  <c r="HA162" i="2" s="1"/>
  <c r="HF162" i="2" a="1"/>
  <c r="HF162" i="2" s="1"/>
  <c r="GQ162" i="2" a="1"/>
  <c r="GQ162" i="2" s="1"/>
  <c r="GV162" i="2" a="1"/>
  <c r="GV162" i="2" s="1"/>
  <c r="HG162" i="2" a="1"/>
  <c r="HG162" i="2" s="1"/>
  <c r="GW162" i="2" a="1"/>
  <c r="GW162" i="2" s="1"/>
  <c r="HC162" i="2" a="1"/>
  <c r="HC162" i="2" s="1"/>
  <c r="HH162" i="2" a="1"/>
  <c r="HH162" i="2" s="1"/>
  <c r="GT162" i="2" a="1"/>
  <c r="GT162" i="2" s="1"/>
  <c r="HD162" i="2" a="1"/>
  <c r="HD162" i="2" s="1"/>
  <c r="GU162" i="2" a="1"/>
  <c r="GU162" i="2" s="1"/>
  <c r="HE162" i="2" a="1"/>
  <c r="HE162" i="2" s="1"/>
  <c r="GP162" i="2" a="1"/>
  <c r="GP162" i="2" s="1"/>
  <c r="GY162" i="2" a="1"/>
  <c r="GY162" i="2" s="1"/>
  <c r="HI162" i="2" a="1"/>
  <c r="HI162" i="2" s="1"/>
  <c r="GR162" i="2" a="1"/>
  <c r="GR162" i="2" s="1"/>
  <c r="GZ162" i="2" a="1"/>
  <c r="GZ162" i="2" s="1"/>
  <c r="GX162" i="2" a="1"/>
  <c r="GX162" i="2" s="1"/>
  <c r="HB162" i="2" a="1"/>
  <c r="HB162" i="2" s="1"/>
  <c r="CX162" i="2" a="1"/>
  <c r="CX162" i="2" s="1"/>
  <c r="DF162" i="2" a="1"/>
  <c r="DF162" i="2" s="1"/>
  <c r="DM162" i="2" a="1"/>
  <c r="DM162" i="2" s="1"/>
  <c r="CY162" i="2" a="1"/>
  <c r="CY162" i="2" s="1"/>
  <c r="DG162" i="2" a="1"/>
  <c r="DG162" i="2" s="1"/>
  <c r="DN162" i="2" a="1"/>
  <c r="DN162" i="2" s="1"/>
  <c r="CZ162" i="2" a="1"/>
  <c r="CZ162" i="2" s="1"/>
  <c r="DH162" i="2" a="1"/>
  <c r="DH162" i="2" s="1"/>
  <c r="DO162" i="2" a="1"/>
  <c r="DO162" i="2" s="1"/>
  <c r="DB162" i="2" a="1"/>
  <c r="DB162" i="2" s="1"/>
  <c r="DJ162" i="2" a="1"/>
  <c r="DJ162" i="2" s="1"/>
  <c r="DC162" i="2" a="1"/>
  <c r="DC162" i="2" s="1"/>
  <c r="DD162" i="2" a="1"/>
  <c r="DD162" i="2" s="1"/>
  <c r="GS162" i="2" a="1"/>
  <c r="GS162" i="2" s="1"/>
  <c r="DE162" i="2" a="1"/>
  <c r="DE162" i="2" s="1"/>
  <c r="DI162" i="2" a="1"/>
  <c r="DI162" i="2" s="1"/>
  <c r="DK162" i="2" a="1"/>
  <c r="DK162" i="2" s="1"/>
  <c r="CV162" i="2" a="1"/>
  <c r="CV162" i="2" s="1"/>
  <c r="DL162" i="2" a="1"/>
  <c r="DL162" i="2" s="1"/>
  <c r="CW162" i="2" a="1"/>
  <c r="CW162" i="2" s="1"/>
  <c r="DP162" i="2" a="1"/>
  <c r="DP162" i="2" s="1"/>
  <c r="DA162" i="2" a="1"/>
  <c r="DA162" i="2" s="1"/>
  <c r="GT154" i="2" a="1"/>
  <c r="GT154" i="2" s="1"/>
  <c r="GY154" i="2" a="1"/>
  <c r="GY154" i="2" s="1"/>
  <c r="HF154" i="2" a="1"/>
  <c r="HF154" i="2" s="1"/>
  <c r="GU154" i="2" a="1"/>
  <c r="GU154" i="2" s="1"/>
  <c r="GZ154" i="2" a="1"/>
  <c r="GZ154" i="2" s="1"/>
  <c r="GP154" i="2" a="1"/>
  <c r="GP154" i="2" s="1"/>
  <c r="GW154" i="2" a="1"/>
  <c r="GW154" i="2" s="1"/>
  <c r="HB154" i="2" a="1"/>
  <c r="HB154" i="2" s="1"/>
  <c r="HH154" i="2" a="1"/>
  <c r="HH154" i="2" s="1"/>
  <c r="HD154" i="2" a="1"/>
  <c r="HD154" i="2" s="1"/>
  <c r="HG154" i="2" a="1"/>
  <c r="HG154" i="2" s="1"/>
  <c r="GO154" i="2" a="1"/>
  <c r="GO154" i="2" s="1"/>
  <c r="HJ154" i="2" s="1"/>
  <c r="GX154" i="2" a="1"/>
  <c r="GX154" i="2" s="1"/>
  <c r="GQ154" i="2" a="1"/>
  <c r="GQ154" i="2" s="1"/>
  <c r="HA154" i="2" a="1"/>
  <c r="HA154" i="2" s="1"/>
  <c r="GS154" i="2" a="1"/>
  <c r="GS154" i="2" s="1"/>
  <c r="HC154" i="2" a="1"/>
  <c r="HC154" i="2" s="1"/>
  <c r="GR154" i="2" a="1"/>
  <c r="GR154" i="2" s="1"/>
  <c r="GV154" i="2" a="1"/>
  <c r="GV154" i="2" s="1"/>
  <c r="HE154" i="2" a="1"/>
  <c r="HE154" i="2" s="1"/>
  <c r="HI154" i="2" a="1"/>
  <c r="HI154" i="2" s="1"/>
  <c r="CZ154" i="2" a="1"/>
  <c r="CZ154" i="2" s="1"/>
  <c r="DH154" i="2" a="1"/>
  <c r="DH154" i="2" s="1"/>
  <c r="DP154" i="2" a="1"/>
  <c r="DP154" i="2" s="1"/>
  <c r="DA154" i="2" a="1"/>
  <c r="DA154" i="2" s="1"/>
  <c r="DI154" i="2" a="1"/>
  <c r="DI154" i="2" s="1"/>
  <c r="CV154" i="2" a="1"/>
  <c r="CV154" i="2" s="1"/>
  <c r="DC154" i="2" a="1"/>
  <c r="DC154" i="2" s="1"/>
  <c r="DK154" i="2" a="1"/>
  <c r="DK154" i="2" s="1"/>
  <c r="CX154" i="2" a="1"/>
  <c r="CX154" i="2" s="1"/>
  <c r="DL154" i="2" a="1"/>
  <c r="DL154" i="2" s="1"/>
  <c r="CY154" i="2" a="1"/>
  <c r="CY154" i="2" s="1"/>
  <c r="DM154" i="2" a="1"/>
  <c r="DM154" i="2" s="1"/>
  <c r="DB154" i="2" a="1"/>
  <c r="DB154" i="2" s="1"/>
  <c r="DN154" i="2" a="1"/>
  <c r="DN154" i="2" s="1"/>
  <c r="DE154" i="2" a="1"/>
  <c r="DE154" i="2" s="1"/>
  <c r="CW154" i="2" a="1"/>
  <c r="CW154" i="2" s="1"/>
  <c r="DD154" i="2" a="1"/>
  <c r="DD154" i="2" s="1"/>
  <c r="DF154" i="2" a="1"/>
  <c r="DF154" i="2" s="1"/>
  <c r="DG154" i="2" a="1"/>
  <c r="DG154" i="2" s="1"/>
  <c r="DJ154" i="2" a="1"/>
  <c r="DJ154" i="2" s="1"/>
  <c r="DO154" i="2" a="1"/>
  <c r="DO154" i="2" s="1"/>
  <c r="DB285" i="2" a="1"/>
  <c r="DB285" i="2" s="1"/>
  <c r="DJ285" i="2" a="1"/>
  <c r="DJ285" i="2" s="1"/>
  <c r="CV285" i="2" a="1"/>
  <c r="CV285" i="2" s="1"/>
  <c r="DD285" i="2" a="1"/>
  <c r="DD285" i="2" s="1"/>
  <c r="DL285" i="2" a="1"/>
  <c r="DL285" i="2" s="1"/>
  <c r="CX285" i="2" a="1"/>
  <c r="CX285" i="2" s="1"/>
  <c r="DF285" i="2" a="1"/>
  <c r="DF285" i="2" s="1"/>
  <c r="DN285" i="2" a="1"/>
  <c r="DN285" i="2" s="1"/>
  <c r="CY285" i="2" a="1"/>
  <c r="CY285" i="2" s="1"/>
  <c r="DG285" i="2" a="1"/>
  <c r="DG285" i="2" s="1"/>
  <c r="DO285" i="2" a="1"/>
  <c r="DO285" i="2" s="1"/>
  <c r="CZ285" i="2" a="1"/>
  <c r="CZ285" i="2" s="1"/>
  <c r="DH285" i="2" a="1"/>
  <c r="DH285" i="2" s="1"/>
  <c r="DP285" i="2" a="1"/>
  <c r="DP285" i="2" s="1"/>
  <c r="DA285" i="2" a="1"/>
  <c r="DA285" i="2" s="1"/>
  <c r="DI285" i="2" a="1"/>
  <c r="DI285" i="2" s="1"/>
  <c r="CW285" i="2" a="1"/>
  <c r="CW285" i="2" s="1"/>
  <c r="DC285" i="2" a="1"/>
  <c r="DC285" i="2" s="1"/>
  <c r="DE285" i="2" a="1"/>
  <c r="DE285" i="2" s="1"/>
  <c r="DK285" i="2" a="1"/>
  <c r="DK285" i="2" s="1"/>
  <c r="DM285" i="2" a="1"/>
  <c r="DM285" i="2" s="1"/>
  <c r="GU285" i="2" a="1"/>
  <c r="GU285" i="2" s="1"/>
  <c r="HC285" i="2" a="1"/>
  <c r="HC285" i="2" s="1"/>
  <c r="GV285" i="2" a="1"/>
  <c r="GV285" i="2" s="1"/>
  <c r="HD285" i="2" a="1"/>
  <c r="HD285" i="2" s="1"/>
  <c r="GO285" i="2" a="1"/>
  <c r="GO285" i="2" s="1"/>
  <c r="GW285" i="2" a="1"/>
  <c r="GW285" i="2" s="1"/>
  <c r="HE285" i="2" a="1"/>
  <c r="HE285" i="2" s="1"/>
  <c r="GP285" i="2" a="1"/>
  <c r="GP285" i="2" s="1"/>
  <c r="GX285" i="2" a="1"/>
  <c r="GX285" i="2" s="1"/>
  <c r="HF285" i="2" a="1"/>
  <c r="HF285" i="2" s="1"/>
  <c r="GT285" i="2" a="1"/>
  <c r="GT285" i="2" s="1"/>
  <c r="GY285" i="2" a="1"/>
  <c r="GY285" i="2" s="1"/>
  <c r="GZ285" i="2" a="1"/>
  <c r="GZ285" i="2" s="1"/>
  <c r="HA285" i="2" a="1"/>
  <c r="HA285" i="2" s="1"/>
  <c r="GQ285" i="2" a="1"/>
  <c r="GQ285" i="2" s="1"/>
  <c r="HG285" i="2" a="1"/>
  <c r="HG285" i="2" s="1"/>
  <c r="HB285" i="2" a="1"/>
  <c r="HB285" i="2" s="1"/>
  <c r="HH285" i="2" a="1"/>
  <c r="HH285" i="2" s="1"/>
  <c r="HI285" i="2" a="1"/>
  <c r="HI285" i="2" s="1"/>
  <c r="GS285" i="2" a="1"/>
  <c r="GS285" i="2" s="1"/>
  <c r="GR285" i="2" a="1"/>
  <c r="GR285" i="2" s="1"/>
  <c r="CV293" i="2" a="1"/>
  <c r="CV293" i="2" s="1"/>
  <c r="DC293" i="2" a="1"/>
  <c r="DC293" i="2" s="1"/>
  <c r="DJ293" i="2" a="1"/>
  <c r="DJ293" i="2" s="1"/>
  <c r="CX293" i="2" a="1"/>
  <c r="CX293" i="2" s="1"/>
  <c r="DE293" i="2" a="1"/>
  <c r="DE293" i="2" s="1"/>
  <c r="DL293" i="2" a="1"/>
  <c r="DL293" i="2" s="1"/>
  <c r="CZ293" i="2" a="1"/>
  <c r="CZ293" i="2" s="1"/>
  <c r="DG293" i="2" a="1"/>
  <c r="DG293" i="2" s="1"/>
  <c r="DN293" i="2" a="1"/>
  <c r="DN293" i="2" s="1"/>
  <c r="DO293" i="2" a="1"/>
  <c r="DO293" i="2" s="1"/>
  <c r="DA293" i="2" a="1"/>
  <c r="DA293" i="2" s="1"/>
  <c r="DH293" i="2" a="1"/>
  <c r="DH293" i="2" s="1"/>
  <c r="DP293" i="2" a="1"/>
  <c r="DP293" i="2" s="1"/>
  <c r="DB293" i="2" a="1"/>
  <c r="DB293" i="2" s="1"/>
  <c r="DI293" i="2" a="1"/>
  <c r="DI293" i="2" s="1"/>
  <c r="DM293" i="2" a="1"/>
  <c r="DM293" i="2" s="1"/>
  <c r="CW293" i="2" a="1"/>
  <c r="CW293" i="2" s="1"/>
  <c r="CY293" i="2" a="1"/>
  <c r="CY293" i="2" s="1"/>
  <c r="DD293" i="2" a="1"/>
  <c r="DD293" i="2" s="1"/>
  <c r="DF293" i="2" a="1"/>
  <c r="DF293" i="2" s="1"/>
  <c r="DK293" i="2" a="1"/>
  <c r="DK293" i="2" s="1"/>
  <c r="GP293" i="2" a="1"/>
  <c r="GP293" i="2" s="1"/>
  <c r="GX293" i="2" a="1"/>
  <c r="GX293" i="2" s="1"/>
  <c r="HE293" i="2" a="1"/>
  <c r="HE293" i="2" s="1"/>
  <c r="GQ293" i="2" a="1"/>
  <c r="GQ293" i="2" s="1"/>
  <c r="GY293" i="2" a="1"/>
  <c r="GY293" i="2" s="1"/>
  <c r="GR293" i="2" a="1"/>
  <c r="GR293" i="2" s="1"/>
  <c r="GZ293" i="2" a="1"/>
  <c r="GZ293" i="2" s="1"/>
  <c r="HF293" i="2" a="1"/>
  <c r="HF293" i="2" s="1"/>
  <c r="GS293" i="2" a="1"/>
  <c r="GS293" i="2" s="1"/>
  <c r="HA293" i="2" a="1"/>
  <c r="HA293" i="2" s="1"/>
  <c r="HG293" i="2" a="1"/>
  <c r="HG293" i="2" s="1"/>
  <c r="GW293" i="2" a="1"/>
  <c r="GW293" i="2" s="1"/>
  <c r="HB293" i="2" a="1"/>
  <c r="HB293" i="2" s="1"/>
  <c r="HC293" i="2" a="1"/>
  <c r="HC293" i="2" s="1"/>
  <c r="GT293" i="2" a="1"/>
  <c r="GT293" i="2" s="1"/>
  <c r="HH293" i="2" a="1"/>
  <c r="HH293" i="2" s="1"/>
  <c r="GO293" i="2" a="1"/>
  <c r="GO293" i="2" s="1"/>
  <c r="GU293" i="2" a="1"/>
  <c r="GU293" i="2" s="1"/>
  <c r="HD293" i="2" a="1"/>
  <c r="HD293" i="2" s="1"/>
  <c r="HI293" i="2" a="1"/>
  <c r="HI293" i="2" s="1"/>
  <c r="GV293" i="2" a="1"/>
  <c r="GV293" i="2" s="1"/>
  <c r="CV301" i="2" a="1"/>
  <c r="CV301" i="2" s="1"/>
  <c r="DB301" i="2" a="1"/>
  <c r="DB301" i="2" s="1"/>
  <c r="DI301" i="2" a="1"/>
  <c r="DI301" i="2" s="1"/>
  <c r="DO301" i="2" a="1"/>
  <c r="DO301" i="2" s="1"/>
  <c r="CW301" i="2" a="1"/>
  <c r="CW301" i="2" s="1"/>
  <c r="DD301" i="2" a="1"/>
  <c r="DD301" i="2" s="1"/>
  <c r="DK301" i="2" a="1"/>
  <c r="DK301" i="2" s="1"/>
  <c r="CY301" i="2" a="1"/>
  <c r="CY301" i="2" s="1"/>
  <c r="DF301" i="2" a="1"/>
  <c r="DF301" i="2" s="1"/>
  <c r="CZ301" i="2" a="1"/>
  <c r="CZ301" i="2" s="1"/>
  <c r="DM301" i="2" a="1"/>
  <c r="DM301" i="2" s="1"/>
  <c r="DG301" i="2" a="1"/>
  <c r="DG301" i="2" s="1"/>
  <c r="DN301" i="2" a="1"/>
  <c r="DN301" i="2" s="1"/>
  <c r="DA301" i="2" a="1"/>
  <c r="DA301" i="2" s="1"/>
  <c r="DH301" i="2" a="1"/>
  <c r="DH301" i="2" s="1"/>
  <c r="DE301" i="2" a="1"/>
  <c r="DE301" i="2" s="1"/>
  <c r="DJ301" i="2" a="1"/>
  <c r="DJ301" i="2" s="1"/>
  <c r="DL301" i="2" a="1"/>
  <c r="DL301" i="2" s="1"/>
  <c r="DP301" i="2" a="1"/>
  <c r="DP301" i="2" s="1"/>
  <c r="CX301" i="2" a="1"/>
  <c r="CX301" i="2" s="1"/>
  <c r="DC301" i="2" a="1"/>
  <c r="DC301" i="2" s="1"/>
  <c r="GQ301" i="2" a="1"/>
  <c r="GQ301" i="2" s="1"/>
  <c r="GW301" i="2" a="1"/>
  <c r="GW301" i="2" s="1"/>
  <c r="HC301" i="2" a="1"/>
  <c r="HC301" i="2" s="1"/>
  <c r="GR301" i="2" a="1"/>
  <c r="GR301" i="2" s="1"/>
  <c r="GX301" i="2" a="1"/>
  <c r="GX301" i="2" s="1"/>
  <c r="HD301" i="2" a="1"/>
  <c r="HD301" i="2" s="1"/>
  <c r="GY301" i="2" a="1"/>
  <c r="GY301" i="2" s="1"/>
  <c r="HE301" i="2" a="1"/>
  <c r="HE301" i="2" s="1"/>
  <c r="GS301" i="2" a="1"/>
  <c r="GS301" i="2" s="1"/>
  <c r="HF301" i="2" a="1"/>
  <c r="HF301" i="2" s="1"/>
  <c r="GV301" i="2" a="1"/>
  <c r="GV301" i="2" s="1"/>
  <c r="GZ301" i="2" a="1"/>
  <c r="GZ301" i="2" s="1"/>
  <c r="HA301" i="2" a="1"/>
  <c r="HA301" i="2" s="1"/>
  <c r="GO301" i="2" a="1"/>
  <c r="GO301" i="2" s="1"/>
  <c r="HG301" i="2" a="1"/>
  <c r="HG301" i="2" s="1"/>
  <c r="HB301" i="2" a="1"/>
  <c r="HB301" i="2" s="1"/>
  <c r="HH301" i="2" a="1"/>
  <c r="HH301" i="2" s="1"/>
  <c r="HI301" i="2" a="1"/>
  <c r="HI301" i="2" s="1"/>
  <c r="GP301" i="2" a="1"/>
  <c r="GP301" i="2" s="1"/>
  <c r="GT301" i="2" a="1"/>
  <c r="GT301" i="2" s="1"/>
  <c r="GU301" i="2" a="1"/>
  <c r="GU301" i="2" s="1"/>
  <c r="CX309" i="2" a="1"/>
  <c r="CX309" i="2" s="1"/>
  <c r="DF309" i="2" a="1"/>
  <c r="DF309" i="2" s="1"/>
  <c r="DM309" i="2" a="1"/>
  <c r="DM309" i="2" s="1"/>
  <c r="CZ309" i="2" a="1"/>
  <c r="CZ309" i="2" s="1"/>
  <c r="DH309" i="2" a="1"/>
  <c r="DH309" i="2" s="1"/>
  <c r="DB309" i="2" a="1"/>
  <c r="DB309" i="2" s="1"/>
  <c r="DI309" i="2" a="1"/>
  <c r="DI309" i="2" s="1"/>
  <c r="DP309" i="2" a="1"/>
  <c r="DP309" i="2" s="1"/>
  <c r="DC309" i="2" a="1"/>
  <c r="DC309" i="2" s="1"/>
  <c r="DJ309" i="2" a="1"/>
  <c r="DJ309" i="2" s="1"/>
  <c r="CV309" i="2" a="1"/>
  <c r="CV309" i="2" s="1"/>
  <c r="DD309" i="2" a="1"/>
  <c r="DD309" i="2" s="1"/>
  <c r="DK309" i="2" a="1"/>
  <c r="DK309" i="2" s="1"/>
  <c r="CY309" i="2" a="1"/>
  <c r="CY309" i="2" s="1"/>
  <c r="DA309" i="2" a="1"/>
  <c r="DA309" i="2" s="1"/>
  <c r="DE309" i="2" a="1"/>
  <c r="DE309" i="2" s="1"/>
  <c r="DG309" i="2" a="1"/>
  <c r="DG309" i="2" s="1"/>
  <c r="DL309" i="2" a="1"/>
  <c r="DL309" i="2" s="1"/>
  <c r="DN309" i="2" a="1"/>
  <c r="DN309" i="2" s="1"/>
  <c r="DO309" i="2" a="1"/>
  <c r="DO309" i="2" s="1"/>
  <c r="CW309" i="2" a="1"/>
  <c r="CW309" i="2" s="1"/>
  <c r="GT309" i="2" a="1"/>
  <c r="GT309" i="2" s="1"/>
  <c r="HA309" i="2" a="1"/>
  <c r="HA309" i="2" s="1"/>
  <c r="HH309" i="2" a="1"/>
  <c r="HH309" i="2" s="1"/>
  <c r="GU309" i="2" a="1"/>
  <c r="GU309" i="2" s="1"/>
  <c r="HB309" i="2" a="1"/>
  <c r="HB309" i="2" s="1"/>
  <c r="HI309" i="2" a="1"/>
  <c r="HI309" i="2" s="1"/>
  <c r="GO309" i="2" a="1"/>
  <c r="GO309" i="2" s="1"/>
  <c r="GV309" i="2" a="1"/>
  <c r="GV309" i="2" s="1"/>
  <c r="HC309" i="2" a="1"/>
  <c r="HC309" i="2" s="1"/>
  <c r="GP309" i="2" a="1"/>
  <c r="GP309" i="2" s="1"/>
  <c r="GW309" i="2" a="1"/>
  <c r="GW309" i="2" s="1"/>
  <c r="HD309" i="2" a="1"/>
  <c r="HD309" i="2" s="1"/>
  <c r="GR309" i="2" a="1"/>
  <c r="GR309" i="2" s="1"/>
  <c r="GY309" i="2" a="1"/>
  <c r="GY309" i="2" s="1"/>
  <c r="HF309" i="2" a="1"/>
  <c r="HF309" i="2" s="1"/>
  <c r="HE309" i="2" a="1"/>
  <c r="HE309" i="2" s="1"/>
  <c r="HG309" i="2" a="1"/>
  <c r="HG309" i="2" s="1"/>
  <c r="GQ309" i="2" a="1"/>
  <c r="GQ309" i="2" s="1"/>
  <c r="GS309" i="2" a="1"/>
  <c r="GS309" i="2" s="1"/>
  <c r="GZ309" i="2" a="1"/>
  <c r="GZ309" i="2" s="1"/>
  <c r="GX309" i="2" a="1"/>
  <c r="GX309" i="2" s="1"/>
  <c r="CZ317" i="2" a="1"/>
  <c r="CZ317" i="2" s="1"/>
  <c r="DG317" i="2" a="1"/>
  <c r="DG317" i="2" s="1"/>
  <c r="DN317" i="2" a="1"/>
  <c r="DN317" i="2" s="1"/>
  <c r="CV317" i="2" a="1"/>
  <c r="CV317" i="2" s="1"/>
  <c r="DB317" i="2" a="1"/>
  <c r="DB317" i="2" s="1"/>
  <c r="DI317" i="2" a="1"/>
  <c r="DI317" i="2" s="1"/>
  <c r="CX317" i="2" a="1"/>
  <c r="CX317" i="2" s="1"/>
  <c r="DE317" i="2" a="1"/>
  <c r="DE317" i="2" s="1"/>
  <c r="DK317" i="2" a="1"/>
  <c r="DK317" i="2" s="1"/>
  <c r="CY317" i="2" a="1"/>
  <c r="CY317" i="2" s="1"/>
  <c r="DF317" i="2" a="1"/>
  <c r="DF317" i="2" s="1"/>
  <c r="DL317" i="2" a="1"/>
  <c r="DL317" i="2" s="1"/>
  <c r="DH317" i="2" a="1"/>
  <c r="DH317" i="2" s="1"/>
  <c r="CW317" i="2" a="1"/>
  <c r="CW317" i="2" s="1"/>
  <c r="DJ317" i="2" a="1"/>
  <c r="DJ317" i="2" s="1"/>
  <c r="DM317" i="2" a="1"/>
  <c r="DM317" i="2" s="1"/>
  <c r="DO317" i="2" a="1"/>
  <c r="DO317" i="2" s="1"/>
  <c r="DC317" i="2" a="1"/>
  <c r="DC317" i="2" s="1"/>
  <c r="DA317" i="2" a="1"/>
  <c r="DA317" i="2" s="1"/>
  <c r="DD317" i="2" a="1"/>
  <c r="DD317" i="2" s="1"/>
  <c r="DP317" i="2" a="1"/>
  <c r="DP317" i="2" s="1"/>
  <c r="GT317" i="2" a="1"/>
  <c r="GT317" i="2" s="1"/>
  <c r="HB317" i="2" a="1"/>
  <c r="HB317" i="2" s="1"/>
  <c r="HH317" i="2" a="1"/>
  <c r="HH317" i="2" s="1"/>
  <c r="GU317" i="2" a="1"/>
  <c r="GU317" i="2" s="1"/>
  <c r="HI317" i="2" a="1"/>
  <c r="HI317" i="2" s="1"/>
  <c r="GO317" i="2" a="1"/>
  <c r="GO317" i="2" s="1"/>
  <c r="GV317" i="2" a="1"/>
  <c r="GV317" i="2" s="1"/>
  <c r="HC317" i="2" a="1"/>
  <c r="HC317" i="2" s="1"/>
  <c r="GP317" i="2" a="1"/>
  <c r="GP317" i="2" s="1"/>
  <c r="GW317" i="2" a="1"/>
  <c r="GW317" i="2" s="1"/>
  <c r="HD317" i="2" a="1"/>
  <c r="HD317" i="2" s="1"/>
  <c r="GR317" i="2" a="1"/>
  <c r="GR317" i="2" s="1"/>
  <c r="GY317" i="2" a="1"/>
  <c r="GY317" i="2" s="1"/>
  <c r="HF317" i="2" a="1"/>
  <c r="HF317" i="2" s="1"/>
  <c r="GX317" i="2" a="1"/>
  <c r="GX317" i="2" s="1"/>
  <c r="GZ317" i="2" a="1"/>
  <c r="GZ317" i="2" s="1"/>
  <c r="HA317" i="2" a="1"/>
  <c r="HA317" i="2" s="1"/>
  <c r="HE317" i="2" a="1"/>
  <c r="HE317" i="2" s="1"/>
  <c r="GQ317" i="2" a="1"/>
  <c r="GQ317" i="2" s="1"/>
  <c r="HG317" i="2" a="1"/>
  <c r="HG317" i="2" s="1"/>
  <c r="GS317" i="2" a="1"/>
  <c r="GS317" i="2" s="1"/>
  <c r="DF333" i="2" a="1"/>
  <c r="DF333" i="2" s="1"/>
  <c r="DM333" i="2" a="1"/>
  <c r="DM333" i="2" s="1"/>
  <c r="CZ333" i="2" a="1"/>
  <c r="CZ333" i="2" s="1"/>
  <c r="DG333" i="2" a="1"/>
  <c r="DG333" i="2" s="1"/>
  <c r="DN333" i="2" a="1"/>
  <c r="DN333" i="2" s="1"/>
  <c r="DA333" i="2" a="1"/>
  <c r="DA333" i="2" s="1"/>
  <c r="DH333" i="2" a="1"/>
  <c r="DH333" i="2" s="1"/>
  <c r="DO333" i="2" a="1"/>
  <c r="DO333" i="2" s="1"/>
  <c r="CV333" i="2" a="1"/>
  <c r="CV333" i="2" s="1"/>
  <c r="DB333" i="2" a="1"/>
  <c r="DB333" i="2" s="1"/>
  <c r="DP333" i="2" a="1"/>
  <c r="DP333" i="2" s="1"/>
  <c r="CW333" i="2" a="1"/>
  <c r="CW333" i="2" s="1"/>
  <c r="DC333" i="2" a="1"/>
  <c r="DC333" i="2" s="1"/>
  <c r="DI333" i="2" a="1"/>
  <c r="DI333" i="2" s="1"/>
  <c r="CX333" i="2" a="1"/>
  <c r="CX333" i="2" s="1"/>
  <c r="DE333" i="2" a="1"/>
  <c r="DE333" i="2" s="1"/>
  <c r="DK333" i="2" a="1"/>
  <c r="DK333" i="2" s="1"/>
  <c r="DD333" i="2" a="1"/>
  <c r="DD333" i="2" s="1"/>
  <c r="DJ333" i="2" a="1"/>
  <c r="DJ333" i="2" s="1"/>
  <c r="DL333" i="2" a="1"/>
  <c r="DL333" i="2" s="1"/>
  <c r="CY333" i="2" a="1"/>
  <c r="CY333" i="2" s="1"/>
  <c r="GR333" i="2" a="1"/>
  <c r="GR333" i="2" s="1"/>
  <c r="GY333" i="2" a="1"/>
  <c r="GY333" i="2" s="1"/>
  <c r="HG333" i="2" a="1"/>
  <c r="HG333" i="2" s="1"/>
  <c r="GS333" i="2" a="1"/>
  <c r="GS333" i="2" s="1"/>
  <c r="GZ333" i="2" a="1"/>
  <c r="GZ333" i="2" s="1"/>
  <c r="HH333" i="2" a="1"/>
  <c r="HH333" i="2" s="1"/>
  <c r="GT333" i="2" a="1"/>
  <c r="GT333" i="2" s="1"/>
  <c r="HA333" i="2" a="1"/>
  <c r="HA333" i="2" s="1"/>
  <c r="HI333" i="2" a="1"/>
  <c r="HI333" i="2" s="1"/>
  <c r="GU333" i="2" a="1"/>
  <c r="GU333" i="2" s="1"/>
  <c r="HB333" i="2" a="1"/>
  <c r="HB333" i="2" s="1"/>
  <c r="GO333" i="2" a="1"/>
  <c r="GO333" i="2" s="1"/>
  <c r="GW333" i="2" a="1"/>
  <c r="GW333" i="2" s="1"/>
  <c r="HD333" i="2" a="1"/>
  <c r="HD333" i="2" s="1"/>
  <c r="GV333" i="2" a="1"/>
  <c r="GV333" i="2" s="1"/>
  <c r="GX333" i="2" a="1"/>
  <c r="GX333" i="2" s="1"/>
  <c r="HC333" i="2" a="1"/>
  <c r="HC333" i="2" s="1"/>
  <c r="HF333" i="2" a="1"/>
  <c r="HF333" i="2" s="1"/>
  <c r="GP333" i="2" a="1"/>
  <c r="GP333" i="2" s="1"/>
  <c r="GQ333" i="2" a="1"/>
  <c r="GQ333" i="2" s="1"/>
  <c r="HE333" i="2" a="1"/>
  <c r="HE333" i="2" s="1"/>
  <c r="CV349" i="2" a="1"/>
  <c r="CV349" i="2" s="1"/>
  <c r="DB349" i="2" a="1"/>
  <c r="DB349" i="2" s="1"/>
  <c r="DH349" i="2" a="1"/>
  <c r="DH349" i="2" s="1"/>
  <c r="DN349" i="2" a="1"/>
  <c r="DN349" i="2" s="1"/>
  <c r="DC349" i="2" a="1"/>
  <c r="DC349" i="2" s="1"/>
  <c r="DI349" i="2" a="1"/>
  <c r="DI349" i="2" s="1"/>
  <c r="DO349" i="2" a="1"/>
  <c r="DO349" i="2" s="1"/>
  <c r="CW349" i="2" a="1"/>
  <c r="CW349" i="2" s="1"/>
  <c r="DJ349" i="2" a="1"/>
  <c r="DJ349" i="2" s="1"/>
  <c r="DP349" i="2" a="1"/>
  <c r="DP349" i="2" s="1"/>
  <c r="CX349" i="2" a="1"/>
  <c r="CX349" i="2" s="1"/>
  <c r="DD349" i="2" a="1"/>
  <c r="DD349" i="2" s="1"/>
  <c r="DK349" i="2" a="1"/>
  <c r="DK349" i="2" s="1"/>
  <c r="CY349" i="2" a="1"/>
  <c r="CY349" i="2" s="1"/>
  <c r="DE349" i="2" a="1"/>
  <c r="DE349" i="2" s="1"/>
  <c r="DL349" i="2" a="1"/>
  <c r="DL349" i="2" s="1"/>
  <c r="DA349" i="2" a="1"/>
  <c r="DA349" i="2" s="1"/>
  <c r="DG349" i="2" a="1"/>
  <c r="DG349" i="2" s="1"/>
  <c r="CZ349" i="2" a="1"/>
  <c r="CZ349" i="2" s="1"/>
  <c r="DF349" i="2" a="1"/>
  <c r="DF349" i="2" s="1"/>
  <c r="DM349" i="2" a="1"/>
  <c r="DM349" i="2" s="1"/>
  <c r="GO349" i="2" a="1"/>
  <c r="GO349" i="2" s="1"/>
  <c r="GU349" i="2" a="1"/>
  <c r="GU349" i="2" s="1"/>
  <c r="HC349" i="2" a="1"/>
  <c r="HC349" i="2" s="1"/>
  <c r="HI349" i="2" a="1"/>
  <c r="HI349" i="2" s="1"/>
  <c r="GP349" i="2" a="1"/>
  <c r="GP349" i="2" s="1"/>
  <c r="GV349" i="2" a="1"/>
  <c r="GV349" i="2" s="1"/>
  <c r="HD349" i="2" a="1"/>
  <c r="HD349" i="2" s="1"/>
  <c r="GQ349" i="2" a="1"/>
  <c r="GQ349" i="2" s="1"/>
  <c r="GW349" i="2" a="1"/>
  <c r="GW349" i="2" s="1"/>
  <c r="HE349" i="2" a="1"/>
  <c r="HE349" i="2" s="1"/>
  <c r="GR349" i="2" a="1"/>
  <c r="GR349" i="2" s="1"/>
  <c r="GX349" i="2" a="1"/>
  <c r="GX349" i="2" s="1"/>
  <c r="GS349" i="2" a="1"/>
  <c r="GS349" i="2" s="1"/>
  <c r="GZ349" i="2" a="1"/>
  <c r="GZ349" i="2" s="1"/>
  <c r="HG349" i="2" a="1"/>
  <c r="HG349" i="2" s="1"/>
  <c r="GT349" i="2" a="1"/>
  <c r="GT349" i="2" s="1"/>
  <c r="GY349" i="2" a="1"/>
  <c r="GY349" i="2" s="1"/>
  <c r="HB349" i="2" a="1"/>
  <c r="HB349" i="2" s="1"/>
  <c r="HF349" i="2" a="1"/>
  <c r="HF349" i="2" s="1"/>
  <c r="HH349" i="2" a="1"/>
  <c r="HH349" i="2" s="1"/>
  <c r="HA349" i="2" a="1"/>
  <c r="HA349" i="2" s="1"/>
  <c r="CY357" i="2" a="1"/>
  <c r="CY357" i="2" s="1"/>
  <c r="DE357" i="2" a="1"/>
  <c r="DE357" i="2" s="1"/>
  <c r="DL357" i="2" a="1"/>
  <c r="DL357" i="2" s="1"/>
  <c r="DA357" i="2" a="1"/>
  <c r="DA357" i="2" s="1"/>
  <c r="DG357" i="2" a="1"/>
  <c r="DG357" i="2" s="1"/>
  <c r="DO357" i="2" a="1"/>
  <c r="DO357" i="2" s="1"/>
  <c r="CV357" i="2" a="1"/>
  <c r="CV357" i="2" s="1"/>
  <c r="DB357" i="2" a="1"/>
  <c r="DB357" i="2" s="1"/>
  <c r="DH357" i="2" a="1"/>
  <c r="DH357" i="2" s="1"/>
  <c r="DP357" i="2" a="1"/>
  <c r="DP357" i="2" s="1"/>
  <c r="DJ357" i="2" a="1"/>
  <c r="DJ357" i="2" s="1"/>
  <c r="DF357" i="2" a="1"/>
  <c r="DF357" i="2" s="1"/>
  <c r="CW357" i="2" a="1"/>
  <c r="CW357" i="2" s="1"/>
  <c r="DI357" i="2" a="1"/>
  <c r="DI357" i="2" s="1"/>
  <c r="CX357" i="2" a="1"/>
  <c r="CX357" i="2" s="1"/>
  <c r="DK357" i="2" a="1"/>
  <c r="DK357" i="2" s="1"/>
  <c r="DM357" i="2" a="1"/>
  <c r="DM357" i="2" s="1"/>
  <c r="CZ357" i="2" a="1"/>
  <c r="CZ357" i="2" s="1"/>
  <c r="DN357" i="2" a="1"/>
  <c r="DN357" i="2" s="1"/>
  <c r="DC357" i="2" a="1"/>
  <c r="DC357" i="2" s="1"/>
  <c r="DD357" i="2" a="1"/>
  <c r="DD357" i="2" s="1"/>
  <c r="GO357" i="2" a="1"/>
  <c r="GO357" i="2" s="1"/>
  <c r="GV357" i="2" a="1"/>
  <c r="GV357" i="2" s="1"/>
  <c r="HH357" i="2" a="1"/>
  <c r="HH357" i="2" s="1"/>
  <c r="GP357" i="2" a="1"/>
  <c r="GP357" i="2" s="1"/>
  <c r="GW357" i="2" a="1"/>
  <c r="GW357" i="2" s="1"/>
  <c r="HC357" i="2" a="1"/>
  <c r="HC357" i="2" s="1"/>
  <c r="GQ357" i="2" a="1"/>
  <c r="GQ357" i="2" s="1"/>
  <c r="HD357" i="2" a="1"/>
  <c r="HD357" i="2" s="1"/>
  <c r="HI357" i="2" a="1"/>
  <c r="HI357" i="2" s="1"/>
  <c r="GT357" i="2" a="1"/>
  <c r="GT357" i="2" s="1"/>
  <c r="GZ357" i="2" a="1"/>
  <c r="GZ357" i="2" s="1"/>
  <c r="HF357" i="2" a="1"/>
  <c r="HF357" i="2" s="1"/>
  <c r="HB357" i="2" a="1"/>
  <c r="HB357" i="2" s="1"/>
  <c r="GR357" i="2" a="1"/>
  <c r="GR357" i="2" s="1"/>
  <c r="HE357" i="2" a="1"/>
  <c r="HE357" i="2" s="1"/>
  <c r="GS357" i="2" a="1"/>
  <c r="GS357" i="2" s="1"/>
  <c r="GX357" i="2" a="1"/>
  <c r="GX357" i="2" s="1"/>
  <c r="GU357" i="2" a="1"/>
  <c r="GU357" i="2" s="1"/>
  <c r="GY357" i="2" a="1"/>
  <c r="GY357" i="2" s="1"/>
  <c r="HA357" i="2" a="1"/>
  <c r="HA357" i="2" s="1"/>
  <c r="HG357" i="2" a="1"/>
  <c r="HG357" i="2" s="1"/>
  <c r="CW373" i="2" a="1"/>
  <c r="CW373" i="2" s="1"/>
  <c r="DC373" i="2" a="1"/>
  <c r="DC373" i="2" s="1"/>
  <c r="DI373" i="2" a="1"/>
  <c r="DI373" i="2" s="1"/>
  <c r="CZ373" i="2" a="1"/>
  <c r="CZ373" i="2" s="1"/>
  <c r="DF373" i="2" a="1"/>
  <c r="DF373" i="2" s="1"/>
  <c r="DM373" i="2" a="1"/>
  <c r="DM373" i="2" s="1"/>
  <c r="CY373" i="2" a="1"/>
  <c r="CY373" i="2" s="1"/>
  <c r="DH373" i="2" a="1"/>
  <c r="DH373" i="2" s="1"/>
  <c r="DA373" i="2" a="1"/>
  <c r="DA373" i="2" s="1"/>
  <c r="DJ373" i="2" a="1"/>
  <c r="DJ373" i="2" s="1"/>
  <c r="DB373" i="2" a="1"/>
  <c r="DB373" i="2" s="1"/>
  <c r="DK373" i="2" a="1"/>
  <c r="DK373" i="2" s="1"/>
  <c r="DL373" i="2" a="1"/>
  <c r="DL373" i="2" s="1"/>
  <c r="CV373" i="2" a="1"/>
  <c r="CV373" i="2" s="1"/>
  <c r="DD373" i="2" a="1"/>
  <c r="DD373" i="2" s="1"/>
  <c r="DN373" i="2" a="1"/>
  <c r="DN373" i="2" s="1"/>
  <c r="CX373" i="2" a="1"/>
  <c r="CX373" i="2" s="1"/>
  <c r="DE373" i="2" a="1"/>
  <c r="DE373" i="2" s="1"/>
  <c r="DG373" i="2" a="1"/>
  <c r="DG373" i="2" s="1"/>
  <c r="DO373" i="2" a="1"/>
  <c r="DO373" i="2" s="1"/>
  <c r="DP373" i="2" a="1"/>
  <c r="DP373" i="2" s="1"/>
  <c r="GY373" i="2" a="1"/>
  <c r="GY373" i="2" s="1"/>
  <c r="HG373" i="2" a="1"/>
  <c r="HG373" i="2" s="1"/>
  <c r="GT373" i="2" a="1"/>
  <c r="GT373" i="2" s="1"/>
  <c r="GZ373" i="2" a="1"/>
  <c r="GZ373" i="2" s="1"/>
  <c r="HH373" i="2" a="1"/>
  <c r="HH373" i="2" s="1"/>
  <c r="GO373" i="2" a="1"/>
  <c r="GO373" i="2" s="1"/>
  <c r="GU373" i="2" a="1"/>
  <c r="GU373" i="2" s="1"/>
  <c r="HA373" i="2" a="1"/>
  <c r="HA373" i="2" s="1"/>
  <c r="HI373" i="2" a="1"/>
  <c r="HI373" i="2" s="1"/>
  <c r="GP373" i="2" a="1"/>
  <c r="GP373" i="2" s="1"/>
  <c r="GV373" i="2" a="1"/>
  <c r="GV373" i="2" s="1"/>
  <c r="HC373" i="2" a="1"/>
  <c r="HC373" i="2" s="1"/>
  <c r="GW373" i="2" a="1"/>
  <c r="GW373" i="2" s="1"/>
  <c r="GX373" i="2" a="1"/>
  <c r="GX373" i="2" s="1"/>
  <c r="HB373" i="2" a="1"/>
  <c r="HB373" i="2" s="1"/>
  <c r="GQ373" i="2" a="1"/>
  <c r="GQ373" i="2" s="1"/>
  <c r="HD373" i="2" a="1"/>
  <c r="HD373" i="2" s="1"/>
  <c r="GS373" i="2" a="1"/>
  <c r="GS373" i="2" s="1"/>
  <c r="HF373" i="2" a="1"/>
  <c r="HF373" i="2" s="1"/>
  <c r="HE373" i="2" a="1"/>
  <c r="HE373" i="2" s="1"/>
  <c r="GR373" i="2" a="1"/>
  <c r="GR373" i="2" s="1"/>
  <c r="CW389" i="2" a="1"/>
  <c r="CW389" i="2" s="1"/>
  <c r="DD389" i="2" a="1"/>
  <c r="DD389" i="2" s="1"/>
  <c r="DJ389" i="2" a="1"/>
  <c r="DJ389" i="2" s="1"/>
  <c r="DE389" i="2" a="1"/>
  <c r="DE389" i="2" s="1"/>
  <c r="DK389" i="2" a="1"/>
  <c r="DK389" i="2" s="1"/>
  <c r="CX389" i="2" a="1"/>
  <c r="CX389" i="2" s="1"/>
  <c r="DF389" i="2" a="1"/>
  <c r="DF389" i="2" s="1"/>
  <c r="DL389" i="2" a="1"/>
  <c r="DL389" i="2" s="1"/>
  <c r="CY389" i="2" a="1"/>
  <c r="CY389" i="2" s="1"/>
  <c r="CZ389" i="2" a="1"/>
  <c r="CZ389" i="2" s="1"/>
  <c r="DG389" i="2" a="1"/>
  <c r="DG389" i="2" s="1"/>
  <c r="DM389" i="2" a="1"/>
  <c r="DM389" i="2" s="1"/>
  <c r="DA389" i="2" a="1"/>
  <c r="DA389" i="2" s="1"/>
  <c r="DH389" i="2" a="1"/>
  <c r="DH389" i="2" s="1"/>
  <c r="DN389" i="2" a="1"/>
  <c r="DN389" i="2" s="1"/>
  <c r="DC389" i="2" a="1"/>
  <c r="DC389" i="2" s="1"/>
  <c r="DI389" i="2" a="1"/>
  <c r="DI389" i="2" s="1"/>
  <c r="DO389" i="2" a="1"/>
  <c r="DO389" i="2" s="1"/>
  <c r="DP389" i="2" a="1"/>
  <c r="DP389" i="2" s="1"/>
  <c r="CV389" i="2" a="1"/>
  <c r="CV389" i="2" s="1"/>
  <c r="DB389" i="2" a="1"/>
  <c r="DB389" i="2" s="1"/>
  <c r="GS389" i="2" a="1"/>
  <c r="GS389" i="2" s="1"/>
  <c r="GT389" i="2" a="1"/>
  <c r="GT389" i="2" s="1"/>
  <c r="GZ389" i="2" a="1"/>
  <c r="GZ389" i="2" s="1"/>
  <c r="HF389" i="2" a="1"/>
  <c r="HF389" i="2" s="1"/>
  <c r="GO389" i="2" a="1"/>
  <c r="GO389" i="2" s="1"/>
  <c r="GU389" i="2" a="1"/>
  <c r="GU389" i="2" s="1"/>
  <c r="GP389" i="2" a="1"/>
  <c r="GP389" i="2" s="1"/>
  <c r="GW389" i="2" a="1"/>
  <c r="GW389" i="2" s="1"/>
  <c r="HB389" i="2" a="1"/>
  <c r="HB389" i="2" s="1"/>
  <c r="HH389" i="2" a="1"/>
  <c r="HH389" i="2" s="1"/>
  <c r="HA389" i="2" a="1"/>
  <c r="HA389" i="2" s="1"/>
  <c r="HC389" i="2" a="1"/>
  <c r="HC389" i="2" s="1"/>
  <c r="GR389" i="2" a="1"/>
  <c r="GR389" i="2" s="1"/>
  <c r="HD389" i="2" a="1"/>
  <c r="HD389" i="2" s="1"/>
  <c r="GX389" i="2" a="1"/>
  <c r="GX389" i="2" s="1"/>
  <c r="HG389" i="2" a="1"/>
  <c r="HG389" i="2" s="1"/>
  <c r="GY389" i="2" a="1"/>
  <c r="GY389" i="2" s="1"/>
  <c r="HI389" i="2" a="1"/>
  <c r="HI389" i="2" s="1"/>
  <c r="HE389" i="2" a="1"/>
  <c r="HE389" i="2" s="1"/>
  <c r="GV389" i="2" a="1"/>
  <c r="GV389" i="2" s="1"/>
  <c r="GQ389" i="2" a="1"/>
  <c r="GQ389" i="2" s="1"/>
  <c r="CX405" i="2" a="1"/>
  <c r="CX405" i="2" s="1"/>
  <c r="DE405" i="2" a="1"/>
  <c r="DE405" i="2" s="1"/>
  <c r="DL405" i="2" a="1"/>
  <c r="DL405" i="2" s="1"/>
  <c r="CY405" i="2" a="1"/>
  <c r="CY405" i="2" s="1"/>
  <c r="DF405" i="2" a="1"/>
  <c r="DF405" i="2" s="1"/>
  <c r="DM405" i="2" a="1"/>
  <c r="DM405" i="2" s="1"/>
  <c r="DG405" i="2" a="1"/>
  <c r="DG405" i="2" s="1"/>
  <c r="DN405" i="2" a="1"/>
  <c r="DN405" i="2" s="1"/>
  <c r="CZ405" i="2" a="1"/>
  <c r="CZ405" i="2" s="1"/>
  <c r="DH405" i="2" a="1"/>
  <c r="DH405" i="2" s="1"/>
  <c r="DO405" i="2" a="1"/>
  <c r="DO405" i="2" s="1"/>
  <c r="DA405" i="2" a="1"/>
  <c r="DA405" i="2" s="1"/>
  <c r="DB405" i="2" a="1"/>
  <c r="DB405" i="2" s="1"/>
  <c r="DC405" i="2" a="1"/>
  <c r="DC405" i="2" s="1"/>
  <c r="DD405" i="2" a="1"/>
  <c r="DD405" i="2" s="1"/>
  <c r="DI405" i="2" a="1"/>
  <c r="DI405" i="2" s="1"/>
  <c r="DK405" i="2" a="1"/>
  <c r="DK405" i="2" s="1"/>
  <c r="GY405" i="2" a="1"/>
  <c r="GY405" i="2" s="1"/>
  <c r="HF405" i="2" a="1"/>
  <c r="HF405" i="2" s="1"/>
  <c r="GR405" i="2" a="1"/>
  <c r="GR405" i="2" s="1"/>
  <c r="HG405" i="2" a="1"/>
  <c r="HG405" i="2" s="1"/>
  <c r="CW405" i="2" a="1"/>
  <c r="CW405" i="2" s="1"/>
  <c r="GU405" i="2" a="1"/>
  <c r="GU405" i="2" s="1"/>
  <c r="HB405" i="2" a="1"/>
  <c r="HB405" i="2" s="1"/>
  <c r="CV405" i="2" a="1"/>
  <c r="CV405" i="2" s="1"/>
  <c r="GW405" i="2" a="1"/>
  <c r="GW405" i="2" s="1"/>
  <c r="HI405" i="2" a="1"/>
  <c r="HI405" i="2" s="1"/>
  <c r="DJ405" i="2" a="1"/>
  <c r="DJ405" i="2" s="1"/>
  <c r="DP405" i="2" a="1"/>
  <c r="DP405" i="2" s="1"/>
  <c r="GO405" i="2" a="1"/>
  <c r="GO405" i="2" s="1"/>
  <c r="GZ405" i="2" a="1"/>
  <c r="GZ405" i="2" s="1"/>
  <c r="GP405" i="2" a="1"/>
  <c r="GP405" i="2" s="1"/>
  <c r="HA405" i="2" a="1"/>
  <c r="HA405" i="2" s="1"/>
  <c r="GS405" i="2" a="1"/>
  <c r="GS405" i="2" s="1"/>
  <c r="HD405" i="2" a="1"/>
  <c r="HD405" i="2" s="1"/>
  <c r="GV405" i="2" a="1"/>
  <c r="GV405" i="2" s="1"/>
  <c r="HH405" i="2" a="1"/>
  <c r="HH405" i="2" s="1"/>
  <c r="HC405" i="2" a="1"/>
  <c r="HC405" i="2" s="1"/>
  <c r="HE405" i="2" a="1"/>
  <c r="HE405" i="2" s="1"/>
  <c r="GQ405" i="2" a="1"/>
  <c r="GQ405" i="2" s="1"/>
  <c r="GT405" i="2" a="1"/>
  <c r="GT405" i="2" s="1"/>
  <c r="GX405" i="2" a="1"/>
  <c r="GX405" i="2" s="1"/>
  <c r="GP199" i="2" a="1"/>
  <c r="GP199" i="2" s="1"/>
  <c r="HC199" i="2" a="1"/>
  <c r="HC199" i="2" s="1"/>
  <c r="HI199" i="2" a="1"/>
  <c r="HI199" i="2" s="1"/>
  <c r="GQ199" i="2" a="1"/>
  <c r="GQ199" i="2" s="1"/>
  <c r="GW199" i="2" a="1"/>
  <c r="GW199" i="2" s="1"/>
  <c r="HD199" i="2" a="1"/>
  <c r="HD199" i="2" s="1"/>
  <c r="GR199" i="2" a="1"/>
  <c r="GR199" i="2" s="1"/>
  <c r="GX199" i="2" a="1"/>
  <c r="GX199" i="2" s="1"/>
  <c r="GY199" i="2" a="1"/>
  <c r="GY199" i="2" s="1"/>
  <c r="HE199" i="2" a="1"/>
  <c r="HE199" i="2" s="1"/>
  <c r="GT199" i="2" a="1"/>
  <c r="GT199" i="2" s="1"/>
  <c r="HG199" i="2" a="1"/>
  <c r="HG199" i="2" s="1"/>
  <c r="GU199" i="2" a="1"/>
  <c r="GU199" i="2" s="1"/>
  <c r="HA199" i="2" a="1"/>
  <c r="HA199" i="2" s="1"/>
  <c r="HH199" i="2" a="1"/>
  <c r="HH199" i="2" s="1"/>
  <c r="GS199" i="2" a="1"/>
  <c r="GS199" i="2" s="1"/>
  <c r="GV199" i="2" a="1"/>
  <c r="GV199" i="2" s="1"/>
  <c r="GZ199" i="2" a="1"/>
  <c r="GZ199" i="2" s="1"/>
  <c r="HB199" i="2" a="1"/>
  <c r="HB199" i="2" s="1"/>
  <c r="CZ199" i="2" a="1"/>
  <c r="CZ199" i="2" s="1"/>
  <c r="DG199" i="2" a="1"/>
  <c r="DG199" i="2" s="1"/>
  <c r="DM199" i="2" a="1"/>
  <c r="DM199" i="2" s="1"/>
  <c r="DA199" i="2" a="1"/>
  <c r="DA199" i="2" s="1"/>
  <c r="DH199" i="2" a="1"/>
  <c r="DH199" i="2" s="1"/>
  <c r="DN199" i="2" a="1"/>
  <c r="DN199" i="2" s="1"/>
  <c r="DB199" i="2" a="1"/>
  <c r="DB199" i="2" s="1"/>
  <c r="DI199" i="2" a="1"/>
  <c r="DI199" i="2" s="1"/>
  <c r="DO199" i="2" a="1"/>
  <c r="DO199" i="2" s="1"/>
  <c r="HF199" i="2" a="1"/>
  <c r="HF199" i="2" s="1"/>
  <c r="DC199" i="2" a="1"/>
  <c r="DC199" i="2" s="1"/>
  <c r="DL199" i="2" a="1"/>
  <c r="DL199" i="2" s="1"/>
  <c r="DD199" i="2" a="1"/>
  <c r="DD199" i="2" s="1"/>
  <c r="DP199" i="2" a="1"/>
  <c r="DP199" i="2" s="1"/>
  <c r="CV199" i="2" a="1"/>
  <c r="CV199" i="2" s="1"/>
  <c r="DE199" i="2" a="1"/>
  <c r="DE199" i="2" s="1"/>
  <c r="CW199" i="2" a="1"/>
  <c r="CW199" i="2" s="1"/>
  <c r="DF199" i="2" a="1"/>
  <c r="DF199" i="2" s="1"/>
  <c r="CX199" i="2" a="1"/>
  <c r="CX199" i="2" s="1"/>
  <c r="DJ199" i="2" a="1"/>
  <c r="DJ199" i="2" s="1"/>
  <c r="CY199" i="2" a="1"/>
  <c r="CY199" i="2" s="1"/>
  <c r="DK199" i="2" a="1"/>
  <c r="DK199" i="2" s="1"/>
  <c r="GO199" i="2" a="1"/>
  <c r="GO199" i="2" s="1"/>
  <c r="HJ199" i="2" s="1"/>
  <c r="CV368" i="2" a="1"/>
  <c r="CV368" i="2" s="1"/>
  <c r="DB368" i="2" a="1"/>
  <c r="DB368" i="2" s="1"/>
  <c r="DI368" i="2" a="1"/>
  <c r="DI368" i="2" s="1"/>
  <c r="DE368" i="2" a="1"/>
  <c r="DE368" i="2" s="1"/>
  <c r="DL368" i="2" a="1"/>
  <c r="DL368" i="2" s="1"/>
  <c r="CX368" i="2" a="1"/>
  <c r="CX368" i="2" s="1"/>
  <c r="DM368" i="2" a="1"/>
  <c r="DM368" i="2" s="1"/>
  <c r="CZ368" i="2" a="1"/>
  <c r="CZ368" i="2" s="1"/>
  <c r="DG368" i="2" a="1"/>
  <c r="DG368" i="2" s="1"/>
  <c r="DO368" i="2" a="1"/>
  <c r="DO368" i="2" s="1"/>
  <c r="CW368" i="2" a="1"/>
  <c r="CW368" i="2" s="1"/>
  <c r="DK368" i="2" a="1"/>
  <c r="DK368" i="2" s="1"/>
  <c r="CY368" i="2" a="1"/>
  <c r="CY368" i="2" s="1"/>
  <c r="DN368" i="2" a="1"/>
  <c r="DN368" i="2" s="1"/>
  <c r="DA368" i="2" a="1"/>
  <c r="DA368" i="2" s="1"/>
  <c r="DP368" i="2" a="1"/>
  <c r="DP368" i="2" s="1"/>
  <c r="DC368" i="2" a="1"/>
  <c r="DC368" i="2" s="1"/>
  <c r="DD368" i="2" a="1"/>
  <c r="DD368" i="2" s="1"/>
  <c r="DF368" i="2" a="1"/>
  <c r="DF368" i="2" s="1"/>
  <c r="DH368" i="2" a="1"/>
  <c r="DH368" i="2" s="1"/>
  <c r="DJ368" i="2" a="1"/>
  <c r="DJ368" i="2" s="1"/>
  <c r="GO368" i="2" a="1"/>
  <c r="GO368" i="2" s="1"/>
  <c r="GP368" i="2" a="1"/>
  <c r="GP368" i="2" s="1"/>
  <c r="GW368" i="2" a="1"/>
  <c r="GW368" i="2" s="1"/>
  <c r="HE368" i="2" a="1"/>
  <c r="HE368" i="2" s="1"/>
  <c r="GQ368" i="2" a="1"/>
  <c r="GQ368" i="2" s="1"/>
  <c r="GX368" i="2" a="1"/>
  <c r="GX368" i="2" s="1"/>
  <c r="HF368" i="2" a="1"/>
  <c r="HF368" i="2" s="1"/>
  <c r="GR368" i="2" a="1"/>
  <c r="GR368" i="2" s="1"/>
  <c r="GY368" i="2" a="1"/>
  <c r="GY368" i="2" s="1"/>
  <c r="HG368" i="2" a="1"/>
  <c r="HG368" i="2" s="1"/>
  <c r="GT368" i="2" a="1"/>
  <c r="GT368" i="2" s="1"/>
  <c r="HA368" i="2" a="1"/>
  <c r="HA368" i="2" s="1"/>
  <c r="HI368" i="2" a="1"/>
  <c r="HI368" i="2" s="1"/>
  <c r="GZ368" i="2" a="1"/>
  <c r="GZ368" i="2" s="1"/>
  <c r="HB368" i="2" a="1"/>
  <c r="HB368" i="2" s="1"/>
  <c r="HC368" i="2" a="1"/>
  <c r="HC368" i="2" s="1"/>
  <c r="HD368" i="2" a="1"/>
  <c r="HD368" i="2" s="1"/>
  <c r="GS368" i="2" a="1"/>
  <c r="GS368" i="2" s="1"/>
  <c r="HH368" i="2" a="1"/>
  <c r="HH368" i="2" s="1"/>
  <c r="GU368" i="2" a="1"/>
  <c r="GU368" i="2" s="1"/>
  <c r="GV368" i="2" a="1"/>
  <c r="GV368" i="2" s="1"/>
  <c r="GT258" i="2" a="1"/>
  <c r="GT258" i="2" s="1"/>
  <c r="HH258" i="2" a="1"/>
  <c r="HH258" i="2" s="1"/>
  <c r="HB258" i="2" a="1"/>
  <c r="HB258" i="2" s="1"/>
  <c r="GO258" i="2" a="1"/>
  <c r="GO258" i="2" s="1"/>
  <c r="HJ258" i="2" s="1"/>
  <c r="GV258" i="2" a="1"/>
  <c r="GV258" i="2" s="1"/>
  <c r="HC258" i="2" a="1"/>
  <c r="HC258" i="2" s="1"/>
  <c r="GQ258" i="2" a="1"/>
  <c r="GQ258" i="2" s="1"/>
  <c r="GX258" i="2" a="1"/>
  <c r="GX258" i="2" s="1"/>
  <c r="HE258" i="2" a="1"/>
  <c r="HE258" i="2" s="1"/>
  <c r="GW258" i="2" a="1"/>
  <c r="GW258" i="2" s="1"/>
  <c r="GY258" i="2" a="1"/>
  <c r="GY258" i="2" s="1"/>
  <c r="GZ258" i="2" a="1"/>
  <c r="GZ258" i="2" s="1"/>
  <c r="GP258" i="2" a="1"/>
  <c r="GP258" i="2" s="1"/>
  <c r="HD258" i="2" a="1"/>
  <c r="HD258" i="2" s="1"/>
  <c r="GR258" i="2" a="1"/>
  <c r="GR258" i="2" s="1"/>
  <c r="GS258" i="2" a="1"/>
  <c r="GS258" i="2" s="1"/>
  <c r="GU258" i="2" a="1"/>
  <c r="GU258" i="2" s="1"/>
  <c r="HA258" i="2" a="1"/>
  <c r="HA258" i="2" s="1"/>
  <c r="HF258" i="2" a="1"/>
  <c r="HF258" i="2" s="1"/>
  <c r="HG258" i="2" a="1"/>
  <c r="HG258" i="2" s="1"/>
  <c r="HI258" i="2" a="1"/>
  <c r="HI258" i="2" s="1"/>
  <c r="CY258" i="2" a="1"/>
  <c r="CY258" i="2" s="1"/>
  <c r="DM258" i="2" a="1"/>
  <c r="DM258" i="2" s="1"/>
  <c r="CZ258" i="2" a="1"/>
  <c r="CZ258" i="2" s="1"/>
  <c r="DN258" i="2" a="1"/>
  <c r="DN258" i="2" s="1"/>
  <c r="DG258" i="2" a="1"/>
  <c r="DG258" i="2" s="1"/>
  <c r="DA258" i="2" a="1"/>
  <c r="DA258" i="2" s="1"/>
  <c r="DO258" i="2" a="1"/>
  <c r="DO258" i="2" s="1"/>
  <c r="DB258" i="2" a="1"/>
  <c r="DB258" i="2" s="1"/>
  <c r="DH258" i="2" a="1"/>
  <c r="DH258" i="2" s="1"/>
  <c r="DP258" i="2" a="1"/>
  <c r="DP258" i="2" s="1"/>
  <c r="CX258" i="2" a="1"/>
  <c r="CX258" i="2" s="1"/>
  <c r="CV258" i="2" a="1"/>
  <c r="CV258" i="2" s="1"/>
  <c r="DI258" i="2" a="1"/>
  <c r="DI258" i="2" s="1"/>
  <c r="DK258" i="2" a="1"/>
  <c r="DK258" i="2" s="1"/>
  <c r="CW258" i="2" a="1"/>
  <c r="CW258" i="2" s="1"/>
  <c r="DC258" i="2" a="1"/>
  <c r="DC258" i="2" s="1"/>
  <c r="DJ258" i="2" a="1"/>
  <c r="DJ258" i="2" s="1"/>
  <c r="DE258" i="2" a="1"/>
  <c r="DE258" i="2" s="1"/>
  <c r="DL258" i="2" a="1"/>
  <c r="DL258" i="2" s="1"/>
  <c r="DF258" i="2" a="1"/>
  <c r="DF258" i="2" s="1"/>
  <c r="DD258" i="2" a="1"/>
  <c r="DD258" i="2" s="1"/>
  <c r="GU273" i="2" a="1"/>
  <c r="GU273" i="2" s="1"/>
  <c r="HA273" i="2" a="1"/>
  <c r="HA273" i="2" s="1"/>
  <c r="HH273" i="2" a="1"/>
  <c r="HH273" i="2" s="1"/>
  <c r="GP273" i="2" a="1"/>
  <c r="GP273" i="2" s="1"/>
  <c r="GV273" i="2" a="1"/>
  <c r="GV273" i="2" s="1"/>
  <c r="HB273" i="2" a="1"/>
  <c r="HB273" i="2" s="1"/>
  <c r="GR273" i="2" a="1"/>
  <c r="GR273" i="2" s="1"/>
  <c r="HD273" i="2" a="1"/>
  <c r="HD273" i="2" s="1"/>
  <c r="GW273" i="2" a="1"/>
  <c r="GW273" i="2" s="1"/>
  <c r="GX273" i="2" a="1"/>
  <c r="GX273" i="2" s="1"/>
  <c r="HG273" i="2" a="1"/>
  <c r="HG273" i="2" s="1"/>
  <c r="GO273" i="2" a="1"/>
  <c r="GO273" i="2" s="1"/>
  <c r="HJ273" i="2" s="1"/>
  <c r="GY273" i="2" a="1"/>
  <c r="GY273" i="2" s="1"/>
  <c r="HI273" i="2" a="1"/>
  <c r="HI273" i="2" s="1"/>
  <c r="GS273" i="2" a="1"/>
  <c r="GS273" i="2" s="1"/>
  <c r="HC273" i="2" a="1"/>
  <c r="HC273" i="2" s="1"/>
  <c r="HE273" i="2" a="1"/>
  <c r="HE273" i="2" s="1"/>
  <c r="HF273" i="2" a="1"/>
  <c r="HF273" i="2" s="1"/>
  <c r="GQ273" i="2" a="1"/>
  <c r="GQ273" i="2" s="1"/>
  <c r="GT273" i="2" a="1"/>
  <c r="GT273" i="2" s="1"/>
  <c r="DE273" i="2" a="1"/>
  <c r="DE273" i="2" s="1"/>
  <c r="CY273" i="2" a="1"/>
  <c r="CY273" i="2" s="1"/>
  <c r="DF273" i="2" a="1"/>
  <c r="DF273" i="2" s="1"/>
  <c r="DL273" i="2" a="1"/>
  <c r="DL273" i="2" s="1"/>
  <c r="CZ273" i="2" a="1"/>
  <c r="CZ273" i="2" s="1"/>
  <c r="DM273" i="2" a="1"/>
  <c r="DM273" i="2" s="1"/>
  <c r="DG273" i="2" a="1"/>
  <c r="DG273" i="2" s="1"/>
  <c r="DC273" i="2" a="1"/>
  <c r="DC273" i="2" s="1"/>
  <c r="DN273" i="2" a="1"/>
  <c r="DN273" i="2" s="1"/>
  <c r="DA273" i="2" a="1"/>
  <c r="DA273" i="2" s="1"/>
  <c r="DH273" i="2" a="1"/>
  <c r="DH273" i="2" s="1"/>
  <c r="DO273" i="2" a="1"/>
  <c r="DO273" i="2" s="1"/>
  <c r="GZ273" i="2" a="1"/>
  <c r="GZ273" i="2" s="1"/>
  <c r="CV273" i="2" a="1"/>
  <c r="CV273" i="2" s="1"/>
  <c r="DB273" i="2" a="1"/>
  <c r="DB273" i="2" s="1"/>
  <c r="DI273" i="2" a="1"/>
  <c r="DI273" i="2" s="1"/>
  <c r="DP273" i="2" a="1"/>
  <c r="DP273" i="2" s="1"/>
  <c r="DJ273" i="2" a="1"/>
  <c r="DJ273" i="2" s="1"/>
  <c r="CW273" i="2" a="1"/>
  <c r="CW273" i="2" s="1"/>
  <c r="DD273" i="2" a="1"/>
  <c r="DD273" i="2" s="1"/>
  <c r="DK273" i="2" a="1"/>
  <c r="DK273" i="2" s="1"/>
  <c r="CX273" i="2" a="1"/>
  <c r="CX273" i="2" s="1"/>
  <c r="GV241" i="2" a="1"/>
  <c r="GV241" i="2" s="1"/>
  <c r="HC241" i="2" a="1"/>
  <c r="HC241" i="2" s="1"/>
  <c r="GP241" i="2" a="1"/>
  <c r="GP241" i="2" s="1"/>
  <c r="GX241" i="2" a="1"/>
  <c r="GX241" i="2" s="1"/>
  <c r="HE241" i="2" a="1"/>
  <c r="HE241" i="2" s="1"/>
  <c r="GQ241" i="2" a="1"/>
  <c r="GQ241" i="2" s="1"/>
  <c r="GY241" i="2" a="1"/>
  <c r="GY241" i="2" s="1"/>
  <c r="HF241" i="2" a="1"/>
  <c r="HF241" i="2" s="1"/>
  <c r="GS241" i="2" a="1"/>
  <c r="GS241" i="2" s="1"/>
  <c r="HA241" i="2" a="1"/>
  <c r="HA241" i="2" s="1"/>
  <c r="HH241" i="2" a="1"/>
  <c r="HH241" i="2" s="1"/>
  <c r="GR241" i="2" a="1"/>
  <c r="GR241" i="2" s="1"/>
  <c r="HG241" i="2" a="1"/>
  <c r="HG241" i="2" s="1"/>
  <c r="GT241" i="2" a="1"/>
  <c r="GT241" i="2" s="1"/>
  <c r="HI241" i="2" a="1"/>
  <c r="HI241" i="2" s="1"/>
  <c r="GU241" i="2" a="1"/>
  <c r="GU241" i="2" s="1"/>
  <c r="GZ241" i="2" a="1"/>
  <c r="GZ241" i="2" s="1"/>
  <c r="CW241" i="2" a="1"/>
  <c r="CW241" i="2" s="1"/>
  <c r="DE241" i="2" a="1"/>
  <c r="DE241" i="2" s="1"/>
  <c r="DM241" i="2" a="1"/>
  <c r="DM241" i="2" s="1"/>
  <c r="CX241" i="2" a="1"/>
  <c r="CX241" i="2" s="1"/>
  <c r="DF241" i="2" a="1"/>
  <c r="DF241" i="2" s="1"/>
  <c r="DN241" i="2" a="1"/>
  <c r="DN241" i="2" s="1"/>
  <c r="GO241" i="2" a="1"/>
  <c r="GO241" i="2" s="1"/>
  <c r="HJ241" i="2" s="1"/>
  <c r="GW241" i="2" a="1"/>
  <c r="GW241" i="2" s="1"/>
  <c r="CZ241" i="2" a="1"/>
  <c r="CZ241" i="2" s="1"/>
  <c r="DH241" i="2" a="1"/>
  <c r="DH241" i="2" s="1"/>
  <c r="DP241" i="2" a="1"/>
  <c r="DP241" i="2" s="1"/>
  <c r="HB241" i="2" a="1"/>
  <c r="HB241" i="2" s="1"/>
  <c r="HD241" i="2" a="1"/>
  <c r="HD241" i="2" s="1"/>
  <c r="DC241" i="2" a="1"/>
  <c r="DC241" i="2" s="1"/>
  <c r="DK241" i="2" a="1"/>
  <c r="DK241" i="2" s="1"/>
  <c r="CV241" i="2" a="1"/>
  <c r="CV241" i="2" s="1"/>
  <c r="DL241" i="2" a="1"/>
  <c r="DL241" i="2" s="1"/>
  <c r="CY241" i="2" a="1"/>
  <c r="CY241" i="2" s="1"/>
  <c r="DO241" i="2" a="1"/>
  <c r="DO241" i="2" s="1"/>
  <c r="DA241" i="2" a="1"/>
  <c r="DA241" i="2" s="1"/>
  <c r="DB241" i="2" a="1"/>
  <c r="DB241" i="2" s="1"/>
  <c r="DD241" i="2" a="1"/>
  <c r="DD241" i="2" s="1"/>
  <c r="DI241" i="2" a="1"/>
  <c r="DI241" i="2" s="1"/>
  <c r="DG241" i="2" a="1"/>
  <c r="DG241" i="2" s="1"/>
  <c r="DJ241" i="2" a="1"/>
  <c r="DJ241" i="2" s="1"/>
  <c r="GO233" i="2" a="1"/>
  <c r="GO233" i="2" s="1"/>
  <c r="HJ233" i="2" s="1"/>
  <c r="GW233" i="2" a="1"/>
  <c r="GW233" i="2" s="1"/>
  <c r="HE233" i="2" a="1"/>
  <c r="HE233" i="2" s="1"/>
  <c r="GP233" i="2" a="1"/>
  <c r="GP233" i="2" s="1"/>
  <c r="GQ233" i="2" a="1"/>
  <c r="GQ233" i="2" s="1"/>
  <c r="GY233" i="2" a="1"/>
  <c r="GY233" i="2" s="1"/>
  <c r="HG233" i="2" a="1"/>
  <c r="HG233" i="2" s="1"/>
  <c r="GR233" i="2" a="1"/>
  <c r="GR233" i="2" s="1"/>
  <c r="GZ233" i="2" a="1"/>
  <c r="GZ233" i="2" s="1"/>
  <c r="GT233" i="2" a="1"/>
  <c r="GT233" i="2" s="1"/>
  <c r="HB233" i="2" a="1"/>
  <c r="HB233" i="2" s="1"/>
  <c r="HI233" i="2" a="1"/>
  <c r="HI233" i="2" s="1"/>
  <c r="GU233" i="2" a="1"/>
  <c r="GU233" i="2" s="1"/>
  <c r="HC233" i="2" a="1"/>
  <c r="HC233" i="2" s="1"/>
  <c r="HD233" i="2" a="1"/>
  <c r="HD233" i="2" s="1"/>
  <c r="HF233" i="2" a="1"/>
  <c r="HF233" i="2" s="1"/>
  <c r="HH233" i="2" a="1"/>
  <c r="HH233" i="2" s="1"/>
  <c r="GS233" i="2" a="1"/>
  <c r="GS233" i="2" s="1"/>
  <c r="DC233" i="2" a="1"/>
  <c r="DC233" i="2" s="1"/>
  <c r="DK233" i="2" a="1"/>
  <c r="DK233" i="2" s="1"/>
  <c r="CV233" i="2" a="1"/>
  <c r="CV233" i="2" s="1"/>
  <c r="DD233" i="2" a="1"/>
  <c r="DD233" i="2" s="1"/>
  <c r="DL233" i="2" a="1"/>
  <c r="DL233" i="2" s="1"/>
  <c r="CX233" i="2" a="1"/>
  <c r="CX233" i="2" s="1"/>
  <c r="DF233" i="2" a="1"/>
  <c r="DF233" i="2" s="1"/>
  <c r="DN233" i="2" a="1"/>
  <c r="DN233" i="2" s="1"/>
  <c r="GV233" i="2" a="1"/>
  <c r="GV233" i="2" s="1"/>
  <c r="GX233" i="2" a="1"/>
  <c r="GX233" i="2" s="1"/>
  <c r="DA233" i="2" a="1"/>
  <c r="DA233" i="2" s="1"/>
  <c r="DI233" i="2" a="1"/>
  <c r="DI233" i="2" s="1"/>
  <c r="DJ233" i="2" a="1"/>
  <c r="DJ233" i="2" s="1"/>
  <c r="CW233" i="2" a="1"/>
  <c r="CW233" i="2" s="1"/>
  <c r="DM233" i="2" a="1"/>
  <c r="DM233" i="2" s="1"/>
  <c r="CY233" i="2" a="1"/>
  <c r="CY233" i="2" s="1"/>
  <c r="DO233" i="2" a="1"/>
  <c r="DO233" i="2" s="1"/>
  <c r="HA233" i="2" a="1"/>
  <c r="HA233" i="2" s="1"/>
  <c r="CZ233" i="2" a="1"/>
  <c r="CZ233" i="2" s="1"/>
  <c r="DP233" i="2" a="1"/>
  <c r="DP233" i="2" s="1"/>
  <c r="DG233" i="2" a="1"/>
  <c r="DG233" i="2" s="1"/>
  <c r="DB233" i="2" a="1"/>
  <c r="DB233" i="2" s="1"/>
  <c r="DE233" i="2" a="1"/>
  <c r="DE233" i="2" s="1"/>
  <c r="DH233" i="2" a="1"/>
  <c r="DH233" i="2" s="1"/>
  <c r="GS225" i="2" a="1"/>
  <c r="GS225" i="2" s="1"/>
  <c r="GZ225" i="2" a="1"/>
  <c r="GZ225" i="2" s="1"/>
  <c r="HF225" i="2" a="1"/>
  <c r="HF225" i="2" s="1"/>
  <c r="GT225" i="2" a="1"/>
  <c r="GT225" i="2" s="1"/>
  <c r="HA225" i="2" a="1"/>
  <c r="HA225" i="2" s="1"/>
  <c r="HG225" i="2" a="1"/>
  <c r="HG225" i="2" s="1"/>
  <c r="GO225" i="2" a="1"/>
  <c r="GO225" i="2" s="1"/>
  <c r="HJ225" i="2" s="1"/>
  <c r="GV225" i="2" a="1"/>
  <c r="GV225" i="2" s="1"/>
  <c r="HB225" i="2" a="1"/>
  <c r="HB225" i="2" s="1"/>
  <c r="GQ225" i="2" a="1"/>
  <c r="GQ225" i="2" s="1"/>
  <c r="GW225" i="2" a="1"/>
  <c r="GW225" i="2" s="1"/>
  <c r="HD225" i="2" a="1"/>
  <c r="HD225" i="2" s="1"/>
  <c r="GY225" i="2" a="1"/>
  <c r="GY225" i="2" s="1"/>
  <c r="GP225" i="2" a="1"/>
  <c r="GP225" i="2" s="1"/>
  <c r="HC225" i="2" a="1"/>
  <c r="HC225" i="2" s="1"/>
  <c r="GR225" i="2" a="1"/>
  <c r="GR225" i="2" s="1"/>
  <c r="HE225" i="2" a="1"/>
  <c r="HE225" i="2" s="1"/>
  <c r="GU225" i="2" a="1"/>
  <c r="GU225" i="2" s="1"/>
  <c r="HH225" i="2" a="1"/>
  <c r="HH225" i="2" s="1"/>
  <c r="HI225" i="2" a="1"/>
  <c r="HI225" i="2" s="1"/>
  <c r="CZ225" i="2" a="1"/>
  <c r="CZ225" i="2" s="1"/>
  <c r="DG225" i="2" a="1"/>
  <c r="DG225" i="2" s="1"/>
  <c r="DM225" i="2" a="1"/>
  <c r="DM225" i="2" s="1"/>
  <c r="DA225" i="2" a="1"/>
  <c r="DA225" i="2" s="1"/>
  <c r="DH225" i="2" a="1"/>
  <c r="DH225" i="2" s="1"/>
  <c r="DN225" i="2" a="1"/>
  <c r="DN225" i="2" s="1"/>
  <c r="DB225" i="2" a="1"/>
  <c r="DB225" i="2" s="1"/>
  <c r="DI225" i="2" a="1"/>
  <c r="DI225" i="2" s="1"/>
  <c r="DO225" i="2" a="1"/>
  <c r="DO225" i="2" s="1"/>
  <c r="GX225" i="2" a="1"/>
  <c r="GX225" i="2" s="1"/>
  <c r="DP225" i="2" a="1"/>
  <c r="DP225" i="2" s="1"/>
  <c r="CV225" i="2" a="1"/>
  <c r="CV225" i="2" s="1"/>
  <c r="DC225" i="2" a="1"/>
  <c r="DC225" i="2" s="1"/>
  <c r="DJ225" i="2" a="1"/>
  <c r="DJ225" i="2" s="1"/>
  <c r="CX225" i="2" a="1"/>
  <c r="CX225" i="2" s="1"/>
  <c r="DE225" i="2" a="1"/>
  <c r="DE225" i="2" s="1"/>
  <c r="DK225" i="2" a="1"/>
  <c r="DK225" i="2" s="1"/>
  <c r="CW225" i="2" a="1"/>
  <c r="CW225" i="2" s="1"/>
  <c r="CY225" i="2" a="1"/>
  <c r="CY225" i="2" s="1"/>
  <c r="DD225" i="2" a="1"/>
  <c r="DD225" i="2" s="1"/>
  <c r="DL225" i="2" a="1"/>
  <c r="DL225" i="2" s="1"/>
  <c r="DF225" i="2" a="1"/>
  <c r="DF225" i="2" s="1"/>
  <c r="GO217" i="2" a="1"/>
  <c r="GO217" i="2" s="1"/>
  <c r="HJ217" i="2" s="1"/>
  <c r="GT217" i="2" a="1"/>
  <c r="GT217" i="2" s="1"/>
  <c r="HF217" i="2" a="1"/>
  <c r="HF217" i="2" s="1"/>
  <c r="GU217" i="2" a="1"/>
  <c r="GU217" i="2" s="1"/>
  <c r="HA217" i="2" a="1"/>
  <c r="HA217" i="2" s="1"/>
  <c r="HG217" i="2" a="1"/>
  <c r="HG217" i="2" s="1"/>
  <c r="GW217" i="2" a="1"/>
  <c r="GW217" i="2" s="1"/>
  <c r="HB217" i="2" a="1"/>
  <c r="HB217" i="2" s="1"/>
  <c r="GR217" i="2" a="1"/>
  <c r="GR217" i="2" s="1"/>
  <c r="HD217" i="2" a="1"/>
  <c r="HD217" i="2" s="1"/>
  <c r="GY217" i="2" a="1"/>
  <c r="GY217" i="2" s="1"/>
  <c r="HC217" i="2" a="1"/>
  <c r="HC217" i="2" s="1"/>
  <c r="GP217" i="2" a="1"/>
  <c r="GP217" i="2" s="1"/>
  <c r="HE217" i="2" a="1"/>
  <c r="HE217" i="2" s="1"/>
  <c r="GQ217" i="2" a="1"/>
  <c r="GQ217" i="2" s="1"/>
  <c r="HH217" i="2" a="1"/>
  <c r="HH217" i="2" s="1"/>
  <c r="GV217" i="2" a="1"/>
  <c r="GV217" i="2" s="1"/>
  <c r="GX217" i="2" a="1"/>
  <c r="GX217" i="2" s="1"/>
  <c r="GS217" i="2" a="1"/>
  <c r="GS217" i="2" s="1"/>
  <c r="GZ217" i="2" a="1"/>
  <c r="GZ217" i="2" s="1"/>
  <c r="HI217" i="2" a="1"/>
  <c r="HI217" i="2" s="1"/>
  <c r="DG217" i="2" a="1"/>
  <c r="DG217" i="2" s="1"/>
  <c r="DM217" i="2" a="1"/>
  <c r="DM217" i="2" s="1"/>
  <c r="DB217" i="2" a="1"/>
  <c r="DB217" i="2" s="1"/>
  <c r="DH217" i="2" a="1"/>
  <c r="DH217" i="2" s="1"/>
  <c r="DN217" i="2" a="1"/>
  <c r="DN217" i="2" s="1"/>
  <c r="CV217" i="2" a="1"/>
  <c r="CV217" i="2" s="1"/>
  <c r="DC217" i="2" a="1"/>
  <c r="DC217" i="2" s="1"/>
  <c r="DI217" i="2" a="1"/>
  <c r="DI217" i="2" s="1"/>
  <c r="DO217" i="2" a="1"/>
  <c r="DO217" i="2" s="1"/>
  <c r="CW217" i="2" a="1"/>
  <c r="CW217" i="2" s="1"/>
  <c r="CX217" i="2" a="1"/>
  <c r="CX217" i="2" s="1"/>
  <c r="DD217" i="2" a="1"/>
  <c r="DD217" i="2" s="1"/>
  <c r="DJ217" i="2" a="1"/>
  <c r="DJ217" i="2" s="1"/>
  <c r="DP217" i="2" a="1"/>
  <c r="DP217" i="2" s="1"/>
  <c r="CZ217" i="2" a="1"/>
  <c r="CZ217" i="2" s="1"/>
  <c r="DF217" i="2" a="1"/>
  <c r="DF217" i="2" s="1"/>
  <c r="DK217" i="2" a="1"/>
  <c r="DK217" i="2" s="1"/>
  <c r="DL217" i="2" a="1"/>
  <c r="DL217" i="2" s="1"/>
  <c r="CY217" i="2" a="1"/>
  <c r="CY217" i="2" s="1"/>
  <c r="DA217" i="2" a="1"/>
  <c r="DA217" i="2" s="1"/>
  <c r="DE217" i="2" a="1"/>
  <c r="DE217" i="2" s="1"/>
  <c r="GS209" i="2" a="1"/>
  <c r="GS209" i="2" s="1"/>
  <c r="GY209" i="2" a="1"/>
  <c r="GY209" i="2" s="1"/>
  <c r="HE209" i="2" a="1"/>
  <c r="HE209" i="2" s="1"/>
  <c r="GZ209" i="2" a="1"/>
  <c r="GZ209" i="2" s="1"/>
  <c r="GU209" i="2" a="1"/>
  <c r="GU209" i="2" s="1"/>
  <c r="HA209" i="2" a="1"/>
  <c r="HA209" i="2" s="1"/>
  <c r="HG209" i="2" a="1"/>
  <c r="HG209" i="2" s="1"/>
  <c r="GQ209" i="2" a="1"/>
  <c r="GQ209" i="2" s="1"/>
  <c r="GW209" i="2" a="1"/>
  <c r="GW209" i="2" s="1"/>
  <c r="HC209" i="2" a="1"/>
  <c r="HC209" i="2" s="1"/>
  <c r="GR209" i="2" a="1"/>
  <c r="GR209" i="2" s="1"/>
  <c r="HD209" i="2" a="1"/>
  <c r="HD209" i="2" s="1"/>
  <c r="HI209" i="2" a="1"/>
  <c r="HI209" i="2" s="1"/>
  <c r="GX209" i="2" a="1"/>
  <c r="GX209" i="2" s="1"/>
  <c r="HB209" i="2" a="1"/>
  <c r="HB209" i="2" s="1"/>
  <c r="GO209" i="2" a="1"/>
  <c r="GO209" i="2" s="1"/>
  <c r="HJ209" i="2" s="1"/>
  <c r="HH209" i="2" a="1"/>
  <c r="HH209" i="2" s="1"/>
  <c r="GT209" i="2" a="1"/>
  <c r="GT209" i="2" s="1"/>
  <c r="GP209" i="2" a="1"/>
  <c r="GP209" i="2" s="1"/>
  <c r="CW209" i="2" a="1"/>
  <c r="CW209" i="2" s="1"/>
  <c r="DK209" i="2" a="1"/>
  <c r="DK209" i="2" s="1"/>
  <c r="DP209" i="2" a="1"/>
  <c r="DP209" i="2" s="1"/>
  <c r="GV209" i="2" a="1"/>
  <c r="GV209" i="2" s="1"/>
  <c r="CX209" i="2" a="1"/>
  <c r="CX209" i="2" s="1"/>
  <c r="DD209" i="2" a="1"/>
  <c r="DD209" i="2" s="1"/>
  <c r="HF209" i="2" a="1"/>
  <c r="HF209" i="2" s="1"/>
  <c r="CY209" i="2" a="1"/>
  <c r="CY209" i="2" s="1"/>
  <c r="DE209" i="2" a="1"/>
  <c r="DE209" i="2" s="1"/>
  <c r="DL209" i="2" a="1"/>
  <c r="DL209" i="2" s="1"/>
  <c r="CZ209" i="2" a="1"/>
  <c r="CZ209" i="2" s="1"/>
  <c r="DI209" i="2" a="1"/>
  <c r="DI209" i="2" s="1"/>
  <c r="DA209" i="2" a="1"/>
  <c r="DA209" i="2" s="1"/>
  <c r="DJ209" i="2" a="1"/>
  <c r="DJ209" i="2" s="1"/>
  <c r="DB209" i="2" a="1"/>
  <c r="DB209" i="2" s="1"/>
  <c r="DM209" i="2" a="1"/>
  <c r="DM209" i="2" s="1"/>
  <c r="DC209" i="2" a="1"/>
  <c r="DC209" i="2" s="1"/>
  <c r="DN209" i="2" a="1"/>
  <c r="DN209" i="2" s="1"/>
  <c r="DG209" i="2" a="1"/>
  <c r="DG209" i="2" s="1"/>
  <c r="DH209" i="2" a="1"/>
  <c r="DH209" i="2" s="1"/>
  <c r="DO209" i="2" a="1"/>
  <c r="DO209" i="2" s="1"/>
  <c r="CV209" i="2" a="1"/>
  <c r="CV209" i="2" s="1"/>
  <c r="DF209" i="2" a="1"/>
  <c r="DF209" i="2" s="1"/>
  <c r="GY201" i="2" a="1"/>
  <c r="GY201" i="2" s="1"/>
  <c r="GO201" i="2" a="1"/>
  <c r="GO201" i="2" s="1"/>
  <c r="HJ201" i="2" s="1"/>
  <c r="GT201" i="2" a="1"/>
  <c r="GT201" i="2" s="1"/>
  <c r="GZ201" i="2" a="1"/>
  <c r="GZ201" i="2" s="1"/>
  <c r="HE201" i="2" a="1"/>
  <c r="HE201" i="2" s="1"/>
  <c r="GU201" i="2" a="1"/>
  <c r="GU201" i="2" s="1"/>
  <c r="GP201" i="2" a="1"/>
  <c r="GP201" i="2" s="1"/>
  <c r="GV201" i="2" a="1"/>
  <c r="GV201" i="2" s="1"/>
  <c r="HA201" i="2" a="1"/>
  <c r="HA201" i="2" s="1"/>
  <c r="HF201" i="2" a="1"/>
  <c r="HF201" i="2" s="1"/>
  <c r="GR201" i="2" a="1"/>
  <c r="GR201" i="2" s="1"/>
  <c r="GW201" i="2" a="1"/>
  <c r="GW201" i="2" s="1"/>
  <c r="HB201" i="2" a="1"/>
  <c r="HB201" i="2" s="1"/>
  <c r="HH201" i="2" a="1"/>
  <c r="HH201" i="2" s="1"/>
  <c r="HC201" i="2" a="1"/>
  <c r="HC201" i="2" s="1"/>
  <c r="GX201" i="2" a="1"/>
  <c r="GX201" i="2" s="1"/>
  <c r="HD201" i="2" a="1"/>
  <c r="HD201" i="2" s="1"/>
  <c r="HI201" i="2" a="1"/>
  <c r="HI201" i="2" s="1"/>
  <c r="GQ201" i="2" a="1"/>
  <c r="GQ201" i="2" s="1"/>
  <c r="HG201" i="2" a="1"/>
  <c r="HG201" i="2" s="1"/>
  <c r="CZ201" i="2" a="1"/>
  <c r="CZ201" i="2" s="1"/>
  <c r="DF201" i="2" a="1"/>
  <c r="DF201" i="2" s="1"/>
  <c r="DL201" i="2" a="1"/>
  <c r="DL201" i="2" s="1"/>
  <c r="DA201" i="2" a="1"/>
  <c r="DA201" i="2" s="1"/>
  <c r="DG201" i="2" a="1"/>
  <c r="DG201" i="2" s="1"/>
  <c r="DM201" i="2" a="1"/>
  <c r="DM201" i="2" s="1"/>
  <c r="DB201" i="2" a="1"/>
  <c r="DB201" i="2" s="1"/>
  <c r="DH201" i="2" a="1"/>
  <c r="DH201" i="2" s="1"/>
  <c r="DC201" i="2" a="1"/>
  <c r="DC201" i="2" s="1"/>
  <c r="GS201" i="2" a="1"/>
  <c r="GS201" i="2" s="1"/>
  <c r="DN201" i="2" a="1"/>
  <c r="DN201" i="2" s="1"/>
  <c r="DD201" i="2" a="1"/>
  <c r="DD201" i="2" s="1"/>
  <c r="DO201" i="2" a="1"/>
  <c r="DO201" i="2" s="1"/>
  <c r="CV201" i="2" a="1"/>
  <c r="CV201" i="2" s="1"/>
  <c r="DE201" i="2" a="1"/>
  <c r="DE201" i="2" s="1"/>
  <c r="DP201" i="2" a="1"/>
  <c r="DP201" i="2" s="1"/>
  <c r="CW201" i="2" a="1"/>
  <c r="CW201" i="2" s="1"/>
  <c r="DI201" i="2" a="1"/>
  <c r="DI201" i="2" s="1"/>
  <c r="CY201" i="2" a="1"/>
  <c r="CY201" i="2" s="1"/>
  <c r="DK201" i="2" a="1"/>
  <c r="DK201" i="2" s="1"/>
  <c r="CX201" i="2" a="1"/>
  <c r="CX201" i="2" s="1"/>
  <c r="DJ201" i="2" a="1"/>
  <c r="DJ201" i="2" s="1"/>
  <c r="GO193" i="2" a="1"/>
  <c r="GO193" i="2" s="1"/>
  <c r="HJ193" i="2" s="1"/>
  <c r="GW193" i="2" a="1"/>
  <c r="GW193" i="2" s="1"/>
  <c r="HD193" i="2" a="1"/>
  <c r="HD193" i="2" s="1"/>
  <c r="GP193" i="2" a="1"/>
  <c r="GP193" i="2" s="1"/>
  <c r="HE193" i="2" a="1"/>
  <c r="HE193" i="2" s="1"/>
  <c r="GQ193" i="2" a="1"/>
  <c r="GQ193" i="2" s="1"/>
  <c r="GX193" i="2" a="1"/>
  <c r="GX193" i="2" s="1"/>
  <c r="GR193" i="2" a="1"/>
  <c r="GR193" i="2" s="1"/>
  <c r="GY193" i="2" a="1"/>
  <c r="GY193" i="2" s="1"/>
  <c r="HF193" i="2" a="1"/>
  <c r="HF193" i="2" s="1"/>
  <c r="GT193" i="2" a="1"/>
  <c r="GT193" i="2" s="1"/>
  <c r="HA193" i="2" a="1"/>
  <c r="HA193" i="2" s="1"/>
  <c r="HH193" i="2" a="1"/>
  <c r="HH193" i="2" s="1"/>
  <c r="GU193" i="2" a="1"/>
  <c r="GU193" i="2" s="1"/>
  <c r="HB193" i="2" a="1"/>
  <c r="HB193" i="2" s="1"/>
  <c r="HI193" i="2" a="1"/>
  <c r="HI193" i="2" s="1"/>
  <c r="GS193" i="2" a="1"/>
  <c r="GS193" i="2" s="1"/>
  <c r="GV193" i="2" a="1"/>
  <c r="GV193" i="2" s="1"/>
  <c r="HC193" i="2" a="1"/>
  <c r="HC193" i="2" s="1"/>
  <c r="HG193" i="2" a="1"/>
  <c r="HG193" i="2" s="1"/>
  <c r="CX193" i="2" a="1"/>
  <c r="CX193" i="2" s="1"/>
  <c r="DF193" i="2" a="1"/>
  <c r="DF193" i="2" s="1"/>
  <c r="DN193" i="2" a="1"/>
  <c r="DN193" i="2" s="1"/>
  <c r="CY193" i="2" a="1"/>
  <c r="CY193" i="2" s="1"/>
  <c r="DG193" i="2" a="1"/>
  <c r="DG193" i="2" s="1"/>
  <c r="DO193" i="2" a="1"/>
  <c r="DO193" i="2" s="1"/>
  <c r="CZ193" i="2" a="1"/>
  <c r="CZ193" i="2" s="1"/>
  <c r="DH193" i="2" a="1"/>
  <c r="DH193" i="2" s="1"/>
  <c r="DP193" i="2" a="1"/>
  <c r="DP193" i="2" s="1"/>
  <c r="GZ193" i="2" a="1"/>
  <c r="GZ193" i="2" s="1"/>
  <c r="CW193" i="2" a="1"/>
  <c r="CW193" i="2" s="1"/>
  <c r="DK193" i="2" a="1"/>
  <c r="DK193" i="2" s="1"/>
  <c r="DA193" i="2" a="1"/>
  <c r="DA193" i="2" s="1"/>
  <c r="DL193" i="2" a="1"/>
  <c r="DL193" i="2" s="1"/>
  <c r="DB193" i="2" a="1"/>
  <c r="DB193" i="2" s="1"/>
  <c r="DM193" i="2" a="1"/>
  <c r="DM193" i="2" s="1"/>
  <c r="DC193" i="2" a="1"/>
  <c r="DC193" i="2" s="1"/>
  <c r="DD193" i="2" a="1"/>
  <c r="DD193" i="2" s="1"/>
  <c r="DI193" i="2" a="1"/>
  <c r="DI193" i="2" s="1"/>
  <c r="DJ193" i="2" a="1"/>
  <c r="DJ193" i="2" s="1"/>
  <c r="CV193" i="2" a="1"/>
  <c r="CV193" i="2" s="1"/>
  <c r="DE193" i="2" a="1"/>
  <c r="DE193" i="2" s="1"/>
  <c r="GT185" i="2" a="1"/>
  <c r="GT185" i="2" s="1"/>
  <c r="HI185" i="2" a="1"/>
  <c r="HI185" i="2" s="1"/>
  <c r="GU185" i="2" a="1"/>
  <c r="GU185" i="2" s="1"/>
  <c r="HB185" i="2" a="1"/>
  <c r="HB185" i="2" s="1"/>
  <c r="GV185" i="2" a="1"/>
  <c r="GV185" i="2" s="1"/>
  <c r="HC185" i="2" a="1"/>
  <c r="HC185" i="2" s="1"/>
  <c r="GO185" i="2" a="1"/>
  <c r="GO185" i="2" s="1"/>
  <c r="HJ185" i="2" s="1"/>
  <c r="GW185" i="2" a="1"/>
  <c r="GW185" i="2" s="1"/>
  <c r="HD185" i="2" a="1"/>
  <c r="HD185" i="2" s="1"/>
  <c r="GQ185" i="2" a="1"/>
  <c r="GQ185" i="2" s="1"/>
  <c r="GY185" i="2" a="1"/>
  <c r="GY185" i="2" s="1"/>
  <c r="HF185" i="2" a="1"/>
  <c r="HF185" i="2" s="1"/>
  <c r="GR185" i="2" a="1"/>
  <c r="GR185" i="2" s="1"/>
  <c r="GZ185" i="2" a="1"/>
  <c r="GZ185" i="2" s="1"/>
  <c r="HG185" i="2" a="1"/>
  <c r="HG185" i="2" s="1"/>
  <c r="GP185" i="2" a="1"/>
  <c r="GP185" i="2" s="1"/>
  <c r="GS185" i="2" a="1"/>
  <c r="GS185" i="2" s="1"/>
  <c r="HA185" i="2" a="1"/>
  <c r="HA185" i="2" s="1"/>
  <c r="HE185" i="2" a="1"/>
  <c r="HE185" i="2" s="1"/>
  <c r="CV185" i="2" a="1"/>
  <c r="CV185" i="2" s="1"/>
  <c r="DB185" i="2" a="1"/>
  <c r="DB185" i="2" s="1"/>
  <c r="DG185" i="2" a="1"/>
  <c r="DG185" i="2" s="1"/>
  <c r="DL185" i="2" a="1"/>
  <c r="DL185" i="2" s="1"/>
  <c r="CW185" i="2" a="1"/>
  <c r="CW185" i="2" s="1"/>
  <c r="DM185" i="2" a="1"/>
  <c r="DM185" i="2" s="1"/>
  <c r="GX185" i="2" a="1"/>
  <c r="GX185" i="2" s="1"/>
  <c r="DC185" i="2" a="1"/>
  <c r="DC185" i="2" s="1"/>
  <c r="DH185" i="2" a="1"/>
  <c r="DH185" i="2" s="1"/>
  <c r="DN185" i="2" a="1"/>
  <c r="DN185" i="2" s="1"/>
  <c r="HH185" i="2" a="1"/>
  <c r="HH185" i="2" s="1"/>
  <c r="DD185" i="2" a="1"/>
  <c r="DD185" i="2" s="1"/>
  <c r="DK185" i="2" a="1"/>
  <c r="DK185" i="2" s="1"/>
  <c r="DE185" i="2" a="1"/>
  <c r="DE185" i="2" s="1"/>
  <c r="CX185" i="2" a="1"/>
  <c r="CX185" i="2" s="1"/>
  <c r="DF185" i="2" a="1"/>
  <c r="DF185" i="2" s="1"/>
  <c r="DO185" i="2" a="1"/>
  <c r="DO185" i="2" s="1"/>
  <c r="CY185" i="2" a="1"/>
  <c r="CY185" i="2" s="1"/>
  <c r="CZ185" i="2" a="1"/>
  <c r="CZ185" i="2" s="1"/>
  <c r="DA185" i="2" a="1"/>
  <c r="DA185" i="2" s="1"/>
  <c r="DJ185" i="2" a="1"/>
  <c r="DJ185" i="2" s="1"/>
  <c r="DI185" i="2" a="1"/>
  <c r="DI185" i="2" s="1"/>
  <c r="DP185" i="2" a="1"/>
  <c r="DP185" i="2" s="1"/>
  <c r="HA177" i="2" a="1"/>
  <c r="HA177" i="2" s="1"/>
  <c r="HH177" i="2" a="1"/>
  <c r="HH177" i="2" s="1"/>
  <c r="GT177" i="2" a="1"/>
  <c r="GT177" i="2" s="1"/>
  <c r="HB177" i="2" a="1"/>
  <c r="HB177" i="2" s="1"/>
  <c r="HI177" i="2" a="1"/>
  <c r="HI177" i="2" s="1"/>
  <c r="GU177" i="2" a="1"/>
  <c r="GU177" i="2" s="1"/>
  <c r="HC177" i="2" a="1"/>
  <c r="HC177" i="2" s="1"/>
  <c r="GO177" i="2" a="1"/>
  <c r="GO177" i="2" s="1"/>
  <c r="HJ177" i="2" s="1"/>
  <c r="GV177" i="2" a="1"/>
  <c r="GV177" i="2" s="1"/>
  <c r="HD177" i="2" a="1"/>
  <c r="HD177" i="2" s="1"/>
  <c r="GQ177" i="2" a="1"/>
  <c r="GQ177" i="2" s="1"/>
  <c r="GX177" i="2" a="1"/>
  <c r="GX177" i="2" s="1"/>
  <c r="GR177" i="2" a="1"/>
  <c r="GR177" i="2" s="1"/>
  <c r="GY177" i="2" a="1"/>
  <c r="GY177" i="2" s="1"/>
  <c r="HF177" i="2" a="1"/>
  <c r="HF177" i="2" s="1"/>
  <c r="HE177" i="2" a="1"/>
  <c r="HE177" i="2" s="1"/>
  <c r="HG177" i="2" a="1"/>
  <c r="HG177" i="2" s="1"/>
  <c r="GS177" i="2" a="1"/>
  <c r="GS177" i="2" s="1"/>
  <c r="GW177" i="2" a="1"/>
  <c r="GW177" i="2" s="1"/>
  <c r="DB177" i="2" a="1"/>
  <c r="DB177" i="2" s="1"/>
  <c r="DI177" i="2" a="1"/>
  <c r="DI177" i="2" s="1"/>
  <c r="CV177" i="2" a="1"/>
  <c r="CV177" i="2" s="1"/>
  <c r="DC177" i="2" a="1"/>
  <c r="DC177" i="2" s="1"/>
  <c r="DJ177" i="2" a="1"/>
  <c r="DJ177" i="2" s="1"/>
  <c r="CW177" i="2" a="1"/>
  <c r="CW177" i="2" s="1"/>
  <c r="DD177" i="2" a="1"/>
  <c r="DD177" i="2" s="1"/>
  <c r="DK177" i="2" a="1"/>
  <c r="DK177" i="2" s="1"/>
  <c r="GZ177" i="2" a="1"/>
  <c r="GZ177" i="2" s="1"/>
  <c r="DE177" i="2" a="1"/>
  <c r="DE177" i="2" s="1"/>
  <c r="DO177" i="2" a="1"/>
  <c r="DO177" i="2" s="1"/>
  <c r="DF177" i="2" a="1"/>
  <c r="DF177" i="2" s="1"/>
  <c r="DP177" i="2" a="1"/>
  <c r="DP177" i="2" s="1"/>
  <c r="DG177" i="2" a="1"/>
  <c r="DG177" i="2" s="1"/>
  <c r="CX177" i="2" a="1"/>
  <c r="CX177" i="2" s="1"/>
  <c r="DH177" i="2" a="1"/>
  <c r="DH177" i="2" s="1"/>
  <c r="CY177" i="2" a="1"/>
  <c r="CY177" i="2" s="1"/>
  <c r="CZ177" i="2" a="1"/>
  <c r="CZ177" i="2" s="1"/>
  <c r="DL177" i="2" a="1"/>
  <c r="DL177" i="2" s="1"/>
  <c r="DA177" i="2" a="1"/>
  <c r="DA177" i="2" s="1"/>
  <c r="DM177" i="2" a="1"/>
  <c r="DM177" i="2" s="1"/>
  <c r="DN177" i="2" a="1"/>
  <c r="DN177" i="2" s="1"/>
  <c r="GP177" i="2" a="1"/>
  <c r="GP177" i="2" s="1"/>
  <c r="GT169" i="2" a="1"/>
  <c r="GT169" i="2" s="1"/>
  <c r="HI169" i="2" a="1"/>
  <c r="HI169" i="2" s="1"/>
  <c r="GO169" i="2" a="1"/>
  <c r="GO169" i="2" s="1"/>
  <c r="HJ169" i="2" s="1"/>
  <c r="GV169" i="2" a="1"/>
  <c r="GV169" i="2" s="1"/>
  <c r="HC169" i="2" a="1"/>
  <c r="HC169" i="2" s="1"/>
  <c r="GW169" i="2" a="1"/>
  <c r="GW169" i="2" s="1"/>
  <c r="GP169" i="2" a="1"/>
  <c r="GP169" i="2" s="1"/>
  <c r="HA169" i="2" a="1"/>
  <c r="HA169" i="2" s="1"/>
  <c r="GQ169" i="2" a="1"/>
  <c r="GQ169" i="2" s="1"/>
  <c r="HB169" i="2" a="1"/>
  <c r="HB169" i="2" s="1"/>
  <c r="GR169" i="2" a="1"/>
  <c r="GR169" i="2" s="1"/>
  <c r="HD169" i="2" a="1"/>
  <c r="HD169" i="2" s="1"/>
  <c r="GS169" i="2" a="1"/>
  <c r="GS169" i="2" s="1"/>
  <c r="HE169" i="2" a="1"/>
  <c r="HE169" i="2" s="1"/>
  <c r="GX169" i="2" a="1"/>
  <c r="GX169" i="2" s="1"/>
  <c r="HG169" i="2" a="1"/>
  <c r="HG169" i="2" s="1"/>
  <c r="GY169" i="2" a="1"/>
  <c r="GY169" i="2" s="1"/>
  <c r="HH169" i="2" a="1"/>
  <c r="HH169" i="2" s="1"/>
  <c r="HF169" i="2" a="1"/>
  <c r="HF169" i="2" s="1"/>
  <c r="GU169" i="2" a="1"/>
  <c r="GU169" i="2" s="1"/>
  <c r="DA169" i="2" a="1"/>
  <c r="DA169" i="2" s="1"/>
  <c r="DG169" i="2" a="1"/>
  <c r="DG169" i="2" s="1"/>
  <c r="DN169" i="2" a="1"/>
  <c r="DN169" i="2" s="1"/>
  <c r="DB169" i="2" a="1"/>
  <c r="DB169" i="2" s="1"/>
  <c r="DH169" i="2" a="1"/>
  <c r="DH169" i="2" s="1"/>
  <c r="DO169" i="2" a="1"/>
  <c r="DO169" i="2" s="1"/>
  <c r="CV169" i="2" a="1"/>
  <c r="CV169" i="2" s="1"/>
  <c r="CW169" i="2" a="1"/>
  <c r="CW169" i="2" s="1"/>
  <c r="DF169" i="2" a="1"/>
  <c r="DF169" i="2" s="1"/>
  <c r="CX169" i="2" a="1"/>
  <c r="CX169" i="2" s="1"/>
  <c r="DI169" i="2" a="1"/>
  <c r="DI169" i="2" s="1"/>
  <c r="GZ169" i="2" a="1"/>
  <c r="GZ169" i="2" s="1"/>
  <c r="CY169" i="2" a="1"/>
  <c r="CY169" i="2" s="1"/>
  <c r="DJ169" i="2" a="1"/>
  <c r="DJ169" i="2" s="1"/>
  <c r="CZ169" i="2" a="1"/>
  <c r="CZ169" i="2" s="1"/>
  <c r="DK169" i="2" a="1"/>
  <c r="DK169" i="2" s="1"/>
  <c r="DC169" i="2" a="1"/>
  <c r="DC169" i="2" s="1"/>
  <c r="DL169" i="2" a="1"/>
  <c r="DL169" i="2" s="1"/>
  <c r="DD169" i="2" a="1"/>
  <c r="DD169" i="2" s="1"/>
  <c r="DM169" i="2" a="1"/>
  <c r="DM169" i="2" s="1"/>
  <c r="DP169" i="2" a="1"/>
  <c r="DP169" i="2" s="1"/>
  <c r="DE169" i="2" a="1"/>
  <c r="DE169" i="2" s="1"/>
  <c r="GP161" i="2" a="1"/>
  <c r="GP161" i="2" s="1"/>
  <c r="GW161" i="2" a="1"/>
  <c r="GW161" i="2" s="1"/>
  <c r="HD161" i="2" a="1"/>
  <c r="HD161" i="2" s="1"/>
  <c r="GQ161" i="2" a="1"/>
  <c r="GQ161" i="2" s="1"/>
  <c r="HE161" i="2" a="1"/>
  <c r="HE161" i="2" s="1"/>
  <c r="GR161" i="2" a="1"/>
  <c r="GR161" i="2" s="1"/>
  <c r="GZ161" i="2" a="1"/>
  <c r="GZ161" i="2" s="1"/>
  <c r="HB161" i="2" a="1"/>
  <c r="HB161" i="2" s="1"/>
  <c r="GT161" i="2" a="1"/>
  <c r="GT161" i="2" s="1"/>
  <c r="HC161" i="2" a="1"/>
  <c r="HC161" i="2" s="1"/>
  <c r="GY161" i="2" a="1"/>
  <c r="GY161" i="2" s="1"/>
  <c r="HI161" i="2" a="1"/>
  <c r="HI161" i="2" s="1"/>
  <c r="GX161" i="2" a="1"/>
  <c r="GX161" i="2" s="1"/>
  <c r="HA161" i="2" a="1"/>
  <c r="HA161" i="2" s="1"/>
  <c r="HF161" i="2" a="1"/>
  <c r="HF161" i="2" s="1"/>
  <c r="HG161" i="2" a="1"/>
  <c r="HG161" i="2" s="1"/>
  <c r="GS161" i="2" a="1"/>
  <c r="GS161" i="2" s="1"/>
  <c r="GU161" i="2" a="1"/>
  <c r="GU161" i="2" s="1"/>
  <c r="CY161" i="2" a="1"/>
  <c r="CY161" i="2" s="1"/>
  <c r="DF161" i="2" a="1"/>
  <c r="DF161" i="2" s="1"/>
  <c r="CZ161" i="2" a="1"/>
  <c r="CZ161" i="2" s="1"/>
  <c r="DG161" i="2" a="1"/>
  <c r="DG161" i="2" s="1"/>
  <c r="GV161" i="2" a="1"/>
  <c r="GV161" i="2" s="1"/>
  <c r="DI161" i="2" a="1"/>
  <c r="DI161" i="2" s="1"/>
  <c r="DP161" i="2" a="1"/>
  <c r="DP161" i="2" s="1"/>
  <c r="HH161" i="2" a="1"/>
  <c r="HH161" i="2" s="1"/>
  <c r="CX161" i="2" a="1"/>
  <c r="CX161" i="2" s="1"/>
  <c r="DJ161" i="2" a="1"/>
  <c r="DJ161" i="2" s="1"/>
  <c r="DA161" i="2" a="1"/>
  <c r="DA161" i="2" s="1"/>
  <c r="DK161" i="2" a="1"/>
  <c r="DK161" i="2" s="1"/>
  <c r="DB161" i="2" a="1"/>
  <c r="DB161" i="2" s="1"/>
  <c r="DL161" i="2" a="1"/>
  <c r="DL161" i="2" s="1"/>
  <c r="DD161" i="2" a="1"/>
  <c r="DD161" i="2" s="1"/>
  <c r="DN161" i="2" a="1"/>
  <c r="DN161" i="2" s="1"/>
  <c r="DE161" i="2" a="1"/>
  <c r="DE161" i="2" s="1"/>
  <c r="GO161" i="2" a="1"/>
  <c r="GO161" i="2" s="1"/>
  <c r="HJ161" i="2" s="1"/>
  <c r="DH161" i="2" a="1"/>
  <c r="DH161" i="2" s="1"/>
  <c r="DM161" i="2" a="1"/>
  <c r="DM161" i="2" s="1"/>
  <c r="CV161" i="2" a="1"/>
  <c r="CV161" i="2" s="1"/>
  <c r="DO161" i="2" a="1"/>
  <c r="DO161" i="2" s="1"/>
  <c r="CW161" i="2" a="1"/>
  <c r="CW161" i="2" s="1"/>
  <c r="DC161" i="2" a="1"/>
  <c r="DC161" i="2" s="1"/>
  <c r="CW286" i="2" a="1"/>
  <c r="CW286" i="2" s="1"/>
  <c r="DE286" i="2" a="1"/>
  <c r="DE286" i="2" s="1"/>
  <c r="DM286" i="2" a="1"/>
  <c r="DM286" i="2" s="1"/>
  <c r="CY286" i="2" a="1"/>
  <c r="CY286" i="2" s="1"/>
  <c r="DG286" i="2" a="1"/>
  <c r="DG286" i="2" s="1"/>
  <c r="DO286" i="2" a="1"/>
  <c r="DO286" i="2" s="1"/>
  <c r="DA286" i="2" a="1"/>
  <c r="DA286" i="2" s="1"/>
  <c r="DI286" i="2" a="1"/>
  <c r="DI286" i="2" s="1"/>
  <c r="DB286" i="2" a="1"/>
  <c r="DB286" i="2" s="1"/>
  <c r="DJ286" i="2" a="1"/>
  <c r="DJ286" i="2" s="1"/>
  <c r="DC286" i="2" a="1"/>
  <c r="DC286" i="2" s="1"/>
  <c r="DK286" i="2" a="1"/>
  <c r="DK286" i="2" s="1"/>
  <c r="CV286" i="2" a="1"/>
  <c r="CV286" i="2" s="1"/>
  <c r="DD286" i="2" a="1"/>
  <c r="DD286" i="2" s="1"/>
  <c r="DL286" i="2" a="1"/>
  <c r="DL286" i="2" s="1"/>
  <c r="DH286" i="2" a="1"/>
  <c r="DH286" i="2" s="1"/>
  <c r="DN286" i="2" a="1"/>
  <c r="DN286" i="2" s="1"/>
  <c r="DP286" i="2" a="1"/>
  <c r="DP286" i="2" s="1"/>
  <c r="CX286" i="2" a="1"/>
  <c r="CX286" i="2" s="1"/>
  <c r="DF286" i="2" a="1"/>
  <c r="DF286" i="2" s="1"/>
  <c r="CZ286" i="2" a="1"/>
  <c r="CZ286" i="2" s="1"/>
  <c r="GP286" i="2" a="1"/>
  <c r="GP286" i="2" s="1"/>
  <c r="GX286" i="2" a="1"/>
  <c r="GX286" i="2" s="1"/>
  <c r="HF286" i="2" a="1"/>
  <c r="HF286" i="2" s="1"/>
  <c r="GQ286" i="2" a="1"/>
  <c r="GQ286" i="2" s="1"/>
  <c r="GY286" i="2" a="1"/>
  <c r="GY286" i="2" s="1"/>
  <c r="HG286" i="2" a="1"/>
  <c r="HG286" i="2" s="1"/>
  <c r="GR286" i="2" a="1"/>
  <c r="GR286" i="2" s="1"/>
  <c r="GZ286" i="2" a="1"/>
  <c r="GZ286" i="2" s="1"/>
  <c r="HH286" i="2" a="1"/>
  <c r="HH286" i="2" s="1"/>
  <c r="GS286" i="2" a="1"/>
  <c r="GS286" i="2" s="1"/>
  <c r="HA286" i="2" a="1"/>
  <c r="HA286" i="2" s="1"/>
  <c r="HI286" i="2" a="1"/>
  <c r="HI286" i="2" s="1"/>
  <c r="GO286" i="2" a="1"/>
  <c r="GO286" i="2" s="1"/>
  <c r="HE286" i="2" a="1"/>
  <c r="HE286" i="2" s="1"/>
  <c r="GT286" i="2" a="1"/>
  <c r="GT286" i="2" s="1"/>
  <c r="GU286" i="2" a="1"/>
  <c r="GU286" i="2" s="1"/>
  <c r="GV286" i="2" a="1"/>
  <c r="GV286" i="2" s="1"/>
  <c r="HB286" i="2" a="1"/>
  <c r="HB286" i="2" s="1"/>
  <c r="GW286" i="2" a="1"/>
  <c r="GW286" i="2" s="1"/>
  <c r="HD286" i="2" a="1"/>
  <c r="HD286" i="2" s="1"/>
  <c r="HC286" i="2" a="1"/>
  <c r="HC286" i="2" s="1"/>
  <c r="CW294" i="2" a="1"/>
  <c r="CW294" i="2" s="1"/>
  <c r="DE294" i="2" a="1"/>
  <c r="DE294" i="2" s="1"/>
  <c r="DK294" i="2" a="1"/>
  <c r="DK294" i="2" s="1"/>
  <c r="CY294" i="2" a="1"/>
  <c r="CY294" i="2" s="1"/>
  <c r="DM294" i="2" a="1"/>
  <c r="DM294" i="2" s="1"/>
  <c r="DA294" i="2" a="1"/>
  <c r="DA294" i="2" s="1"/>
  <c r="DO294" i="2" a="1"/>
  <c r="DO294" i="2" s="1"/>
  <c r="DB294" i="2" a="1"/>
  <c r="DB294" i="2" s="1"/>
  <c r="DH294" i="2" a="1"/>
  <c r="DH294" i="2" s="1"/>
  <c r="DP294" i="2" a="1"/>
  <c r="DP294" i="2" s="1"/>
  <c r="DC294" i="2" a="1"/>
  <c r="DC294" i="2" s="1"/>
  <c r="DI294" i="2" a="1"/>
  <c r="DI294" i="2" s="1"/>
  <c r="CV294" i="2" a="1"/>
  <c r="CV294" i="2" s="1"/>
  <c r="DD294" i="2" a="1"/>
  <c r="DD294" i="2" s="1"/>
  <c r="DJ294" i="2" a="1"/>
  <c r="DJ294" i="2" s="1"/>
  <c r="CX294" i="2" a="1"/>
  <c r="CX294" i="2" s="1"/>
  <c r="CZ294" i="2" a="1"/>
  <c r="CZ294" i="2" s="1"/>
  <c r="DF294" i="2" a="1"/>
  <c r="DF294" i="2" s="1"/>
  <c r="DG294" i="2" a="1"/>
  <c r="DG294" i="2" s="1"/>
  <c r="DL294" i="2" a="1"/>
  <c r="DL294" i="2" s="1"/>
  <c r="DN294" i="2" a="1"/>
  <c r="DN294" i="2" s="1"/>
  <c r="GQ294" i="2" a="1"/>
  <c r="GQ294" i="2" s="1"/>
  <c r="GX294" i="2" a="1"/>
  <c r="GX294" i="2" s="1"/>
  <c r="HF294" i="2" a="1"/>
  <c r="HF294" i="2" s="1"/>
  <c r="GR294" i="2" a="1"/>
  <c r="GR294" i="2" s="1"/>
  <c r="GY294" i="2" a="1"/>
  <c r="GY294" i="2" s="1"/>
  <c r="HG294" i="2" a="1"/>
  <c r="HG294" i="2" s="1"/>
  <c r="GZ294" i="2" a="1"/>
  <c r="GZ294" i="2" s="1"/>
  <c r="HH294" i="2" a="1"/>
  <c r="HH294" i="2" s="1"/>
  <c r="GS294" i="2" a="1"/>
  <c r="GS294" i="2" s="1"/>
  <c r="HA294" i="2" a="1"/>
  <c r="HA294" i="2" s="1"/>
  <c r="GP294" i="2" a="1"/>
  <c r="GP294" i="2" s="1"/>
  <c r="HE294" i="2" a="1"/>
  <c r="HE294" i="2" s="1"/>
  <c r="GT294" i="2" a="1"/>
  <c r="GT294" i="2" s="1"/>
  <c r="HI294" i="2" a="1"/>
  <c r="HI294" i="2" s="1"/>
  <c r="GU294" i="2" a="1"/>
  <c r="GU294" i="2" s="1"/>
  <c r="GV294" i="2" a="1"/>
  <c r="GV294" i="2" s="1"/>
  <c r="HB294" i="2" a="1"/>
  <c r="HB294" i="2" s="1"/>
  <c r="GW294" i="2" a="1"/>
  <c r="GW294" i="2" s="1"/>
  <c r="HC294" i="2" a="1"/>
  <c r="HC294" i="2" s="1"/>
  <c r="HD294" i="2" a="1"/>
  <c r="HD294" i="2" s="1"/>
  <c r="GO294" i="2" a="1"/>
  <c r="GO294" i="2" s="1"/>
  <c r="DI302" i="2" a="1"/>
  <c r="DI302" i="2" s="1"/>
  <c r="CV302" i="2" a="1"/>
  <c r="CV302" i="2" s="1"/>
  <c r="DC302" i="2" a="1"/>
  <c r="DC302" i="2" s="1"/>
  <c r="DK302" i="2" a="1"/>
  <c r="DK302" i="2" s="1"/>
  <c r="CX302" i="2" a="1"/>
  <c r="CX302" i="2" s="1"/>
  <c r="DE302" i="2" a="1"/>
  <c r="DE302" i="2" s="1"/>
  <c r="DM302" i="2" a="1"/>
  <c r="DM302" i="2" s="1"/>
  <c r="CY302" i="2" a="1"/>
  <c r="CY302" i="2" s="1"/>
  <c r="DF302" i="2" a="1"/>
  <c r="DF302" i="2" s="1"/>
  <c r="DN302" i="2" a="1"/>
  <c r="DN302" i="2" s="1"/>
  <c r="CZ302" i="2" a="1"/>
  <c r="CZ302" i="2" s="1"/>
  <c r="DG302" i="2" a="1"/>
  <c r="DG302" i="2" s="1"/>
  <c r="DO302" i="2" a="1"/>
  <c r="DO302" i="2" s="1"/>
  <c r="DA302" i="2" a="1"/>
  <c r="DA302" i="2" s="1"/>
  <c r="DH302" i="2" a="1"/>
  <c r="DH302" i="2" s="1"/>
  <c r="DP302" i="2" a="1"/>
  <c r="DP302" i="2" s="1"/>
  <c r="DL302" i="2" a="1"/>
  <c r="DL302" i="2" s="1"/>
  <c r="CW302" i="2" a="1"/>
  <c r="CW302" i="2" s="1"/>
  <c r="DB302" i="2" a="1"/>
  <c r="DB302" i="2" s="1"/>
  <c r="DJ302" i="2" a="1"/>
  <c r="DJ302" i="2" s="1"/>
  <c r="DD302" i="2" a="1"/>
  <c r="DD302" i="2" s="1"/>
  <c r="GP302" i="2" a="1"/>
  <c r="GP302" i="2" s="1"/>
  <c r="GQ302" i="2" a="1"/>
  <c r="GQ302" i="2" s="1"/>
  <c r="GW302" i="2" a="1"/>
  <c r="GW302" i="2" s="1"/>
  <c r="HD302" i="2" a="1"/>
  <c r="HD302" i="2" s="1"/>
  <c r="GR302" i="2" a="1"/>
  <c r="GR302" i="2" s="1"/>
  <c r="GX302" i="2" a="1"/>
  <c r="GX302" i="2" s="1"/>
  <c r="HE302" i="2" a="1"/>
  <c r="HE302" i="2" s="1"/>
  <c r="GS302" i="2" a="1"/>
  <c r="GS302" i="2" s="1"/>
  <c r="GY302" i="2" a="1"/>
  <c r="GY302" i="2" s="1"/>
  <c r="HF302" i="2" a="1"/>
  <c r="HF302" i="2" s="1"/>
  <c r="GO302" i="2" a="1"/>
  <c r="GO302" i="2" s="1"/>
  <c r="HC302" i="2" a="1"/>
  <c r="HC302" i="2" s="1"/>
  <c r="GT302" i="2" a="1"/>
  <c r="GT302" i="2" s="1"/>
  <c r="HG302" i="2" a="1"/>
  <c r="HG302" i="2" s="1"/>
  <c r="GU302" i="2" a="1"/>
  <c r="GU302" i="2" s="1"/>
  <c r="HH302" i="2" a="1"/>
  <c r="HH302" i="2" s="1"/>
  <c r="HI302" i="2" a="1"/>
  <c r="HI302" i="2" s="1"/>
  <c r="GZ302" i="2" a="1"/>
  <c r="GZ302" i="2" s="1"/>
  <c r="GV302" i="2" a="1"/>
  <c r="GV302" i="2" s="1"/>
  <c r="HB302" i="2" a="1"/>
  <c r="HB302" i="2" s="1"/>
  <c r="HA302" i="2" a="1"/>
  <c r="HA302" i="2" s="1"/>
  <c r="CX310" i="2" a="1"/>
  <c r="CX310" i="2" s="1"/>
  <c r="DD310" i="2" a="1"/>
  <c r="DD310" i="2" s="1"/>
  <c r="DL310" i="2" a="1"/>
  <c r="DL310" i="2" s="1"/>
  <c r="DF310" i="2" a="1"/>
  <c r="DF310" i="2" s="1"/>
  <c r="DA310" i="2" a="1"/>
  <c r="DA310" i="2" s="1"/>
  <c r="DH310" i="2" a="1"/>
  <c r="DH310" i="2" s="1"/>
  <c r="CV310" i="2" a="1"/>
  <c r="CV310" i="2" s="1"/>
  <c r="DI310" i="2" a="1"/>
  <c r="DI310" i="2" s="1"/>
  <c r="DO310" i="2" a="1"/>
  <c r="DO310" i="2" s="1"/>
  <c r="CW310" i="2" a="1"/>
  <c r="CW310" i="2" s="1"/>
  <c r="DB310" i="2" a="1"/>
  <c r="DB310" i="2" s="1"/>
  <c r="DJ310" i="2" a="1"/>
  <c r="DJ310" i="2" s="1"/>
  <c r="DP310" i="2" a="1"/>
  <c r="DP310" i="2" s="1"/>
  <c r="DN310" i="2" a="1"/>
  <c r="DN310" i="2" s="1"/>
  <c r="CY310" i="2" a="1"/>
  <c r="CY310" i="2" s="1"/>
  <c r="CZ310" i="2" a="1"/>
  <c r="CZ310" i="2" s="1"/>
  <c r="DC310" i="2" a="1"/>
  <c r="DC310" i="2" s="1"/>
  <c r="DE310" i="2" a="1"/>
  <c r="DE310" i="2" s="1"/>
  <c r="DG310" i="2" a="1"/>
  <c r="DG310" i="2" s="1"/>
  <c r="DM310" i="2" a="1"/>
  <c r="DM310" i="2" s="1"/>
  <c r="DK310" i="2" a="1"/>
  <c r="DK310" i="2" s="1"/>
  <c r="GU310" i="2" a="1"/>
  <c r="GU310" i="2" s="1"/>
  <c r="HI310" i="2" a="1"/>
  <c r="HI310" i="2" s="1"/>
  <c r="GV310" i="2" a="1"/>
  <c r="GV310" i="2" s="1"/>
  <c r="HC310" i="2" a="1"/>
  <c r="HC310" i="2" s="1"/>
  <c r="GO310" i="2" a="1"/>
  <c r="GO310" i="2" s="1"/>
  <c r="GW310" i="2" a="1"/>
  <c r="GW310" i="2" s="1"/>
  <c r="HD310" i="2" a="1"/>
  <c r="HD310" i="2" s="1"/>
  <c r="GP310" i="2" a="1"/>
  <c r="GP310" i="2" s="1"/>
  <c r="GX310" i="2" a="1"/>
  <c r="GX310" i="2" s="1"/>
  <c r="GR310" i="2" a="1"/>
  <c r="GR310" i="2" s="1"/>
  <c r="GZ310" i="2" a="1"/>
  <c r="GZ310" i="2" s="1"/>
  <c r="HF310" i="2" a="1"/>
  <c r="HF310" i="2" s="1"/>
  <c r="HA310" i="2" a="1"/>
  <c r="HA310" i="2" s="1"/>
  <c r="HB310" i="2" a="1"/>
  <c r="HB310" i="2" s="1"/>
  <c r="HE310" i="2" a="1"/>
  <c r="HE310" i="2" s="1"/>
  <c r="HG310" i="2" a="1"/>
  <c r="HG310" i="2" s="1"/>
  <c r="GS310" i="2" a="1"/>
  <c r="GS310" i="2" s="1"/>
  <c r="GQ310" i="2" a="1"/>
  <c r="GQ310" i="2" s="1"/>
  <c r="GT310" i="2" a="1"/>
  <c r="GT310" i="2" s="1"/>
  <c r="GY310" i="2" a="1"/>
  <c r="GY310" i="2" s="1"/>
  <c r="HH310" i="2" a="1"/>
  <c r="HH310" i="2" s="1"/>
  <c r="CY318" i="2" a="1"/>
  <c r="CY318" i="2" s="1"/>
  <c r="DL318" i="2" a="1"/>
  <c r="DL318" i="2" s="1"/>
  <c r="DA318" i="2" a="1"/>
  <c r="DA318" i="2" s="1"/>
  <c r="DN318" i="2" a="1"/>
  <c r="DN318" i="2" s="1"/>
  <c r="DC318" i="2" a="1"/>
  <c r="DC318" i="2" s="1"/>
  <c r="DI318" i="2" a="1"/>
  <c r="DI318" i="2" s="1"/>
  <c r="CW318" i="2" a="1"/>
  <c r="CW318" i="2" s="1"/>
  <c r="DD318" i="2" a="1"/>
  <c r="DD318" i="2" s="1"/>
  <c r="DJ318" i="2" a="1"/>
  <c r="DJ318" i="2" s="1"/>
  <c r="CX318" i="2" a="1"/>
  <c r="CX318" i="2" s="1"/>
  <c r="DK318" i="2" a="1"/>
  <c r="DK318" i="2" s="1"/>
  <c r="CZ318" i="2" a="1"/>
  <c r="CZ318" i="2" s="1"/>
  <c r="DM318" i="2" a="1"/>
  <c r="DM318" i="2" s="1"/>
  <c r="DO318" i="2" a="1"/>
  <c r="DO318" i="2" s="1"/>
  <c r="DB318" i="2" a="1"/>
  <c r="DB318" i="2" s="1"/>
  <c r="DP318" i="2" a="1"/>
  <c r="DP318" i="2" s="1"/>
  <c r="DE318" i="2" a="1"/>
  <c r="DE318" i="2" s="1"/>
  <c r="DF318" i="2" a="1"/>
  <c r="DF318" i="2" s="1"/>
  <c r="DG318" i="2" a="1"/>
  <c r="DG318" i="2" s="1"/>
  <c r="CV318" i="2" a="1"/>
  <c r="CV318" i="2" s="1"/>
  <c r="DH318" i="2" a="1"/>
  <c r="DH318" i="2" s="1"/>
  <c r="GT318" i="2" a="1"/>
  <c r="GT318" i="2" s="1"/>
  <c r="HA318" i="2" a="1"/>
  <c r="HA318" i="2" s="1"/>
  <c r="HG318" i="2" a="1"/>
  <c r="HG318" i="2" s="1"/>
  <c r="GU318" i="2" a="1"/>
  <c r="GU318" i="2" s="1"/>
  <c r="HH318" i="2" a="1"/>
  <c r="HH318" i="2" s="1"/>
  <c r="GO318" i="2" a="1"/>
  <c r="GO318" i="2" s="1"/>
  <c r="HB318" i="2" a="1"/>
  <c r="HB318" i="2" s="1"/>
  <c r="HI318" i="2" a="1"/>
  <c r="HI318" i="2" s="1"/>
  <c r="GP318" i="2" a="1"/>
  <c r="GP318" i="2" s="1"/>
  <c r="GV318" i="2" a="1"/>
  <c r="GV318" i="2" s="1"/>
  <c r="HC318" i="2" a="1"/>
  <c r="HC318" i="2" s="1"/>
  <c r="GQ318" i="2" a="1"/>
  <c r="GQ318" i="2" s="1"/>
  <c r="GX318" i="2" a="1"/>
  <c r="GX318" i="2" s="1"/>
  <c r="HE318" i="2" a="1"/>
  <c r="HE318" i="2" s="1"/>
  <c r="GS318" i="2" a="1"/>
  <c r="GS318" i="2" s="1"/>
  <c r="GW318" i="2" a="1"/>
  <c r="GW318" i="2" s="1"/>
  <c r="GY318" i="2" a="1"/>
  <c r="GY318" i="2" s="1"/>
  <c r="GZ318" i="2" a="1"/>
  <c r="GZ318" i="2" s="1"/>
  <c r="HF318" i="2" a="1"/>
  <c r="HF318" i="2" s="1"/>
  <c r="GR318" i="2" a="1"/>
  <c r="GR318" i="2" s="1"/>
  <c r="HD318" i="2" a="1"/>
  <c r="HD318" i="2" s="1"/>
  <c r="CW342" i="2" a="1"/>
  <c r="CW342" i="2" s="1"/>
  <c r="DD342" i="2" a="1"/>
  <c r="DD342" i="2" s="1"/>
  <c r="DL342" i="2" a="1"/>
  <c r="DL342" i="2" s="1"/>
  <c r="CX342" i="2" a="1"/>
  <c r="CX342" i="2" s="1"/>
  <c r="DE342" i="2" a="1"/>
  <c r="DE342" i="2" s="1"/>
  <c r="CY342" i="2" a="1"/>
  <c r="CY342" i="2" s="1"/>
  <c r="DF342" i="2" a="1"/>
  <c r="DF342" i="2" s="1"/>
  <c r="DM342" i="2" a="1"/>
  <c r="DM342" i="2" s="1"/>
  <c r="CZ342" i="2" a="1"/>
  <c r="CZ342" i="2" s="1"/>
  <c r="DG342" i="2" a="1"/>
  <c r="DG342" i="2" s="1"/>
  <c r="DN342" i="2" a="1"/>
  <c r="DN342" i="2" s="1"/>
  <c r="DA342" i="2" a="1"/>
  <c r="DA342" i="2" s="1"/>
  <c r="DH342" i="2" a="1"/>
  <c r="DH342" i="2" s="1"/>
  <c r="DO342" i="2" a="1"/>
  <c r="DO342" i="2" s="1"/>
  <c r="DC342" i="2" a="1"/>
  <c r="DC342" i="2" s="1"/>
  <c r="DI342" i="2" a="1"/>
  <c r="DI342" i="2" s="1"/>
  <c r="DK342" i="2" a="1"/>
  <c r="DK342" i="2" s="1"/>
  <c r="CV342" i="2" a="1"/>
  <c r="CV342" i="2" s="1"/>
  <c r="DB342" i="2" a="1"/>
  <c r="DB342" i="2" s="1"/>
  <c r="DJ342" i="2" a="1"/>
  <c r="DJ342" i="2" s="1"/>
  <c r="DP342" i="2" a="1"/>
  <c r="DP342" i="2" s="1"/>
  <c r="GO342" i="2" a="1"/>
  <c r="GO342" i="2" s="1"/>
  <c r="HB342" i="2" a="1"/>
  <c r="HB342" i="2" s="1"/>
  <c r="HI342" i="2" a="1"/>
  <c r="HI342" i="2" s="1"/>
  <c r="GP342" i="2" a="1"/>
  <c r="GP342" i="2" s="1"/>
  <c r="GW342" i="2" a="1"/>
  <c r="GW342" i="2" s="1"/>
  <c r="HC342" i="2" a="1"/>
  <c r="HC342" i="2" s="1"/>
  <c r="GQ342" i="2" a="1"/>
  <c r="GQ342" i="2" s="1"/>
  <c r="HD342" i="2" a="1"/>
  <c r="HD342" i="2" s="1"/>
  <c r="GR342" i="2" a="1"/>
  <c r="GR342" i="2" s="1"/>
  <c r="GX342" i="2" a="1"/>
  <c r="GX342" i="2" s="1"/>
  <c r="HE342" i="2" a="1"/>
  <c r="HE342" i="2" s="1"/>
  <c r="GT342" i="2" a="1"/>
  <c r="GT342" i="2" s="1"/>
  <c r="GY342" i="2" a="1"/>
  <c r="GY342" i="2" s="1"/>
  <c r="HF342" i="2" a="1"/>
  <c r="HF342" i="2" s="1"/>
  <c r="GZ342" i="2" a="1"/>
  <c r="GZ342" i="2" s="1"/>
  <c r="HA342" i="2" a="1"/>
  <c r="HA342" i="2" s="1"/>
  <c r="HG342" i="2" a="1"/>
  <c r="HG342" i="2" s="1"/>
  <c r="GU342" i="2" a="1"/>
  <c r="GU342" i="2" s="1"/>
  <c r="GV342" i="2" a="1"/>
  <c r="GV342" i="2" s="1"/>
  <c r="HH342" i="2" a="1"/>
  <c r="HH342" i="2" s="1"/>
  <c r="GS342" i="2" a="1"/>
  <c r="GS342" i="2" s="1"/>
  <c r="CV374" i="2" a="1"/>
  <c r="CV374" i="2" s="1"/>
  <c r="DC374" i="2" a="1"/>
  <c r="DC374" i="2" s="1"/>
  <c r="DJ374" i="2" a="1"/>
  <c r="DJ374" i="2" s="1"/>
  <c r="CW374" i="2" a="1"/>
  <c r="CW374" i="2" s="1"/>
  <c r="DD374" i="2" a="1"/>
  <c r="DD374" i="2" s="1"/>
  <c r="DK374" i="2" a="1"/>
  <c r="DK374" i="2" s="1"/>
  <c r="CX374" i="2" a="1"/>
  <c r="CX374" i="2" s="1"/>
  <c r="DE374" i="2" a="1"/>
  <c r="DE374" i="2" s="1"/>
  <c r="DL374" i="2" a="1"/>
  <c r="DL374" i="2" s="1"/>
  <c r="CY374" i="2" a="1"/>
  <c r="CY374" i="2" s="1"/>
  <c r="DF374" i="2" a="1"/>
  <c r="DF374" i="2" s="1"/>
  <c r="DM374" i="2" a="1"/>
  <c r="DM374" i="2" s="1"/>
  <c r="DG374" i="2" a="1"/>
  <c r="DG374" i="2" s="1"/>
  <c r="DN374" i="2" a="1"/>
  <c r="DN374" i="2" s="1"/>
  <c r="CZ374" i="2" a="1"/>
  <c r="CZ374" i="2" s="1"/>
  <c r="DO374" i="2" a="1"/>
  <c r="DO374" i="2" s="1"/>
  <c r="DI374" i="2" a="1"/>
  <c r="DI374" i="2" s="1"/>
  <c r="DP374" i="2" a="1"/>
  <c r="DP374" i="2" s="1"/>
  <c r="DB374" i="2" a="1"/>
  <c r="DB374" i="2" s="1"/>
  <c r="DH374" i="2" a="1"/>
  <c r="DH374" i="2" s="1"/>
  <c r="DA374" i="2" a="1"/>
  <c r="DA374" i="2" s="1"/>
  <c r="GT374" i="2" a="1"/>
  <c r="GT374" i="2" s="1"/>
  <c r="HA374" i="2" a="1"/>
  <c r="HA374" i="2" s="1"/>
  <c r="HG374" i="2" a="1"/>
  <c r="HG374" i="2" s="1"/>
  <c r="GU374" i="2" a="1"/>
  <c r="GU374" i="2" s="1"/>
  <c r="HB374" i="2" a="1"/>
  <c r="HB374" i="2" s="1"/>
  <c r="HH374" i="2" a="1"/>
  <c r="HH374" i="2" s="1"/>
  <c r="GV374" i="2" a="1"/>
  <c r="GV374" i="2" s="1"/>
  <c r="HC374" i="2" a="1"/>
  <c r="HC374" i="2" s="1"/>
  <c r="HI374" i="2" a="1"/>
  <c r="HI374" i="2" s="1"/>
  <c r="GP374" i="2" a="1"/>
  <c r="GP374" i="2" s="1"/>
  <c r="GX374" i="2" a="1"/>
  <c r="GX374" i="2" s="1"/>
  <c r="GO374" i="2" a="1"/>
  <c r="GO374" i="2" s="1"/>
  <c r="HD374" i="2" a="1"/>
  <c r="HD374" i="2" s="1"/>
  <c r="GQ374" i="2" a="1"/>
  <c r="GQ374" i="2" s="1"/>
  <c r="HE374" i="2" a="1"/>
  <c r="HE374" i="2" s="1"/>
  <c r="GR374" i="2" a="1"/>
  <c r="GR374" i="2" s="1"/>
  <c r="HF374" i="2" a="1"/>
  <c r="HF374" i="2" s="1"/>
  <c r="GS374" i="2" a="1"/>
  <c r="GS374" i="2" s="1"/>
  <c r="GW374" i="2" a="1"/>
  <c r="GW374" i="2" s="1"/>
  <c r="GY374" i="2" a="1"/>
  <c r="GY374" i="2" s="1"/>
  <c r="GZ374" i="2" a="1"/>
  <c r="GZ374" i="2" s="1"/>
  <c r="DB382" i="2" a="1"/>
  <c r="DB382" i="2" s="1"/>
  <c r="DH382" i="2" a="1"/>
  <c r="DH382" i="2" s="1"/>
  <c r="DN382" i="2" a="1"/>
  <c r="DN382" i="2" s="1"/>
  <c r="DC382" i="2" a="1"/>
  <c r="DC382" i="2" s="1"/>
  <c r="DI382" i="2" a="1"/>
  <c r="DI382" i="2" s="1"/>
  <c r="DO382" i="2" a="1"/>
  <c r="DO382" i="2" s="1"/>
  <c r="CV382" i="2" a="1"/>
  <c r="CV382" i="2" s="1"/>
  <c r="DD382" i="2" a="1"/>
  <c r="DD382" i="2" s="1"/>
  <c r="DJ382" i="2" a="1"/>
  <c r="DJ382" i="2" s="1"/>
  <c r="DP382" i="2" a="1"/>
  <c r="DP382" i="2" s="1"/>
  <c r="CW382" i="2" a="1"/>
  <c r="CW382" i="2" s="1"/>
  <c r="DE382" i="2" a="1"/>
  <c r="DE382" i="2" s="1"/>
  <c r="DK382" i="2" a="1"/>
  <c r="DK382" i="2" s="1"/>
  <c r="CX382" i="2" a="1"/>
  <c r="CX382" i="2" s="1"/>
  <c r="CY382" i="2" a="1"/>
  <c r="CY382" i="2" s="1"/>
  <c r="DF382" i="2" a="1"/>
  <c r="DF382" i="2" s="1"/>
  <c r="DL382" i="2" a="1"/>
  <c r="DL382" i="2" s="1"/>
  <c r="DM382" i="2" a="1"/>
  <c r="DM382" i="2" s="1"/>
  <c r="CZ382" i="2" a="1"/>
  <c r="CZ382" i="2" s="1"/>
  <c r="DA382" i="2" a="1"/>
  <c r="DA382" i="2" s="1"/>
  <c r="DG382" i="2" a="1"/>
  <c r="DG382" i="2" s="1"/>
  <c r="GO382" i="2" a="1"/>
  <c r="GO382" i="2" s="1"/>
  <c r="GV382" i="2" a="1"/>
  <c r="GV382" i="2" s="1"/>
  <c r="HA382" i="2" a="1"/>
  <c r="HA382" i="2" s="1"/>
  <c r="HI382" i="2" a="1"/>
  <c r="HI382" i="2" s="1"/>
  <c r="GP382" i="2" a="1"/>
  <c r="GP382" i="2" s="1"/>
  <c r="HB382" i="2" a="1"/>
  <c r="HB382" i="2" s="1"/>
  <c r="GQ382" i="2" a="1"/>
  <c r="GQ382" i="2" s="1"/>
  <c r="GW382" i="2" a="1"/>
  <c r="GW382" i="2" s="1"/>
  <c r="HC382" i="2" a="1"/>
  <c r="HC382" i="2" s="1"/>
  <c r="HE382" i="2" a="1"/>
  <c r="HE382" i="2" s="1"/>
  <c r="GR382" i="2" a="1"/>
  <c r="GR382" i="2" s="1"/>
  <c r="HD382" i="2" a="1"/>
  <c r="HD382" i="2" s="1"/>
  <c r="GS382" i="2" a="1"/>
  <c r="GS382" i="2" s="1"/>
  <c r="GT382" i="2" a="1"/>
  <c r="GT382" i="2" s="1"/>
  <c r="HG382" i="2" a="1"/>
  <c r="HG382" i="2" s="1"/>
  <c r="GU382" i="2" a="1"/>
  <c r="GU382" i="2" s="1"/>
  <c r="HH382" i="2" a="1"/>
  <c r="HH382" i="2" s="1"/>
  <c r="GX382" i="2" a="1"/>
  <c r="GX382" i="2" s="1"/>
  <c r="GY382" i="2" a="1"/>
  <c r="GY382" i="2" s="1"/>
  <c r="HF382" i="2" a="1"/>
  <c r="HF382" i="2" s="1"/>
  <c r="GZ382" i="2" a="1"/>
  <c r="GZ382" i="2" s="1"/>
  <c r="CZ398" i="2" a="1"/>
  <c r="CZ398" i="2" s="1"/>
  <c r="DN398" i="2" a="1"/>
  <c r="DN398" i="2" s="1"/>
  <c r="DA398" i="2" a="1"/>
  <c r="DA398" i="2" s="1"/>
  <c r="DH398" i="2" a="1"/>
  <c r="DH398" i="2" s="1"/>
  <c r="DB398" i="2" a="1"/>
  <c r="DB398" i="2" s="1"/>
  <c r="DI398" i="2" a="1"/>
  <c r="DI398" i="2" s="1"/>
  <c r="DP398" i="2" a="1"/>
  <c r="DP398" i="2" s="1"/>
  <c r="CX398" i="2" a="1"/>
  <c r="CX398" i="2" s="1"/>
  <c r="DE398" i="2" a="1"/>
  <c r="DE398" i="2" s="1"/>
  <c r="DK398" i="2" a="1"/>
  <c r="DK398" i="2" s="1"/>
  <c r="DF398" i="2" a="1"/>
  <c r="DF398" i="2" s="1"/>
  <c r="DG398" i="2" a="1"/>
  <c r="DG398" i="2" s="1"/>
  <c r="CV398" i="2" a="1"/>
  <c r="CV398" i="2" s="1"/>
  <c r="CW398" i="2" a="1"/>
  <c r="CW398" i="2" s="1"/>
  <c r="DJ398" i="2" a="1"/>
  <c r="DJ398" i="2" s="1"/>
  <c r="CY398" i="2" a="1"/>
  <c r="CY398" i="2" s="1"/>
  <c r="DL398" i="2" a="1"/>
  <c r="DL398" i="2" s="1"/>
  <c r="DD398" i="2" a="1"/>
  <c r="DD398" i="2" s="1"/>
  <c r="GT398" i="2" a="1"/>
  <c r="GT398" i="2" s="1"/>
  <c r="HB398" i="2" a="1"/>
  <c r="HB398" i="2" s="1"/>
  <c r="HI398" i="2" a="1"/>
  <c r="HI398" i="2" s="1"/>
  <c r="GU398" i="2" a="1"/>
  <c r="GU398" i="2" s="1"/>
  <c r="HC398" i="2" a="1"/>
  <c r="HC398" i="2" s="1"/>
  <c r="DM398" i="2" a="1"/>
  <c r="DM398" i="2" s="1"/>
  <c r="GP398" i="2" a="1"/>
  <c r="GP398" i="2" s="1"/>
  <c r="GX398" i="2" a="1"/>
  <c r="GX398" i="2" s="1"/>
  <c r="HF398" i="2" a="1"/>
  <c r="HF398" i="2" s="1"/>
  <c r="GW398" i="2" a="1"/>
  <c r="GW398" i="2" s="1"/>
  <c r="HH398" i="2" a="1"/>
  <c r="HH398" i="2" s="1"/>
  <c r="DC398" i="2" a="1"/>
  <c r="DC398" i="2" s="1"/>
  <c r="GZ398" i="2" a="1"/>
  <c r="GZ398" i="2" s="1"/>
  <c r="DO398" i="2" a="1"/>
  <c r="DO398" i="2" s="1"/>
  <c r="GO398" i="2" a="1"/>
  <c r="GO398" i="2" s="1"/>
  <c r="HA398" i="2" a="1"/>
  <c r="HA398" i="2" s="1"/>
  <c r="GR398" i="2" a="1"/>
  <c r="GR398" i="2" s="1"/>
  <c r="HE398" i="2" a="1"/>
  <c r="HE398" i="2" s="1"/>
  <c r="GV398" i="2" a="1"/>
  <c r="GV398" i="2" s="1"/>
  <c r="HG398" i="2" a="1"/>
  <c r="HG398" i="2" s="1"/>
  <c r="GQ398" i="2" a="1"/>
  <c r="GQ398" i="2" s="1"/>
  <c r="GS398" i="2" a="1"/>
  <c r="GS398" i="2" s="1"/>
  <c r="HD398" i="2" a="1"/>
  <c r="HD398" i="2" s="1"/>
  <c r="GY398" i="2" a="1"/>
  <c r="GY398" i="2" s="1"/>
  <c r="CW406" i="2" a="1"/>
  <c r="CW406" i="2" s="1"/>
  <c r="DI406" i="2" a="1"/>
  <c r="DI406" i="2" s="1"/>
  <c r="DO406" i="2" a="1"/>
  <c r="DO406" i="2" s="1"/>
  <c r="CX406" i="2" a="1"/>
  <c r="CX406" i="2" s="1"/>
  <c r="DD406" i="2" a="1"/>
  <c r="DD406" i="2" s="1"/>
  <c r="DP406" i="2" a="1"/>
  <c r="DP406" i="2" s="1"/>
  <c r="CY406" i="2" a="1"/>
  <c r="CY406" i="2" s="1"/>
  <c r="DE406" i="2" a="1"/>
  <c r="DE406" i="2" s="1"/>
  <c r="DJ406" i="2" a="1"/>
  <c r="DJ406" i="2" s="1"/>
  <c r="DK406" i="2" a="1"/>
  <c r="DK406" i="2" s="1"/>
  <c r="CZ406" i="2" a="1"/>
  <c r="CZ406" i="2" s="1"/>
  <c r="DF406" i="2" a="1"/>
  <c r="DF406" i="2" s="1"/>
  <c r="CV406" i="2" a="1"/>
  <c r="CV406" i="2" s="1"/>
  <c r="DM406" i="2" a="1"/>
  <c r="DM406" i="2" s="1"/>
  <c r="DA406" i="2" a="1"/>
  <c r="DA406" i="2" s="1"/>
  <c r="DN406" i="2" a="1"/>
  <c r="DN406" i="2" s="1"/>
  <c r="DB406" i="2" a="1"/>
  <c r="DB406" i="2" s="1"/>
  <c r="DC406" i="2" a="1"/>
  <c r="DC406" i="2" s="1"/>
  <c r="DG406" i="2" a="1"/>
  <c r="DG406" i="2" s="1"/>
  <c r="GS406" i="2" a="1"/>
  <c r="GS406" i="2" s="1"/>
  <c r="GZ406" i="2" a="1"/>
  <c r="GZ406" i="2" s="1"/>
  <c r="HG406" i="2" a="1"/>
  <c r="HG406" i="2" s="1"/>
  <c r="DH406" i="2" a="1"/>
  <c r="DH406" i="2" s="1"/>
  <c r="GT406" i="2" a="1"/>
  <c r="GT406" i="2" s="1"/>
  <c r="HA406" i="2" a="1"/>
  <c r="HA406" i="2" s="1"/>
  <c r="HH406" i="2" a="1"/>
  <c r="HH406" i="2" s="1"/>
  <c r="DL406" i="2" a="1"/>
  <c r="DL406" i="2" s="1"/>
  <c r="GO406" i="2" a="1"/>
  <c r="GO406" i="2" s="1"/>
  <c r="GW406" i="2" a="1"/>
  <c r="GW406" i="2" s="1"/>
  <c r="HC406" i="2" a="1"/>
  <c r="HC406" i="2" s="1"/>
  <c r="GY406" i="2" a="1"/>
  <c r="GY406" i="2" s="1"/>
  <c r="GQ406" i="2" a="1"/>
  <c r="GQ406" i="2" s="1"/>
  <c r="GR406" i="2" a="1"/>
  <c r="GR406" i="2" s="1"/>
  <c r="HD406" i="2" a="1"/>
  <c r="HD406" i="2" s="1"/>
  <c r="GV406" i="2" a="1"/>
  <c r="GV406" i="2" s="1"/>
  <c r="HF406" i="2" a="1"/>
  <c r="HF406" i="2" s="1"/>
  <c r="GP406" i="2" a="1"/>
  <c r="GP406" i="2" s="1"/>
  <c r="GU406" i="2" a="1"/>
  <c r="GU406" i="2" s="1"/>
  <c r="HB406" i="2" a="1"/>
  <c r="HB406" i="2" s="1"/>
  <c r="HE406" i="2" a="1"/>
  <c r="HE406" i="2" s="1"/>
  <c r="GX406" i="2" a="1"/>
  <c r="GX406" i="2" s="1"/>
  <c r="HI406" i="2" a="1"/>
  <c r="HI406" i="2" s="1"/>
  <c r="GX223" i="2" a="1"/>
  <c r="GX223" i="2" s="1"/>
  <c r="GR223" i="2" a="1"/>
  <c r="GR223" i="2" s="1"/>
  <c r="GY223" i="2" a="1"/>
  <c r="GY223" i="2" s="1"/>
  <c r="HE223" i="2" a="1"/>
  <c r="HE223" i="2" s="1"/>
  <c r="GT223" i="2" a="1"/>
  <c r="GT223" i="2" s="1"/>
  <c r="GZ223" i="2" a="1"/>
  <c r="GZ223" i="2" s="1"/>
  <c r="HG223" i="2" a="1"/>
  <c r="HG223" i="2" s="1"/>
  <c r="GO223" i="2" a="1"/>
  <c r="GO223" i="2" s="1"/>
  <c r="HJ223" i="2" s="1"/>
  <c r="GV223" i="2" a="1"/>
  <c r="GV223" i="2" s="1"/>
  <c r="HB223" i="2" a="1"/>
  <c r="HB223" i="2" s="1"/>
  <c r="HI223" i="2" a="1"/>
  <c r="HI223" i="2" s="1"/>
  <c r="GQ223" i="2" a="1"/>
  <c r="GQ223" i="2" s="1"/>
  <c r="HD223" i="2" a="1"/>
  <c r="HD223" i="2" s="1"/>
  <c r="GS223" i="2" a="1"/>
  <c r="GS223" i="2" s="1"/>
  <c r="HF223" i="2" a="1"/>
  <c r="HF223" i="2" s="1"/>
  <c r="GU223" i="2" a="1"/>
  <c r="GU223" i="2" s="1"/>
  <c r="HH223" i="2" a="1"/>
  <c r="HH223" i="2" s="1"/>
  <c r="HA223" i="2" a="1"/>
  <c r="HA223" i="2" s="1"/>
  <c r="GW223" i="2" a="1"/>
  <c r="GW223" i="2" s="1"/>
  <c r="HC223" i="2" a="1"/>
  <c r="HC223" i="2" s="1"/>
  <c r="GP223" i="2" a="1"/>
  <c r="GP223" i="2" s="1"/>
  <c r="CX223" i="2" a="1"/>
  <c r="CX223" i="2" s="1"/>
  <c r="DD223" i="2" a="1"/>
  <c r="DD223" i="2" s="1"/>
  <c r="DI223" i="2" a="1"/>
  <c r="DI223" i="2" s="1"/>
  <c r="DO223" i="2" a="1"/>
  <c r="DO223" i="2" s="1"/>
  <c r="CY223" i="2" a="1"/>
  <c r="CY223" i="2" s="1"/>
  <c r="DJ223" i="2" a="1"/>
  <c r="DJ223" i="2" s="1"/>
  <c r="DP223" i="2" a="1"/>
  <c r="DP223" i="2" s="1"/>
  <c r="DE223" i="2" a="1"/>
  <c r="DE223" i="2" s="1"/>
  <c r="DK223" i="2" a="1"/>
  <c r="DK223" i="2" s="1"/>
  <c r="CZ223" i="2" a="1"/>
  <c r="CZ223" i="2" s="1"/>
  <c r="DA223" i="2" a="1"/>
  <c r="DA223" i="2" s="1"/>
  <c r="DF223" i="2" a="1"/>
  <c r="DF223" i="2" s="1"/>
  <c r="DL223" i="2" a="1"/>
  <c r="DL223" i="2" s="1"/>
  <c r="CW223" i="2" a="1"/>
  <c r="CW223" i="2" s="1"/>
  <c r="DC223" i="2" a="1"/>
  <c r="DC223" i="2" s="1"/>
  <c r="DH223" i="2" a="1"/>
  <c r="DH223" i="2" s="1"/>
  <c r="DM223" i="2" a="1"/>
  <c r="DM223" i="2" s="1"/>
  <c r="DN223" i="2" a="1"/>
  <c r="DN223" i="2" s="1"/>
  <c r="CV223" i="2" a="1"/>
  <c r="CV223" i="2" s="1"/>
  <c r="DB223" i="2" a="1"/>
  <c r="DB223" i="2" s="1"/>
  <c r="DG223" i="2" a="1"/>
  <c r="DG223" i="2" s="1"/>
  <c r="CV312" i="2" a="1"/>
  <c r="CV312" i="2" s="1"/>
  <c r="DJ312" i="2" a="1"/>
  <c r="DJ312" i="2" s="1"/>
  <c r="CX312" i="2" a="1"/>
  <c r="CX312" i="2" s="1"/>
  <c r="DE312" i="2" a="1"/>
  <c r="DE312" i="2" s="1"/>
  <c r="DL312" i="2" a="1"/>
  <c r="DL312" i="2" s="1"/>
  <c r="CZ312" i="2" a="1"/>
  <c r="CZ312" i="2" s="1"/>
  <c r="DG312" i="2" a="1"/>
  <c r="DG312" i="2" s="1"/>
  <c r="DM312" i="2" a="1"/>
  <c r="DM312" i="2" s="1"/>
  <c r="DA312" i="2" a="1"/>
  <c r="DA312" i="2" s="1"/>
  <c r="DN312" i="2" a="1"/>
  <c r="DN312" i="2" s="1"/>
  <c r="DB312" i="2" a="1"/>
  <c r="DB312" i="2" s="1"/>
  <c r="DH312" i="2" a="1"/>
  <c r="DH312" i="2" s="1"/>
  <c r="DO312" i="2" a="1"/>
  <c r="DO312" i="2" s="1"/>
  <c r="DK312" i="2" a="1"/>
  <c r="DK312" i="2" s="1"/>
  <c r="CW312" i="2" a="1"/>
  <c r="CW312" i="2" s="1"/>
  <c r="DP312" i="2" a="1"/>
  <c r="DP312" i="2" s="1"/>
  <c r="CY312" i="2" a="1"/>
  <c r="CY312" i="2" s="1"/>
  <c r="DC312" i="2" a="1"/>
  <c r="DC312" i="2" s="1"/>
  <c r="DD312" i="2" a="1"/>
  <c r="DD312" i="2" s="1"/>
  <c r="DI312" i="2" a="1"/>
  <c r="DI312" i="2" s="1"/>
  <c r="DF312" i="2" a="1"/>
  <c r="DF312" i="2" s="1"/>
  <c r="GU312" i="2" a="1"/>
  <c r="GU312" i="2" s="1"/>
  <c r="HB312" i="2" a="1"/>
  <c r="HB312" i="2" s="1"/>
  <c r="HH312" i="2" a="1"/>
  <c r="HH312" i="2" s="1"/>
  <c r="GO312" i="2" a="1"/>
  <c r="GO312" i="2" s="1"/>
  <c r="GV312" i="2" a="1"/>
  <c r="GV312" i="2" s="1"/>
  <c r="HC312" i="2" a="1"/>
  <c r="HC312" i="2" s="1"/>
  <c r="GP312" i="2" a="1"/>
  <c r="GP312" i="2" s="1"/>
  <c r="GW312" i="2" a="1"/>
  <c r="GW312" i="2" s="1"/>
  <c r="HI312" i="2" a="1"/>
  <c r="HI312" i="2" s="1"/>
  <c r="GQ312" i="2" a="1"/>
  <c r="GQ312" i="2" s="1"/>
  <c r="HD312" i="2" a="1"/>
  <c r="HD312" i="2" s="1"/>
  <c r="GY312" i="2" a="1"/>
  <c r="GY312" i="2" s="1"/>
  <c r="HF312" i="2" a="1"/>
  <c r="HF312" i="2" s="1"/>
  <c r="GX312" i="2" a="1"/>
  <c r="GX312" i="2" s="1"/>
  <c r="GZ312" i="2" a="1"/>
  <c r="GZ312" i="2" s="1"/>
  <c r="HA312" i="2" a="1"/>
  <c r="HA312" i="2" s="1"/>
  <c r="HE312" i="2" a="1"/>
  <c r="HE312" i="2" s="1"/>
  <c r="GR312" i="2" a="1"/>
  <c r="GR312" i="2" s="1"/>
  <c r="GS312" i="2" a="1"/>
  <c r="GS312" i="2" s="1"/>
  <c r="GT312" i="2" a="1"/>
  <c r="GT312" i="2" s="1"/>
  <c r="HG312" i="2" a="1"/>
  <c r="HG312" i="2" s="1"/>
  <c r="CZ392" i="2" a="1"/>
  <c r="CZ392" i="2" s="1"/>
  <c r="DG392" i="2" a="1"/>
  <c r="DG392" i="2" s="1"/>
  <c r="DM392" i="2" a="1"/>
  <c r="DM392" i="2" s="1"/>
  <c r="DA392" i="2" a="1"/>
  <c r="DA392" i="2" s="1"/>
  <c r="DH392" i="2" a="1"/>
  <c r="DH392" i="2" s="1"/>
  <c r="DB392" i="2" a="1"/>
  <c r="DB392" i="2" s="1"/>
  <c r="DI392" i="2" a="1"/>
  <c r="DI392" i="2" s="1"/>
  <c r="DN392" i="2" a="1"/>
  <c r="DN392" i="2" s="1"/>
  <c r="CX392" i="2" a="1"/>
  <c r="CX392" i="2" s="1"/>
  <c r="DE392" i="2" a="1"/>
  <c r="DE392" i="2" s="1"/>
  <c r="DP392" i="2" a="1"/>
  <c r="DP392" i="2" s="1"/>
  <c r="DK392" i="2" a="1"/>
  <c r="DK392" i="2" s="1"/>
  <c r="CY392" i="2" a="1"/>
  <c r="CY392" i="2" s="1"/>
  <c r="DL392" i="2" a="1"/>
  <c r="DL392" i="2" s="1"/>
  <c r="DC392" i="2" a="1"/>
  <c r="DC392" i="2" s="1"/>
  <c r="DD392" i="2" a="1"/>
  <c r="DD392" i="2" s="1"/>
  <c r="DO392" i="2" a="1"/>
  <c r="DO392" i="2" s="1"/>
  <c r="CV392" i="2" a="1"/>
  <c r="CV392" i="2" s="1"/>
  <c r="CW392" i="2" a="1"/>
  <c r="CW392" i="2" s="1"/>
  <c r="DF392" i="2" a="1"/>
  <c r="DF392" i="2" s="1"/>
  <c r="DJ392" i="2" a="1"/>
  <c r="DJ392" i="2" s="1"/>
  <c r="GS392" i="2" a="1"/>
  <c r="GS392" i="2" s="1"/>
  <c r="HG392" i="2" a="1"/>
  <c r="HG392" i="2" s="1"/>
  <c r="GT392" i="2" a="1"/>
  <c r="GT392" i="2" s="1"/>
  <c r="HA392" i="2" a="1"/>
  <c r="HA392" i="2" s="1"/>
  <c r="HH392" i="2" a="1"/>
  <c r="HH392" i="2" s="1"/>
  <c r="GO392" i="2" a="1"/>
  <c r="GO392" i="2" s="1"/>
  <c r="GW392" i="2" a="1"/>
  <c r="GW392" i="2" s="1"/>
  <c r="HD392" i="2" a="1"/>
  <c r="HD392" i="2" s="1"/>
  <c r="GR392" i="2" a="1"/>
  <c r="GR392" i="2" s="1"/>
  <c r="GV392" i="2" a="1"/>
  <c r="GV392" i="2" s="1"/>
  <c r="HF392" i="2" a="1"/>
  <c r="HF392" i="2" s="1"/>
  <c r="GX392" i="2" a="1"/>
  <c r="GX392" i="2" s="1"/>
  <c r="GZ392" i="2" a="1"/>
  <c r="GZ392" i="2" s="1"/>
  <c r="GQ392" i="2" a="1"/>
  <c r="GQ392" i="2" s="1"/>
  <c r="HC392" i="2" a="1"/>
  <c r="HC392" i="2" s="1"/>
  <c r="GU392" i="2" a="1"/>
  <c r="GU392" i="2" s="1"/>
  <c r="GY392" i="2" a="1"/>
  <c r="GY392" i="2" s="1"/>
  <c r="HB392" i="2" a="1"/>
  <c r="HB392" i="2" s="1"/>
  <c r="HE392" i="2" a="1"/>
  <c r="HE392" i="2" s="1"/>
  <c r="GP392" i="2" a="1"/>
  <c r="GP392" i="2" s="1"/>
  <c r="HI392" i="2" a="1"/>
  <c r="HI392" i="2" s="1"/>
  <c r="GO272" i="2" a="1"/>
  <c r="GO272" i="2" s="1"/>
  <c r="HJ272" i="2" s="1"/>
  <c r="HD272" i="2" a="1"/>
  <c r="HD272" i="2" s="1"/>
  <c r="GP272" i="2" a="1"/>
  <c r="GP272" i="2" s="1"/>
  <c r="GW272" i="2" a="1"/>
  <c r="GW272" i="2" s="1"/>
  <c r="GR272" i="2" a="1"/>
  <c r="GR272" i="2" s="1"/>
  <c r="GY272" i="2" a="1"/>
  <c r="GY272" i="2" s="1"/>
  <c r="HF272" i="2" a="1"/>
  <c r="HF272" i="2" s="1"/>
  <c r="GV272" i="2" a="1"/>
  <c r="GV272" i="2" s="1"/>
  <c r="HH272" i="2" a="1"/>
  <c r="HH272" i="2" s="1"/>
  <c r="GX272" i="2" a="1"/>
  <c r="GX272" i="2" s="1"/>
  <c r="HI272" i="2" a="1"/>
  <c r="HI272" i="2" s="1"/>
  <c r="GZ272" i="2" a="1"/>
  <c r="GZ272" i="2" s="1"/>
  <c r="GQ272" i="2" a="1"/>
  <c r="GQ272" i="2" s="1"/>
  <c r="HB272" i="2" a="1"/>
  <c r="HB272" i="2" s="1"/>
  <c r="HC272" i="2" a="1"/>
  <c r="HC272" i="2" s="1"/>
  <c r="HE272" i="2" a="1"/>
  <c r="HE272" i="2" s="1"/>
  <c r="HG272" i="2" a="1"/>
  <c r="HG272" i="2" s="1"/>
  <c r="GS272" i="2" a="1"/>
  <c r="GS272" i="2" s="1"/>
  <c r="GT272" i="2" a="1"/>
  <c r="GT272" i="2" s="1"/>
  <c r="GU272" i="2" a="1"/>
  <c r="GU272" i="2" s="1"/>
  <c r="CY272" i="2" a="1"/>
  <c r="CY272" i="2" s="1"/>
  <c r="DM272" i="2" a="1"/>
  <c r="DM272" i="2" s="1"/>
  <c r="DK272" i="2" a="1"/>
  <c r="DK272" i="2" s="1"/>
  <c r="CZ272" i="2" a="1"/>
  <c r="CZ272" i="2" s="1"/>
  <c r="DF272" i="2" a="1"/>
  <c r="DF272" i="2" s="1"/>
  <c r="DN272" i="2" a="1"/>
  <c r="DN272" i="2" s="1"/>
  <c r="DG272" i="2" a="1"/>
  <c r="DG272" i="2" s="1"/>
  <c r="DC272" i="2" a="1"/>
  <c r="DC272" i="2" s="1"/>
  <c r="DO272" i="2" a="1"/>
  <c r="DO272" i="2" s="1"/>
  <c r="DA272" i="2" a="1"/>
  <c r="DA272" i="2" s="1"/>
  <c r="DH272" i="2" a="1"/>
  <c r="DH272" i="2" s="1"/>
  <c r="DP272" i="2" a="1"/>
  <c r="DP272" i="2" s="1"/>
  <c r="CW272" i="2" a="1"/>
  <c r="CW272" i="2" s="1"/>
  <c r="HA272" i="2" a="1"/>
  <c r="HA272" i="2" s="1"/>
  <c r="DI272" i="2" a="1"/>
  <c r="DI272" i="2" s="1"/>
  <c r="CV272" i="2" a="1"/>
  <c r="CV272" i="2" s="1"/>
  <c r="DB272" i="2" a="1"/>
  <c r="DB272" i="2" s="1"/>
  <c r="DJ272" i="2" a="1"/>
  <c r="DJ272" i="2" s="1"/>
  <c r="CX272" i="2" a="1"/>
  <c r="CX272" i="2" s="1"/>
  <c r="DD272" i="2" a="1"/>
  <c r="DD272" i="2" s="1"/>
  <c r="DL272" i="2" a="1"/>
  <c r="DL272" i="2" s="1"/>
  <c r="DE272" i="2" a="1"/>
  <c r="DE272" i="2" s="1"/>
  <c r="GU264" i="2" a="1"/>
  <c r="GU264" i="2" s="1"/>
  <c r="HB264" i="2" a="1"/>
  <c r="HB264" i="2" s="1"/>
  <c r="HI264" i="2" a="1"/>
  <c r="HI264" i="2" s="1"/>
  <c r="GP264" i="2" a="1"/>
  <c r="GP264" i="2" s="1"/>
  <c r="HD264" i="2" a="1"/>
  <c r="HD264" i="2" s="1"/>
  <c r="GQ264" i="2" a="1"/>
  <c r="GQ264" i="2" s="1"/>
  <c r="GW264" i="2" a="1"/>
  <c r="GW264" i="2" s="1"/>
  <c r="GY264" i="2" a="1"/>
  <c r="GY264" i="2" s="1"/>
  <c r="HF264" i="2" a="1"/>
  <c r="HF264" i="2" s="1"/>
  <c r="GR264" i="2" a="1"/>
  <c r="GR264" i="2" s="1"/>
  <c r="HE264" i="2" a="1"/>
  <c r="HE264" i="2" s="1"/>
  <c r="GS264" i="2" a="1"/>
  <c r="GS264" i="2" s="1"/>
  <c r="HG264" i="2" a="1"/>
  <c r="HG264" i="2" s="1"/>
  <c r="GT264" i="2" a="1"/>
  <c r="GT264" i="2" s="1"/>
  <c r="HH264" i="2" a="1"/>
  <c r="HH264" i="2" s="1"/>
  <c r="GX264" i="2" a="1"/>
  <c r="GX264" i="2" s="1"/>
  <c r="GO264" i="2" a="1"/>
  <c r="GO264" i="2" s="1"/>
  <c r="HJ264" i="2" s="1"/>
  <c r="GV264" i="2" a="1"/>
  <c r="GV264" i="2" s="1"/>
  <c r="GZ264" i="2" a="1"/>
  <c r="GZ264" i="2" s="1"/>
  <c r="HA264" i="2" a="1"/>
  <c r="HA264" i="2" s="1"/>
  <c r="HC264" i="2" a="1"/>
  <c r="HC264" i="2" s="1"/>
  <c r="DI264" i="2" a="1"/>
  <c r="DI264" i="2" s="1"/>
  <c r="CZ264" i="2" a="1"/>
  <c r="CZ264" i="2" s="1"/>
  <c r="DC264" i="2" a="1"/>
  <c r="DC264" i="2" s="1"/>
  <c r="DD264" i="2" a="1"/>
  <c r="DD264" i="2" s="1"/>
  <c r="DH264" i="2" a="1"/>
  <c r="DH264" i="2" s="1"/>
  <c r="CV264" i="2" a="1"/>
  <c r="CV264" i="2" s="1"/>
  <c r="DJ264" i="2" a="1"/>
  <c r="DJ264" i="2" s="1"/>
  <c r="CW264" i="2" a="1"/>
  <c r="CW264" i="2" s="1"/>
  <c r="DE264" i="2" a="1"/>
  <c r="DE264" i="2" s="1"/>
  <c r="DK264" i="2" a="1"/>
  <c r="DK264" i="2" s="1"/>
  <c r="CX264" i="2" a="1"/>
  <c r="CX264" i="2" s="1"/>
  <c r="DF264" i="2" a="1"/>
  <c r="DF264" i="2" s="1"/>
  <c r="DL264" i="2" a="1"/>
  <c r="DL264" i="2" s="1"/>
  <c r="DN264" i="2" a="1"/>
  <c r="DN264" i="2" s="1"/>
  <c r="CY264" i="2" a="1"/>
  <c r="CY264" i="2" s="1"/>
  <c r="DG264" i="2" a="1"/>
  <c r="DG264" i="2" s="1"/>
  <c r="DM264" i="2" a="1"/>
  <c r="DM264" i="2" s="1"/>
  <c r="DA264" i="2" a="1"/>
  <c r="DA264" i="2" s="1"/>
  <c r="DO264" i="2" a="1"/>
  <c r="DO264" i="2" s="1"/>
  <c r="DB264" i="2" a="1"/>
  <c r="DB264" i="2" s="1"/>
  <c r="DP264" i="2" a="1"/>
  <c r="DP264" i="2" s="1"/>
  <c r="GS256" i="2" a="1"/>
  <c r="GS256" i="2" s="1"/>
  <c r="HA256" i="2" a="1"/>
  <c r="HA256" i="2" s="1"/>
  <c r="HH256" i="2" a="1"/>
  <c r="HH256" i="2" s="1"/>
  <c r="GO256" i="2" a="1"/>
  <c r="GO256" i="2" s="1"/>
  <c r="HJ256" i="2" s="1"/>
  <c r="GU256" i="2" a="1"/>
  <c r="GU256" i="2" s="1"/>
  <c r="HC256" i="2" a="1"/>
  <c r="HC256" i="2" s="1"/>
  <c r="HI256" i="2" a="1"/>
  <c r="HI256" i="2" s="1"/>
  <c r="GP256" i="2" a="1"/>
  <c r="GP256" i="2" s="1"/>
  <c r="GV256" i="2" a="1"/>
  <c r="GV256" i="2" s="1"/>
  <c r="HD256" i="2" a="1"/>
  <c r="HD256" i="2" s="1"/>
  <c r="GQ256" i="2" a="1"/>
  <c r="GQ256" i="2" s="1"/>
  <c r="GX256" i="2" a="1"/>
  <c r="GX256" i="2" s="1"/>
  <c r="HF256" i="2" a="1"/>
  <c r="HF256" i="2" s="1"/>
  <c r="HE256" i="2" a="1"/>
  <c r="HE256" i="2" s="1"/>
  <c r="GR256" i="2" a="1"/>
  <c r="GR256" i="2" s="1"/>
  <c r="HG256" i="2" a="1"/>
  <c r="HG256" i="2" s="1"/>
  <c r="GW256" i="2" a="1"/>
  <c r="GW256" i="2" s="1"/>
  <c r="GT256" i="2" a="1"/>
  <c r="GT256" i="2" s="1"/>
  <c r="GY256" i="2" a="1"/>
  <c r="GY256" i="2" s="1"/>
  <c r="GZ256" i="2" a="1"/>
  <c r="GZ256" i="2" s="1"/>
  <c r="HB256" i="2" a="1"/>
  <c r="HB256" i="2" s="1"/>
  <c r="CY256" i="2" a="1"/>
  <c r="CY256" i="2" s="1"/>
  <c r="DF256" i="2" a="1"/>
  <c r="DF256" i="2" s="1"/>
  <c r="DN256" i="2" a="1"/>
  <c r="DN256" i="2" s="1"/>
  <c r="CZ256" i="2" a="1"/>
  <c r="CZ256" i="2" s="1"/>
  <c r="DG256" i="2" a="1"/>
  <c r="DG256" i="2" s="1"/>
  <c r="DO256" i="2" a="1"/>
  <c r="DO256" i="2" s="1"/>
  <c r="DL256" i="2" a="1"/>
  <c r="DL256" i="2" s="1"/>
  <c r="DH256" i="2" a="1"/>
  <c r="DH256" i="2" s="1"/>
  <c r="DP256" i="2" a="1"/>
  <c r="DP256" i="2" s="1"/>
  <c r="CW256" i="2" a="1"/>
  <c r="CW256" i="2" s="1"/>
  <c r="DA256" i="2" a="1"/>
  <c r="DA256" i="2" s="1"/>
  <c r="DI256" i="2" a="1"/>
  <c r="DI256" i="2" s="1"/>
  <c r="DB256" i="2" a="1"/>
  <c r="DB256" i="2" s="1"/>
  <c r="DJ256" i="2" a="1"/>
  <c r="DJ256" i="2" s="1"/>
  <c r="CV256" i="2" a="1"/>
  <c r="CV256" i="2" s="1"/>
  <c r="DC256" i="2" a="1"/>
  <c r="DC256" i="2" s="1"/>
  <c r="DK256" i="2" a="1"/>
  <c r="DK256" i="2" s="1"/>
  <c r="DD256" i="2" a="1"/>
  <c r="DD256" i="2" s="1"/>
  <c r="CX256" i="2" a="1"/>
  <c r="CX256" i="2" s="1"/>
  <c r="DE256" i="2" a="1"/>
  <c r="DE256" i="2" s="1"/>
  <c r="DM256" i="2" a="1"/>
  <c r="DM256" i="2" s="1"/>
  <c r="GP240" i="2" a="1"/>
  <c r="GP240" i="2" s="1"/>
  <c r="HB240" i="2" a="1"/>
  <c r="HB240" i="2" s="1"/>
  <c r="HI240" i="2" a="1"/>
  <c r="HI240" i="2" s="1"/>
  <c r="GR240" i="2" a="1"/>
  <c r="GR240" i="2" s="1"/>
  <c r="HD240" i="2" a="1"/>
  <c r="HD240" i="2" s="1"/>
  <c r="GS240" i="2" a="1"/>
  <c r="GS240" i="2" s="1"/>
  <c r="GX240" i="2" a="1"/>
  <c r="GX240" i="2" s="1"/>
  <c r="HE240" i="2" a="1"/>
  <c r="HE240" i="2" s="1"/>
  <c r="GT240" i="2" a="1"/>
  <c r="GT240" i="2" s="1"/>
  <c r="GZ240" i="2" a="1"/>
  <c r="GZ240" i="2" s="1"/>
  <c r="HG240" i="2" a="1"/>
  <c r="HG240" i="2" s="1"/>
  <c r="GO240" i="2" a="1"/>
  <c r="GO240" i="2" s="1"/>
  <c r="HJ240" i="2" s="1"/>
  <c r="GY240" i="2" a="1"/>
  <c r="GY240" i="2" s="1"/>
  <c r="HA240" i="2" a="1"/>
  <c r="HA240" i="2" s="1"/>
  <c r="HF240" i="2" a="1"/>
  <c r="HF240" i="2" s="1"/>
  <c r="DB240" i="2" a="1"/>
  <c r="DB240" i="2" s="1"/>
  <c r="DJ240" i="2" a="1"/>
  <c r="DJ240" i="2" s="1"/>
  <c r="HH240" i="2" a="1"/>
  <c r="HH240" i="2" s="1"/>
  <c r="DC240" i="2" a="1"/>
  <c r="DC240" i="2" s="1"/>
  <c r="DK240" i="2" a="1"/>
  <c r="DK240" i="2" s="1"/>
  <c r="GQ240" i="2" a="1"/>
  <c r="GQ240" i="2" s="1"/>
  <c r="CW240" i="2" a="1"/>
  <c r="CW240" i="2" s="1"/>
  <c r="DE240" i="2" a="1"/>
  <c r="DE240" i="2" s="1"/>
  <c r="DM240" i="2" a="1"/>
  <c r="DM240" i="2" s="1"/>
  <c r="GU240" i="2" a="1"/>
  <c r="GU240" i="2" s="1"/>
  <c r="GV240" i="2" a="1"/>
  <c r="GV240" i="2" s="1"/>
  <c r="GW240" i="2" a="1"/>
  <c r="GW240" i="2" s="1"/>
  <c r="CZ240" i="2" a="1"/>
  <c r="CZ240" i="2" s="1"/>
  <c r="DH240" i="2" a="1"/>
  <c r="DH240" i="2" s="1"/>
  <c r="DP240" i="2" a="1"/>
  <c r="DP240" i="2" s="1"/>
  <c r="DA240" i="2" a="1"/>
  <c r="DA240" i="2" s="1"/>
  <c r="DD240" i="2" a="1"/>
  <c r="DD240" i="2" s="1"/>
  <c r="DF240" i="2" a="1"/>
  <c r="DF240" i="2" s="1"/>
  <c r="DG240" i="2" a="1"/>
  <c r="DG240" i="2" s="1"/>
  <c r="HC240" i="2" a="1"/>
  <c r="HC240" i="2" s="1"/>
  <c r="DI240" i="2" a="1"/>
  <c r="DI240" i="2" s="1"/>
  <c r="CV240" i="2" a="1"/>
  <c r="CV240" i="2" s="1"/>
  <c r="DL240" i="2" a="1"/>
  <c r="DL240" i="2" s="1"/>
  <c r="DN240" i="2" a="1"/>
  <c r="DN240" i="2" s="1"/>
  <c r="CY240" i="2" a="1"/>
  <c r="CY240" i="2" s="1"/>
  <c r="DO240" i="2" a="1"/>
  <c r="DO240" i="2" s="1"/>
  <c r="CX240" i="2" a="1"/>
  <c r="CX240" i="2" s="1"/>
  <c r="GQ232" i="2" a="1"/>
  <c r="GQ232" i="2" s="1"/>
  <c r="GX232" i="2" a="1"/>
  <c r="GX232" i="2" s="1"/>
  <c r="GR232" i="2" a="1"/>
  <c r="GR232" i="2" s="1"/>
  <c r="GY232" i="2" a="1"/>
  <c r="GY232" i="2" s="1"/>
  <c r="HE232" i="2" a="1"/>
  <c r="HE232" i="2" s="1"/>
  <c r="GS232" i="2" a="1"/>
  <c r="GS232" i="2" s="1"/>
  <c r="GZ232" i="2" a="1"/>
  <c r="GZ232" i="2" s="1"/>
  <c r="HF232" i="2" a="1"/>
  <c r="HF232" i="2" s="1"/>
  <c r="GT232" i="2" a="1"/>
  <c r="GT232" i="2" s="1"/>
  <c r="HA232" i="2" a="1"/>
  <c r="HA232" i="2" s="1"/>
  <c r="HG232" i="2" a="1"/>
  <c r="HG232" i="2" s="1"/>
  <c r="GO232" i="2" a="1"/>
  <c r="GO232" i="2" s="1"/>
  <c r="HJ232" i="2" s="1"/>
  <c r="HC232" i="2" a="1"/>
  <c r="HC232" i="2" s="1"/>
  <c r="HI232" i="2" a="1"/>
  <c r="HI232" i="2" s="1"/>
  <c r="GV232" i="2" a="1"/>
  <c r="GV232" i="2" s="1"/>
  <c r="HB232" i="2" a="1"/>
  <c r="HB232" i="2" s="1"/>
  <c r="HD232" i="2" a="1"/>
  <c r="HD232" i="2" s="1"/>
  <c r="HH232" i="2" a="1"/>
  <c r="HH232" i="2" s="1"/>
  <c r="CZ232" i="2" a="1"/>
  <c r="CZ232" i="2" s="1"/>
  <c r="DH232" i="2" a="1"/>
  <c r="DH232" i="2" s="1"/>
  <c r="DP232" i="2" a="1"/>
  <c r="DP232" i="2" s="1"/>
  <c r="DA232" i="2" a="1"/>
  <c r="DA232" i="2" s="1"/>
  <c r="DI232" i="2" a="1"/>
  <c r="DI232" i="2" s="1"/>
  <c r="GP232" i="2" a="1"/>
  <c r="GP232" i="2" s="1"/>
  <c r="GU232" i="2" a="1"/>
  <c r="GU232" i="2" s="1"/>
  <c r="DC232" i="2" a="1"/>
  <c r="DC232" i="2" s="1"/>
  <c r="DK232" i="2" a="1"/>
  <c r="DK232" i="2" s="1"/>
  <c r="GW232" i="2" a="1"/>
  <c r="GW232" i="2" s="1"/>
  <c r="CV232" i="2" a="1"/>
  <c r="CV232" i="2" s="1"/>
  <c r="CX232" i="2" a="1"/>
  <c r="CX232" i="2" s="1"/>
  <c r="DF232" i="2" a="1"/>
  <c r="DF232" i="2" s="1"/>
  <c r="DN232" i="2" a="1"/>
  <c r="DN232" i="2" s="1"/>
  <c r="CY232" i="2" a="1"/>
  <c r="CY232" i="2" s="1"/>
  <c r="DO232" i="2" a="1"/>
  <c r="DO232" i="2" s="1"/>
  <c r="DB232" i="2" a="1"/>
  <c r="DB232" i="2" s="1"/>
  <c r="DD232" i="2" a="1"/>
  <c r="DD232" i="2" s="1"/>
  <c r="DE232" i="2" a="1"/>
  <c r="DE232" i="2" s="1"/>
  <c r="DG232" i="2" a="1"/>
  <c r="DG232" i="2" s="1"/>
  <c r="DJ232" i="2" a="1"/>
  <c r="DJ232" i="2" s="1"/>
  <c r="DL232" i="2" a="1"/>
  <c r="DL232" i="2" s="1"/>
  <c r="CW232" i="2" a="1"/>
  <c r="CW232" i="2" s="1"/>
  <c r="DM232" i="2" a="1"/>
  <c r="DM232" i="2" s="1"/>
  <c r="GP224" i="2" a="1"/>
  <c r="GP224" i="2" s="1"/>
  <c r="GV224" i="2" a="1"/>
  <c r="GV224" i="2" s="1"/>
  <c r="HB224" i="2" a="1"/>
  <c r="HB224" i="2" s="1"/>
  <c r="GQ224" i="2" a="1"/>
  <c r="GQ224" i="2" s="1"/>
  <c r="HC224" i="2" a="1"/>
  <c r="HC224" i="2" s="1"/>
  <c r="HH224" i="2" a="1"/>
  <c r="HH224" i="2" s="1"/>
  <c r="GS224" i="2" a="1"/>
  <c r="GS224" i="2" s="1"/>
  <c r="GX224" i="2" a="1"/>
  <c r="GX224" i="2" s="1"/>
  <c r="GT224" i="2" a="1"/>
  <c r="GT224" i="2" s="1"/>
  <c r="HG224" i="2" a="1"/>
  <c r="HG224" i="2" s="1"/>
  <c r="GW224" i="2" a="1"/>
  <c r="GW224" i="2" s="1"/>
  <c r="HI224" i="2" a="1"/>
  <c r="HI224" i="2" s="1"/>
  <c r="GY224" i="2" a="1"/>
  <c r="GY224" i="2" s="1"/>
  <c r="GO224" i="2" a="1"/>
  <c r="GO224" i="2" s="1"/>
  <c r="HJ224" i="2" s="1"/>
  <c r="GZ224" i="2" a="1"/>
  <c r="GZ224" i="2" s="1"/>
  <c r="GR224" i="2" a="1"/>
  <c r="GR224" i="2" s="1"/>
  <c r="HD224" i="2" a="1"/>
  <c r="HD224" i="2" s="1"/>
  <c r="HE224" i="2" a="1"/>
  <c r="HE224" i="2" s="1"/>
  <c r="GU224" i="2" a="1"/>
  <c r="GU224" i="2" s="1"/>
  <c r="HA224" i="2" a="1"/>
  <c r="HA224" i="2" s="1"/>
  <c r="DA224" i="2" a="1"/>
  <c r="DA224" i="2" s="1"/>
  <c r="DO224" i="2" a="1"/>
  <c r="DO224" i="2" s="1"/>
  <c r="HF224" i="2" a="1"/>
  <c r="HF224" i="2" s="1"/>
  <c r="DB224" i="2" a="1"/>
  <c r="DB224" i="2" s="1"/>
  <c r="DH224" i="2" a="1"/>
  <c r="DH224" i="2" s="1"/>
  <c r="CV224" i="2" a="1"/>
  <c r="CV224" i="2" s="1"/>
  <c r="DC224" i="2" a="1"/>
  <c r="DC224" i="2" s="1"/>
  <c r="DI224" i="2" a="1"/>
  <c r="DI224" i="2" s="1"/>
  <c r="DP224" i="2" a="1"/>
  <c r="DP224" i="2" s="1"/>
  <c r="CW224" i="2" a="1"/>
  <c r="CW224" i="2" s="1"/>
  <c r="DD224" i="2" a="1"/>
  <c r="DD224" i="2" s="1"/>
  <c r="DJ224" i="2" a="1"/>
  <c r="DJ224" i="2" s="1"/>
  <c r="CX224" i="2" a="1"/>
  <c r="CX224" i="2" s="1"/>
  <c r="DE224" i="2" a="1"/>
  <c r="DE224" i="2" s="1"/>
  <c r="DK224" i="2" a="1"/>
  <c r="DK224" i="2" s="1"/>
  <c r="CZ224" i="2" a="1"/>
  <c r="CZ224" i="2" s="1"/>
  <c r="DM224" i="2" a="1"/>
  <c r="DM224" i="2" s="1"/>
  <c r="DN224" i="2" a="1"/>
  <c r="DN224" i="2" s="1"/>
  <c r="CY224" i="2" a="1"/>
  <c r="CY224" i="2" s="1"/>
  <c r="DG224" i="2" a="1"/>
  <c r="DG224" i="2" s="1"/>
  <c r="DF224" i="2" a="1"/>
  <c r="DF224" i="2" s="1"/>
  <c r="DL224" i="2" a="1"/>
  <c r="DL224" i="2" s="1"/>
  <c r="GX216" i="2" a="1"/>
  <c r="GX216" i="2" s="1"/>
  <c r="HE216" i="2" a="1"/>
  <c r="HE216" i="2" s="1"/>
  <c r="GS216" i="2" a="1"/>
  <c r="GS216" i="2" s="1"/>
  <c r="GY216" i="2" a="1"/>
  <c r="GY216" i="2" s="1"/>
  <c r="HF216" i="2" a="1"/>
  <c r="HF216" i="2" s="1"/>
  <c r="GT216" i="2" a="1"/>
  <c r="GT216" i="2" s="1"/>
  <c r="HA216" i="2" a="1"/>
  <c r="HA216" i="2" s="1"/>
  <c r="HH216" i="2" a="1"/>
  <c r="HH216" i="2" s="1"/>
  <c r="GP216" i="2" a="1"/>
  <c r="GP216" i="2" s="1"/>
  <c r="GV216" i="2" a="1"/>
  <c r="GV216" i="2" s="1"/>
  <c r="HC216" i="2" a="1"/>
  <c r="HC216" i="2" s="1"/>
  <c r="HI216" i="2" a="1"/>
  <c r="HI216" i="2" s="1"/>
  <c r="GQ216" i="2" a="1"/>
  <c r="GQ216" i="2" s="1"/>
  <c r="GW216" i="2" a="1"/>
  <c r="GW216" i="2" s="1"/>
  <c r="HD216" i="2" a="1"/>
  <c r="HD216" i="2" s="1"/>
  <c r="GR216" i="2" a="1"/>
  <c r="GR216" i="2" s="1"/>
  <c r="GU216" i="2" a="1"/>
  <c r="GU216" i="2" s="1"/>
  <c r="HB216" i="2" a="1"/>
  <c r="HB216" i="2" s="1"/>
  <c r="GO216" i="2" a="1"/>
  <c r="GO216" i="2" s="1"/>
  <c r="HJ216" i="2" s="1"/>
  <c r="CV216" i="2" a="1"/>
  <c r="CV216" i="2" s="1"/>
  <c r="DC216" i="2" a="1"/>
  <c r="DC216" i="2" s="1"/>
  <c r="DI216" i="2" a="1"/>
  <c r="DI216" i="2" s="1"/>
  <c r="DP216" i="2" a="1"/>
  <c r="DP216" i="2" s="1"/>
  <c r="GZ216" i="2" a="1"/>
  <c r="GZ216" i="2" s="1"/>
  <c r="CW216" i="2" a="1"/>
  <c r="CW216" i="2" s="1"/>
  <c r="DD216" i="2" a="1"/>
  <c r="DD216" i="2" s="1"/>
  <c r="DJ216" i="2" a="1"/>
  <c r="DJ216" i="2" s="1"/>
  <c r="HG216" i="2" a="1"/>
  <c r="HG216" i="2" s="1"/>
  <c r="CX216" i="2" a="1"/>
  <c r="CX216" i="2" s="1"/>
  <c r="DE216" i="2" a="1"/>
  <c r="DE216" i="2" s="1"/>
  <c r="DK216" i="2" a="1"/>
  <c r="DK216" i="2" s="1"/>
  <c r="CY216" i="2" a="1"/>
  <c r="CY216" i="2" s="1"/>
  <c r="DF216" i="2" a="1"/>
  <c r="DF216" i="2" s="1"/>
  <c r="DL216" i="2" a="1"/>
  <c r="DL216" i="2" s="1"/>
  <c r="DG216" i="2" a="1"/>
  <c r="DG216" i="2" s="1"/>
  <c r="DM216" i="2" a="1"/>
  <c r="DM216" i="2" s="1"/>
  <c r="DA216" i="2" a="1"/>
  <c r="DA216" i="2" s="1"/>
  <c r="DH216" i="2" a="1"/>
  <c r="DH216" i="2" s="1"/>
  <c r="DO216" i="2" a="1"/>
  <c r="DO216" i="2" s="1"/>
  <c r="DN216" i="2" a="1"/>
  <c r="DN216" i="2" s="1"/>
  <c r="DB216" i="2" a="1"/>
  <c r="DB216" i="2" s="1"/>
  <c r="CZ216" i="2" a="1"/>
  <c r="CZ216" i="2" s="1"/>
  <c r="GP184" i="2" a="1"/>
  <c r="GP184" i="2" s="1"/>
  <c r="GW184" i="2" a="1"/>
  <c r="GW184" i="2" s="1"/>
  <c r="HB184" i="2" a="1"/>
  <c r="HB184" i="2" s="1"/>
  <c r="HH184" i="2" a="1"/>
  <c r="HH184" i="2" s="1"/>
  <c r="GQ184" i="2" a="1"/>
  <c r="GQ184" i="2" s="1"/>
  <c r="HC184" i="2" a="1"/>
  <c r="HC184" i="2" s="1"/>
  <c r="HI184" i="2" a="1"/>
  <c r="HI184" i="2" s="1"/>
  <c r="GR184" i="2" a="1"/>
  <c r="GR184" i="2" s="1"/>
  <c r="GX184" i="2" a="1"/>
  <c r="GX184" i="2" s="1"/>
  <c r="HD184" i="2" a="1"/>
  <c r="HD184" i="2" s="1"/>
  <c r="GS184" i="2" a="1"/>
  <c r="GS184" i="2" s="1"/>
  <c r="HE184" i="2" a="1"/>
  <c r="HE184" i="2" s="1"/>
  <c r="GU184" i="2" a="1"/>
  <c r="GU184" i="2" s="1"/>
  <c r="GZ184" i="2" a="1"/>
  <c r="GZ184" i="2" s="1"/>
  <c r="HF184" i="2" a="1"/>
  <c r="HF184" i="2" s="1"/>
  <c r="GO184" i="2" a="1"/>
  <c r="GO184" i="2" s="1"/>
  <c r="HJ184" i="2" s="1"/>
  <c r="GV184" i="2" a="1"/>
  <c r="GV184" i="2" s="1"/>
  <c r="HG184" i="2" a="1"/>
  <c r="HG184" i="2" s="1"/>
  <c r="GY184" i="2" a="1"/>
  <c r="GY184" i="2" s="1"/>
  <c r="GT184" i="2" a="1"/>
  <c r="GT184" i="2" s="1"/>
  <c r="DF184" i="2" a="1"/>
  <c r="DF184" i="2" s="1"/>
  <c r="DL184" i="2" a="1"/>
  <c r="DL184" i="2" s="1"/>
  <c r="HA184" i="2" a="1"/>
  <c r="HA184" i="2" s="1"/>
  <c r="CV184" i="2" a="1"/>
  <c r="CV184" i="2" s="1"/>
  <c r="DA184" i="2" a="1"/>
  <c r="DA184" i="2" s="1"/>
  <c r="DG184" i="2" a="1"/>
  <c r="DG184" i="2" s="1"/>
  <c r="DB184" i="2" a="1"/>
  <c r="DB184" i="2" s="1"/>
  <c r="DM184" i="2" a="1"/>
  <c r="DM184" i="2" s="1"/>
  <c r="CX184" i="2" a="1"/>
  <c r="CX184" i="2" s="1"/>
  <c r="DE184" i="2" a="1"/>
  <c r="DE184" i="2" s="1"/>
  <c r="DO184" i="2" a="1"/>
  <c r="DO184" i="2" s="1"/>
  <c r="DH184" i="2" a="1"/>
  <c r="DH184" i="2" s="1"/>
  <c r="DP184" i="2" a="1"/>
  <c r="DP184" i="2" s="1"/>
  <c r="CY184" i="2" a="1"/>
  <c r="CY184" i="2" s="1"/>
  <c r="DI184" i="2" a="1"/>
  <c r="DI184" i="2" s="1"/>
  <c r="CZ184" i="2" a="1"/>
  <c r="CZ184" i="2" s="1"/>
  <c r="DJ184" i="2" a="1"/>
  <c r="DJ184" i="2" s="1"/>
  <c r="DC184" i="2" a="1"/>
  <c r="DC184" i="2" s="1"/>
  <c r="DK184" i="2" a="1"/>
  <c r="DK184" i="2" s="1"/>
  <c r="DD184" i="2" a="1"/>
  <c r="DD184" i="2" s="1"/>
  <c r="DN184" i="2" a="1"/>
  <c r="DN184" i="2" s="1"/>
  <c r="CW184" i="2" a="1"/>
  <c r="CW184" i="2" s="1"/>
  <c r="GR176" i="2" a="1"/>
  <c r="GR176" i="2" s="1"/>
  <c r="GW176" i="2" a="1"/>
  <c r="GW176" i="2" s="1"/>
  <c r="HC176" i="2" a="1"/>
  <c r="HC176" i="2" s="1"/>
  <c r="HH176" i="2" a="1"/>
  <c r="HH176" i="2" s="1"/>
  <c r="GX176" i="2" a="1"/>
  <c r="GX176" i="2" s="1"/>
  <c r="GS176" i="2" a="1"/>
  <c r="GS176" i="2" s="1"/>
  <c r="GY176" i="2" a="1"/>
  <c r="GY176" i="2" s="1"/>
  <c r="HD176" i="2" a="1"/>
  <c r="HD176" i="2" s="1"/>
  <c r="HI176" i="2" a="1"/>
  <c r="HI176" i="2" s="1"/>
  <c r="GT176" i="2" a="1"/>
  <c r="GT176" i="2" s="1"/>
  <c r="GP176" i="2" a="1"/>
  <c r="GP176" i="2" s="1"/>
  <c r="HF176" i="2" a="1"/>
  <c r="HF176" i="2" s="1"/>
  <c r="GQ176" i="2" a="1"/>
  <c r="GQ176" i="2" s="1"/>
  <c r="GV176" i="2" a="1"/>
  <c r="GV176" i="2" s="1"/>
  <c r="HA176" i="2" a="1"/>
  <c r="HA176" i="2" s="1"/>
  <c r="HG176" i="2" a="1"/>
  <c r="HG176" i="2" s="1"/>
  <c r="GZ176" i="2" a="1"/>
  <c r="GZ176" i="2" s="1"/>
  <c r="HB176" i="2" a="1"/>
  <c r="HB176" i="2" s="1"/>
  <c r="HE176" i="2" a="1"/>
  <c r="HE176" i="2" s="1"/>
  <c r="GU176" i="2" a="1"/>
  <c r="GU176" i="2" s="1"/>
  <c r="CV176" i="2" a="1"/>
  <c r="CV176" i="2" s="1"/>
  <c r="DB176" i="2" a="1"/>
  <c r="DB176" i="2" s="1"/>
  <c r="DI176" i="2" a="1"/>
  <c r="DI176" i="2" s="1"/>
  <c r="DP176" i="2" a="1"/>
  <c r="DP176" i="2" s="1"/>
  <c r="DC176" i="2" a="1"/>
  <c r="DC176" i="2" s="1"/>
  <c r="DJ176" i="2" a="1"/>
  <c r="DJ176" i="2" s="1"/>
  <c r="CW176" i="2" a="1"/>
  <c r="CW176" i="2" s="1"/>
  <c r="DD176" i="2" a="1"/>
  <c r="DD176" i="2" s="1"/>
  <c r="DK176" i="2" a="1"/>
  <c r="DK176" i="2" s="1"/>
  <c r="GO176" i="2" a="1"/>
  <c r="GO176" i="2" s="1"/>
  <c r="HJ176" i="2" s="1"/>
  <c r="DA176" i="2" a="1"/>
  <c r="DA176" i="2" s="1"/>
  <c r="DE176" i="2" a="1"/>
  <c r="DE176" i="2" s="1"/>
  <c r="DN176" i="2" a="1"/>
  <c r="DN176" i="2" s="1"/>
  <c r="DO176" i="2" a="1"/>
  <c r="DO176" i="2" s="1"/>
  <c r="DF176" i="2" a="1"/>
  <c r="DF176" i="2" s="1"/>
  <c r="CX176" i="2" a="1"/>
  <c r="CX176" i="2" s="1"/>
  <c r="DG176" i="2" a="1"/>
  <c r="DG176" i="2" s="1"/>
  <c r="CY176" i="2" a="1"/>
  <c r="CY176" i="2" s="1"/>
  <c r="DH176" i="2" a="1"/>
  <c r="DH176" i="2" s="1"/>
  <c r="CZ176" i="2" a="1"/>
  <c r="CZ176" i="2" s="1"/>
  <c r="DL176" i="2" a="1"/>
  <c r="DL176" i="2" s="1"/>
  <c r="DM176" i="2" a="1"/>
  <c r="DM176" i="2" s="1"/>
  <c r="GS168" i="2" a="1"/>
  <c r="GS168" i="2" s="1"/>
  <c r="GX168" i="2" a="1"/>
  <c r="GX168" i="2" s="1"/>
  <c r="HC168" i="2" a="1"/>
  <c r="HC168" i="2" s="1"/>
  <c r="HI168" i="2" a="1"/>
  <c r="HI168" i="2" s="1"/>
  <c r="GO168" i="2" a="1"/>
  <c r="GO168" i="2" s="1"/>
  <c r="HJ168" i="2" s="1"/>
  <c r="GT168" i="2" a="1"/>
  <c r="GT168" i="2" s="1"/>
  <c r="GY168" i="2" a="1"/>
  <c r="GY168" i="2" s="1"/>
  <c r="HE168" i="2" a="1"/>
  <c r="HE168" i="2" s="1"/>
  <c r="GZ168" i="2" a="1"/>
  <c r="GZ168" i="2" s="1"/>
  <c r="HB168" i="2" a="1"/>
  <c r="HB168" i="2" s="1"/>
  <c r="GU168" i="2" a="1"/>
  <c r="GU168" i="2" s="1"/>
  <c r="GV168" i="2" a="1"/>
  <c r="GV168" i="2" s="1"/>
  <c r="HD168" i="2" a="1"/>
  <c r="HD168" i="2" s="1"/>
  <c r="GW168" i="2" a="1"/>
  <c r="GW168" i="2" s="1"/>
  <c r="HF168" i="2" a="1"/>
  <c r="HF168" i="2" s="1"/>
  <c r="HG168" i="2" a="1"/>
  <c r="HG168" i="2" s="1"/>
  <c r="GQ168" i="2" a="1"/>
  <c r="GQ168" i="2" s="1"/>
  <c r="HA168" i="2" a="1"/>
  <c r="HA168" i="2" s="1"/>
  <c r="HH168" i="2" a="1"/>
  <c r="HH168" i="2" s="1"/>
  <c r="GP168" i="2" a="1"/>
  <c r="GP168" i="2" s="1"/>
  <c r="GR168" i="2" a="1"/>
  <c r="GR168" i="2" s="1"/>
  <c r="CV168" i="2" a="1"/>
  <c r="CV168" i="2" s="1"/>
  <c r="DC168" i="2" a="1"/>
  <c r="DC168" i="2" s="1"/>
  <c r="DO168" i="2" a="1"/>
  <c r="DO168" i="2" s="1"/>
  <c r="DD168" i="2" a="1"/>
  <c r="DD168" i="2" s="1"/>
  <c r="DI168" i="2" a="1"/>
  <c r="DI168" i="2" s="1"/>
  <c r="DP168" i="2" a="1"/>
  <c r="DP168" i="2" s="1"/>
  <c r="CW168" i="2" a="1"/>
  <c r="CW168" i="2" s="1"/>
  <c r="DJ168" i="2" a="1"/>
  <c r="DJ168" i="2" s="1"/>
  <c r="CY168" i="2" a="1"/>
  <c r="CY168" i="2" s="1"/>
  <c r="DF168" i="2" a="1"/>
  <c r="DF168" i="2" s="1"/>
  <c r="DG168" i="2" a="1"/>
  <c r="DG168" i="2" s="1"/>
  <c r="DH168" i="2" a="1"/>
  <c r="DH168" i="2" s="1"/>
  <c r="CX168" i="2" a="1"/>
  <c r="CX168" i="2" s="1"/>
  <c r="DK168" i="2" a="1"/>
  <c r="DK168" i="2" s="1"/>
  <c r="CZ168" i="2" a="1"/>
  <c r="CZ168" i="2" s="1"/>
  <c r="DL168" i="2" a="1"/>
  <c r="DL168" i="2" s="1"/>
  <c r="DA168" i="2" a="1"/>
  <c r="DA168" i="2" s="1"/>
  <c r="DM168" i="2" a="1"/>
  <c r="DM168" i="2" s="1"/>
  <c r="DB168" i="2" a="1"/>
  <c r="DB168" i="2" s="1"/>
  <c r="DN168" i="2" a="1"/>
  <c r="DN168" i="2" s="1"/>
  <c r="DE168" i="2" a="1"/>
  <c r="DE168" i="2" s="1"/>
  <c r="GP152" i="2" a="1"/>
  <c r="GP152" i="2" s="1"/>
  <c r="GV152" i="2" a="1"/>
  <c r="GV152" i="2" s="1"/>
  <c r="HB152" i="2" a="1"/>
  <c r="HB152" i="2" s="1"/>
  <c r="HI152" i="2" a="1"/>
  <c r="HI152" i="2" s="1"/>
  <c r="GQ152" i="2" a="1"/>
  <c r="GQ152" i="2" s="1"/>
  <c r="GW152" i="2" a="1"/>
  <c r="GW152" i="2" s="1"/>
  <c r="GY152" i="2" a="1"/>
  <c r="GY152" i="2" s="1"/>
  <c r="HE152" i="2" a="1"/>
  <c r="HE152" i="2" s="1"/>
  <c r="GU152" i="2" a="1"/>
  <c r="GU152" i="2" s="1"/>
  <c r="HF152" i="2" a="1"/>
  <c r="HF152" i="2" s="1"/>
  <c r="GX152" i="2" a="1"/>
  <c r="GX152" i="2" s="1"/>
  <c r="HH152" i="2" a="1"/>
  <c r="HH152" i="2" s="1"/>
  <c r="GO152" i="2" a="1"/>
  <c r="GO152" i="2" s="1"/>
  <c r="HJ152" i="2" s="1"/>
  <c r="GZ152" i="2" a="1"/>
  <c r="GZ152" i="2" s="1"/>
  <c r="GS152" i="2" a="1"/>
  <c r="GS152" i="2" s="1"/>
  <c r="HA152" i="2" a="1"/>
  <c r="HA152" i="2" s="1"/>
  <c r="HD152" i="2" a="1"/>
  <c r="HD152" i="2" s="1"/>
  <c r="GR152" i="2" a="1"/>
  <c r="GR152" i="2" s="1"/>
  <c r="GT152" i="2" a="1"/>
  <c r="GT152" i="2" s="1"/>
  <c r="HC152" i="2" a="1"/>
  <c r="HC152" i="2" s="1"/>
  <c r="CX152" i="2" a="1"/>
  <c r="CX152" i="2" s="1"/>
  <c r="DF152" i="2" a="1"/>
  <c r="DF152" i="2" s="1"/>
  <c r="DN152" i="2" a="1"/>
  <c r="DN152" i="2" s="1"/>
  <c r="CY152" i="2" a="1"/>
  <c r="CY152" i="2" s="1"/>
  <c r="DG152" i="2" a="1"/>
  <c r="DG152" i="2" s="1"/>
  <c r="DO152" i="2" a="1"/>
  <c r="DO152" i="2" s="1"/>
  <c r="HG152" i="2" a="1"/>
  <c r="HG152" i="2" s="1"/>
  <c r="DA152" i="2" a="1"/>
  <c r="DA152" i="2" s="1"/>
  <c r="DI152" i="2" a="1"/>
  <c r="DI152" i="2" s="1"/>
  <c r="DH152" i="2" a="1"/>
  <c r="DH152" i="2" s="1"/>
  <c r="CV152" i="2" a="1"/>
  <c r="CV152" i="2" s="1"/>
  <c r="DJ152" i="2" a="1"/>
  <c r="DJ152" i="2" s="1"/>
  <c r="CW152" i="2" a="1"/>
  <c r="CW152" i="2" s="1"/>
  <c r="DK152" i="2" a="1"/>
  <c r="DK152" i="2" s="1"/>
  <c r="DB152" i="2" a="1"/>
  <c r="DB152" i="2" s="1"/>
  <c r="DM152" i="2" a="1"/>
  <c r="DM152" i="2" s="1"/>
  <c r="DP152" i="2" a="1"/>
  <c r="DP152" i="2" s="1"/>
  <c r="CZ152" i="2" a="1"/>
  <c r="CZ152" i="2" s="1"/>
  <c r="DC152" i="2" a="1"/>
  <c r="DC152" i="2" s="1"/>
  <c r="DD152" i="2" a="1"/>
  <c r="DD152" i="2" s="1"/>
  <c r="DE152" i="2" a="1"/>
  <c r="DE152" i="2" s="1"/>
  <c r="DL152" i="2" a="1"/>
  <c r="DL152" i="2" s="1"/>
  <c r="CZ287" i="2" a="1"/>
  <c r="CZ287" i="2" s="1"/>
  <c r="DH287" i="2" a="1"/>
  <c r="DH287" i="2" s="1"/>
  <c r="DP287" i="2" a="1"/>
  <c r="DP287" i="2" s="1"/>
  <c r="DB287" i="2" a="1"/>
  <c r="DB287" i="2" s="1"/>
  <c r="DJ287" i="2" a="1"/>
  <c r="DJ287" i="2" s="1"/>
  <c r="CV287" i="2" a="1"/>
  <c r="CV287" i="2" s="1"/>
  <c r="DD287" i="2" a="1"/>
  <c r="DD287" i="2" s="1"/>
  <c r="DL287" i="2" a="1"/>
  <c r="DL287" i="2" s="1"/>
  <c r="CW287" i="2" a="1"/>
  <c r="CW287" i="2" s="1"/>
  <c r="DE287" i="2" a="1"/>
  <c r="DE287" i="2" s="1"/>
  <c r="DM287" i="2" a="1"/>
  <c r="DM287" i="2" s="1"/>
  <c r="CX287" i="2" a="1"/>
  <c r="CX287" i="2" s="1"/>
  <c r="DF287" i="2" a="1"/>
  <c r="DF287" i="2" s="1"/>
  <c r="DN287" i="2" a="1"/>
  <c r="DN287" i="2" s="1"/>
  <c r="CY287" i="2" a="1"/>
  <c r="CY287" i="2" s="1"/>
  <c r="DG287" i="2" a="1"/>
  <c r="DG287" i="2" s="1"/>
  <c r="DO287" i="2" a="1"/>
  <c r="DO287" i="2" s="1"/>
  <c r="DA287" i="2" a="1"/>
  <c r="DA287" i="2" s="1"/>
  <c r="DC287" i="2" a="1"/>
  <c r="DC287" i="2" s="1"/>
  <c r="DI287" i="2" a="1"/>
  <c r="DI287" i="2" s="1"/>
  <c r="DK287" i="2" a="1"/>
  <c r="DK287" i="2" s="1"/>
  <c r="GS287" i="2" a="1"/>
  <c r="GS287" i="2" s="1"/>
  <c r="HA287" i="2" a="1"/>
  <c r="HA287" i="2" s="1"/>
  <c r="HI287" i="2" a="1"/>
  <c r="HI287" i="2" s="1"/>
  <c r="GT287" i="2" a="1"/>
  <c r="GT287" i="2" s="1"/>
  <c r="HB287" i="2" a="1"/>
  <c r="HB287" i="2" s="1"/>
  <c r="GU287" i="2" a="1"/>
  <c r="GU287" i="2" s="1"/>
  <c r="HC287" i="2" a="1"/>
  <c r="HC287" i="2" s="1"/>
  <c r="GV287" i="2" a="1"/>
  <c r="GV287" i="2" s="1"/>
  <c r="HD287" i="2" a="1"/>
  <c r="HD287" i="2" s="1"/>
  <c r="GZ287" i="2" a="1"/>
  <c r="GZ287" i="2" s="1"/>
  <c r="GO287" i="2" a="1"/>
  <c r="GO287" i="2" s="1"/>
  <c r="HE287" i="2" a="1"/>
  <c r="HE287" i="2" s="1"/>
  <c r="GP287" i="2" a="1"/>
  <c r="GP287" i="2" s="1"/>
  <c r="HF287" i="2" a="1"/>
  <c r="HF287" i="2" s="1"/>
  <c r="GQ287" i="2" a="1"/>
  <c r="GQ287" i="2" s="1"/>
  <c r="HG287" i="2" a="1"/>
  <c r="HG287" i="2" s="1"/>
  <c r="GW287" i="2" a="1"/>
  <c r="GW287" i="2" s="1"/>
  <c r="GY287" i="2" a="1"/>
  <c r="GY287" i="2" s="1"/>
  <c r="HH287" i="2" a="1"/>
  <c r="HH287" i="2" s="1"/>
  <c r="GR287" i="2" a="1"/>
  <c r="GR287" i="2" s="1"/>
  <c r="GX287" i="2" a="1"/>
  <c r="GX287" i="2" s="1"/>
  <c r="CX295" i="2" a="1"/>
  <c r="CX295" i="2" s="1"/>
  <c r="DE295" i="2" a="1"/>
  <c r="DE295" i="2" s="1"/>
  <c r="DL295" i="2" a="1"/>
  <c r="DL295" i="2" s="1"/>
  <c r="CZ295" i="2" a="1"/>
  <c r="CZ295" i="2" s="1"/>
  <c r="DB295" i="2" a="1"/>
  <c r="DB295" i="2" s="1"/>
  <c r="DH295" i="2" a="1"/>
  <c r="DH295" i="2" s="1"/>
  <c r="DO295" i="2" a="1"/>
  <c r="DO295" i="2" s="1"/>
  <c r="DI295" i="2" a="1"/>
  <c r="DI295" i="2" s="1"/>
  <c r="DP295" i="2" a="1"/>
  <c r="DP295" i="2" s="1"/>
  <c r="CV295" i="2" a="1"/>
  <c r="CV295" i="2" s="1"/>
  <c r="DC295" i="2" a="1"/>
  <c r="DC295" i="2" s="1"/>
  <c r="DJ295" i="2" a="1"/>
  <c r="DJ295" i="2" s="1"/>
  <c r="CW295" i="2" a="1"/>
  <c r="CW295" i="2" s="1"/>
  <c r="DD295" i="2" a="1"/>
  <c r="DD295" i="2" s="1"/>
  <c r="DK295" i="2" a="1"/>
  <c r="DK295" i="2" s="1"/>
  <c r="DA295" i="2" a="1"/>
  <c r="DA295" i="2" s="1"/>
  <c r="DF295" i="2" a="1"/>
  <c r="DF295" i="2" s="1"/>
  <c r="DG295" i="2" a="1"/>
  <c r="DG295" i="2" s="1"/>
  <c r="DM295" i="2" a="1"/>
  <c r="DM295" i="2" s="1"/>
  <c r="DN295" i="2" a="1"/>
  <c r="DN295" i="2" s="1"/>
  <c r="CY295" i="2" a="1"/>
  <c r="CY295" i="2" s="1"/>
  <c r="GR295" i="2" a="1"/>
  <c r="GR295" i="2" s="1"/>
  <c r="HF295" i="2" a="1"/>
  <c r="HF295" i="2" s="1"/>
  <c r="GS295" i="2" a="1"/>
  <c r="GS295" i="2" s="1"/>
  <c r="GZ295" i="2" a="1"/>
  <c r="GZ295" i="2" s="1"/>
  <c r="HG295" i="2" a="1"/>
  <c r="HG295" i="2" s="1"/>
  <c r="GT295" i="2" a="1"/>
  <c r="GT295" i="2" s="1"/>
  <c r="HA295" i="2" a="1"/>
  <c r="HA295" i="2" s="1"/>
  <c r="HH295" i="2" a="1"/>
  <c r="HH295" i="2" s="1"/>
  <c r="GU295" i="2" a="1"/>
  <c r="GU295" i="2" s="1"/>
  <c r="HB295" i="2" a="1"/>
  <c r="HB295" i="2" s="1"/>
  <c r="HI295" i="2" a="1"/>
  <c r="HI295" i="2" s="1"/>
  <c r="GY295" i="2" a="1"/>
  <c r="GY295" i="2" s="1"/>
  <c r="HC295" i="2" a="1"/>
  <c r="HC295" i="2" s="1"/>
  <c r="GO295" i="2" a="1"/>
  <c r="GO295" i="2" s="1"/>
  <c r="HD295" i="2" a="1"/>
  <c r="HD295" i="2" s="1"/>
  <c r="GP295" i="2" a="1"/>
  <c r="GP295" i="2" s="1"/>
  <c r="HE295" i="2" a="1"/>
  <c r="HE295" i="2" s="1"/>
  <c r="GV295" i="2" a="1"/>
  <c r="GV295" i="2" s="1"/>
  <c r="GQ295" i="2" a="1"/>
  <c r="GQ295" i="2" s="1"/>
  <c r="GX295" i="2" a="1"/>
  <c r="GX295" i="2" s="1"/>
  <c r="GW295" i="2" a="1"/>
  <c r="GW295" i="2" s="1"/>
  <c r="CV303" i="2" a="1"/>
  <c r="CV303" i="2" s="1"/>
  <c r="DP303" i="2" a="1"/>
  <c r="DP303" i="2" s="1"/>
  <c r="CW303" i="2" a="1"/>
  <c r="CW303" i="2" s="1"/>
  <c r="DD303" i="2" a="1"/>
  <c r="DD303" i="2" s="1"/>
  <c r="DJ303" i="2" a="1"/>
  <c r="DJ303" i="2" s="1"/>
  <c r="CY303" i="2" a="1"/>
  <c r="CY303" i="2" s="1"/>
  <c r="DE303" i="2" a="1"/>
  <c r="DE303" i="2" s="1"/>
  <c r="DL303" i="2" a="1"/>
  <c r="DL303" i="2" s="1"/>
  <c r="CZ303" i="2" a="1"/>
  <c r="CZ303" i="2" s="1"/>
  <c r="DF303" i="2" a="1"/>
  <c r="DF303" i="2" s="1"/>
  <c r="DM303" i="2" a="1"/>
  <c r="DM303" i="2" s="1"/>
  <c r="DA303" i="2" a="1"/>
  <c r="DA303" i="2" s="1"/>
  <c r="DG303" i="2" a="1"/>
  <c r="DG303" i="2" s="1"/>
  <c r="DN303" i="2" a="1"/>
  <c r="DN303" i="2" s="1"/>
  <c r="DB303" i="2" a="1"/>
  <c r="DB303" i="2" s="1"/>
  <c r="DO303" i="2" a="1"/>
  <c r="DO303" i="2" s="1"/>
  <c r="CX303" i="2" a="1"/>
  <c r="CX303" i="2" s="1"/>
  <c r="DC303" i="2" a="1"/>
  <c r="DC303" i="2" s="1"/>
  <c r="DH303" i="2" a="1"/>
  <c r="DH303" i="2" s="1"/>
  <c r="DK303" i="2" a="1"/>
  <c r="DK303" i="2" s="1"/>
  <c r="DI303" i="2" a="1"/>
  <c r="DI303" i="2" s="1"/>
  <c r="GQ303" i="2" a="1"/>
  <c r="GQ303" i="2" s="1"/>
  <c r="GT303" i="2" a="1"/>
  <c r="GT303" i="2" s="1"/>
  <c r="GZ303" i="2" a="1"/>
  <c r="GZ303" i="2" s="1"/>
  <c r="HG303" i="2" a="1"/>
  <c r="HG303" i="2" s="1"/>
  <c r="GU303" i="2" a="1"/>
  <c r="GU303" i="2" s="1"/>
  <c r="HA303" i="2" a="1"/>
  <c r="HA303" i="2" s="1"/>
  <c r="GV303" i="2" a="1"/>
  <c r="GV303" i="2" s="1"/>
  <c r="HB303" i="2" a="1"/>
  <c r="HB303" i="2" s="1"/>
  <c r="HH303" i="2" a="1"/>
  <c r="HH303" i="2" s="1"/>
  <c r="GW303" i="2" a="1"/>
  <c r="GW303" i="2" s="1"/>
  <c r="HC303" i="2" a="1"/>
  <c r="HC303" i="2" s="1"/>
  <c r="HI303" i="2" a="1"/>
  <c r="HI303" i="2" s="1"/>
  <c r="GP303" i="2" a="1"/>
  <c r="GP303" i="2" s="1"/>
  <c r="GX303" i="2" a="1"/>
  <c r="GX303" i="2" s="1"/>
  <c r="HE303" i="2" a="1"/>
  <c r="HE303" i="2" s="1"/>
  <c r="GS303" i="2" a="1"/>
  <c r="GS303" i="2" s="1"/>
  <c r="GY303" i="2" a="1"/>
  <c r="GY303" i="2" s="1"/>
  <c r="GO303" i="2" a="1"/>
  <c r="GO303" i="2" s="1"/>
  <c r="GR303" i="2" a="1"/>
  <c r="GR303" i="2" s="1"/>
  <c r="HF303" i="2" a="1"/>
  <c r="HF303" i="2" s="1"/>
  <c r="HD303" i="2" a="1"/>
  <c r="HD303" i="2" s="1"/>
  <c r="CY319" i="2" a="1"/>
  <c r="CY319" i="2" s="1"/>
  <c r="CV319" i="2" a="1"/>
  <c r="CV319" i="2" s="1"/>
  <c r="DB319" i="2" a="1"/>
  <c r="DB319" i="2" s="1"/>
  <c r="DH319" i="2" a="1"/>
  <c r="DH319" i="2" s="1"/>
  <c r="DM319" i="2" a="1"/>
  <c r="DM319" i="2" s="1"/>
  <c r="DC319" i="2" a="1"/>
  <c r="DC319" i="2" s="1"/>
  <c r="DN319" i="2" a="1"/>
  <c r="DN319" i="2" s="1"/>
  <c r="DI319" i="2" a="1"/>
  <c r="DI319" i="2" s="1"/>
  <c r="DO319" i="2" a="1"/>
  <c r="DO319" i="2" s="1"/>
  <c r="DD319" i="2" a="1"/>
  <c r="DD319" i="2" s="1"/>
  <c r="DJ319" i="2" a="1"/>
  <c r="DJ319" i="2" s="1"/>
  <c r="DP319" i="2" a="1"/>
  <c r="DP319" i="2" s="1"/>
  <c r="CW319" i="2" a="1"/>
  <c r="CW319" i="2" s="1"/>
  <c r="DE319" i="2" a="1"/>
  <c r="DE319" i="2" s="1"/>
  <c r="DK319" i="2" a="1"/>
  <c r="DK319" i="2" s="1"/>
  <c r="DA319" i="2" a="1"/>
  <c r="DA319" i="2" s="1"/>
  <c r="CX319" i="2" a="1"/>
  <c r="CX319" i="2" s="1"/>
  <c r="CZ319" i="2" a="1"/>
  <c r="CZ319" i="2" s="1"/>
  <c r="DF319" i="2" a="1"/>
  <c r="DF319" i="2" s="1"/>
  <c r="DG319" i="2" a="1"/>
  <c r="DG319" i="2" s="1"/>
  <c r="DL319" i="2" a="1"/>
  <c r="DL319" i="2" s="1"/>
  <c r="GT319" i="2" a="1"/>
  <c r="GT319" i="2" s="1"/>
  <c r="HA319" i="2" a="1"/>
  <c r="HA319" i="2" s="1"/>
  <c r="HG319" i="2" a="1"/>
  <c r="HG319" i="2" s="1"/>
  <c r="GU319" i="2" a="1"/>
  <c r="GU319" i="2" s="1"/>
  <c r="HH319" i="2" a="1"/>
  <c r="HH319" i="2" s="1"/>
  <c r="GV319" i="2" a="1"/>
  <c r="GV319" i="2" s="1"/>
  <c r="HB319" i="2" a="1"/>
  <c r="HB319" i="2" s="1"/>
  <c r="HI319" i="2" a="1"/>
  <c r="HI319" i="2" s="1"/>
  <c r="GO319" i="2" a="1"/>
  <c r="GO319" i="2" s="1"/>
  <c r="HC319" i="2" a="1"/>
  <c r="HC319" i="2" s="1"/>
  <c r="GQ319" i="2" a="1"/>
  <c r="GQ319" i="2" s="1"/>
  <c r="GX319" i="2" a="1"/>
  <c r="GX319" i="2" s="1"/>
  <c r="HE319" i="2" a="1"/>
  <c r="HE319" i="2" s="1"/>
  <c r="GR319" i="2" a="1"/>
  <c r="GR319" i="2" s="1"/>
  <c r="GS319" i="2" a="1"/>
  <c r="GS319" i="2" s="1"/>
  <c r="GW319" i="2" a="1"/>
  <c r="GW319" i="2" s="1"/>
  <c r="GY319" i="2" a="1"/>
  <c r="GY319" i="2" s="1"/>
  <c r="HD319" i="2" a="1"/>
  <c r="HD319" i="2" s="1"/>
  <c r="GP319" i="2" a="1"/>
  <c r="GP319" i="2" s="1"/>
  <c r="HF319" i="2" a="1"/>
  <c r="HF319" i="2" s="1"/>
  <c r="GZ319" i="2" a="1"/>
  <c r="GZ319" i="2" s="1"/>
  <c r="CX343" i="2" a="1"/>
  <c r="CX343" i="2" s="1"/>
  <c r="DE343" i="2" a="1"/>
  <c r="DE343" i="2" s="1"/>
  <c r="DL343" i="2" a="1"/>
  <c r="DL343" i="2" s="1"/>
  <c r="CY343" i="2" a="1"/>
  <c r="CY343" i="2" s="1"/>
  <c r="DF343" i="2" a="1"/>
  <c r="DF343" i="2" s="1"/>
  <c r="DM343" i="2" a="1"/>
  <c r="DM343" i="2" s="1"/>
  <c r="DG343" i="2" a="1"/>
  <c r="DG343" i="2" s="1"/>
  <c r="DN343" i="2" a="1"/>
  <c r="DN343" i="2" s="1"/>
  <c r="CZ343" i="2" a="1"/>
  <c r="CZ343" i="2" s="1"/>
  <c r="DH343" i="2" a="1"/>
  <c r="DH343" i="2" s="1"/>
  <c r="DO343" i="2" a="1"/>
  <c r="DO343" i="2" s="1"/>
  <c r="DA343" i="2" a="1"/>
  <c r="DA343" i="2" s="1"/>
  <c r="DI343" i="2" a="1"/>
  <c r="DI343" i="2" s="1"/>
  <c r="DP343" i="2" a="1"/>
  <c r="DP343" i="2" s="1"/>
  <c r="CV343" i="2" a="1"/>
  <c r="CV343" i="2" s="1"/>
  <c r="DC343" i="2" a="1"/>
  <c r="DC343" i="2" s="1"/>
  <c r="DD343" i="2" a="1"/>
  <c r="DD343" i="2" s="1"/>
  <c r="DB343" i="2" a="1"/>
  <c r="DB343" i="2" s="1"/>
  <c r="DJ343" i="2" a="1"/>
  <c r="DJ343" i="2" s="1"/>
  <c r="DK343" i="2" a="1"/>
  <c r="DK343" i="2" s="1"/>
  <c r="GU343" i="2" a="1"/>
  <c r="GU343" i="2" s="1"/>
  <c r="HA343" i="2" a="1"/>
  <c r="HA343" i="2" s="1"/>
  <c r="GO343" i="2" a="1"/>
  <c r="GO343" i="2" s="1"/>
  <c r="GV343" i="2" a="1"/>
  <c r="GV343" i="2" s="1"/>
  <c r="HB343" i="2" a="1"/>
  <c r="HB343" i="2" s="1"/>
  <c r="HH343" i="2" a="1"/>
  <c r="HH343" i="2" s="1"/>
  <c r="CW343" i="2" a="1"/>
  <c r="CW343" i="2" s="1"/>
  <c r="GP343" i="2" a="1"/>
  <c r="GP343" i="2" s="1"/>
  <c r="GW343" i="2" a="1"/>
  <c r="GW343" i="2" s="1"/>
  <c r="HC343" i="2" a="1"/>
  <c r="HC343" i="2" s="1"/>
  <c r="HI343" i="2" a="1"/>
  <c r="HI343" i="2" s="1"/>
  <c r="GQ343" i="2" a="1"/>
  <c r="GQ343" i="2" s="1"/>
  <c r="GX343" i="2" a="1"/>
  <c r="GX343" i="2" s="1"/>
  <c r="GS343" i="2" a="1"/>
  <c r="GS343" i="2" s="1"/>
  <c r="HE343" i="2" a="1"/>
  <c r="HE343" i="2" s="1"/>
  <c r="GY343" i="2" a="1"/>
  <c r="GY343" i="2" s="1"/>
  <c r="GZ343" i="2" a="1"/>
  <c r="GZ343" i="2" s="1"/>
  <c r="HD343" i="2" a="1"/>
  <c r="HD343" i="2" s="1"/>
  <c r="GR343" i="2" a="1"/>
  <c r="GR343" i="2" s="1"/>
  <c r="HG343" i="2" a="1"/>
  <c r="HG343" i="2" s="1"/>
  <c r="GT343" i="2" a="1"/>
  <c r="GT343" i="2" s="1"/>
  <c r="HF343" i="2" a="1"/>
  <c r="HF343" i="2" s="1"/>
  <c r="DA351" i="2" a="1"/>
  <c r="DA351" i="2" s="1"/>
  <c r="DH351" i="2" a="1"/>
  <c r="DH351" i="2" s="1"/>
  <c r="DN351" i="2" a="1"/>
  <c r="DN351" i="2" s="1"/>
  <c r="DB351" i="2" a="1"/>
  <c r="DB351" i="2" s="1"/>
  <c r="DI351" i="2" a="1"/>
  <c r="DI351" i="2" s="1"/>
  <c r="DO351" i="2" a="1"/>
  <c r="DO351" i="2" s="1"/>
  <c r="DC351" i="2" a="1"/>
  <c r="DC351" i="2" s="1"/>
  <c r="CV351" i="2" a="1"/>
  <c r="CV351" i="2" s="1"/>
  <c r="DJ351" i="2" a="1"/>
  <c r="DJ351" i="2" s="1"/>
  <c r="DP351" i="2" a="1"/>
  <c r="DP351" i="2" s="1"/>
  <c r="CW351" i="2" a="1"/>
  <c r="CW351" i="2" s="1"/>
  <c r="DD351" i="2" a="1"/>
  <c r="DD351" i="2" s="1"/>
  <c r="DK351" i="2" a="1"/>
  <c r="DK351" i="2" s="1"/>
  <c r="DG351" i="2" a="1"/>
  <c r="DG351" i="2" s="1"/>
  <c r="CX351" i="2" a="1"/>
  <c r="CX351" i="2" s="1"/>
  <c r="DM351" i="2" a="1"/>
  <c r="DM351" i="2" s="1"/>
  <c r="CY351" i="2" a="1"/>
  <c r="CY351" i="2" s="1"/>
  <c r="DE351" i="2" a="1"/>
  <c r="DE351" i="2" s="1"/>
  <c r="DL351" i="2" a="1"/>
  <c r="DL351" i="2" s="1"/>
  <c r="CZ351" i="2" a="1"/>
  <c r="CZ351" i="2" s="1"/>
  <c r="DF351" i="2" a="1"/>
  <c r="DF351" i="2" s="1"/>
  <c r="GU351" i="2" a="1"/>
  <c r="GU351" i="2" s="1"/>
  <c r="HB351" i="2" a="1"/>
  <c r="HB351" i="2" s="1"/>
  <c r="HG351" i="2" a="1"/>
  <c r="HG351" i="2" s="1"/>
  <c r="GO351" i="2" a="1"/>
  <c r="GO351" i="2" s="1"/>
  <c r="GV351" i="2" a="1"/>
  <c r="GV351" i="2" s="1"/>
  <c r="HC351" i="2" a="1"/>
  <c r="HC351" i="2" s="1"/>
  <c r="HH351" i="2" a="1"/>
  <c r="HH351" i="2" s="1"/>
  <c r="GP351" i="2" a="1"/>
  <c r="GP351" i="2" s="1"/>
  <c r="GW351" i="2" a="1"/>
  <c r="GW351" i="2" s="1"/>
  <c r="HI351" i="2" a="1"/>
  <c r="HI351" i="2" s="1"/>
  <c r="GQ351" i="2" a="1"/>
  <c r="GQ351" i="2" s="1"/>
  <c r="GX351" i="2" a="1"/>
  <c r="GX351" i="2" s="1"/>
  <c r="HD351" i="2" a="1"/>
  <c r="HD351" i="2" s="1"/>
  <c r="GS351" i="2" a="1"/>
  <c r="GS351" i="2" s="1"/>
  <c r="GY351" i="2" a="1"/>
  <c r="GY351" i="2" s="1"/>
  <c r="HE351" i="2" a="1"/>
  <c r="HE351" i="2" s="1"/>
  <c r="HF351" i="2" a="1"/>
  <c r="HF351" i="2" s="1"/>
  <c r="GR351" i="2" a="1"/>
  <c r="GR351" i="2" s="1"/>
  <c r="GT351" i="2" a="1"/>
  <c r="GT351" i="2" s="1"/>
  <c r="GZ351" i="2" a="1"/>
  <c r="GZ351" i="2" s="1"/>
  <c r="HA351" i="2" a="1"/>
  <c r="HA351" i="2" s="1"/>
  <c r="CY359" i="2" a="1"/>
  <c r="CY359" i="2" s="1"/>
  <c r="DB359" i="2" a="1"/>
  <c r="DB359" i="2" s="1"/>
  <c r="DH359" i="2" a="1"/>
  <c r="DH359" i="2" s="1"/>
  <c r="DN359" i="2" a="1"/>
  <c r="DN359" i="2" s="1"/>
  <c r="DC359" i="2" a="1"/>
  <c r="DC359" i="2" s="1"/>
  <c r="DI359" i="2" a="1"/>
  <c r="DI359" i="2" s="1"/>
  <c r="DO359" i="2" a="1"/>
  <c r="DO359" i="2" s="1"/>
  <c r="CW359" i="2" a="1"/>
  <c r="CW359" i="2" s="1"/>
  <c r="DE359" i="2" a="1"/>
  <c r="DE359" i="2" s="1"/>
  <c r="DJ359" i="2" a="1"/>
  <c r="DJ359" i="2" s="1"/>
  <c r="DP359" i="2" a="1"/>
  <c r="DP359" i="2" s="1"/>
  <c r="DA359" i="2" a="1"/>
  <c r="DA359" i="2" s="1"/>
  <c r="DM359" i="2" a="1"/>
  <c r="DM359" i="2" s="1"/>
  <c r="DD359" i="2" a="1"/>
  <c r="DD359" i="2" s="1"/>
  <c r="DF359" i="2" a="1"/>
  <c r="DF359" i="2" s="1"/>
  <c r="DG359" i="2" a="1"/>
  <c r="DG359" i="2" s="1"/>
  <c r="CV359" i="2" a="1"/>
  <c r="CV359" i="2" s="1"/>
  <c r="CX359" i="2" a="1"/>
  <c r="CX359" i="2" s="1"/>
  <c r="DK359" i="2" a="1"/>
  <c r="DK359" i="2" s="1"/>
  <c r="GT359" i="2" a="1"/>
  <c r="GT359" i="2" s="1"/>
  <c r="HG359" i="2" a="1"/>
  <c r="HG359" i="2" s="1"/>
  <c r="GU359" i="2" a="1"/>
  <c r="GU359" i="2" s="1"/>
  <c r="GZ359" i="2" a="1"/>
  <c r="GZ359" i="2" s="1"/>
  <c r="HH359" i="2" a="1"/>
  <c r="HH359" i="2" s="1"/>
  <c r="HA359" i="2" a="1"/>
  <c r="HA359" i="2" s="1"/>
  <c r="HI359" i="2" a="1"/>
  <c r="HI359" i="2" s="1"/>
  <c r="GQ359" i="2" a="1"/>
  <c r="GQ359" i="2" s="1"/>
  <c r="GX359" i="2" a="1"/>
  <c r="GX359" i="2" s="1"/>
  <c r="HD359" i="2" a="1"/>
  <c r="HD359" i="2" s="1"/>
  <c r="CZ359" i="2" a="1"/>
  <c r="CZ359" i="2" s="1"/>
  <c r="GS359" i="2" a="1"/>
  <c r="GS359" i="2" s="1"/>
  <c r="HF359" i="2" a="1"/>
  <c r="HF359" i="2" s="1"/>
  <c r="GV359" i="2" a="1"/>
  <c r="GV359" i="2" s="1"/>
  <c r="GW359" i="2" a="1"/>
  <c r="GW359" i="2" s="1"/>
  <c r="GO359" i="2" a="1"/>
  <c r="GO359" i="2" s="1"/>
  <c r="HB359" i="2" a="1"/>
  <c r="HB359" i="2" s="1"/>
  <c r="GY359" i="2" a="1"/>
  <c r="GY359" i="2" s="1"/>
  <c r="HC359" i="2" a="1"/>
  <c r="HC359" i="2" s="1"/>
  <c r="HE359" i="2" a="1"/>
  <c r="HE359" i="2" s="1"/>
  <c r="GR359" i="2" a="1"/>
  <c r="GR359" i="2" s="1"/>
  <c r="GP359" i="2" a="1"/>
  <c r="GP359" i="2" s="1"/>
  <c r="DL359" i="2" a="1"/>
  <c r="DL359" i="2" s="1"/>
  <c r="DB367" i="2" a="1"/>
  <c r="DB367" i="2" s="1"/>
  <c r="DI367" i="2" a="1"/>
  <c r="DI367" i="2" s="1"/>
  <c r="CX367" i="2" a="1"/>
  <c r="CX367" i="2" s="1"/>
  <c r="DE367" i="2" a="1"/>
  <c r="DE367" i="2" s="1"/>
  <c r="DL367" i="2" a="1"/>
  <c r="DL367" i="2" s="1"/>
  <c r="CY367" i="2" a="1"/>
  <c r="CY367" i="2" s="1"/>
  <c r="DF367" i="2" a="1"/>
  <c r="DF367" i="2" s="1"/>
  <c r="DM367" i="2" a="1"/>
  <c r="DM367" i="2" s="1"/>
  <c r="CZ367" i="2" a="1"/>
  <c r="CZ367" i="2" s="1"/>
  <c r="DG367" i="2" a="1"/>
  <c r="DG367" i="2" s="1"/>
  <c r="DO367" i="2" a="1"/>
  <c r="DO367" i="2" s="1"/>
  <c r="DD367" i="2" a="1"/>
  <c r="DD367" i="2" s="1"/>
  <c r="DH367" i="2" a="1"/>
  <c r="DH367" i="2" s="1"/>
  <c r="CV367" i="2" a="1"/>
  <c r="CV367" i="2" s="1"/>
  <c r="DJ367" i="2" a="1"/>
  <c r="DJ367" i="2" s="1"/>
  <c r="CW367" i="2" a="1"/>
  <c r="CW367" i="2" s="1"/>
  <c r="DK367" i="2" a="1"/>
  <c r="DK367" i="2" s="1"/>
  <c r="DN367" i="2" a="1"/>
  <c r="DN367" i="2" s="1"/>
  <c r="DA367" i="2" a="1"/>
  <c r="DA367" i="2" s="1"/>
  <c r="DP367" i="2" a="1"/>
  <c r="DP367" i="2" s="1"/>
  <c r="DC367" i="2" a="1"/>
  <c r="DC367" i="2" s="1"/>
  <c r="GT367" i="2" a="1"/>
  <c r="GT367" i="2" s="1"/>
  <c r="HB367" i="2" a="1"/>
  <c r="HB367" i="2" s="1"/>
  <c r="GO367" i="2" a="1"/>
  <c r="GO367" i="2" s="1"/>
  <c r="GU367" i="2" a="1"/>
  <c r="GU367" i="2" s="1"/>
  <c r="HC367" i="2" a="1"/>
  <c r="HC367" i="2" s="1"/>
  <c r="GV367" i="2" a="1"/>
  <c r="GV367" i="2" s="1"/>
  <c r="HD367" i="2" a="1"/>
  <c r="HD367" i="2" s="1"/>
  <c r="GP367" i="2" a="1"/>
  <c r="GP367" i="2" s="1"/>
  <c r="GW367" i="2" a="1"/>
  <c r="GW367" i="2" s="1"/>
  <c r="HE367" i="2" a="1"/>
  <c r="HE367" i="2" s="1"/>
  <c r="GR367" i="2" a="1"/>
  <c r="GR367" i="2" s="1"/>
  <c r="GY367" i="2" a="1"/>
  <c r="GY367" i="2" s="1"/>
  <c r="HG367" i="2" a="1"/>
  <c r="HG367" i="2" s="1"/>
  <c r="HA367" i="2" a="1"/>
  <c r="HA367" i="2" s="1"/>
  <c r="HF367" i="2" a="1"/>
  <c r="HF367" i="2" s="1"/>
  <c r="HH367" i="2" a="1"/>
  <c r="HH367" i="2" s="1"/>
  <c r="GQ367" i="2" a="1"/>
  <c r="GQ367" i="2" s="1"/>
  <c r="HI367" i="2" a="1"/>
  <c r="HI367" i="2" s="1"/>
  <c r="GS367" i="2" a="1"/>
  <c r="GS367" i="2" s="1"/>
  <c r="GZ367" i="2" a="1"/>
  <c r="GZ367" i="2" s="1"/>
  <c r="GX367" i="2" a="1"/>
  <c r="GX367" i="2" s="1"/>
  <c r="CW375" i="2" a="1"/>
  <c r="CW375" i="2" s="1"/>
  <c r="DD375" i="2" a="1"/>
  <c r="DD375" i="2" s="1"/>
  <c r="DK375" i="2" a="1"/>
  <c r="DK375" i="2" s="1"/>
  <c r="CX375" i="2" a="1"/>
  <c r="CX375" i="2" s="1"/>
  <c r="DE375" i="2" a="1"/>
  <c r="DE375" i="2" s="1"/>
  <c r="DL375" i="2" a="1"/>
  <c r="DL375" i="2" s="1"/>
  <c r="CY375" i="2" a="1"/>
  <c r="CY375" i="2" s="1"/>
  <c r="DF375" i="2" a="1"/>
  <c r="DF375" i="2" s="1"/>
  <c r="DM375" i="2" a="1"/>
  <c r="DM375" i="2" s="1"/>
  <c r="CZ375" i="2" a="1"/>
  <c r="CZ375" i="2" s="1"/>
  <c r="DG375" i="2" a="1"/>
  <c r="DG375" i="2" s="1"/>
  <c r="DN375" i="2" a="1"/>
  <c r="DN375" i="2" s="1"/>
  <c r="DA375" i="2" a="1"/>
  <c r="DA375" i="2" s="1"/>
  <c r="DH375" i="2" a="1"/>
  <c r="DH375" i="2" s="1"/>
  <c r="DB375" i="2" a="1"/>
  <c r="DB375" i="2" s="1"/>
  <c r="DI375" i="2" a="1"/>
  <c r="DI375" i="2" s="1"/>
  <c r="DO375" i="2" a="1"/>
  <c r="DO375" i="2" s="1"/>
  <c r="DP375" i="2" a="1"/>
  <c r="DP375" i="2" s="1"/>
  <c r="CV375" i="2" a="1"/>
  <c r="CV375" i="2" s="1"/>
  <c r="DC375" i="2" a="1"/>
  <c r="DC375" i="2" s="1"/>
  <c r="DJ375" i="2" a="1"/>
  <c r="DJ375" i="2" s="1"/>
  <c r="GT375" i="2" a="1"/>
  <c r="GT375" i="2" s="1"/>
  <c r="HB375" i="2" a="1"/>
  <c r="HB375" i="2" s="1"/>
  <c r="GU375" i="2" a="1"/>
  <c r="GU375" i="2" s="1"/>
  <c r="HC375" i="2" a="1"/>
  <c r="HC375" i="2" s="1"/>
  <c r="GV375" i="2" a="1"/>
  <c r="GV375" i="2" s="1"/>
  <c r="HD375" i="2" a="1"/>
  <c r="HD375" i="2" s="1"/>
  <c r="GP375" i="2" a="1"/>
  <c r="GP375" i="2" s="1"/>
  <c r="GX375" i="2" a="1"/>
  <c r="GX375" i="2" s="1"/>
  <c r="HF375" i="2" a="1"/>
  <c r="HF375" i="2" s="1"/>
  <c r="GW375" i="2" a="1"/>
  <c r="GW375" i="2" s="1"/>
  <c r="GY375" i="2" a="1"/>
  <c r="GY375" i="2" s="1"/>
  <c r="GZ375" i="2" a="1"/>
  <c r="GZ375" i="2" s="1"/>
  <c r="HA375" i="2" a="1"/>
  <c r="HA375" i="2" s="1"/>
  <c r="GO375" i="2" a="1"/>
  <c r="GO375" i="2" s="1"/>
  <c r="HE375" i="2" a="1"/>
  <c r="HE375" i="2" s="1"/>
  <c r="GQ375" i="2" a="1"/>
  <c r="GQ375" i="2" s="1"/>
  <c r="HG375" i="2" a="1"/>
  <c r="HG375" i="2" s="1"/>
  <c r="GS375" i="2" a="1"/>
  <c r="GS375" i="2" s="1"/>
  <c r="HI375" i="2" a="1"/>
  <c r="HI375" i="2" s="1"/>
  <c r="GR375" i="2" a="1"/>
  <c r="GR375" i="2" s="1"/>
  <c r="HH375" i="2" a="1"/>
  <c r="HH375" i="2" s="1"/>
  <c r="DF383" i="2" a="1"/>
  <c r="DF383" i="2" s="1"/>
  <c r="DL383" i="2" a="1"/>
  <c r="DL383" i="2" s="1"/>
  <c r="CZ383" i="2" a="1"/>
  <c r="CZ383" i="2" s="1"/>
  <c r="DG383" i="2" a="1"/>
  <c r="DG383" i="2" s="1"/>
  <c r="DM383" i="2" a="1"/>
  <c r="DM383" i="2" s="1"/>
  <c r="DA383" i="2" a="1"/>
  <c r="DA383" i="2" s="1"/>
  <c r="DN383" i="2" a="1"/>
  <c r="DN383" i="2" s="1"/>
  <c r="CV383" i="2" a="1"/>
  <c r="CV383" i="2" s="1"/>
  <c r="DB383" i="2" a="1"/>
  <c r="DB383" i="2" s="1"/>
  <c r="DH383" i="2" a="1"/>
  <c r="DH383" i="2" s="1"/>
  <c r="DO383" i="2" a="1"/>
  <c r="DO383" i="2" s="1"/>
  <c r="CW383" i="2" a="1"/>
  <c r="CW383" i="2" s="1"/>
  <c r="DC383" i="2" a="1"/>
  <c r="DC383" i="2" s="1"/>
  <c r="CX383" i="2" a="1"/>
  <c r="CX383" i="2" s="1"/>
  <c r="DD383" i="2" a="1"/>
  <c r="DD383" i="2" s="1"/>
  <c r="DI383" i="2" a="1"/>
  <c r="DI383" i="2" s="1"/>
  <c r="DP383" i="2" a="1"/>
  <c r="DP383" i="2" s="1"/>
  <c r="DK383" i="2" a="1"/>
  <c r="DK383" i="2" s="1"/>
  <c r="CY383" i="2" a="1"/>
  <c r="CY383" i="2" s="1"/>
  <c r="DJ383" i="2" a="1"/>
  <c r="DJ383" i="2" s="1"/>
  <c r="GV383" i="2" a="1"/>
  <c r="GV383" i="2" s="1"/>
  <c r="GO383" i="2" a="1"/>
  <c r="GO383" i="2" s="1"/>
  <c r="GW383" i="2" a="1"/>
  <c r="GW383" i="2" s="1"/>
  <c r="HD383" i="2" a="1"/>
  <c r="HD383" i="2" s="1"/>
  <c r="GP383" i="2" a="1"/>
  <c r="GP383" i="2" s="1"/>
  <c r="GX383" i="2" a="1"/>
  <c r="GX383" i="2" s="1"/>
  <c r="HE383" i="2" a="1"/>
  <c r="HE383" i="2" s="1"/>
  <c r="GR383" i="2" a="1"/>
  <c r="GR383" i="2" s="1"/>
  <c r="GZ383" i="2" a="1"/>
  <c r="GZ383" i="2" s="1"/>
  <c r="HG383" i="2" a="1"/>
  <c r="HG383" i="2" s="1"/>
  <c r="GY383" i="2" a="1"/>
  <c r="GY383" i="2" s="1"/>
  <c r="HB383" i="2" a="1"/>
  <c r="HB383" i="2" s="1"/>
  <c r="HC383" i="2" a="1"/>
  <c r="HC383" i="2" s="1"/>
  <c r="GQ383" i="2" a="1"/>
  <c r="GQ383" i="2" s="1"/>
  <c r="HF383" i="2" a="1"/>
  <c r="HF383" i="2" s="1"/>
  <c r="GS383" i="2" a="1"/>
  <c r="GS383" i="2" s="1"/>
  <c r="DE383" i="2" a="1"/>
  <c r="DE383" i="2" s="1"/>
  <c r="GU383" i="2" a="1"/>
  <c r="GU383" i="2" s="1"/>
  <c r="HI383" i="2" a="1"/>
  <c r="HI383" i="2" s="1"/>
  <c r="GT383" i="2" a="1"/>
  <c r="GT383" i="2" s="1"/>
  <c r="HA383" i="2" a="1"/>
  <c r="HA383" i="2" s="1"/>
  <c r="HH383" i="2" a="1"/>
  <c r="HH383" i="2" s="1"/>
  <c r="CZ399" i="2" a="1"/>
  <c r="CZ399" i="2" s="1"/>
  <c r="CV399" i="2" a="1"/>
  <c r="CV399" i="2" s="1"/>
  <c r="DJ399" i="2" a="1"/>
  <c r="DJ399" i="2" s="1"/>
  <c r="DP399" i="2" a="1"/>
  <c r="DP399" i="2" s="1"/>
  <c r="CW399" i="2" a="1"/>
  <c r="CW399" i="2" s="1"/>
  <c r="DD399" i="2" a="1"/>
  <c r="DD399" i="2" s="1"/>
  <c r="DK399" i="2" a="1"/>
  <c r="DK399" i="2" s="1"/>
  <c r="CX399" i="2" a="1"/>
  <c r="CX399" i="2" s="1"/>
  <c r="DL399" i="2" a="1"/>
  <c r="DL399" i="2" s="1"/>
  <c r="CY399" i="2" a="1"/>
  <c r="CY399" i="2" s="1"/>
  <c r="DE399" i="2" a="1"/>
  <c r="DE399" i="2" s="1"/>
  <c r="DA399" i="2" a="1"/>
  <c r="DA399" i="2" s="1"/>
  <c r="DF399" i="2" a="1"/>
  <c r="DF399" i="2" s="1"/>
  <c r="DM399" i="2" a="1"/>
  <c r="DM399" i="2" s="1"/>
  <c r="DB399" i="2" a="1"/>
  <c r="DB399" i="2" s="1"/>
  <c r="DO399" i="2" a="1"/>
  <c r="DO399" i="2" s="1"/>
  <c r="DC399" i="2" a="1"/>
  <c r="DC399" i="2" s="1"/>
  <c r="DH399" i="2" a="1"/>
  <c r="DH399" i="2" s="1"/>
  <c r="DI399" i="2" a="1"/>
  <c r="DI399" i="2" s="1"/>
  <c r="DN399" i="2" a="1"/>
  <c r="DN399" i="2" s="1"/>
  <c r="GU399" i="2" a="1"/>
  <c r="GU399" i="2" s="1"/>
  <c r="HB399" i="2" a="1"/>
  <c r="HB399" i="2" s="1"/>
  <c r="GO399" i="2" a="1"/>
  <c r="GO399" i="2" s="1"/>
  <c r="GV399" i="2" a="1"/>
  <c r="GV399" i="2" s="1"/>
  <c r="HC399" i="2" a="1"/>
  <c r="HC399" i="2" s="1"/>
  <c r="GQ399" i="2" a="1"/>
  <c r="GQ399" i="2" s="1"/>
  <c r="GX399" i="2" a="1"/>
  <c r="GX399" i="2" s="1"/>
  <c r="HF399" i="2" a="1"/>
  <c r="HF399" i="2" s="1"/>
  <c r="GY399" i="2" a="1"/>
  <c r="GY399" i="2" s="1"/>
  <c r="GP399" i="2" a="1"/>
  <c r="GP399" i="2" s="1"/>
  <c r="HA399" i="2" a="1"/>
  <c r="HA399" i="2" s="1"/>
  <c r="GR399" i="2" a="1"/>
  <c r="GR399" i="2" s="1"/>
  <c r="HD399" i="2" a="1"/>
  <c r="HD399" i="2" s="1"/>
  <c r="DG399" i="2" a="1"/>
  <c r="DG399" i="2" s="1"/>
  <c r="GT399" i="2" a="1"/>
  <c r="GT399" i="2" s="1"/>
  <c r="HG399" i="2" a="1"/>
  <c r="HG399" i="2" s="1"/>
  <c r="HI399" i="2" a="1"/>
  <c r="HI399" i="2" s="1"/>
  <c r="GS399" i="2" a="1"/>
  <c r="GS399" i="2" s="1"/>
  <c r="GW399" i="2" a="1"/>
  <c r="GW399" i="2" s="1"/>
  <c r="GZ399" i="2" a="1"/>
  <c r="GZ399" i="2" s="1"/>
  <c r="HE399" i="2" a="1"/>
  <c r="HE399" i="2" s="1"/>
  <c r="HH399" i="2" a="1"/>
  <c r="HH399" i="2" s="1"/>
  <c r="DB407" i="2" a="1"/>
  <c r="DB407" i="2" s="1"/>
  <c r="DG407" i="2" a="1"/>
  <c r="DG407" i="2" s="1"/>
  <c r="DM407" i="2" a="1"/>
  <c r="DM407" i="2" s="1"/>
  <c r="DH407" i="2" a="1"/>
  <c r="DH407" i="2" s="1"/>
  <c r="DN407" i="2" a="1"/>
  <c r="DN407" i="2" s="1"/>
  <c r="CV407" i="2" a="1"/>
  <c r="CV407" i="2" s="1"/>
  <c r="DC407" i="2" a="1"/>
  <c r="DC407" i="2" s="1"/>
  <c r="CW407" i="2" a="1"/>
  <c r="CW407" i="2" s="1"/>
  <c r="DD407" i="2" a="1"/>
  <c r="DD407" i="2" s="1"/>
  <c r="DI407" i="2" a="1"/>
  <c r="DI407" i="2" s="1"/>
  <c r="DO407" i="2" a="1"/>
  <c r="DO407" i="2" s="1"/>
  <c r="CX407" i="2" a="1"/>
  <c r="CX407" i="2" s="1"/>
  <c r="DJ407" i="2" a="1"/>
  <c r="DJ407" i="2" s="1"/>
  <c r="DP407" i="2" a="1"/>
  <c r="DP407" i="2" s="1"/>
  <c r="DK407" i="2" a="1"/>
  <c r="DK407" i="2" s="1"/>
  <c r="CY407" i="2" a="1"/>
  <c r="CY407" i="2" s="1"/>
  <c r="DL407" i="2" a="1"/>
  <c r="DL407" i="2" s="1"/>
  <c r="CZ407" i="2" a="1"/>
  <c r="CZ407" i="2" s="1"/>
  <c r="DE407" i="2" a="1"/>
  <c r="DE407" i="2" s="1"/>
  <c r="GS407" i="2" a="1"/>
  <c r="GS407" i="2" s="1"/>
  <c r="HA407" i="2" a="1"/>
  <c r="HA407" i="2" s="1"/>
  <c r="HI407" i="2" a="1"/>
  <c r="HI407" i="2" s="1"/>
  <c r="GT407" i="2" a="1"/>
  <c r="GT407" i="2" s="1"/>
  <c r="HB407" i="2" a="1"/>
  <c r="HB407" i="2" s="1"/>
  <c r="DF407" i="2" a="1"/>
  <c r="DF407" i="2" s="1"/>
  <c r="GW407" i="2" a="1"/>
  <c r="GW407" i="2" s="1"/>
  <c r="HE407" i="2" a="1"/>
  <c r="HE407" i="2" s="1"/>
  <c r="GP407" i="2" a="1"/>
  <c r="GP407" i="2" s="1"/>
  <c r="HC407" i="2" a="1"/>
  <c r="HC407" i="2" s="1"/>
  <c r="GR407" i="2" a="1"/>
  <c r="GR407" i="2" s="1"/>
  <c r="HF407" i="2" a="1"/>
  <c r="HF407" i="2" s="1"/>
  <c r="DA407" i="2" a="1"/>
  <c r="DA407" i="2" s="1"/>
  <c r="GU407" i="2" a="1"/>
  <c r="GU407" i="2" s="1"/>
  <c r="HG407" i="2" a="1"/>
  <c r="HG407" i="2" s="1"/>
  <c r="GX407" i="2" a="1"/>
  <c r="GX407" i="2" s="1"/>
  <c r="GO407" i="2" a="1"/>
  <c r="GO407" i="2" s="1"/>
  <c r="GZ407" i="2" a="1"/>
  <c r="GZ407" i="2" s="1"/>
  <c r="GQ407" i="2" a="1"/>
  <c r="GQ407" i="2" s="1"/>
  <c r="GV407" i="2" a="1"/>
  <c r="GV407" i="2" s="1"/>
  <c r="GY407" i="2" a="1"/>
  <c r="GY407" i="2" s="1"/>
  <c r="HD407" i="2" a="1"/>
  <c r="HD407" i="2" s="1"/>
  <c r="HH407" i="2" a="1"/>
  <c r="HH407" i="2" s="1"/>
  <c r="DW396" i="2"/>
  <c r="DW150" i="2"/>
  <c r="DU282" i="2"/>
  <c r="DV282" i="2"/>
  <c r="DW282" i="2"/>
  <c r="DX282" i="2"/>
  <c r="DY282" i="2"/>
  <c r="DZ282" i="2"/>
  <c r="EA282" i="2"/>
  <c r="EB282" i="2"/>
  <c r="EC282" i="2"/>
  <c r="ED282" i="2"/>
  <c r="EE282" i="2"/>
  <c r="EF282" i="2"/>
  <c r="EG282" i="2"/>
  <c r="EH282" i="2"/>
  <c r="EI282" i="2"/>
  <c r="EJ282" i="2"/>
  <c r="EK282" i="2"/>
  <c r="EL282" i="2"/>
  <c r="EM282" i="2"/>
  <c r="EN282" i="2"/>
  <c r="EO282" i="2"/>
  <c r="DU283" i="2"/>
  <c r="DV283" i="2"/>
  <c r="DW283" i="2"/>
  <c r="DX283" i="2"/>
  <c r="DY283" i="2"/>
  <c r="DZ283" i="2"/>
  <c r="EA283" i="2"/>
  <c r="EB283" i="2"/>
  <c r="EC283" i="2"/>
  <c r="ED283" i="2"/>
  <c r="EE283" i="2"/>
  <c r="EF283" i="2"/>
  <c r="EG283" i="2"/>
  <c r="EH283" i="2"/>
  <c r="EI283" i="2"/>
  <c r="EJ283" i="2"/>
  <c r="EK283" i="2"/>
  <c r="EL283" i="2"/>
  <c r="EM283" i="2"/>
  <c r="EN283" i="2"/>
  <c r="EO283" i="2"/>
  <c r="DU284" i="2"/>
  <c r="DV284" i="2"/>
  <c r="DW284" i="2"/>
  <c r="DX284" i="2"/>
  <c r="DY284" i="2"/>
  <c r="DZ284" i="2"/>
  <c r="EA284" i="2"/>
  <c r="EB284" i="2"/>
  <c r="EC284" i="2"/>
  <c r="ED284" i="2"/>
  <c r="EE284" i="2"/>
  <c r="EF284" i="2"/>
  <c r="EG284" i="2"/>
  <c r="EH284" i="2"/>
  <c r="EI284" i="2"/>
  <c r="EJ284" i="2"/>
  <c r="EK284" i="2"/>
  <c r="EL284" i="2"/>
  <c r="EM284" i="2"/>
  <c r="EN284" i="2"/>
  <c r="EO284" i="2"/>
  <c r="DU285" i="2"/>
  <c r="DV285" i="2"/>
  <c r="DW285" i="2"/>
  <c r="DX285" i="2"/>
  <c r="DY285" i="2"/>
  <c r="DZ285" i="2"/>
  <c r="EA285" i="2"/>
  <c r="EB285" i="2"/>
  <c r="EC285" i="2"/>
  <c r="ED285" i="2"/>
  <c r="EE285" i="2"/>
  <c r="EF285" i="2"/>
  <c r="EG285" i="2"/>
  <c r="EH285" i="2"/>
  <c r="EI285" i="2"/>
  <c r="EJ285" i="2"/>
  <c r="EK285" i="2"/>
  <c r="EL285" i="2"/>
  <c r="EM285" i="2"/>
  <c r="EN285" i="2"/>
  <c r="EO285" i="2"/>
  <c r="DU286" i="2"/>
  <c r="DV286" i="2"/>
  <c r="DW286" i="2"/>
  <c r="DX286" i="2"/>
  <c r="DY286" i="2"/>
  <c r="DZ286" i="2"/>
  <c r="EA286" i="2"/>
  <c r="EB286" i="2"/>
  <c r="EC286" i="2"/>
  <c r="ED286" i="2"/>
  <c r="EE286" i="2"/>
  <c r="EF286" i="2"/>
  <c r="EG286" i="2"/>
  <c r="EH286" i="2"/>
  <c r="EI286" i="2"/>
  <c r="EJ286" i="2"/>
  <c r="EK286" i="2"/>
  <c r="EL286" i="2"/>
  <c r="EM286" i="2"/>
  <c r="EN286" i="2"/>
  <c r="EO286" i="2"/>
  <c r="DU287" i="2"/>
  <c r="DV287" i="2"/>
  <c r="DW287" i="2"/>
  <c r="DX287" i="2"/>
  <c r="DY287" i="2"/>
  <c r="DZ287" i="2"/>
  <c r="EA287" i="2"/>
  <c r="EB287" i="2"/>
  <c r="EC287" i="2"/>
  <c r="ED287" i="2"/>
  <c r="EE287" i="2"/>
  <c r="EF287" i="2"/>
  <c r="EG287" i="2"/>
  <c r="EH287" i="2"/>
  <c r="EI287" i="2"/>
  <c r="EJ287" i="2"/>
  <c r="EK287" i="2"/>
  <c r="EL287" i="2"/>
  <c r="EM287" i="2"/>
  <c r="EN287" i="2"/>
  <c r="EO287" i="2"/>
  <c r="DU288" i="2"/>
  <c r="DV288" i="2"/>
  <c r="DW288" i="2"/>
  <c r="DX288" i="2"/>
  <c r="DY288" i="2"/>
  <c r="DZ288" i="2"/>
  <c r="EA288" i="2"/>
  <c r="EB288" i="2"/>
  <c r="EC288" i="2"/>
  <c r="ED288" i="2"/>
  <c r="EE288" i="2"/>
  <c r="EF288" i="2"/>
  <c r="EG288" i="2"/>
  <c r="EH288" i="2"/>
  <c r="EI288" i="2"/>
  <c r="EJ288" i="2"/>
  <c r="EK288" i="2"/>
  <c r="EL288" i="2"/>
  <c r="EM288" i="2"/>
  <c r="EN288" i="2"/>
  <c r="EO288" i="2"/>
  <c r="DU289" i="2"/>
  <c r="DV289" i="2"/>
  <c r="DW289" i="2"/>
  <c r="DX289" i="2"/>
  <c r="DY289" i="2"/>
  <c r="DZ289" i="2"/>
  <c r="EA289" i="2"/>
  <c r="EB289" i="2"/>
  <c r="EC289" i="2"/>
  <c r="ED289" i="2"/>
  <c r="EE289" i="2"/>
  <c r="EF289" i="2"/>
  <c r="EG289" i="2"/>
  <c r="EH289" i="2"/>
  <c r="EI289" i="2"/>
  <c r="EJ289" i="2"/>
  <c r="EK289" i="2"/>
  <c r="EL289" i="2"/>
  <c r="EM289" i="2"/>
  <c r="EN289" i="2"/>
  <c r="EO289" i="2"/>
  <c r="DU290" i="2"/>
  <c r="DV290" i="2"/>
  <c r="DW290" i="2"/>
  <c r="DX290" i="2"/>
  <c r="DY290" i="2"/>
  <c r="DZ290" i="2"/>
  <c r="EA290" i="2"/>
  <c r="EB290" i="2"/>
  <c r="EC290" i="2"/>
  <c r="ED290" i="2"/>
  <c r="EE290" i="2"/>
  <c r="EF290" i="2"/>
  <c r="EG290" i="2"/>
  <c r="EH290" i="2"/>
  <c r="EI290" i="2"/>
  <c r="EJ290" i="2"/>
  <c r="EK290" i="2"/>
  <c r="EL290" i="2"/>
  <c r="EM290" i="2"/>
  <c r="EN290" i="2"/>
  <c r="EO290" i="2"/>
  <c r="DU291" i="2"/>
  <c r="DV291" i="2"/>
  <c r="DW291" i="2"/>
  <c r="DX291" i="2"/>
  <c r="DY291" i="2"/>
  <c r="DZ291" i="2"/>
  <c r="EA291" i="2"/>
  <c r="EB291" i="2"/>
  <c r="EC291" i="2"/>
  <c r="ED291" i="2"/>
  <c r="EE291" i="2"/>
  <c r="EF291" i="2"/>
  <c r="EG291" i="2"/>
  <c r="EH291" i="2"/>
  <c r="EI291" i="2"/>
  <c r="EJ291" i="2"/>
  <c r="EK291" i="2"/>
  <c r="EL291" i="2"/>
  <c r="EM291" i="2"/>
  <c r="EN291" i="2"/>
  <c r="EO291" i="2"/>
  <c r="DU292" i="2"/>
  <c r="DV292" i="2"/>
  <c r="DW292" i="2"/>
  <c r="DX292" i="2"/>
  <c r="DY292" i="2"/>
  <c r="DZ292" i="2"/>
  <c r="EA292" i="2"/>
  <c r="EB292" i="2"/>
  <c r="EC292" i="2"/>
  <c r="ED292" i="2"/>
  <c r="EE292" i="2"/>
  <c r="EF292" i="2"/>
  <c r="EG292" i="2"/>
  <c r="EH292" i="2"/>
  <c r="EI292" i="2"/>
  <c r="EJ292" i="2"/>
  <c r="EK292" i="2"/>
  <c r="EL292" i="2"/>
  <c r="EM292" i="2"/>
  <c r="EN292" i="2"/>
  <c r="EO292" i="2"/>
  <c r="DU293" i="2"/>
  <c r="DV293" i="2"/>
  <c r="DW293" i="2"/>
  <c r="DX293" i="2"/>
  <c r="DY293" i="2"/>
  <c r="DZ293" i="2"/>
  <c r="EA293" i="2"/>
  <c r="EB293" i="2"/>
  <c r="EC293" i="2"/>
  <c r="ED293" i="2"/>
  <c r="EE293" i="2"/>
  <c r="EF293" i="2"/>
  <c r="EG293" i="2"/>
  <c r="EH293" i="2"/>
  <c r="EI293" i="2"/>
  <c r="EJ293" i="2"/>
  <c r="EK293" i="2"/>
  <c r="EL293" i="2"/>
  <c r="EM293" i="2"/>
  <c r="EN293" i="2"/>
  <c r="EO293" i="2"/>
  <c r="DU294" i="2"/>
  <c r="DV294" i="2"/>
  <c r="DW294" i="2"/>
  <c r="DX294" i="2"/>
  <c r="DY294" i="2"/>
  <c r="DZ294" i="2"/>
  <c r="EA294" i="2"/>
  <c r="EB294" i="2"/>
  <c r="EC294" i="2"/>
  <c r="ED294" i="2"/>
  <c r="EE294" i="2"/>
  <c r="EF294" i="2"/>
  <c r="EG294" i="2"/>
  <c r="EH294" i="2"/>
  <c r="EI294" i="2"/>
  <c r="EJ294" i="2"/>
  <c r="EK294" i="2"/>
  <c r="EL294" i="2"/>
  <c r="EM294" i="2"/>
  <c r="EN294" i="2"/>
  <c r="EO294" i="2"/>
  <c r="DU295" i="2"/>
  <c r="DV295" i="2"/>
  <c r="DW295" i="2"/>
  <c r="DX295" i="2"/>
  <c r="DY295" i="2"/>
  <c r="DZ295" i="2"/>
  <c r="EA295" i="2"/>
  <c r="EB295" i="2"/>
  <c r="EC295" i="2"/>
  <c r="ED295" i="2"/>
  <c r="EE295" i="2"/>
  <c r="EF295" i="2"/>
  <c r="EG295" i="2"/>
  <c r="EH295" i="2"/>
  <c r="EI295" i="2"/>
  <c r="EJ295" i="2"/>
  <c r="EK295" i="2"/>
  <c r="EL295" i="2"/>
  <c r="EM295" i="2"/>
  <c r="EN295" i="2"/>
  <c r="EO295" i="2"/>
  <c r="DU296" i="2"/>
  <c r="DV296" i="2"/>
  <c r="DW296" i="2"/>
  <c r="DX296" i="2"/>
  <c r="DY296" i="2"/>
  <c r="DZ296" i="2"/>
  <c r="EA296" i="2"/>
  <c r="EB296" i="2"/>
  <c r="EC296" i="2"/>
  <c r="ED296" i="2"/>
  <c r="EE296" i="2"/>
  <c r="EF296" i="2"/>
  <c r="EG296" i="2"/>
  <c r="EH296" i="2"/>
  <c r="EI296" i="2"/>
  <c r="EJ296" i="2"/>
  <c r="EK296" i="2"/>
  <c r="EL296" i="2"/>
  <c r="EM296" i="2"/>
  <c r="EN296" i="2"/>
  <c r="EO296" i="2"/>
  <c r="DU297" i="2"/>
  <c r="DV297" i="2"/>
  <c r="DW297" i="2"/>
  <c r="DX297" i="2"/>
  <c r="DY297" i="2"/>
  <c r="DZ297" i="2"/>
  <c r="EA297" i="2"/>
  <c r="EB297" i="2"/>
  <c r="EC297" i="2"/>
  <c r="ED297" i="2"/>
  <c r="EE297" i="2"/>
  <c r="EF297" i="2"/>
  <c r="EG297" i="2"/>
  <c r="EH297" i="2"/>
  <c r="EI297" i="2"/>
  <c r="EJ297" i="2"/>
  <c r="EK297" i="2"/>
  <c r="EL297" i="2"/>
  <c r="EM297" i="2"/>
  <c r="EN297" i="2"/>
  <c r="EO297" i="2"/>
  <c r="DU298" i="2"/>
  <c r="DV298" i="2"/>
  <c r="DW298" i="2"/>
  <c r="DX298" i="2"/>
  <c r="DY298" i="2"/>
  <c r="DZ298" i="2"/>
  <c r="EA298" i="2"/>
  <c r="EB298" i="2"/>
  <c r="EC298" i="2"/>
  <c r="ED298" i="2"/>
  <c r="EE298" i="2"/>
  <c r="EF298" i="2"/>
  <c r="EG298" i="2"/>
  <c r="EH298" i="2"/>
  <c r="EI298" i="2"/>
  <c r="EJ298" i="2"/>
  <c r="EK298" i="2"/>
  <c r="EL298" i="2"/>
  <c r="EM298" i="2"/>
  <c r="EN298" i="2"/>
  <c r="EO298" i="2"/>
  <c r="DU299" i="2"/>
  <c r="DV299" i="2"/>
  <c r="DW299" i="2"/>
  <c r="DX299" i="2"/>
  <c r="DY299" i="2"/>
  <c r="DZ299" i="2"/>
  <c r="EA299" i="2"/>
  <c r="EB299" i="2"/>
  <c r="EC299" i="2"/>
  <c r="ED299" i="2"/>
  <c r="EE299" i="2"/>
  <c r="EF299" i="2"/>
  <c r="EG299" i="2"/>
  <c r="EH299" i="2"/>
  <c r="EI299" i="2"/>
  <c r="EJ299" i="2"/>
  <c r="EK299" i="2"/>
  <c r="EL299" i="2"/>
  <c r="EM299" i="2"/>
  <c r="EN299" i="2"/>
  <c r="EO299" i="2"/>
  <c r="DU300" i="2"/>
  <c r="DV300" i="2"/>
  <c r="DW300" i="2"/>
  <c r="DX300" i="2"/>
  <c r="DY300" i="2"/>
  <c r="DZ300" i="2"/>
  <c r="EA300" i="2"/>
  <c r="EB300" i="2"/>
  <c r="EC300" i="2"/>
  <c r="ED300" i="2"/>
  <c r="EE300" i="2"/>
  <c r="EF300" i="2"/>
  <c r="EG300" i="2"/>
  <c r="EH300" i="2"/>
  <c r="EI300" i="2"/>
  <c r="EJ300" i="2"/>
  <c r="EK300" i="2"/>
  <c r="EL300" i="2"/>
  <c r="EM300" i="2"/>
  <c r="EN300" i="2"/>
  <c r="EO300" i="2"/>
  <c r="DU301" i="2"/>
  <c r="DV301" i="2"/>
  <c r="DW301" i="2"/>
  <c r="DX301" i="2"/>
  <c r="DY301" i="2"/>
  <c r="DZ301" i="2"/>
  <c r="EA301" i="2"/>
  <c r="EB301" i="2"/>
  <c r="EC301" i="2"/>
  <c r="ED301" i="2"/>
  <c r="EE301" i="2"/>
  <c r="EF301" i="2"/>
  <c r="EG301" i="2"/>
  <c r="EH301" i="2"/>
  <c r="EI301" i="2"/>
  <c r="EJ301" i="2"/>
  <c r="EK301" i="2"/>
  <c r="EL301" i="2"/>
  <c r="EM301" i="2"/>
  <c r="EN301" i="2"/>
  <c r="EO301" i="2"/>
  <c r="DU302" i="2"/>
  <c r="DV302" i="2"/>
  <c r="DW302" i="2"/>
  <c r="DX302" i="2"/>
  <c r="DY302" i="2"/>
  <c r="DZ302" i="2"/>
  <c r="EA302" i="2"/>
  <c r="EB302" i="2"/>
  <c r="EC302" i="2"/>
  <c r="ED302" i="2"/>
  <c r="EE302" i="2"/>
  <c r="EF302" i="2"/>
  <c r="EG302" i="2"/>
  <c r="EH302" i="2"/>
  <c r="EI302" i="2"/>
  <c r="EJ302" i="2"/>
  <c r="EK302" i="2"/>
  <c r="EL302" i="2"/>
  <c r="EM302" i="2"/>
  <c r="EN302" i="2"/>
  <c r="EO302" i="2"/>
  <c r="DU303" i="2"/>
  <c r="DV303" i="2"/>
  <c r="DW303" i="2"/>
  <c r="DX303" i="2"/>
  <c r="DY303" i="2"/>
  <c r="DZ303" i="2"/>
  <c r="EA303" i="2"/>
  <c r="EB303" i="2"/>
  <c r="EC303" i="2"/>
  <c r="ED303" i="2"/>
  <c r="EE303" i="2"/>
  <c r="EF303" i="2"/>
  <c r="EG303" i="2"/>
  <c r="EH303" i="2"/>
  <c r="EI303" i="2"/>
  <c r="EJ303" i="2"/>
  <c r="EK303" i="2"/>
  <c r="EL303" i="2"/>
  <c r="EM303" i="2"/>
  <c r="EN303" i="2"/>
  <c r="EO303" i="2"/>
  <c r="DU304" i="2"/>
  <c r="DV304" i="2"/>
  <c r="DW304" i="2"/>
  <c r="DX304" i="2"/>
  <c r="DY304" i="2"/>
  <c r="DZ304" i="2"/>
  <c r="EA304" i="2"/>
  <c r="EB304" i="2"/>
  <c r="EC304" i="2"/>
  <c r="ED304" i="2"/>
  <c r="EE304" i="2"/>
  <c r="EF304" i="2"/>
  <c r="EG304" i="2"/>
  <c r="EH304" i="2"/>
  <c r="EI304" i="2"/>
  <c r="EJ304" i="2"/>
  <c r="EK304" i="2"/>
  <c r="EL304" i="2"/>
  <c r="EM304" i="2"/>
  <c r="EN304" i="2"/>
  <c r="EO304" i="2"/>
  <c r="DU305" i="2"/>
  <c r="DV305" i="2"/>
  <c r="DW305" i="2"/>
  <c r="DX305" i="2"/>
  <c r="DY305" i="2"/>
  <c r="DZ305" i="2"/>
  <c r="EA305" i="2"/>
  <c r="EB305" i="2"/>
  <c r="EC305" i="2"/>
  <c r="ED305" i="2"/>
  <c r="EE305" i="2"/>
  <c r="EF305" i="2"/>
  <c r="EG305" i="2"/>
  <c r="EH305" i="2"/>
  <c r="EI305" i="2"/>
  <c r="EJ305" i="2"/>
  <c r="EK305" i="2"/>
  <c r="EL305" i="2"/>
  <c r="EM305" i="2"/>
  <c r="EN305" i="2"/>
  <c r="EO305" i="2"/>
  <c r="DU306" i="2"/>
  <c r="DV306" i="2"/>
  <c r="DW306" i="2"/>
  <c r="DX306" i="2"/>
  <c r="DY306" i="2"/>
  <c r="DZ306" i="2"/>
  <c r="EA306" i="2"/>
  <c r="EB306" i="2"/>
  <c r="EC306" i="2"/>
  <c r="ED306" i="2"/>
  <c r="EE306" i="2"/>
  <c r="EF306" i="2"/>
  <c r="EG306" i="2"/>
  <c r="EH306" i="2"/>
  <c r="EI306" i="2"/>
  <c r="EJ306" i="2"/>
  <c r="EK306" i="2"/>
  <c r="EL306" i="2"/>
  <c r="EM306" i="2"/>
  <c r="EN306" i="2"/>
  <c r="EO306" i="2"/>
  <c r="DU307" i="2"/>
  <c r="DV307" i="2"/>
  <c r="DW307" i="2"/>
  <c r="DX307" i="2"/>
  <c r="DY307" i="2"/>
  <c r="DZ307" i="2"/>
  <c r="EA307" i="2"/>
  <c r="EB307" i="2"/>
  <c r="EC307" i="2"/>
  <c r="ED307" i="2"/>
  <c r="EE307" i="2"/>
  <c r="EF307" i="2"/>
  <c r="EG307" i="2"/>
  <c r="EH307" i="2"/>
  <c r="EI307" i="2"/>
  <c r="EJ307" i="2"/>
  <c r="EK307" i="2"/>
  <c r="EL307" i="2"/>
  <c r="EM307" i="2"/>
  <c r="EN307" i="2"/>
  <c r="EO307" i="2"/>
  <c r="DU308" i="2"/>
  <c r="DV308" i="2"/>
  <c r="DW308" i="2"/>
  <c r="DX308" i="2"/>
  <c r="DY308" i="2"/>
  <c r="DZ308" i="2"/>
  <c r="EA308" i="2"/>
  <c r="EB308" i="2"/>
  <c r="EC308" i="2"/>
  <c r="ED308" i="2"/>
  <c r="EE308" i="2"/>
  <c r="EF308" i="2"/>
  <c r="EG308" i="2"/>
  <c r="EH308" i="2"/>
  <c r="EI308" i="2"/>
  <c r="EJ308" i="2"/>
  <c r="EK308" i="2"/>
  <c r="EL308" i="2"/>
  <c r="EM308" i="2"/>
  <c r="EN308" i="2"/>
  <c r="EO308" i="2"/>
  <c r="DU309" i="2"/>
  <c r="DV309" i="2"/>
  <c r="DW309" i="2"/>
  <c r="DX309" i="2"/>
  <c r="DY309" i="2"/>
  <c r="DZ309" i="2"/>
  <c r="EA309" i="2"/>
  <c r="EB309" i="2"/>
  <c r="EC309" i="2"/>
  <c r="ED309" i="2"/>
  <c r="EE309" i="2"/>
  <c r="EF309" i="2"/>
  <c r="EG309" i="2"/>
  <c r="EH309" i="2"/>
  <c r="EI309" i="2"/>
  <c r="EJ309" i="2"/>
  <c r="EK309" i="2"/>
  <c r="EL309" i="2"/>
  <c r="EM309" i="2"/>
  <c r="EN309" i="2"/>
  <c r="EO309" i="2"/>
  <c r="DU310" i="2"/>
  <c r="DV310" i="2"/>
  <c r="DW310" i="2"/>
  <c r="DX310" i="2"/>
  <c r="DY310" i="2"/>
  <c r="DZ310" i="2"/>
  <c r="EA310" i="2"/>
  <c r="EB310" i="2"/>
  <c r="EC310" i="2"/>
  <c r="ED310" i="2"/>
  <c r="EE310" i="2"/>
  <c r="EF310" i="2"/>
  <c r="EG310" i="2"/>
  <c r="EH310" i="2"/>
  <c r="EI310" i="2"/>
  <c r="EJ310" i="2"/>
  <c r="EK310" i="2"/>
  <c r="EL310" i="2"/>
  <c r="EM310" i="2"/>
  <c r="EN310" i="2"/>
  <c r="EO310" i="2"/>
  <c r="DU311" i="2"/>
  <c r="DV311" i="2"/>
  <c r="DW311" i="2"/>
  <c r="DX311" i="2"/>
  <c r="DY311" i="2"/>
  <c r="DZ311" i="2"/>
  <c r="EA311" i="2"/>
  <c r="EB311" i="2"/>
  <c r="EC311" i="2"/>
  <c r="ED311" i="2"/>
  <c r="EE311" i="2"/>
  <c r="EF311" i="2"/>
  <c r="EG311" i="2"/>
  <c r="EH311" i="2"/>
  <c r="EI311" i="2"/>
  <c r="EJ311" i="2"/>
  <c r="EK311" i="2"/>
  <c r="EL311" i="2"/>
  <c r="EM311" i="2"/>
  <c r="EN311" i="2"/>
  <c r="EO311" i="2"/>
  <c r="DU312" i="2"/>
  <c r="DV312" i="2"/>
  <c r="DW312" i="2"/>
  <c r="DX312" i="2"/>
  <c r="DY312" i="2"/>
  <c r="DZ312" i="2"/>
  <c r="EA312" i="2"/>
  <c r="EB312" i="2"/>
  <c r="EC312" i="2"/>
  <c r="ED312" i="2"/>
  <c r="EE312" i="2"/>
  <c r="EF312" i="2"/>
  <c r="EG312" i="2"/>
  <c r="EH312" i="2"/>
  <c r="EI312" i="2"/>
  <c r="EJ312" i="2"/>
  <c r="EK312" i="2"/>
  <c r="EL312" i="2"/>
  <c r="EM312" i="2"/>
  <c r="EN312" i="2"/>
  <c r="EO312" i="2"/>
  <c r="DU313" i="2"/>
  <c r="DV313" i="2"/>
  <c r="DW313" i="2"/>
  <c r="DX313" i="2"/>
  <c r="DY313" i="2"/>
  <c r="DZ313" i="2"/>
  <c r="EA313" i="2"/>
  <c r="EB313" i="2"/>
  <c r="EC313" i="2"/>
  <c r="ED313" i="2"/>
  <c r="EE313" i="2"/>
  <c r="EF313" i="2"/>
  <c r="EG313" i="2"/>
  <c r="EH313" i="2"/>
  <c r="EI313" i="2"/>
  <c r="EJ313" i="2"/>
  <c r="EK313" i="2"/>
  <c r="EL313" i="2"/>
  <c r="EM313" i="2"/>
  <c r="EN313" i="2"/>
  <c r="EO313" i="2"/>
  <c r="DU314" i="2"/>
  <c r="DV314" i="2"/>
  <c r="DW314" i="2"/>
  <c r="DX314" i="2"/>
  <c r="DY314" i="2"/>
  <c r="DZ314" i="2"/>
  <c r="EA314" i="2"/>
  <c r="EB314" i="2"/>
  <c r="EC314" i="2"/>
  <c r="ED314" i="2"/>
  <c r="EE314" i="2"/>
  <c r="EF314" i="2"/>
  <c r="EG314" i="2"/>
  <c r="EH314" i="2"/>
  <c r="EI314" i="2"/>
  <c r="EJ314" i="2"/>
  <c r="EK314" i="2"/>
  <c r="EL314" i="2"/>
  <c r="EM314" i="2"/>
  <c r="EN314" i="2"/>
  <c r="EO314" i="2"/>
  <c r="DU315" i="2"/>
  <c r="DV315" i="2"/>
  <c r="DW315" i="2"/>
  <c r="DX315" i="2"/>
  <c r="DY315" i="2"/>
  <c r="DZ315" i="2"/>
  <c r="EA315" i="2"/>
  <c r="EB315" i="2"/>
  <c r="EC315" i="2"/>
  <c r="ED315" i="2"/>
  <c r="EE315" i="2"/>
  <c r="EF315" i="2"/>
  <c r="EG315" i="2"/>
  <c r="EH315" i="2"/>
  <c r="EI315" i="2"/>
  <c r="EJ315" i="2"/>
  <c r="EK315" i="2"/>
  <c r="EL315" i="2"/>
  <c r="EM315" i="2"/>
  <c r="EN315" i="2"/>
  <c r="EO315" i="2"/>
  <c r="DU316" i="2"/>
  <c r="DV316" i="2"/>
  <c r="DW316" i="2"/>
  <c r="DX316" i="2"/>
  <c r="DY316" i="2"/>
  <c r="DZ316" i="2"/>
  <c r="EA316" i="2"/>
  <c r="EB316" i="2"/>
  <c r="EC316" i="2"/>
  <c r="ED316" i="2"/>
  <c r="EE316" i="2"/>
  <c r="EF316" i="2"/>
  <c r="EG316" i="2"/>
  <c r="EH316" i="2"/>
  <c r="EI316" i="2"/>
  <c r="EJ316" i="2"/>
  <c r="EK316" i="2"/>
  <c r="EL316" i="2"/>
  <c r="EM316" i="2"/>
  <c r="EN316" i="2"/>
  <c r="EO316" i="2"/>
  <c r="DU317" i="2"/>
  <c r="DV317" i="2"/>
  <c r="DW317" i="2"/>
  <c r="DX317" i="2"/>
  <c r="DY317" i="2"/>
  <c r="DZ317" i="2"/>
  <c r="EA317" i="2"/>
  <c r="EB317" i="2"/>
  <c r="EC317" i="2"/>
  <c r="ED317" i="2"/>
  <c r="EE317" i="2"/>
  <c r="EF317" i="2"/>
  <c r="EG317" i="2"/>
  <c r="EH317" i="2"/>
  <c r="EI317" i="2"/>
  <c r="EJ317" i="2"/>
  <c r="EK317" i="2"/>
  <c r="EL317" i="2"/>
  <c r="EM317" i="2"/>
  <c r="EN317" i="2"/>
  <c r="EO317" i="2"/>
  <c r="DU318" i="2"/>
  <c r="DV318" i="2"/>
  <c r="DW318" i="2"/>
  <c r="DX318" i="2"/>
  <c r="DY318" i="2"/>
  <c r="DZ318" i="2"/>
  <c r="EA318" i="2"/>
  <c r="EB318" i="2"/>
  <c r="EC318" i="2"/>
  <c r="ED318" i="2"/>
  <c r="EE318" i="2"/>
  <c r="EF318" i="2"/>
  <c r="EG318" i="2"/>
  <c r="EH318" i="2"/>
  <c r="EI318" i="2"/>
  <c r="EJ318" i="2"/>
  <c r="EK318" i="2"/>
  <c r="EL318" i="2"/>
  <c r="EM318" i="2"/>
  <c r="EN318" i="2"/>
  <c r="EO318" i="2"/>
  <c r="DU319" i="2"/>
  <c r="DV319" i="2"/>
  <c r="DW319" i="2"/>
  <c r="DX319" i="2"/>
  <c r="DY319" i="2"/>
  <c r="DZ319" i="2"/>
  <c r="EA319" i="2"/>
  <c r="EB319" i="2"/>
  <c r="EC319" i="2"/>
  <c r="ED319" i="2"/>
  <c r="EE319" i="2"/>
  <c r="EF319" i="2"/>
  <c r="EG319" i="2"/>
  <c r="EH319" i="2"/>
  <c r="EI319" i="2"/>
  <c r="EJ319" i="2"/>
  <c r="EK319" i="2"/>
  <c r="EL319" i="2"/>
  <c r="EM319" i="2"/>
  <c r="EN319" i="2"/>
  <c r="EO319" i="2"/>
  <c r="DU320" i="2"/>
  <c r="DV320" i="2"/>
  <c r="DW320" i="2"/>
  <c r="DX320" i="2"/>
  <c r="DY320" i="2"/>
  <c r="DZ320" i="2"/>
  <c r="EA320" i="2"/>
  <c r="EB320" i="2"/>
  <c r="EC320" i="2"/>
  <c r="ED320" i="2"/>
  <c r="EE320" i="2"/>
  <c r="EF320" i="2"/>
  <c r="EG320" i="2"/>
  <c r="EH320" i="2"/>
  <c r="EI320" i="2"/>
  <c r="EJ320" i="2"/>
  <c r="EK320" i="2"/>
  <c r="EL320" i="2"/>
  <c r="EM320" i="2"/>
  <c r="EN320" i="2"/>
  <c r="EO320" i="2"/>
  <c r="DU321" i="2"/>
  <c r="DV321" i="2"/>
  <c r="DW321" i="2"/>
  <c r="DX321" i="2"/>
  <c r="DY321" i="2"/>
  <c r="DZ321" i="2"/>
  <c r="EA321" i="2"/>
  <c r="EB321" i="2"/>
  <c r="EC321" i="2"/>
  <c r="ED321" i="2"/>
  <c r="EE321" i="2"/>
  <c r="EF321" i="2"/>
  <c r="EG321" i="2"/>
  <c r="EH321" i="2"/>
  <c r="EI321" i="2"/>
  <c r="EJ321" i="2"/>
  <c r="EK321" i="2"/>
  <c r="EL321" i="2"/>
  <c r="EM321" i="2"/>
  <c r="EN321" i="2"/>
  <c r="EO321" i="2"/>
  <c r="DU322" i="2"/>
  <c r="DV322" i="2"/>
  <c r="DW322" i="2"/>
  <c r="DX322" i="2"/>
  <c r="DY322" i="2"/>
  <c r="DZ322" i="2"/>
  <c r="EA322" i="2"/>
  <c r="EB322" i="2"/>
  <c r="EC322" i="2"/>
  <c r="ED322" i="2"/>
  <c r="EE322" i="2"/>
  <c r="EF322" i="2"/>
  <c r="EG322" i="2"/>
  <c r="EH322" i="2"/>
  <c r="EI322" i="2"/>
  <c r="EJ322" i="2"/>
  <c r="EK322" i="2"/>
  <c r="EL322" i="2"/>
  <c r="EM322" i="2"/>
  <c r="EN322" i="2"/>
  <c r="EO322" i="2"/>
  <c r="DU323" i="2"/>
  <c r="DV323" i="2"/>
  <c r="DW323" i="2"/>
  <c r="DX323" i="2"/>
  <c r="DY323" i="2"/>
  <c r="DZ323" i="2"/>
  <c r="EA323" i="2"/>
  <c r="EB323" i="2"/>
  <c r="EC323" i="2"/>
  <c r="ED323" i="2"/>
  <c r="EE323" i="2"/>
  <c r="EF323" i="2"/>
  <c r="EG323" i="2"/>
  <c r="EH323" i="2"/>
  <c r="EI323" i="2"/>
  <c r="EJ323" i="2"/>
  <c r="EK323" i="2"/>
  <c r="EL323" i="2"/>
  <c r="EM323" i="2"/>
  <c r="EN323" i="2"/>
  <c r="EO323" i="2"/>
  <c r="DU324" i="2"/>
  <c r="DV324" i="2"/>
  <c r="DW324" i="2"/>
  <c r="DX324" i="2"/>
  <c r="DY324" i="2"/>
  <c r="DZ324" i="2"/>
  <c r="EA324" i="2"/>
  <c r="EB324" i="2"/>
  <c r="EC324" i="2"/>
  <c r="ED324" i="2"/>
  <c r="EE324" i="2"/>
  <c r="EF324" i="2"/>
  <c r="EG324" i="2"/>
  <c r="EH324" i="2"/>
  <c r="EI324" i="2"/>
  <c r="EJ324" i="2"/>
  <c r="EK324" i="2"/>
  <c r="EL324" i="2"/>
  <c r="EM324" i="2"/>
  <c r="EN324" i="2"/>
  <c r="EO324" i="2"/>
  <c r="DU325" i="2"/>
  <c r="DV325" i="2"/>
  <c r="DW325" i="2"/>
  <c r="DX325" i="2"/>
  <c r="DY325" i="2"/>
  <c r="DZ325" i="2"/>
  <c r="EA325" i="2"/>
  <c r="EB325" i="2"/>
  <c r="EC325" i="2"/>
  <c r="ED325" i="2"/>
  <c r="EE325" i="2"/>
  <c r="EF325" i="2"/>
  <c r="EG325" i="2"/>
  <c r="EH325" i="2"/>
  <c r="EI325" i="2"/>
  <c r="EJ325" i="2"/>
  <c r="EK325" i="2"/>
  <c r="EL325" i="2"/>
  <c r="EM325" i="2"/>
  <c r="EN325" i="2"/>
  <c r="EO325" i="2"/>
  <c r="DU326" i="2"/>
  <c r="DV326" i="2"/>
  <c r="DW326" i="2"/>
  <c r="DX326" i="2"/>
  <c r="DY326" i="2"/>
  <c r="DZ326" i="2"/>
  <c r="EA326" i="2"/>
  <c r="EB326" i="2"/>
  <c r="EC326" i="2"/>
  <c r="ED326" i="2"/>
  <c r="EE326" i="2"/>
  <c r="EF326" i="2"/>
  <c r="EG326" i="2"/>
  <c r="EH326" i="2"/>
  <c r="EI326" i="2"/>
  <c r="EJ326" i="2"/>
  <c r="EK326" i="2"/>
  <c r="EL326" i="2"/>
  <c r="EM326" i="2"/>
  <c r="EN326" i="2"/>
  <c r="EO326" i="2"/>
  <c r="DU327" i="2"/>
  <c r="DV327" i="2"/>
  <c r="DW327" i="2"/>
  <c r="DX327" i="2"/>
  <c r="DY327" i="2"/>
  <c r="DZ327" i="2"/>
  <c r="EA327" i="2"/>
  <c r="EB327" i="2"/>
  <c r="EC327" i="2"/>
  <c r="ED327" i="2"/>
  <c r="EE327" i="2"/>
  <c r="EF327" i="2"/>
  <c r="EG327" i="2"/>
  <c r="EH327" i="2"/>
  <c r="EI327" i="2"/>
  <c r="EJ327" i="2"/>
  <c r="EK327" i="2"/>
  <c r="EL327" i="2"/>
  <c r="EM327" i="2"/>
  <c r="EN327" i="2"/>
  <c r="EO327" i="2"/>
  <c r="DU328" i="2"/>
  <c r="DV328" i="2"/>
  <c r="DW328" i="2"/>
  <c r="DX328" i="2"/>
  <c r="DY328" i="2"/>
  <c r="DZ328" i="2"/>
  <c r="EA328" i="2"/>
  <c r="EB328" i="2"/>
  <c r="EC328" i="2"/>
  <c r="ED328" i="2"/>
  <c r="EE328" i="2"/>
  <c r="EF328" i="2"/>
  <c r="EG328" i="2"/>
  <c r="EH328" i="2"/>
  <c r="EI328" i="2"/>
  <c r="EJ328" i="2"/>
  <c r="EK328" i="2"/>
  <c r="EL328" i="2"/>
  <c r="EM328" i="2"/>
  <c r="EN328" i="2"/>
  <c r="EO328" i="2"/>
  <c r="DU329" i="2"/>
  <c r="DV329" i="2"/>
  <c r="DW329" i="2"/>
  <c r="DX329" i="2"/>
  <c r="DY329" i="2"/>
  <c r="DZ329" i="2"/>
  <c r="EA329" i="2"/>
  <c r="EB329" i="2"/>
  <c r="EC329" i="2"/>
  <c r="ED329" i="2"/>
  <c r="EE329" i="2"/>
  <c r="EF329" i="2"/>
  <c r="EG329" i="2"/>
  <c r="EH329" i="2"/>
  <c r="EI329" i="2"/>
  <c r="EJ329" i="2"/>
  <c r="EK329" i="2"/>
  <c r="EL329" i="2"/>
  <c r="EM329" i="2"/>
  <c r="EN329" i="2"/>
  <c r="EO329" i="2"/>
  <c r="DU330" i="2"/>
  <c r="DV330" i="2"/>
  <c r="DW330" i="2"/>
  <c r="DX330" i="2"/>
  <c r="DY330" i="2"/>
  <c r="DZ330" i="2"/>
  <c r="EA330" i="2"/>
  <c r="EB330" i="2"/>
  <c r="EC330" i="2"/>
  <c r="ED330" i="2"/>
  <c r="EE330" i="2"/>
  <c r="EF330" i="2"/>
  <c r="EG330" i="2"/>
  <c r="EH330" i="2"/>
  <c r="EI330" i="2"/>
  <c r="EJ330" i="2"/>
  <c r="EK330" i="2"/>
  <c r="EL330" i="2"/>
  <c r="EM330" i="2"/>
  <c r="EN330" i="2"/>
  <c r="EO330" i="2"/>
  <c r="DU331" i="2"/>
  <c r="DV331" i="2"/>
  <c r="DW331" i="2"/>
  <c r="DX331" i="2"/>
  <c r="DY331" i="2"/>
  <c r="DZ331" i="2"/>
  <c r="EA331" i="2"/>
  <c r="EB331" i="2"/>
  <c r="EC331" i="2"/>
  <c r="ED331" i="2"/>
  <c r="EE331" i="2"/>
  <c r="EF331" i="2"/>
  <c r="EG331" i="2"/>
  <c r="EH331" i="2"/>
  <c r="EI331" i="2"/>
  <c r="EJ331" i="2"/>
  <c r="EK331" i="2"/>
  <c r="EL331" i="2"/>
  <c r="EM331" i="2"/>
  <c r="EN331" i="2"/>
  <c r="EO331" i="2"/>
  <c r="DU332" i="2"/>
  <c r="DV332" i="2"/>
  <c r="DW332" i="2"/>
  <c r="DX332" i="2"/>
  <c r="DY332" i="2"/>
  <c r="DZ332" i="2"/>
  <c r="EA332" i="2"/>
  <c r="EB332" i="2"/>
  <c r="EC332" i="2"/>
  <c r="ED332" i="2"/>
  <c r="EE332" i="2"/>
  <c r="EF332" i="2"/>
  <c r="EG332" i="2"/>
  <c r="EH332" i="2"/>
  <c r="EI332" i="2"/>
  <c r="EJ332" i="2"/>
  <c r="EK332" i="2"/>
  <c r="EL332" i="2"/>
  <c r="EM332" i="2"/>
  <c r="EN332" i="2"/>
  <c r="EO332" i="2"/>
  <c r="DU333" i="2"/>
  <c r="DV333" i="2"/>
  <c r="DW333" i="2"/>
  <c r="DX333" i="2"/>
  <c r="DY333" i="2"/>
  <c r="DZ333" i="2"/>
  <c r="EA333" i="2"/>
  <c r="EB333" i="2"/>
  <c r="EC333" i="2"/>
  <c r="ED333" i="2"/>
  <c r="EE333" i="2"/>
  <c r="EF333" i="2"/>
  <c r="EG333" i="2"/>
  <c r="EH333" i="2"/>
  <c r="EI333" i="2"/>
  <c r="EJ333" i="2"/>
  <c r="EK333" i="2"/>
  <c r="EL333" i="2"/>
  <c r="EM333" i="2"/>
  <c r="EN333" i="2"/>
  <c r="EO333" i="2"/>
  <c r="DU334" i="2"/>
  <c r="DV334" i="2"/>
  <c r="DW334" i="2"/>
  <c r="DX334" i="2"/>
  <c r="DY334" i="2"/>
  <c r="DZ334" i="2"/>
  <c r="EA334" i="2"/>
  <c r="EB334" i="2"/>
  <c r="EC334" i="2"/>
  <c r="ED334" i="2"/>
  <c r="EE334" i="2"/>
  <c r="EF334" i="2"/>
  <c r="EG334" i="2"/>
  <c r="EH334" i="2"/>
  <c r="EI334" i="2"/>
  <c r="EJ334" i="2"/>
  <c r="EK334" i="2"/>
  <c r="EL334" i="2"/>
  <c r="EM334" i="2"/>
  <c r="EN334" i="2"/>
  <c r="EO334" i="2"/>
  <c r="DU335" i="2"/>
  <c r="DV335" i="2"/>
  <c r="DW335" i="2"/>
  <c r="DX335" i="2"/>
  <c r="DY335" i="2"/>
  <c r="DZ335" i="2"/>
  <c r="EA335" i="2"/>
  <c r="EB335" i="2"/>
  <c r="EC335" i="2"/>
  <c r="ED335" i="2"/>
  <c r="EE335" i="2"/>
  <c r="EF335" i="2"/>
  <c r="EG335" i="2"/>
  <c r="EH335" i="2"/>
  <c r="EI335" i="2"/>
  <c r="EJ335" i="2"/>
  <c r="EK335" i="2"/>
  <c r="EL335" i="2"/>
  <c r="EM335" i="2"/>
  <c r="EN335" i="2"/>
  <c r="EO335" i="2"/>
  <c r="DU336" i="2"/>
  <c r="DV336" i="2"/>
  <c r="DW336" i="2"/>
  <c r="DX336" i="2"/>
  <c r="DY336" i="2"/>
  <c r="DZ336" i="2"/>
  <c r="EA336" i="2"/>
  <c r="EB336" i="2"/>
  <c r="EC336" i="2"/>
  <c r="ED336" i="2"/>
  <c r="EE336" i="2"/>
  <c r="EF336" i="2"/>
  <c r="EG336" i="2"/>
  <c r="EH336" i="2"/>
  <c r="EI336" i="2"/>
  <c r="EJ336" i="2"/>
  <c r="EK336" i="2"/>
  <c r="EL336" i="2"/>
  <c r="EM336" i="2"/>
  <c r="EN336" i="2"/>
  <c r="EO336" i="2"/>
  <c r="DU337" i="2"/>
  <c r="DV337" i="2"/>
  <c r="DW337" i="2"/>
  <c r="DX337" i="2"/>
  <c r="DY337" i="2"/>
  <c r="DZ337" i="2"/>
  <c r="EA337" i="2"/>
  <c r="EB337" i="2"/>
  <c r="EC337" i="2"/>
  <c r="ED337" i="2"/>
  <c r="EE337" i="2"/>
  <c r="EF337" i="2"/>
  <c r="EG337" i="2"/>
  <c r="EH337" i="2"/>
  <c r="EI337" i="2"/>
  <c r="EJ337" i="2"/>
  <c r="EK337" i="2"/>
  <c r="EL337" i="2"/>
  <c r="EM337" i="2"/>
  <c r="EN337" i="2"/>
  <c r="EO337" i="2"/>
  <c r="DU338" i="2"/>
  <c r="DV338" i="2"/>
  <c r="DW338" i="2"/>
  <c r="DX338" i="2"/>
  <c r="DY338" i="2"/>
  <c r="DZ338" i="2"/>
  <c r="EA338" i="2"/>
  <c r="EB338" i="2"/>
  <c r="EC338" i="2"/>
  <c r="ED338" i="2"/>
  <c r="EE338" i="2"/>
  <c r="EF338" i="2"/>
  <c r="EG338" i="2"/>
  <c r="EH338" i="2"/>
  <c r="EI338" i="2"/>
  <c r="EJ338" i="2"/>
  <c r="EK338" i="2"/>
  <c r="EL338" i="2"/>
  <c r="EM338" i="2"/>
  <c r="EN338" i="2"/>
  <c r="EO338" i="2"/>
  <c r="DU339" i="2"/>
  <c r="DV339" i="2"/>
  <c r="DW339" i="2"/>
  <c r="DX339" i="2"/>
  <c r="DY339" i="2"/>
  <c r="DZ339" i="2"/>
  <c r="EA339" i="2"/>
  <c r="EB339" i="2"/>
  <c r="EC339" i="2"/>
  <c r="ED339" i="2"/>
  <c r="EE339" i="2"/>
  <c r="EF339" i="2"/>
  <c r="EG339" i="2"/>
  <c r="EH339" i="2"/>
  <c r="EI339" i="2"/>
  <c r="EJ339" i="2"/>
  <c r="EK339" i="2"/>
  <c r="EL339" i="2"/>
  <c r="EM339" i="2"/>
  <c r="EN339" i="2"/>
  <c r="EO339" i="2"/>
  <c r="DU340" i="2"/>
  <c r="DV340" i="2"/>
  <c r="DW340" i="2"/>
  <c r="DX340" i="2"/>
  <c r="DY340" i="2"/>
  <c r="DZ340" i="2"/>
  <c r="EA340" i="2"/>
  <c r="EB340" i="2"/>
  <c r="EC340" i="2"/>
  <c r="ED340" i="2"/>
  <c r="EE340" i="2"/>
  <c r="EF340" i="2"/>
  <c r="EG340" i="2"/>
  <c r="EH340" i="2"/>
  <c r="EI340" i="2"/>
  <c r="EJ340" i="2"/>
  <c r="EK340" i="2"/>
  <c r="EL340" i="2"/>
  <c r="EM340" i="2"/>
  <c r="EN340" i="2"/>
  <c r="EO340" i="2"/>
  <c r="DU341" i="2"/>
  <c r="DV341" i="2"/>
  <c r="DW341" i="2"/>
  <c r="DX341" i="2"/>
  <c r="DY341" i="2"/>
  <c r="DZ341" i="2"/>
  <c r="EA341" i="2"/>
  <c r="EB341" i="2"/>
  <c r="EC341" i="2"/>
  <c r="ED341" i="2"/>
  <c r="EE341" i="2"/>
  <c r="EF341" i="2"/>
  <c r="EG341" i="2"/>
  <c r="EH341" i="2"/>
  <c r="EI341" i="2"/>
  <c r="EJ341" i="2"/>
  <c r="EK341" i="2"/>
  <c r="EL341" i="2"/>
  <c r="EM341" i="2"/>
  <c r="EN341" i="2"/>
  <c r="EO341" i="2"/>
  <c r="DU342" i="2"/>
  <c r="DV342" i="2"/>
  <c r="DW342" i="2"/>
  <c r="DX342" i="2"/>
  <c r="DY342" i="2"/>
  <c r="DZ342" i="2"/>
  <c r="EA342" i="2"/>
  <c r="EB342" i="2"/>
  <c r="EC342" i="2"/>
  <c r="ED342" i="2"/>
  <c r="EE342" i="2"/>
  <c r="EF342" i="2"/>
  <c r="EG342" i="2"/>
  <c r="EH342" i="2"/>
  <c r="EI342" i="2"/>
  <c r="EJ342" i="2"/>
  <c r="EK342" i="2"/>
  <c r="EL342" i="2"/>
  <c r="EM342" i="2"/>
  <c r="EN342" i="2"/>
  <c r="EO342" i="2"/>
  <c r="DU343" i="2"/>
  <c r="DV343" i="2"/>
  <c r="DW343" i="2"/>
  <c r="DX343" i="2"/>
  <c r="DY343" i="2"/>
  <c r="DZ343" i="2"/>
  <c r="EA343" i="2"/>
  <c r="EB343" i="2"/>
  <c r="EC343" i="2"/>
  <c r="ED343" i="2"/>
  <c r="EE343" i="2"/>
  <c r="EF343" i="2"/>
  <c r="EG343" i="2"/>
  <c r="EH343" i="2"/>
  <c r="EI343" i="2"/>
  <c r="EJ343" i="2"/>
  <c r="EK343" i="2"/>
  <c r="EL343" i="2"/>
  <c r="EM343" i="2"/>
  <c r="EN343" i="2"/>
  <c r="EO343" i="2"/>
  <c r="DU344" i="2"/>
  <c r="DV344" i="2"/>
  <c r="DW344" i="2"/>
  <c r="DX344" i="2"/>
  <c r="DY344" i="2"/>
  <c r="DZ344" i="2"/>
  <c r="EA344" i="2"/>
  <c r="EB344" i="2"/>
  <c r="EC344" i="2"/>
  <c r="ED344" i="2"/>
  <c r="EE344" i="2"/>
  <c r="EF344" i="2"/>
  <c r="EG344" i="2"/>
  <c r="EH344" i="2"/>
  <c r="EI344" i="2"/>
  <c r="EJ344" i="2"/>
  <c r="EK344" i="2"/>
  <c r="EL344" i="2"/>
  <c r="EM344" i="2"/>
  <c r="EN344" i="2"/>
  <c r="EO344" i="2"/>
  <c r="DU345" i="2"/>
  <c r="DV345" i="2"/>
  <c r="DW345" i="2"/>
  <c r="DX345" i="2"/>
  <c r="DY345" i="2"/>
  <c r="DZ345" i="2"/>
  <c r="EA345" i="2"/>
  <c r="EB345" i="2"/>
  <c r="EC345" i="2"/>
  <c r="ED345" i="2"/>
  <c r="EE345" i="2"/>
  <c r="EF345" i="2"/>
  <c r="EG345" i="2"/>
  <c r="EH345" i="2"/>
  <c r="EI345" i="2"/>
  <c r="EJ345" i="2"/>
  <c r="EK345" i="2"/>
  <c r="EL345" i="2"/>
  <c r="EM345" i="2"/>
  <c r="EN345" i="2"/>
  <c r="EO345" i="2"/>
  <c r="DU346" i="2"/>
  <c r="DV346" i="2"/>
  <c r="DW346" i="2"/>
  <c r="DX346" i="2"/>
  <c r="DY346" i="2"/>
  <c r="DZ346" i="2"/>
  <c r="EA346" i="2"/>
  <c r="EB346" i="2"/>
  <c r="EC346" i="2"/>
  <c r="ED346" i="2"/>
  <c r="EE346" i="2"/>
  <c r="EF346" i="2"/>
  <c r="EG346" i="2"/>
  <c r="EH346" i="2"/>
  <c r="EI346" i="2"/>
  <c r="EJ346" i="2"/>
  <c r="EK346" i="2"/>
  <c r="EL346" i="2"/>
  <c r="EM346" i="2"/>
  <c r="EN346" i="2"/>
  <c r="EO346" i="2"/>
  <c r="DU347" i="2"/>
  <c r="DV347" i="2"/>
  <c r="DW347" i="2"/>
  <c r="DX347" i="2"/>
  <c r="DY347" i="2"/>
  <c r="DZ347" i="2"/>
  <c r="EA347" i="2"/>
  <c r="EB347" i="2"/>
  <c r="EC347" i="2"/>
  <c r="ED347" i="2"/>
  <c r="EE347" i="2"/>
  <c r="EF347" i="2"/>
  <c r="EG347" i="2"/>
  <c r="EH347" i="2"/>
  <c r="EI347" i="2"/>
  <c r="EJ347" i="2"/>
  <c r="EK347" i="2"/>
  <c r="EL347" i="2"/>
  <c r="EM347" i="2"/>
  <c r="EN347" i="2"/>
  <c r="EO347" i="2"/>
  <c r="DU348" i="2"/>
  <c r="DV348" i="2"/>
  <c r="DW348" i="2"/>
  <c r="DX348" i="2"/>
  <c r="DY348" i="2"/>
  <c r="DZ348" i="2"/>
  <c r="EA348" i="2"/>
  <c r="EB348" i="2"/>
  <c r="EC348" i="2"/>
  <c r="ED348" i="2"/>
  <c r="EE348" i="2"/>
  <c r="EF348" i="2"/>
  <c r="EG348" i="2"/>
  <c r="EH348" i="2"/>
  <c r="EI348" i="2"/>
  <c r="EJ348" i="2"/>
  <c r="EK348" i="2"/>
  <c r="EL348" i="2"/>
  <c r="EM348" i="2"/>
  <c r="EN348" i="2"/>
  <c r="EO348" i="2"/>
  <c r="DU349" i="2"/>
  <c r="DV349" i="2"/>
  <c r="DW349" i="2"/>
  <c r="DX349" i="2"/>
  <c r="DY349" i="2"/>
  <c r="DZ349" i="2"/>
  <c r="EA349" i="2"/>
  <c r="EB349" i="2"/>
  <c r="EC349" i="2"/>
  <c r="ED349" i="2"/>
  <c r="EE349" i="2"/>
  <c r="EF349" i="2"/>
  <c r="EG349" i="2"/>
  <c r="EH349" i="2"/>
  <c r="EI349" i="2"/>
  <c r="EJ349" i="2"/>
  <c r="EK349" i="2"/>
  <c r="EL349" i="2"/>
  <c r="EM349" i="2"/>
  <c r="EN349" i="2"/>
  <c r="EO349" i="2"/>
  <c r="DU350" i="2"/>
  <c r="DV350" i="2"/>
  <c r="DW350" i="2"/>
  <c r="DX350" i="2"/>
  <c r="DY350" i="2"/>
  <c r="DZ350" i="2"/>
  <c r="EA350" i="2"/>
  <c r="EB350" i="2"/>
  <c r="EC350" i="2"/>
  <c r="ED350" i="2"/>
  <c r="EE350" i="2"/>
  <c r="EF350" i="2"/>
  <c r="EG350" i="2"/>
  <c r="EH350" i="2"/>
  <c r="EI350" i="2"/>
  <c r="EJ350" i="2"/>
  <c r="EK350" i="2"/>
  <c r="EL350" i="2"/>
  <c r="EM350" i="2"/>
  <c r="EN350" i="2"/>
  <c r="EO350" i="2"/>
  <c r="DU351" i="2"/>
  <c r="DV351" i="2"/>
  <c r="DW351" i="2"/>
  <c r="DX351" i="2"/>
  <c r="DY351" i="2"/>
  <c r="DZ351" i="2"/>
  <c r="EA351" i="2"/>
  <c r="EB351" i="2"/>
  <c r="EC351" i="2"/>
  <c r="ED351" i="2"/>
  <c r="EE351" i="2"/>
  <c r="EF351" i="2"/>
  <c r="EG351" i="2"/>
  <c r="EH351" i="2"/>
  <c r="EI351" i="2"/>
  <c r="EJ351" i="2"/>
  <c r="EK351" i="2"/>
  <c r="EL351" i="2"/>
  <c r="EM351" i="2"/>
  <c r="EN351" i="2"/>
  <c r="EO351" i="2"/>
  <c r="DU352" i="2"/>
  <c r="DV352" i="2"/>
  <c r="DW352" i="2"/>
  <c r="DX352" i="2"/>
  <c r="DY352" i="2"/>
  <c r="DZ352" i="2"/>
  <c r="EA352" i="2"/>
  <c r="EB352" i="2"/>
  <c r="EC352" i="2"/>
  <c r="ED352" i="2"/>
  <c r="EE352" i="2"/>
  <c r="EF352" i="2"/>
  <c r="EG352" i="2"/>
  <c r="EH352" i="2"/>
  <c r="EI352" i="2"/>
  <c r="EJ352" i="2"/>
  <c r="EK352" i="2"/>
  <c r="EL352" i="2"/>
  <c r="EM352" i="2"/>
  <c r="EN352" i="2"/>
  <c r="EO352" i="2"/>
  <c r="DU353" i="2"/>
  <c r="DV353" i="2"/>
  <c r="DW353" i="2"/>
  <c r="DX353" i="2"/>
  <c r="DY353" i="2"/>
  <c r="DZ353" i="2"/>
  <c r="EA353" i="2"/>
  <c r="EB353" i="2"/>
  <c r="EC353" i="2"/>
  <c r="ED353" i="2"/>
  <c r="EE353" i="2"/>
  <c r="EF353" i="2"/>
  <c r="EG353" i="2"/>
  <c r="EH353" i="2"/>
  <c r="EI353" i="2"/>
  <c r="EJ353" i="2"/>
  <c r="EK353" i="2"/>
  <c r="EL353" i="2"/>
  <c r="EM353" i="2"/>
  <c r="EN353" i="2"/>
  <c r="EO353" i="2"/>
  <c r="DU354" i="2"/>
  <c r="DV354" i="2"/>
  <c r="DW354" i="2"/>
  <c r="DX354" i="2"/>
  <c r="DY354" i="2"/>
  <c r="DZ354" i="2"/>
  <c r="EA354" i="2"/>
  <c r="EB354" i="2"/>
  <c r="EC354" i="2"/>
  <c r="ED354" i="2"/>
  <c r="EE354" i="2"/>
  <c r="EF354" i="2"/>
  <c r="EG354" i="2"/>
  <c r="EH354" i="2"/>
  <c r="EI354" i="2"/>
  <c r="EJ354" i="2"/>
  <c r="EK354" i="2"/>
  <c r="EL354" i="2"/>
  <c r="EM354" i="2"/>
  <c r="EN354" i="2"/>
  <c r="EO354" i="2"/>
  <c r="DU355" i="2"/>
  <c r="DV355" i="2"/>
  <c r="DW355" i="2"/>
  <c r="DX355" i="2"/>
  <c r="DY355" i="2"/>
  <c r="DZ355" i="2"/>
  <c r="EA355" i="2"/>
  <c r="EB355" i="2"/>
  <c r="EC355" i="2"/>
  <c r="ED355" i="2"/>
  <c r="EE355" i="2"/>
  <c r="EF355" i="2"/>
  <c r="EG355" i="2"/>
  <c r="EH355" i="2"/>
  <c r="EI355" i="2"/>
  <c r="EJ355" i="2"/>
  <c r="EK355" i="2"/>
  <c r="EL355" i="2"/>
  <c r="EM355" i="2"/>
  <c r="EN355" i="2"/>
  <c r="EO355" i="2"/>
  <c r="DU356" i="2"/>
  <c r="DV356" i="2"/>
  <c r="DW356" i="2"/>
  <c r="DX356" i="2"/>
  <c r="DY356" i="2"/>
  <c r="DZ356" i="2"/>
  <c r="EA356" i="2"/>
  <c r="EB356" i="2"/>
  <c r="EC356" i="2"/>
  <c r="ED356" i="2"/>
  <c r="EE356" i="2"/>
  <c r="EF356" i="2"/>
  <c r="EG356" i="2"/>
  <c r="EH356" i="2"/>
  <c r="EI356" i="2"/>
  <c r="EJ356" i="2"/>
  <c r="EK356" i="2"/>
  <c r="EL356" i="2"/>
  <c r="EM356" i="2"/>
  <c r="EN356" i="2"/>
  <c r="EO356" i="2"/>
  <c r="DU357" i="2"/>
  <c r="DV357" i="2"/>
  <c r="DW357" i="2"/>
  <c r="DX357" i="2"/>
  <c r="DY357" i="2"/>
  <c r="DZ357" i="2"/>
  <c r="EA357" i="2"/>
  <c r="EB357" i="2"/>
  <c r="EC357" i="2"/>
  <c r="ED357" i="2"/>
  <c r="EE357" i="2"/>
  <c r="EF357" i="2"/>
  <c r="EG357" i="2"/>
  <c r="EH357" i="2"/>
  <c r="EI357" i="2"/>
  <c r="EJ357" i="2"/>
  <c r="EK357" i="2"/>
  <c r="EL357" i="2"/>
  <c r="EM357" i="2"/>
  <c r="EN357" i="2"/>
  <c r="EO357" i="2"/>
  <c r="DU358" i="2"/>
  <c r="DV358" i="2"/>
  <c r="DW358" i="2"/>
  <c r="DX358" i="2"/>
  <c r="DY358" i="2"/>
  <c r="DZ358" i="2"/>
  <c r="EA358" i="2"/>
  <c r="EB358" i="2"/>
  <c r="EC358" i="2"/>
  <c r="ED358" i="2"/>
  <c r="EE358" i="2"/>
  <c r="EF358" i="2"/>
  <c r="EG358" i="2"/>
  <c r="EH358" i="2"/>
  <c r="EI358" i="2"/>
  <c r="EJ358" i="2"/>
  <c r="EK358" i="2"/>
  <c r="EL358" i="2"/>
  <c r="EM358" i="2"/>
  <c r="EN358" i="2"/>
  <c r="EO358" i="2"/>
  <c r="DU359" i="2"/>
  <c r="DV359" i="2"/>
  <c r="DW359" i="2"/>
  <c r="DX359" i="2"/>
  <c r="DY359" i="2"/>
  <c r="DZ359" i="2"/>
  <c r="EA359" i="2"/>
  <c r="EB359" i="2"/>
  <c r="EC359" i="2"/>
  <c r="ED359" i="2"/>
  <c r="EE359" i="2"/>
  <c r="EF359" i="2"/>
  <c r="EG359" i="2"/>
  <c r="EH359" i="2"/>
  <c r="EI359" i="2"/>
  <c r="EJ359" i="2"/>
  <c r="EK359" i="2"/>
  <c r="EL359" i="2"/>
  <c r="EM359" i="2"/>
  <c r="EN359" i="2"/>
  <c r="EO359" i="2"/>
  <c r="DU360" i="2"/>
  <c r="DV360" i="2"/>
  <c r="DW360" i="2"/>
  <c r="DX360" i="2"/>
  <c r="DY360" i="2"/>
  <c r="DZ360" i="2"/>
  <c r="EA360" i="2"/>
  <c r="EB360" i="2"/>
  <c r="EC360" i="2"/>
  <c r="ED360" i="2"/>
  <c r="EE360" i="2"/>
  <c r="EF360" i="2"/>
  <c r="EG360" i="2"/>
  <c r="EH360" i="2"/>
  <c r="EI360" i="2"/>
  <c r="EJ360" i="2"/>
  <c r="EK360" i="2"/>
  <c r="EL360" i="2"/>
  <c r="EM360" i="2"/>
  <c r="EN360" i="2"/>
  <c r="EO360" i="2"/>
  <c r="DU361" i="2"/>
  <c r="DV361" i="2"/>
  <c r="DW361" i="2"/>
  <c r="DX361" i="2"/>
  <c r="DY361" i="2"/>
  <c r="DZ361" i="2"/>
  <c r="EA361" i="2"/>
  <c r="EB361" i="2"/>
  <c r="EC361" i="2"/>
  <c r="ED361" i="2"/>
  <c r="EE361" i="2"/>
  <c r="EF361" i="2"/>
  <c r="EG361" i="2"/>
  <c r="EH361" i="2"/>
  <c r="EI361" i="2"/>
  <c r="EJ361" i="2"/>
  <c r="EK361" i="2"/>
  <c r="EL361" i="2"/>
  <c r="EM361" i="2"/>
  <c r="EN361" i="2"/>
  <c r="EO361" i="2"/>
  <c r="DU362" i="2"/>
  <c r="DV362" i="2"/>
  <c r="DW362" i="2"/>
  <c r="DX362" i="2"/>
  <c r="DY362" i="2"/>
  <c r="DZ362" i="2"/>
  <c r="EA362" i="2"/>
  <c r="EB362" i="2"/>
  <c r="EC362" i="2"/>
  <c r="ED362" i="2"/>
  <c r="EE362" i="2"/>
  <c r="EF362" i="2"/>
  <c r="EG362" i="2"/>
  <c r="EH362" i="2"/>
  <c r="EI362" i="2"/>
  <c r="EJ362" i="2"/>
  <c r="EK362" i="2"/>
  <c r="EL362" i="2"/>
  <c r="EM362" i="2"/>
  <c r="EN362" i="2"/>
  <c r="EO362" i="2"/>
  <c r="DU363" i="2"/>
  <c r="DV363" i="2"/>
  <c r="DW363" i="2"/>
  <c r="DX363" i="2"/>
  <c r="DY363" i="2"/>
  <c r="DZ363" i="2"/>
  <c r="EA363" i="2"/>
  <c r="EB363" i="2"/>
  <c r="EC363" i="2"/>
  <c r="ED363" i="2"/>
  <c r="EE363" i="2"/>
  <c r="EF363" i="2"/>
  <c r="EG363" i="2"/>
  <c r="EH363" i="2"/>
  <c r="EI363" i="2"/>
  <c r="EJ363" i="2"/>
  <c r="EK363" i="2"/>
  <c r="EL363" i="2"/>
  <c r="EM363" i="2"/>
  <c r="EN363" i="2"/>
  <c r="EO363" i="2"/>
  <c r="DU364" i="2"/>
  <c r="DV364" i="2"/>
  <c r="DW364" i="2"/>
  <c r="DX364" i="2"/>
  <c r="DY364" i="2"/>
  <c r="DZ364" i="2"/>
  <c r="EA364" i="2"/>
  <c r="EB364" i="2"/>
  <c r="EC364" i="2"/>
  <c r="ED364" i="2"/>
  <c r="EE364" i="2"/>
  <c r="EF364" i="2"/>
  <c r="EG364" i="2"/>
  <c r="EH364" i="2"/>
  <c r="EI364" i="2"/>
  <c r="EJ364" i="2"/>
  <c r="EK364" i="2"/>
  <c r="EL364" i="2"/>
  <c r="EM364" i="2"/>
  <c r="EN364" i="2"/>
  <c r="EO364" i="2"/>
  <c r="DU365" i="2"/>
  <c r="DV365" i="2"/>
  <c r="DW365" i="2"/>
  <c r="DX365" i="2"/>
  <c r="DY365" i="2"/>
  <c r="DZ365" i="2"/>
  <c r="EA365" i="2"/>
  <c r="EB365" i="2"/>
  <c r="EC365" i="2"/>
  <c r="ED365" i="2"/>
  <c r="EE365" i="2"/>
  <c r="EF365" i="2"/>
  <c r="EG365" i="2"/>
  <c r="EH365" i="2"/>
  <c r="EI365" i="2"/>
  <c r="EJ365" i="2"/>
  <c r="EK365" i="2"/>
  <c r="EL365" i="2"/>
  <c r="EM365" i="2"/>
  <c r="EN365" i="2"/>
  <c r="EO365" i="2"/>
  <c r="DU366" i="2"/>
  <c r="DV366" i="2"/>
  <c r="DW366" i="2"/>
  <c r="DX366" i="2"/>
  <c r="DY366" i="2"/>
  <c r="DZ366" i="2"/>
  <c r="EA366" i="2"/>
  <c r="EB366" i="2"/>
  <c r="EC366" i="2"/>
  <c r="ED366" i="2"/>
  <c r="EE366" i="2"/>
  <c r="EF366" i="2"/>
  <c r="EG366" i="2"/>
  <c r="EH366" i="2"/>
  <c r="EI366" i="2"/>
  <c r="EJ366" i="2"/>
  <c r="EK366" i="2"/>
  <c r="EL366" i="2"/>
  <c r="EM366" i="2"/>
  <c r="EN366" i="2"/>
  <c r="EO366" i="2"/>
  <c r="DU367" i="2"/>
  <c r="DV367" i="2"/>
  <c r="DW367" i="2"/>
  <c r="DX367" i="2"/>
  <c r="DY367" i="2"/>
  <c r="DZ367" i="2"/>
  <c r="EA367" i="2"/>
  <c r="EB367" i="2"/>
  <c r="EC367" i="2"/>
  <c r="ED367" i="2"/>
  <c r="EE367" i="2"/>
  <c r="EF367" i="2"/>
  <c r="EG367" i="2"/>
  <c r="EH367" i="2"/>
  <c r="EI367" i="2"/>
  <c r="EJ367" i="2"/>
  <c r="EK367" i="2"/>
  <c r="EL367" i="2"/>
  <c r="EM367" i="2"/>
  <c r="EN367" i="2"/>
  <c r="EO367" i="2"/>
  <c r="DU368" i="2"/>
  <c r="DV368" i="2"/>
  <c r="DW368" i="2"/>
  <c r="DX368" i="2"/>
  <c r="DY368" i="2"/>
  <c r="DZ368" i="2"/>
  <c r="EA368" i="2"/>
  <c r="EB368" i="2"/>
  <c r="EC368" i="2"/>
  <c r="ED368" i="2"/>
  <c r="EE368" i="2"/>
  <c r="EF368" i="2"/>
  <c r="EG368" i="2"/>
  <c r="EH368" i="2"/>
  <c r="EI368" i="2"/>
  <c r="EJ368" i="2"/>
  <c r="EK368" i="2"/>
  <c r="EL368" i="2"/>
  <c r="EM368" i="2"/>
  <c r="EN368" i="2"/>
  <c r="EO368" i="2"/>
  <c r="DU369" i="2"/>
  <c r="DV369" i="2"/>
  <c r="DW369" i="2"/>
  <c r="DX369" i="2"/>
  <c r="DY369" i="2"/>
  <c r="DZ369" i="2"/>
  <c r="EA369" i="2"/>
  <c r="EB369" i="2"/>
  <c r="EC369" i="2"/>
  <c r="ED369" i="2"/>
  <c r="EE369" i="2"/>
  <c r="EF369" i="2"/>
  <c r="EG369" i="2"/>
  <c r="EH369" i="2"/>
  <c r="EI369" i="2"/>
  <c r="EJ369" i="2"/>
  <c r="EK369" i="2"/>
  <c r="EL369" i="2"/>
  <c r="EM369" i="2"/>
  <c r="EN369" i="2"/>
  <c r="EO369" i="2"/>
  <c r="DU370" i="2"/>
  <c r="DV370" i="2"/>
  <c r="DW370" i="2"/>
  <c r="DX370" i="2"/>
  <c r="DY370" i="2"/>
  <c r="DZ370" i="2"/>
  <c r="EA370" i="2"/>
  <c r="EB370" i="2"/>
  <c r="EC370" i="2"/>
  <c r="ED370" i="2"/>
  <c r="EE370" i="2"/>
  <c r="EF370" i="2"/>
  <c r="EG370" i="2"/>
  <c r="EH370" i="2"/>
  <c r="EI370" i="2"/>
  <c r="EJ370" i="2"/>
  <c r="EK370" i="2"/>
  <c r="EL370" i="2"/>
  <c r="EM370" i="2"/>
  <c r="EN370" i="2"/>
  <c r="EO370" i="2"/>
  <c r="DU371" i="2"/>
  <c r="DV371" i="2"/>
  <c r="DW371" i="2"/>
  <c r="DX371" i="2"/>
  <c r="DY371" i="2"/>
  <c r="DZ371" i="2"/>
  <c r="EA371" i="2"/>
  <c r="EB371" i="2"/>
  <c r="EC371" i="2"/>
  <c r="ED371" i="2"/>
  <c r="EE371" i="2"/>
  <c r="EF371" i="2"/>
  <c r="EG371" i="2"/>
  <c r="EH371" i="2"/>
  <c r="EI371" i="2"/>
  <c r="EJ371" i="2"/>
  <c r="EK371" i="2"/>
  <c r="EL371" i="2"/>
  <c r="EM371" i="2"/>
  <c r="EN371" i="2"/>
  <c r="EO371" i="2"/>
  <c r="DU372" i="2"/>
  <c r="DV372" i="2"/>
  <c r="DW372" i="2"/>
  <c r="DX372" i="2"/>
  <c r="DY372" i="2"/>
  <c r="DZ372" i="2"/>
  <c r="EA372" i="2"/>
  <c r="EB372" i="2"/>
  <c r="EC372" i="2"/>
  <c r="ED372" i="2"/>
  <c r="EE372" i="2"/>
  <c r="EF372" i="2"/>
  <c r="EG372" i="2"/>
  <c r="EH372" i="2"/>
  <c r="EI372" i="2"/>
  <c r="EJ372" i="2"/>
  <c r="EK372" i="2"/>
  <c r="EL372" i="2"/>
  <c r="EM372" i="2"/>
  <c r="EN372" i="2"/>
  <c r="EO372" i="2"/>
  <c r="DU373" i="2"/>
  <c r="DV373" i="2"/>
  <c r="DW373" i="2"/>
  <c r="DX373" i="2"/>
  <c r="DY373" i="2"/>
  <c r="DZ373" i="2"/>
  <c r="EA373" i="2"/>
  <c r="EB373" i="2"/>
  <c r="EC373" i="2"/>
  <c r="ED373" i="2"/>
  <c r="EE373" i="2"/>
  <c r="EF373" i="2"/>
  <c r="EG373" i="2"/>
  <c r="EH373" i="2"/>
  <c r="EI373" i="2"/>
  <c r="EJ373" i="2"/>
  <c r="EK373" i="2"/>
  <c r="EL373" i="2"/>
  <c r="EM373" i="2"/>
  <c r="EN373" i="2"/>
  <c r="EO373" i="2"/>
  <c r="DU374" i="2"/>
  <c r="DV374" i="2"/>
  <c r="DW374" i="2"/>
  <c r="DX374" i="2"/>
  <c r="DY374" i="2"/>
  <c r="DZ374" i="2"/>
  <c r="EA374" i="2"/>
  <c r="EB374" i="2"/>
  <c r="EC374" i="2"/>
  <c r="ED374" i="2"/>
  <c r="EE374" i="2"/>
  <c r="EF374" i="2"/>
  <c r="EG374" i="2"/>
  <c r="EH374" i="2"/>
  <c r="EI374" i="2"/>
  <c r="EJ374" i="2"/>
  <c r="EK374" i="2"/>
  <c r="EL374" i="2"/>
  <c r="EM374" i="2"/>
  <c r="EN374" i="2"/>
  <c r="EO374" i="2"/>
  <c r="DU375" i="2"/>
  <c r="DV375" i="2"/>
  <c r="DW375" i="2"/>
  <c r="DX375" i="2"/>
  <c r="DY375" i="2"/>
  <c r="DZ375" i="2"/>
  <c r="EA375" i="2"/>
  <c r="EB375" i="2"/>
  <c r="EC375" i="2"/>
  <c r="ED375" i="2"/>
  <c r="EE375" i="2"/>
  <c r="EF375" i="2"/>
  <c r="EG375" i="2"/>
  <c r="EH375" i="2"/>
  <c r="EI375" i="2"/>
  <c r="EJ375" i="2"/>
  <c r="EK375" i="2"/>
  <c r="EL375" i="2"/>
  <c r="EM375" i="2"/>
  <c r="EN375" i="2"/>
  <c r="EO375" i="2"/>
  <c r="DU376" i="2"/>
  <c r="DV376" i="2"/>
  <c r="DW376" i="2"/>
  <c r="DX376" i="2"/>
  <c r="DY376" i="2"/>
  <c r="DZ376" i="2"/>
  <c r="EA376" i="2"/>
  <c r="EB376" i="2"/>
  <c r="EC376" i="2"/>
  <c r="ED376" i="2"/>
  <c r="EE376" i="2"/>
  <c r="EF376" i="2"/>
  <c r="EG376" i="2"/>
  <c r="EH376" i="2"/>
  <c r="EI376" i="2"/>
  <c r="EJ376" i="2"/>
  <c r="EK376" i="2"/>
  <c r="EL376" i="2"/>
  <c r="EM376" i="2"/>
  <c r="EN376" i="2"/>
  <c r="EO376" i="2"/>
  <c r="DU377" i="2"/>
  <c r="DV377" i="2"/>
  <c r="DW377" i="2"/>
  <c r="DX377" i="2"/>
  <c r="DY377" i="2"/>
  <c r="DZ377" i="2"/>
  <c r="EA377" i="2"/>
  <c r="EB377" i="2"/>
  <c r="EC377" i="2"/>
  <c r="ED377" i="2"/>
  <c r="EE377" i="2"/>
  <c r="EF377" i="2"/>
  <c r="EG377" i="2"/>
  <c r="EH377" i="2"/>
  <c r="EI377" i="2"/>
  <c r="EJ377" i="2"/>
  <c r="EK377" i="2"/>
  <c r="EL377" i="2"/>
  <c r="EM377" i="2"/>
  <c r="EN377" i="2"/>
  <c r="EO377" i="2"/>
  <c r="DU378" i="2"/>
  <c r="DV378" i="2"/>
  <c r="DW378" i="2"/>
  <c r="DX378" i="2"/>
  <c r="DY378" i="2"/>
  <c r="DZ378" i="2"/>
  <c r="EA378" i="2"/>
  <c r="EB378" i="2"/>
  <c r="EC378" i="2"/>
  <c r="ED378" i="2"/>
  <c r="EE378" i="2"/>
  <c r="EF378" i="2"/>
  <c r="EG378" i="2"/>
  <c r="EH378" i="2"/>
  <c r="EI378" i="2"/>
  <c r="EJ378" i="2"/>
  <c r="EK378" i="2"/>
  <c r="EL378" i="2"/>
  <c r="EM378" i="2"/>
  <c r="EN378" i="2"/>
  <c r="EO378" i="2"/>
  <c r="DU379" i="2"/>
  <c r="DV379" i="2"/>
  <c r="DW379" i="2"/>
  <c r="DX379" i="2"/>
  <c r="DY379" i="2"/>
  <c r="DZ379" i="2"/>
  <c r="EA379" i="2"/>
  <c r="EB379" i="2"/>
  <c r="EC379" i="2"/>
  <c r="ED379" i="2"/>
  <c r="EE379" i="2"/>
  <c r="EF379" i="2"/>
  <c r="EG379" i="2"/>
  <c r="EH379" i="2"/>
  <c r="EI379" i="2"/>
  <c r="EJ379" i="2"/>
  <c r="EK379" i="2"/>
  <c r="EL379" i="2"/>
  <c r="EM379" i="2"/>
  <c r="EN379" i="2"/>
  <c r="EO379" i="2"/>
  <c r="DU380" i="2"/>
  <c r="DV380" i="2"/>
  <c r="DW380" i="2"/>
  <c r="DX380" i="2"/>
  <c r="DY380" i="2"/>
  <c r="DZ380" i="2"/>
  <c r="EA380" i="2"/>
  <c r="EB380" i="2"/>
  <c r="EC380" i="2"/>
  <c r="ED380" i="2"/>
  <c r="EE380" i="2"/>
  <c r="EF380" i="2"/>
  <c r="EG380" i="2"/>
  <c r="EH380" i="2"/>
  <c r="EI380" i="2"/>
  <c r="EJ380" i="2"/>
  <c r="EK380" i="2"/>
  <c r="EL380" i="2"/>
  <c r="EM380" i="2"/>
  <c r="EN380" i="2"/>
  <c r="EO380" i="2"/>
  <c r="DU381" i="2"/>
  <c r="DV381" i="2"/>
  <c r="DW381" i="2"/>
  <c r="DX381" i="2"/>
  <c r="DY381" i="2"/>
  <c r="DZ381" i="2"/>
  <c r="EA381" i="2"/>
  <c r="EB381" i="2"/>
  <c r="EC381" i="2"/>
  <c r="ED381" i="2"/>
  <c r="EE381" i="2"/>
  <c r="EF381" i="2"/>
  <c r="EG381" i="2"/>
  <c r="EH381" i="2"/>
  <c r="EI381" i="2"/>
  <c r="EJ381" i="2"/>
  <c r="EK381" i="2"/>
  <c r="EL381" i="2"/>
  <c r="EM381" i="2"/>
  <c r="EN381" i="2"/>
  <c r="EO381" i="2"/>
  <c r="DU382" i="2"/>
  <c r="DV382" i="2"/>
  <c r="DW382" i="2"/>
  <c r="DX382" i="2"/>
  <c r="DY382" i="2"/>
  <c r="DZ382" i="2"/>
  <c r="EA382" i="2"/>
  <c r="EB382" i="2"/>
  <c r="EC382" i="2"/>
  <c r="ED382" i="2"/>
  <c r="EE382" i="2"/>
  <c r="EF382" i="2"/>
  <c r="EG382" i="2"/>
  <c r="EH382" i="2"/>
  <c r="EI382" i="2"/>
  <c r="EJ382" i="2"/>
  <c r="EK382" i="2"/>
  <c r="EL382" i="2"/>
  <c r="EM382" i="2"/>
  <c r="EN382" i="2"/>
  <c r="EO382" i="2"/>
  <c r="DU383" i="2"/>
  <c r="DV383" i="2"/>
  <c r="DW383" i="2"/>
  <c r="DX383" i="2"/>
  <c r="DY383" i="2"/>
  <c r="DZ383" i="2"/>
  <c r="EA383" i="2"/>
  <c r="EB383" i="2"/>
  <c r="EC383" i="2"/>
  <c r="ED383" i="2"/>
  <c r="EE383" i="2"/>
  <c r="EF383" i="2"/>
  <c r="EG383" i="2"/>
  <c r="EH383" i="2"/>
  <c r="EI383" i="2"/>
  <c r="EJ383" i="2"/>
  <c r="EK383" i="2"/>
  <c r="EL383" i="2"/>
  <c r="EM383" i="2"/>
  <c r="EN383" i="2"/>
  <c r="EO383" i="2"/>
  <c r="DU384" i="2"/>
  <c r="DV384" i="2"/>
  <c r="DW384" i="2"/>
  <c r="DX384" i="2"/>
  <c r="DY384" i="2"/>
  <c r="DZ384" i="2"/>
  <c r="EA384" i="2"/>
  <c r="EB384" i="2"/>
  <c r="EC384" i="2"/>
  <c r="ED384" i="2"/>
  <c r="EE384" i="2"/>
  <c r="EF384" i="2"/>
  <c r="EG384" i="2"/>
  <c r="EH384" i="2"/>
  <c r="EI384" i="2"/>
  <c r="EJ384" i="2"/>
  <c r="EK384" i="2"/>
  <c r="EL384" i="2"/>
  <c r="EM384" i="2"/>
  <c r="EN384" i="2"/>
  <c r="EO384" i="2"/>
  <c r="DU385" i="2"/>
  <c r="DV385" i="2"/>
  <c r="DW385" i="2"/>
  <c r="DX385" i="2"/>
  <c r="DY385" i="2"/>
  <c r="DZ385" i="2"/>
  <c r="EA385" i="2"/>
  <c r="EB385" i="2"/>
  <c r="EC385" i="2"/>
  <c r="ED385" i="2"/>
  <c r="EE385" i="2"/>
  <c r="EF385" i="2"/>
  <c r="EG385" i="2"/>
  <c r="EH385" i="2"/>
  <c r="EI385" i="2"/>
  <c r="EJ385" i="2"/>
  <c r="EK385" i="2"/>
  <c r="EL385" i="2"/>
  <c r="EM385" i="2"/>
  <c r="EN385" i="2"/>
  <c r="EO385" i="2"/>
  <c r="DU386" i="2"/>
  <c r="DV386" i="2"/>
  <c r="DW386" i="2"/>
  <c r="DX386" i="2"/>
  <c r="DY386" i="2"/>
  <c r="DZ386" i="2"/>
  <c r="EA386" i="2"/>
  <c r="EB386" i="2"/>
  <c r="EC386" i="2"/>
  <c r="ED386" i="2"/>
  <c r="EE386" i="2"/>
  <c r="EF386" i="2"/>
  <c r="EG386" i="2"/>
  <c r="EH386" i="2"/>
  <c r="EI386" i="2"/>
  <c r="EJ386" i="2"/>
  <c r="EK386" i="2"/>
  <c r="EL386" i="2"/>
  <c r="EM386" i="2"/>
  <c r="EN386" i="2"/>
  <c r="EO386" i="2"/>
  <c r="DU387" i="2"/>
  <c r="DV387" i="2"/>
  <c r="DW387" i="2"/>
  <c r="DX387" i="2"/>
  <c r="DY387" i="2"/>
  <c r="DZ387" i="2"/>
  <c r="EA387" i="2"/>
  <c r="EB387" i="2"/>
  <c r="EC387" i="2"/>
  <c r="ED387" i="2"/>
  <c r="EE387" i="2"/>
  <c r="EF387" i="2"/>
  <c r="EG387" i="2"/>
  <c r="EH387" i="2"/>
  <c r="EI387" i="2"/>
  <c r="EJ387" i="2"/>
  <c r="EK387" i="2"/>
  <c r="EL387" i="2"/>
  <c r="EM387" i="2"/>
  <c r="EN387" i="2"/>
  <c r="EO387" i="2"/>
  <c r="DU388" i="2"/>
  <c r="DV388" i="2"/>
  <c r="DW388" i="2"/>
  <c r="DX388" i="2"/>
  <c r="DY388" i="2"/>
  <c r="DZ388" i="2"/>
  <c r="EA388" i="2"/>
  <c r="EB388" i="2"/>
  <c r="EC388" i="2"/>
  <c r="ED388" i="2"/>
  <c r="EE388" i="2"/>
  <c r="EF388" i="2"/>
  <c r="EG388" i="2"/>
  <c r="EH388" i="2"/>
  <c r="EI388" i="2"/>
  <c r="EJ388" i="2"/>
  <c r="EK388" i="2"/>
  <c r="EL388" i="2"/>
  <c r="EM388" i="2"/>
  <c r="EN388" i="2"/>
  <c r="EO388" i="2"/>
  <c r="DU389" i="2"/>
  <c r="DV389" i="2"/>
  <c r="DW389" i="2"/>
  <c r="DX389" i="2"/>
  <c r="DY389" i="2"/>
  <c r="DZ389" i="2"/>
  <c r="EA389" i="2"/>
  <c r="EB389" i="2"/>
  <c r="EC389" i="2"/>
  <c r="ED389" i="2"/>
  <c r="EE389" i="2"/>
  <c r="EF389" i="2"/>
  <c r="EG389" i="2"/>
  <c r="EH389" i="2"/>
  <c r="EI389" i="2"/>
  <c r="EJ389" i="2"/>
  <c r="EK389" i="2"/>
  <c r="EL389" i="2"/>
  <c r="EM389" i="2"/>
  <c r="EN389" i="2"/>
  <c r="EO389" i="2"/>
  <c r="DU390" i="2"/>
  <c r="DV390" i="2"/>
  <c r="DW390" i="2"/>
  <c r="DX390" i="2"/>
  <c r="DY390" i="2"/>
  <c r="DZ390" i="2"/>
  <c r="EA390" i="2"/>
  <c r="EB390" i="2"/>
  <c r="EC390" i="2"/>
  <c r="ED390" i="2"/>
  <c r="EE390" i="2"/>
  <c r="EF390" i="2"/>
  <c r="EG390" i="2"/>
  <c r="EH390" i="2"/>
  <c r="EI390" i="2"/>
  <c r="EJ390" i="2"/>
  <c r="EK390" i="2"/>
  <c r="EL390" i="2"/>
  <c r="EM390" i="2"/>
  <c r="EN390" i="2"/>
  <c r="EO390" i="2"/>
  <c r="DU391" i="2"/>
  <c r="DV391" i="2"/>
  <c r="DW391" i="2"/>
  <c r="DX391" i="2"/>
  <c r="DY391" i="2"/>
  <c r="DZ391" i="2"/>
  <c r="EA391" i="2"/>
  <c r="EB391" i="2"/>
  <c r="EC391" i="2"/>
  <c r="ED391" i="2"/>
  <c r="EE391" i="2"/>
  <c r="EF391" i="2"/>
  <c r="EG391" i="2"/>
  <c r="EH391" i="2"/>
  <c r="EI391" i="2"/>
  <c r="EJ391" i="2"/>
  <c r="EK391" i="2"/>
  <c r="EL391" i="2"/>
  <c r="EM391" i="2"/>
  <c r="EN391" i="2"/>
  <c r="EO391" i="2"/>
  <c r="DU392" i="2"/>
  <c r="DV392" i="2"/>
  <c r="DW392" i="2"/>
  <c r="DX392" i="2"/>
  <c r="DY392" i="2"/>
  <c r="DZ392" i="2"/>
  <c r="EA392" i="2"/>
  <c r="EB392" i="2"/>
  <c r="EC392" i="2"/>
  <c r="ED392" i="2"/>
  <c r="EE392" i="2"/>
  <c r="EF392" i="2"/>
  <c r="EG392" i="2"/>
  <c r="EH392" i="2"/>
  <c r="EI392" i="2"/>
  <c r="EJ392" i="2"/>
  <c r="EK392" i="2"/>
  <c r="EL392" i="2"/>
  <c r="EM392" i="2"/>
  <c r="EN392" i="2"/>
  <c r="EO392" i="2"/>
  <c r="DU393" i="2"/>
  <c r="DV393" i="2"/>
  <c r="DW393" i="2"/>
  <c r="DX393" i="2"/>
  <c r="DY393" i="2"/>
  <c r="DZ393" i="2"/>
  <c r="EA393" i="2"/>
  <c r="EB393" i="2"/>
  <c r="EC393" i="2"/>
  <c r="ED393" i="2"/>
  <c r="EE393" i="2"/>
  <c r="EF393" i="2"/>
  <c r="EG393" i="2"/>
  <c r="EH393" i="2"/>
  <c r="EI393" i="2"/>
  <c r="EJ393" i="2"/>
  <c r="EK393" i="2"/>
  <c r="EL393" i="2"/>
  <c r="EM393" i="2"/>
  <c r="EN393" i="2"/>
  <c r="EO393" i="2"/>
  <c r="DU394" i="2"/>
  <c r="DV394" i="2"/>
  <c r="DW394" i="2"/>
  <c r="DX394" i="2"/>
  <c r="DY394" i="2"/>
  <c r="DZ394" i="2"/>
  <c r="EA394" i="2"/>
  <c r="EB394" i="2"/>
  <c r="EC394" i="2"/>
  <c r="ED394" i="2"/>
  <c r="EE394" i="2"/>
  <c r="EF394" i="2"/>
  <c r="EG394" i="2"/>
  <c r="EH394" i="2"/>
  <c r="EI394" i="2"/>
  <c r="EJ394" i="2"/>
  <c r="EK394" i="2"/>
  <c r="EL394" i="2"/>
  <c r="EM394" i="2"/>
  <c r="EN394" i="2"/>
  <c r="EO394" i="2"/>
  <c r="DU395" i="2"/>
  <c r="DV395" i="2"/>
  <c r="DW395" i="2"/>
  <c r="DX395" i="2"/>
  <c r="DY395" i="2"/>
  <c r="DZ395" i="2"/>
  <c r="EA395" i="2"/>
  <c r="EB395" i="2"/>
  <c r="EC395" i="2"/>
  <c r="ED395" i="2"/>
  <c r="EE395" i="2"/>
  <c r="EF395" i="2"/>
  <c r="EG395" i="2"/>
  <c r="EH395" i="2"/>
  <c r="EI395" i="2"/>
  <c r="EJ395" i="2"/>
  <c r="EK395" i="2"/>
  <c r="EL395" i="2"/>
  <c r="EM395" i="2"/>
  <c r="EN395" i="2"/>
  <c r="EO395" i="2"/>
  <c r="DU396" i="2"/>
  <c r="DV396" i="2"/>
  <c r="DX396" i="2"/>
  <c r="DY396" i="2"/>
  <c r="DZ396" i="2"/>
  <c r="EA396" i="2"/>
  <c r="EB396" i="2"/>
  <c r="EC396" i="2"/>
  <c r="ED396" i="2"/>
  <c r="EF396" i="2"/>
  <c r="EG396" i="2"/>
  <c r="EH396" i="2"/>
  <c r="EI396" i="2"/>
  <c r="EJ396" i="2"/>
  <c r="EK396" i="2"/>
  <c r="EL396" i="2"/>
  <c r="EN396" i="2"/>
  <c r="EO396" i="2"/>
  <c r="DU397" i="2"/>
  <c r="DV397" i="2"/>
  <c r="DW397" i="2"/>
  <c r="DX397" i="2"/>
  <c r="DY397" i="2"/>
  <c r="EA397" i="2"/>
  <c r="EB397" i="2"/>
  <c r="ED397" i="2"/>
  <c r="EE397" i="2"/>
  <c r="EF397" i="2"/>
  <c r="EG397" i="2"/>
  <c r="EI397" i="2"/>
  <c r="EJ397" i="2"/>
  <c r="EK397" i="2"/>
  <c r="EM397" i="2"/>
  <c r="EN397" i="2"/>
  <c r="EO397" i="2"/>
  <c r="DV398" i="2"/>
  <c r="DW398" i="2"/>
  <c r="DX398" i="2"/>
  <c r="DY398" i="2"/>
  <c r="EA398" i="2"/>
  <c r="EB398" i="2"/>
  <c r="ED398" i="2"/>
  <c r="EE398" i="2"/>
  <c r="EF398" i="2"/>
  <c r="EG398" i="2"/>
  <c r="EH398" i="2"/>
  <c r="EJ398" i="2"/>
  <c r="EL398" i="2"/>
  <c r="EM398" i="2"/>
  <c r="EN398" i="2"/>
  <c r="EO398" i="2"/>
  <c r="DU399" i="2"/>
  <c r="DV399" i="2"/>
  <c r="DY399" i="2"/>
  <c r="DZ399" i="2"/>
  <c r="EA399" i="2"/>
  <c r="EB399" i="2"/>
  <c r="EC399" i="2"/>
  <c r="ED399" i="2"/>
  <c r="EE399" i="2"/>
  <c r="EH399" i="2"/>
  <c r="EI399" i="2"/>
  <c r="EJ399" i="2"/>
  <c r="EK399" i="2"/>
  <c r="EL399" i="2"/>
  <c r="EM399" i="2"/>
  <c r="EO399" i="2"/>
  <c r="DV400" i="2"/>
  <c r="DW400" i="2"/>
  <c r="DX400" i="2"/>
  <c r="DY400" i="2"/>
  <c r="DZ400" i="2"/>
  <c r="EB400" i="2"/>
  <c r="EC400" i="2"/>
  <c r="EE400" i="2"/>
  <c r="EF400" i="2"/>
  <c r="EG400" i="2"/>
  <c r="EH400" i="2"/>
  <c r="EJ400" i="2"/>
  <c r="EK400" i="2"/>
  <c r="EL400" i="2"/>
  <c r="EN400" i="2"/>
  <c r="EO400" i="2"/>
  <c r="DU401" i="2"/>
  <c r="DW401" i="2"/>
  <c r="DX401" i="2"/>
  <c r="DY401" i="2"/>
  <c r="DZ401" i="2"/>
  <c r="EB401" i="2"/>
  <c r="EC401" i="2"/>
  <c r="EE401" i="2"/>
  <c r="EF401" i="2"/>
  <c r="EG401" i="2"/>
  <c r="EH401" i="2"/>
  <c r="EI401" i="2"/>
  <c r="EK401" i="2"/>
  <c r="EM401" i="2"/>
  <c r="EN401" i="2"/>
  <c r="EO401" i="2"/>
  <c r="DU402" i="2"/>
  <c r="DV402" i="2"/>
  <c r="DW402" i="2"/>
  <c r="DZ402" i="2"/>
  <c r="EA402" i="2"/>
  <c r="EB402" i="2"/>
  <c r="EC402" i="2"/>
  <c r="ED402" i="2"/>
  <c r="EE402" i="2"/>
  <c r="EF402" i="2"/>
  <c r="EI402" i="2"/>
  <c r="EJ402" i="2"/>
  <c r="EK402" i="2"/>
  <c r="EL402" i="2"/>
  <c r="EM402" i="2"/>
  <c r="EN402" i="2"/>
  <c r="DU403" i="2"/>
  <c r="DW403" i="2"/>
  <c r="DX403" i="2"/>
  <c r="DY403" i="2"/>
  <c r="DZ403" i="2"/>
  <c r="EA403" i="2"/>
  <c r="EC403" i="2"/>
  <c r="ED403" i="2"/>
  <c r="EF403" i="2"/>
  <c r="EG403" i="2"/>
  <c r="EH403" i="2"/>
  <c r="EI403" i="2"/>
  <c r="EK403" i="2"/>
  <c r="EL403" i="2"/>
  <c r="EM403" i="2"/>
  <c r="EO403" i="2"/>
  <c r="DU404" i="2"/>
  <c r="DV404" i="2"/>
  <c r="DX404" i="2"/>
  <c r="DY404" i="2"/>
  <c r="DZ404" i="2"/>
  <c r="EA404" i="2"/>
  <c r="EC404" i="2"/>
  <c r="ED404" i="2"/>
  <c r="EF404" i="2"/>
  <c r="EG404" i="2"/>
  <c r="EH404" i="2"/>
  <c r="EI404" i="2"/>
  <c r="EJ404" i="2"/>
  <c r="EL404" i="2"/>
  <c r="EN404" i="2"/>
  <c r="EO404" i="2"/>
  <c r="DU405" i="2"/>
  <c r="DV405" i="2"/>
  <c r="DW405" i="2"/>
  <c r="DX405" i="2"/>
  <c r="EA405" i="2"/>
  <c r="EB405" i="2"/>
  <c r="EE405" i="2"/>
  <c r="EF405" i="2"/>
  <c r="EG405" i="2"/>
  <c r="EJ405" i="2"/>
  <c r="EK405" i="2"/>
  <c r="EL405" i="2"/>
  <c r="EO405" i="2"/>
  <c r="DV406" i="2"/>
  <c r="DX406" i="2"/>
  <c r="DY406" i="2"/>
  <c r="EA406" i="2"/>
  <c r="EE406" i="2"/>
  <c r="EG406" i="2"/>
  <c r="EH406" i="2"/>
  <c r="EI406" i="2"/>
  <c r="EL406" i="2"/>
  <c r="DV407" i="2"/>
  <c r="DW407" i="2"/>
  <c r="DY407" i="2"/>
  <c r="EG407" i="2"/>
  <c r="EH407" i="2"/>
  <c r="EI407" i="2"/>
  <c r="AU407" i="2"/>
  <c r="AT407" i="2"/>
  <c r="AS407" i="2"/>
  <c r="AK407" i="2"/>
  <c r="AJ407" i="2"/>
  <c r="AI407" i="2"/>
  <c r="Z407" i="2"/>
  <c r="AU406" i="2"/>
  <c r="AS406" i="2"/>
  <c r="AQ406" i="2"/>
  <c r="AM406" i="2"/>
  <c r="AL406" i="2"/>
  <c r="AJ406" i="2"/>
  <c r="AI406" i="2"/>
  <c r="AG406" i="2"/>
  <c r="AC406" i="2"/>
  <c r="Z406" i="2"/>
  <c r="AV405" i="2"/>
  <c r="AU405" i="2"/>
  <c r="AS405" i="2"/>
  <c r="AR405" i="2"/>
  <c r="AQ405" i="2"/>
  <c r="AP405" i="2"/>
  <c r="AN405" i="2"/>
  <c r="AM405" i="2"/>
  <c r="AK405" i="2"/>
  <c r="AJ405" i="2"/>
  <c r="AI405" i="2"/>
  <c r="AH405" i="2"/>
  <c r="AG405" i="2"/>
  <c r="AE405" i="2"/>
  <c r="AC405" i="2"/>
  <c r="AB405" i="2"/>
  <c r="Z405" i="2"/>
  <c r="AV404" i="2"/>
  <c r="AU404" i="2"/>
  <c r="AT404" i="2"/>
  <c r="AQ404" i="2"/>
  <c r="AP404" i="2"/>
  <c r="AO404" i="2"/>
  <c r="AN404" i="2"/>
  <c r="AM404" i="2"/>
  <c r="AL404" i="2"/>
  <c r="AK404" i="2"/>
  <c r="AH404" i="2"/>
  <c r="AG404" i="2"/>
  <c r="AF404" i="2"/>
  <c r="AE404" i="2"/>
  <c r="AD404" i="2"/>
  <c r="AC404" i="2"/>
  <c r="Z404" i="2"/>
  <c r="AU403" i="2"/>
  <c r="AT403" i="2"/>
  <c r="AS403" i="2"/>
  <c r="AR403" i="2"/>
  <c r="AQ403" i="2"/>
  <c r="AO403" i="2"/>
  <c r="AN403" i="2"/>
  <c r="AL403" i="2"/>
  <c r="AK403" i="2"/>
  <c r="AJ403" i="2"/>
  <c r="AI403" i="2"/>
  <c r="AG403" i="2"/>
  <c r="AF403" i="2"/>
  <c r="AE403" i="2"/>
  <c r="AC403" i="2"/>
  <c r="AB403" i="2"/>
  <c r="Z403" i="2"/>
  <c r="AU402" i="2"/>
  <c r="AT402" i="2"/>
  <c r="AS402" i="2"/>
  <c r="AR402" i="2"/>
  <c r="AP402" i="2"/>
  <c r="AO402" i="2"/>
  <c r="AM402" i="2"/>
  <c r="AL402" i="2"/>
  <c r="AK402" i="2"/>
  <c r="AJ402" i="2"/>
  <c r="AI402" i="2"/>
  <c r="AG402" i="2"/>
  <c r="AE402" i="2"/>
  <c r="AD402" i="2"/>
  <c r="AC402" i="2"/>
  <c r="AB402" i="2"/>
  <c r="Z402" i="2"/>
  <c r="AV401" i="2"/>
  <c r="AS401" i="2"/>
  <c r="AR401" i="2"/>
  <c r="AQ401" i="2"/>
  <c r="AP401" i="2"/>
  <c r="AO401" i="2"/>
  <c r="AN401" i="2"/>
  <c r="AM401" i="2"/>
  <c r="AJ401" i="2"/>
  <c r="AI401" i="2"/>
  <c r="AH401" i="2"/>
  <c r="AG401" i="2"/>
  <c r="AF401" i="2"/>
  <c r="AE401" i="2"/>
  <c r="AC401" i="2"/>
  <c r="Z401" i="2"/>
  <c r="AV400" i="2"/>
  <c r="AU400" i="2"/>
  <c r="AT400" i="2"/>
  <c r="AS400" i="2"/>
  <c r="AQ400" i="2"/>
  <c r="AP400" i="2"/>
  <c r="AN400" i="2"/>
  <c r="AM400" i="2"/>
  <c r="AL400" i="2"/>
  <c r="AK400" i="2"/>
  <c r="AI400" i="2"/>
  <c r="AH400" i="2"/>
  <c r="AG400" i="2"/>
  <c r="AE400" i="2"/>
  <c r="AD400" i="2"/>
  <c r="AC400" i="2"/>
  <c r="Z400" i="2"/>
  <c r="AV399" i="2"/>
  <c r="AU399" i="2"/>
  <c r="AT399" i="2"/>
  <c r="AR399" i="2"/>
  <c r="AQ399" i="2"/>
  <c r="AO399" i="2"/>
  <c r="AN399" i="2"/>
  <c r="AM399" i="2"/>
  <c r="AL399" i="2"/>
  <c r="AK399" i="2"/>
  <c r="AI399" i="2"/>
  <c r="AG399" i="2"/>
  <c r="AF399" i="2"/>
  <c r="AE399" i="2"/>
  <c r="AD399" i="2"/>
  <c r="AC399" i="2"/>
  <c r="AB399" i="2"/>
  <c r="Z399" i="2"/>
  <c r="AU398" i="2"/>
  <c r="AT398" i="2"/>
  <c r="AS398" i="2"/>
  <c r="AR398" i="2"/>
  <c r="AQ398" i="2"/>
  <c r="AP398" i="2"/>
  <c r="AO398" i="2"/>
  <c r="AL398" i="2"/>
  <c r="AK398" i="2"/>
  <c r="AJ398" i="2"/>
  <c r="AI398" i="2"/>
  <c r="AH398" i="2"/>
  <c r="AG398" i="2"/>
  <c r="AE398" i="2"/>
  <c r="AC398" i="2"/>
  <c r="AB398" i="2"/>
  <c r="Z398" i="2"/>
  <c r="AV397" i="2"/>
  <c r="AU397" i="2"/>
  <c r="AS397" i="2"/>
  <c r="AR397" i="2"/>
  <c r="AP397" i="2"/>
  <c r="AO397" i="2"/>
  <c r="AN397" i="2"/>
  <c r="AM397" i="2"/>
  <c r="AK397" i="2"/>
  <c r="AJ397" i="2"/>
  <c r="AI397" i="2"/>
  <c r="AG397" i="2"/>
  <c r="AF397" i="2"/>
  <c r="AE397" i="2"/>
  <c r="AC397" i="2"/>
  <c r="AB397" i="2"/>
  <c r="Z397" i="2"/>
  <c r="AV396" i="2"/>
  <c r="AU396" i="2"/>
  <c r="AT396" i="2"/>
  <c r="AS396" i="2"/>
  <c r="AQ396" i="2"/>
  <c r="AP396" i="2"/>
  <c r="AO396" i="2"/>
  <c r="AN396" i="2"/>
  <c r="AM396" i="2"/>
  <c r="AL396" i="2"/>
  <c r="AK396" i="2"/>
  <c r="AI396" i="2"/>
  <c r="AH396" i="2"/>
  <c r="AG396" i="2"/>
  <c r="AF396" i="2"/>
  <c r="AE396" i="2"/>
  <c r="AD396" i="2"/>
  <c r="AC396" i="2"/>
  <c r="Z396" i="2"/>
  <c r="AV395" i="2"/>
  <c r="AU395" i="2"/>
  <c r="AT395" i="2"/>
  <c r="AS395" i="2"/>
  <c r="AR395" i="2"/>
  <c r="AQ395" i="2"/>
  <c r="AP395" i="2"/>
  <c r="AO395" i="2"/>
  <c r="AN395" i="2"/>
  <c r="AM395" i="2"/>
  <c r="AL395" i="2"/>
  <c r="AK395" i="2"/>
  <c r="AJ395" i="2"/>
  <c r="AI395" i="2"/>
  <c r="AH395" i="2"/>
  <c r="AG395" i="2"/>
  <c r="AF395" i="2"/>
  <c r="AE395" i="2"/>
  <c r="AD395" i="2"/>
  <c r="AC395" i="2"/>
  <c r="AB395" i="2"/>
  <c r="Z395" i="2"/>
  <c r="AV394" i="2"/>
  <c r="AU394" i="2"/>
  <c r="AT394" i="2"/>
  <c r="AS394" i="2"/>
  <c r="AR394" i="2"/>
  <c r="AQ394" i="2"/>
  <c r="AP394" i="2"/>
  <c r="AO394" i="2"/>
  <c r="AN394" i="2"/>
  <c r="AM394" i="2"/>
  <c r="AL394" i="2"/>
  <c r="AK394" i="2"/>
  <c r="AJ394" i="2"/>
  <c r="AI394" i="2"/>
  <c r="AH394" i="2"/>
  <c r="AG394" i="2"/>
  <c r="AF394" i="2"/>
  <c r="AE394" i="2"/>
  <c r="AD394" i="2"/>
  <c r="AC394" i="2"/>
  <c r="AB394" i="2"/>
  <c r="Z394" i="2"/>
  <c r="AV393" i="2"/>
  <c r="AU393" i="2"/>
  <c r="AT393" i="2"/>
  <c r="AS393" i="2"/>
  <c r="AR393" i="2"/>
  <c r="AQ393" i="2"/>
  <c r="AP393" i="2"/>
  <c r="AO393" i="2"/>
  <c r="AN393" i="2"/>
  <c r="AM393" i="2"/>
  <c r="AL393" i="2"/>
  <c r="AK393" i="2"/>
  <c r="AJ393" i="2"/>
  <c r="AI393" i="2"/>
  <c r="AH393" i="2"/>
  <c r="AG393" i="2"/>
  <c r="AF393" i="2"/>
  <c r="AE393" i="2"/>
  <c r="AD393" i="2"/>
  <c r="AC393" i="2"/>
  <c r="AB393" i="2"/>
  <c r="Z393" i="2"/>
  <c r="AV392" i="2"/>
  <c r="AU392" i="2"/>
  <c r="AT392" i="2"/>
  <c r="AS392" i="2"/>
  <c r="AR392" i="2"/>
  <c r="AQ392" i="2"/>
  <c r="AP392" i="2"/>
  <c r="AO392" i="2"/>
  <c r="AN392" i="2"/>
  <c r="AM392" i="2"/>
  <c r="AL392" i="2"/>
  <c r="AK392" i="2"/>
  <c r="AJ392" i="2"/>
  <c r="AI392" i="2"/>
  <c r="AH392" i="2"/>
  <c r="AG392" i="2"/>
  <c r="AF392" i="2"/>
  <c r="AE392" i="2"/>
  <c r="AD392" i="2"/>
  <c r="AC392" i="2"/>
  <c r="AB392" i="2"/>
  <c r="Z392" i="2"/>
  <c r="AV391" i="2"/>
  <c r="AU391" i="2"/>
  <c r="AT391" i="2"/>
  <c r="AS391" i="2"/>
  <c r="AR391" i="2"/>
  <c r="AQ391" i="2"/>
  <c r="AP391" i="2"/>
  <c r="AO391" i="2"/>
  <c r="AN391" i="2"/>
  <c r="AM391" i="2"/>
  <c r="AL391" i="2"/>
  <c r="AK391" i="2"/>
  <c r="AJ391" i="2"/>
  <c r="AI391" i="2"/>
  <c r="AH391" i="2"/>
  <c r="AG391" i="2"/>
  <c r="AF391" i="2"/>
  <c r="AE391" i="2"/>
  <c r="AD391" i="2"/>
  <c r="AC391" i="2"/>
  <c r="AB391" i="2"/>
  <c r="Z391" i="2"/>
  <c r="AV390" i="2"/>
  <c r="AU390" i="2"/>
  <c r="AT390" i="2"/>
  <c r="AS390" i="2"/>
  <c r="AR390" i="2"/>
  <c r="AQ390" i="2"/>
  <c r="AP390" i="2"/>
  <c r="AO390" i="2"/>
  <c r="AN390" i="2"/>
  <c r="AM390" i="2"/>
  <c r="AL390" i="2"/>
  <c r="AK390" i="2"/>
  <c r="AJ390" i="2"/>
  <c r="AI390" i="2"/>
  <c r="AH390" i="2"/>
  <c r="AG390" i="2"/>
  <c r="AF390" i="2"/>
  <c r="AE390" i="2"/>
  <c r="AD390" i="2"/>
  <c r="AC390" i="2"/>
  <c r="AB390" i="2"/>
  <c r="Z390" i="2"/>
  <c r="AV389" i="2"/>
  <c r="AU389" i="2"/>
  <c r="AT389" i="2"/>
  <c r="AS389" i="2"/>
  <c r="AR389" i="2"/>
  <c r="AQ389" i="2"/>
  <c r="AP389" i="2"/>
  <c r="AO389" i="2"/>
  <c r="AN389" i="2"/>
  <c r="AM389" i="2"/>
  <c r="AL389" i="2"/>
  <c r="AK389" i="2"/>
  <c r="AJ389" i="2"/>
  <c r="AI389" i="2"/>
  <c r="AH389" i="2"/>
  <c r="AG389" i="2"/>
  <c r="AF389" i="2"/>
  <c r="AE389" i="2"/>
  <c r="AD389" i="2"/>
  <c r="AC389" i="2"/>
  <c r="AB389" i="2"/>
  <c r="Z389" i="2"/>
  <c r="AV388" i="2"/>
  <c r="AU388" i="2"/>
  <c r="AT388" i="2"/>
  <c r="AS388" i="2"/>
  <c r="AR388" i="2"/>
  <c r="AQ388" i="2"/>
  <c r="AP388" i="2"/>
  <c r="AO388" i="2"/>
  <c r="AN388" i="2"/>
  <c r="AM388" i="2"/>
  <c r="AL388" i="2"/>
  <c r="AK388" i="2"/>
  <c r="AJ388" i="2"/>
  <c r="AI388" i="2"/>
  <c r="AH388" i="2"/>
  <c r="AG388" i="2"/>
  <c r="AF388" i="2"/>
  <c r="AE388" i="2"/>
  <c r="AD388" i="2"/>
  <c r="AC388" i="2"/>
  <c r="AB388" i="2"/>
  <c r="Z388" i="2"/>
  <c r="AV387" i="2"/>
  <c r="AU387" i="2"/>
  <c r="AT387" i="2"/>
  <c r="AS387" i="2"/>
  <c r="AR387" i="2"/>
  <c r="AQ387" i="2"/>
  <c r="AP387" i="2"/>
  <c r="AO387" i="2"/>
  <c r="AN387" i="2"/>
  <c r="AM387" i="2"/>
  <c r="AL387" i="2"/>
  <c r="AK387" i="2"/>
  <c r="AJ387" i="2"/>
  <c r="AI387" i="2"/>
  <c r="AH387" i="2"/>
  <c r="AG387" i="2"/>
  <c r="AF387" i="2"/>
  <c r="AE387" i="2"/>
  <c r="AD387" i="2"/>
  <c r="AC387" i="2"/>
  <c r="AB387" i="2"/>
  <c r="Z387" i="2"/>
  <c r="AV386" i="2"/>
  <c r="AU386" i="2"/>
  <c r="AT386" i="2"/>
  <c r="AS386" i="2"/>
  <c r="AR386" i="2"/>
  <c r="AQ386" i="2"/>
  <c r="AP386" i="2"/>
  <c r="AO386" i="2"/>
  <c r="AN386" i="2"/>
  <c r="AM386" i="2"/>
  <c r="AL386" i="2"/>
  <c r="AK386" i="2"/>
  <c r="AJ386" i="2"/>
  <c r="AI386" i="2"/>
  <c r="AH386" i="2"/>
  <c r="AG386" i="2"/>
  <c r="AF386" i="2"/>
  <c r="AE386" i="2"/>
  <c r="AD386" i="2"/>
  <c r="AC386" i="2"/>
  <c r="AB386" i="2"/>
  <c r="Z386" i="2"/>
  <c r="AV385" i="2"/>
  <c r="AU385" i="2"/>
  <c r="AT385" i="2"/>
  <c r="AS385" i="2"/>
  <c r="AR385" i="2"/>
  <c r="AQ385" i="2"/>
  <c r="AP385" i="2"/>
  <c r="AO385" i="2"/>
  <c r="AN385" i="2"/>
  <c r="AM385" i="2"/>
  <c r="AL385" i="2"/>
  <c r="AK385" i="2"/>
  <c r="AJ385" i="2"/>
  <c r="AI385" i="2"/>
  <c r="AH385" i="2"/>
  <c r="AG385" i="2"/>
  <c r="AF385" i="2"/>
  <c r="AE385" i="2"/>
  <c r="AD385" i="2"/>
  <c r="AC385" i="2"/>
  <c r="AB385" i="2"/>
  <c r="Z385" i="2"/>
  <c r="AV384" i="2"/>
  <c r="AU384" i="2"/>
  <c r="AT384" i="2"/>
  <c r="AS384" i="2"/>
  <c r="AR384" i="2"/>
  <c r="AQ384" i="2"/>
  <c r="AP384" i="2"/>
  <c r="AO384" i="2"/>
  <c r="AN384" i="2"/>
  <c r="AM384" i="2"/>
  <c r="AL384" i="2"/>
  <c r="AK384" i="2"/>
  <c r="AJ384" i="2"/>
  <c r="AI384" i="2"/>
  <c r="AH384" i="2"/>
  <c r="AG384" i="2"/>
  <c r="AF384" i="2"/>
  <c r="AE384" i="2"/>
  <c r="AD384" i="2"/>
  <c r="AC384" i="2"/>
  <c r="AB384" i="2"/>
  <c r="Z384" i="2"/>
  <c r="AV383" i="2"/>
  <c r="AU383" i="2"/>
  <c r="AT383" i="2"/>
  <c r="AS383" i="2"/>
  <c r="AR383" i="2"/>
  <c r="AQ383" i="2"/>
  <c r="AP383" i="2"/>
  <c r="AO383" i="2"/>
  <c r="AN383" i="2"/>
  <c r="AM383" i="2"/>
  <c r="AL383" i="2"/>
  <c r="AK383" i="2"/>
  <c r="AJ383" i="2"/>
  <c r="AI383" i="2"/>
  <c r="AH383" i="2"/>
  <c r="AG383" i="2"/>
  <c r="AF383" i="2"/>
  <c r="AE383" i="2"/>
  <c r="AD383" i="2"/>
  <c r="AC383" i="2"/>
  <c r="AB383" i="2"/>
  <c r="Z383" i="2"/>
  <c r="AV382" i="2"/>
  <c r="AU382" i="2"/>
  <c r="AT382" i="2"/>
  <c r="AS382" i="2"/>
  <c r="AR382" i="2"/>
  <c r="AQ382" i="2"/>
  <c r="AP382" i="2"/>
  <c r="AO382" i="2"/>
  <c r="AN382" i="2"/>
  <c r="AM382" i="2"/>
  <c r="AL382" i="2"/>
  <c r="AK382" i="2"/>
  <c r="AJ382" i="2"/>
  <c r="AI382" i="2"/>
  <c r="AH382" i="2"/>
  <c r="AG382" i="2"/>
  <c r="AF382" i="2"/>
  <c r="AE382" i="2"/>
  <c r="AD382" i="2"/>
  <c r="AC382" i="2"/>
  <c r="AB382" i="2"/>
  <c r="Z382" i="2"/>
  <c r="AV381" i="2"/>
  <c r="AU381" i="2"/>
  <c r="AT381" i="2"/>
  <c r="AS381" i="2"/>
  <c r="AR381" i="2"/>
  <c r="AQ381" i="2"/>
  <c r="AP381" i="2"/>
  <c r="AO381" i="2"/>
  <c r="AN381" i="2"/>
  <c r="AM381" i="2"/>
  <c r="AL381" i="2"/>
  <c r="AK381" i="2"/>
  <c r="AJ381" i="2"/>
  <c r="AI381" i="2"/>
  <c r="AH381" i="2"/>
  <c r="AG381" i="2"/>
  <c r="AF381" i="2"/>
  <c r="AE381" i="2"/>
  <c r="AD381" i="2"/>
  <c r="AC381" i="2"/>
  <c r="AB381" i="2"/>
  <c r="Z381" i="2"/>
  <c r="AV380" i="2"/>
  <c r="AU380" i="2"/>
  <c r="AT380" i="2"/>
  <c r="AS380" i="2"/>
  <c r="AR380" i="2"/>
  <c r="AQ380" i="2"/>
  <c r="AP380" i="2"/>
  <c r="AO380" i="2"/>
  <c r="AN380" i="2"/>
  <c r="AM380" i="2"/>
  <c r="AL380" i="2"/>
  <c r="AK380" i="2"/>
  <c r="AJ380" i="2"/>
  <c r="AI380" i="2"/>
  <c r="AH380" i="2"/>
  <c r="AG380" i="2"/>
  <c r="AF380" i="2"/>
  <c r="AE380" i="2"/>
  <c r="AD380" i="2"/>
  <c r="AC380" i="2"/>
  <c r="AB380" i="2"/>
  <c r="Z380" i="2"/>
  <c r="AV379" i="2"/>
  <c r="AU379" i="2"/>
  <c r="AT379" i="2"/>
  <c r="AS379" i="2"/>
  <c r="AR379" i="2"/>
  <c r="AQ379" i="2"/>
  <c r="AP379" i="2"/>
  <c r="AO379" i="2"/>
  <c r="AN379" i="2"/>
  <c r="AM379" i="2"/>
  <c r="AL379" i="2"/>
  <c r="AK379" i="2"/>
  <c r="AJ379" i="2"/>
  <c r="AI379" i="2"/>
  <c r="AH379" i="2"/>
  <c r="AG379" i="2"/>
  <c r="AF379" i="2"/>
  <c r="AE379" i="2"/>
  <c r="AD379" i="2"/>
  <c r="AC379" i="2"/>
  <c r="AB379" i="2"/>
  <c r="Z379" i="2"/>
  <c r="AV378" i="2"/>
  <c r="AU378" i="2"/>
  <c r="AT378" i="2"/>
  <c r="AS378" i="2"/>
  <c r="AR378" i="2"/>
  <c r="AQ378" i="2"/>
  <c r="AP378" i="2"/>
  <c r="AO378" i="2"/>
  <c r="AN378" i="2"/>
  <c r="AM378" i="2"/>
  <c r="AL378" i="2"/>
  <c r="AK378" i="2"/>
  <c r="AJ378" i="2"/>
  <c r="AI378" i="2"/>
  <c r="AH378" i="2"/>
  <c r="AG378" i="2"/>
  <c r="AF378" i="2"/>
  <c r="AE378" i="2"/>
  <c r="AD378" i="2"/>
  <c r="AC378" i="2"/>
  <c r="AB378" i="2"/>
  <c r="Z378" i="2"/>
  <c r="AV377" i="2"/>
  <c r="AU377" i="2"/>
  <c r="AT377" i="2"/>
  <c r="AS377" i="2"/>
  <c r="AR377" i="2"/>
  <c r="AQ377" i="2"/>
  <c r="AP377" i="2"/>
  <c r="AO377" i="2"/>
  <c r="AN377" i="2"/>
  <c r="AM377" i="2"/>
  <c r="AL377" i="2"/>
  <c r="AK377" i="2"/>
  <c r="AJ377" i="2"/>
  <c r="AI377" i="2"/>
  <c r="AH377" i="2"/>
  <c r="AG377" i="2"/>
  <c r="AF377" i="2"/>
  <c r="AE377" i="2"/>
  <c r="AD377" i="2"/>
  <c r="AC377" i="2"/>
  <c r="AB377" i="2"/>
  <c r="Z377" i="2"/>
  <c r="AV376" i="2"/>
  <c r="AU376" i="2"/>
  <c r="AT376" i="2"/>
  <c r="AS376" i="2"/>
  <c r="AR376" i="2"/>
  <c r="AQ376" i="2"/>
  <c r="AP376" i="2"/>
  <c r="AO376" i="2"/>
  <c r="AN376" i="2"/>
  <c r="AM376" i="2"/>
  <c r="AL376" i="2"/>
  <c r="AK376" i="2"/>
  <c r="AJ376" i="2"/>
  <c r="AI376" i="2"/>
  <c r="AH376" i="2"/>
  <c r="AG376" i="2"/>
  <c r="AF376" i="2"/>
  <c r="AE376" i="2"/>
  <c r="AD376" i="2"/>
  <c r="AC376" i="2"/>
  <c r="AB376" i="2"/>
  <c r="Z376" i="2"/>
  <c r="AV375" i="2"/>
  <c r="AU375" i="2"/>
  <c r="AT375" i="2"/>
  <c r="AS375" i="2"/>
  <c r="AR375" i="2"/>
  <c r="AQ375" i="2"/>
  <c r="AP375" i="2"/>
  <c r="AO375" i="2"/>
  <c r="AN375" i="2"/>
  <c r="AM375" i="2"/>
  <c r="AL375" i="2"/>
  <c r="AK375" i="2"/>
  <c r="AJ375" i="2"/>
  <c r="AI375" i="2"/>
  <c r="AH375" i="2"/>
  <c r="AG375" i="2"/>
  <c r="AF375" i="2"/>
  <c r="AE375" i="2"/>
  <c r="AD375" i="2"/>
  <c r="AC375" i="2"/>
  <c r="AB375" i="2"/>
  <c r="Z375" i="2"/>
  <c r="AV374" i="2"/>
  <c r="AU374" i="2"/>
  <c r="AT374" i="2"/>
  <c r="AS374" i="2"/>
  <c r="AR374" i="2"/>
  <c r="AQ374" i="2"/>
  <c r="AP374" i="2"/>
  <c r="AO374" i="2"/>
  <c r="AN374" i="2"/>
  <c r="AM374" i="2"/>
  <c r="AL374" i="2"/>
  <c r="AK374" i="2"/>
  <c r="AJ374" i="2"/>
  <c r="AI374" i="2"/>
  <c r="AH374" i="2"/>
  <c r="AG374" i="2"/>
  <c r="AF374" i="2"/>
  <c r="AE374" i="2"/>
  <c r="AD374" i="2"/>
  <c r="AC374" i="2"/>
  <c r="AB374" i="2"/>
  <c r="Z374" i="2"/>
  <c r="AV373" i="2"/>
  <c r="AU373" i="2"/>
  <c r="AT373" i="2"/>
  <c r="AS373" i="2"/>
  <c r="AR373" i="2"/>
  <c r="AQ373" i="2"/>
  <c r="AP373" i="2"/>
  <c r="AO373" i="2"/>
  <c r="AN373" i="2"/>
  <c r="AM373" i="2"/>
  <c r="AL373" i="2"/>
  <c r="AK373" i="2"/>
  <c r="AJ373" i="2"/>
  <c r="AI373" i="2"/>
  <c r="AH373" i="2"/>
  <c r="AG373" i="2"/>
  <c r="AF373" i="2"/>
  <c r="AE373" i="2"/>
  <c r="AD373" i="2"/>
  <c r="AC373" i="2"/>
  <c r="AB373" i="2"/>
  <c r="Z373" i="2"/>
  <c r="AV372" i="2"/>
  <c r="AU372" i="2"/>
  <c r="AT372" i="2"/>
  <c r="AS372" i="2"/>
  <c r="AR372" i="2"/>
  <c r="AQ372" i="2"/>
  <c r="AP372" i="2"/>
  <c r="AO372" i="2"/>
  <c r="AN372" i="2"/>
  <c r="AM372" i="2"/>
  <c r="AL372" i="2"/>
  <c r="AK372" i="2"/>
  <c r="AJ372" i="2"/>
  <c r="AI372" i="2"/>
  <c r="AH372" i="2"/>
  <c r="AG372" i="2"/>
  <c r="AF372" i="2"/>
  <c r="AE372" i="2"/>
  <c r="AD372" i="2"/>
  <c r="AC372" i="2"/>
  <c r="AB372" i="2"/>
  <c r="Z372" i="2"/>
  <c r="AV371" i="2"/>
  <c r="AU371" i="2"/>
  <c r="AT371" i="2"/>
  <c r="AS371" i="2"/>
  <c r="AR371" i="2"/>
  <c r="AQ371" i="2"/>
  <c r="AP371" i="2"/>
  <c r="AO371" i="2"/>
  <c r="AN371" i="2"/>
  <c r="AM371" i="2"/>
  <c r="AL371" i="2"/>
  <c r="AK371" i="2"/>
  <c r="AJ371" i="2"/>
  <c r="AI371" i="2"/>
  <c r="AH371" i="2"/>
  <c r="AG371" i="2"/>
  <c r="AF371" i="2"/>
  <c r="AE371" i="2"/>
  <c r="AD371" i="2"/>
  <c r="AC371" i="2"/>
  <c r="AB371" i="2"/>
  <c r="Z371" i="2"/>
  <c r="AV370" i="2"/>
  <c r="AU370" i="2"/>
  <c r="AT370" i="2"/>
  <c r="AS370" i="2"/>
  <c r="AR370" i="2"/>
  <c r="AQ370" i="2"/>
  <c r="AP370" i="2"/>
  <c r="AO370" i="2"/>
  <c r="AN370" i="2"/>
  <c r="AM370" i="2"/>
  <c r="AL370" i="2"/>
  <c r="AK370" i="2"/>
  <c r="AJ370" i="2"/>
  <c r="AI370" i="2"/>
  <c r="AH370" i="2"/>
  <c r="AG370" i="2"/>
  <c r="AF370" i="2"/>
  <c r="AE370" i="2"/>
  <c r="AD370" i="2"/>
  <c r="AC370" i="2"/>
  <c r="AB370" i="2"/>
  <c r="Z370" i="2"/>
  <c r="AV369" i="2"/>
  <c r="AU369" i="2"/>
  <c r="AT369" i="2"/>
  <c r="AS369" i="2"/>
  <c r="AR369" i="2"/>
  <c r="AQ369" i="2"/>
  <c r="AP369" i="2"/>
  <c r="AO369" i="2"/>
  <c r="AN369" i="2"/>
  <c r="AM369" i="2"/>
  <c r="AL369" i="2"/>
  <c r="AK369" i="2"/>
  <c r="AJ369" i="2"/>
  <c r="AI369" i="2"/>
  <c r="AH369" i="2"/>
  <c r="AG369" i="2"/>
  <c r="AF369" i="2"/>
  <c r="AE369" i="2"/>
  <c r="AD369" i="2"/>
  <c r="AC369" i="2"/>
  <c r="AB369" i="2"/>
  <c r="Z369" i="2"/>
  <c r="AV368" i="2"/>
  <c r="AU368" i="2"/>
  <c r="AT368" i="2"/>
  <c r="AS368" i="2"/>
  <c r="AR368" i="2"/>
  <c r="AQ368" i="2"/>
  <c r="AP368" i="2"/>
  <c r="AO368" i="2"/>
  <c r="AN368" i="2"/>
  <c r="AM368" i="2"/>
  <c r="AL368" i="2"/>
  <c r="AK368" i="2"/>
  <c r="AJ368" i="2"/>
  <c r="AI368" i="2"/>
  <c r="AH368" i="2"/>
  <c r="AG368" i="2"/>
  <c r="AF368" i="2"/>
  <c r="AE368" i="2"/>
  <c r="AD368" i="2"/>
  <c r="AC368" i="2"/>
  <c r="AB368" i="2"/>
  <c r="Z368" i="2"/>
  <c r="AV367" i="2"/>
  <c r="AU367" i="2"/>
  <c r="AT367" i="2"/>
  <c r="AS367" i="2"/>
  <c r="AR367" i="2"/>
  <c r="AQ367" i="2"/>
  <c r="AP367" i="2"/>
  <c r="AO367" i="2"/>
  <c r="AN367" i="2"/>
  <c r="AM367" i="2"/>
  <c r="AL367" i="2"/>
  <c r="AK367" i="2"/>
  <c r="AJ367" i="2"/>
  <c r="AI367" i="2"/>
  <c r="AH367" i="2"/>
  <c r="AG367" i="2"/>
  <c r="AF367" i="2"/>
  <c r="AE367" i="2"/>
  <c r="AD367" i="2"/>
  <c r="AC367" i="2"/>
  <c r="AB367" i="2"/>
  <c r="Z367" i="2"/>
  <c r="AV366" i="2"/>
  <c r="AU366" i="2"/>
  <c r="AT366" i="2"/>
  <c r="AS366" i="2"/>
  <c r="AR366" i="2"/>
  <c r="AQ366" i="2"/>
  <c r="AP366" i="2"/>
  <c r="AO366" i="2"/>
  <c r="AN366" i="2"/>
  <c r="AM366" i="2"/>
  <c r="AL366" i="2"/>
  <c r="AK366" i="2"/>
  <c r="AJ366" i="2"/>
  <c r="AI366" i="2"/>
  <c r="AH366" i="2"/>
  <c r="AG366" i="2"/>
  <c r="AF366" i="2"/>
  <c r="AE366" i="2"/>
  <c r="AD366" i="2"/>
  <c r="AC366" i="2"/>
  <c r="AB366" i="2"/>
  <c r="Z366" i="2"/>
  <c r="AV365" i="2"/>
  <c r="AU365" i="2"/>
  <c r="AT365" i="2"/>
  <c r="AS365" i="2"/>
  <c r="AR365" i="2"/>
  <c r="AQ365" i="2"/>
  <c r="AP365" i="2"/>
  <c r="AO365" i="2"/>
  <c r="AN365" i="2"/>
  <c r="AM365" i="2"/>
  <c r="AL365" i="2"/>
  <c r="AK365" i="2"/>
  <c r="AJ365" i="2"/>
  <c r="AI365" i="2"/>
  <c r="AH365" i="2"/>
  <c r="AG365" i="2"/>
  <c r="AF365" i="2"/>
  <c r="AE365" i="2"/>
  <c r="AD365" i="2"/>
  <c r="AC365" i="2"/>
  <c r="AB365" i="2"/>
  <c r="Z365" i="2"/>
  <c r="AV364" i="2"/>
  <c r="AU364" i="2"/>
  <c r="AT364" i="2"/>
  <c r="AS364" i="2"/>
  <c r="AR364" i="2"/>
  <c r="AQ364" i="2"/>
  <c r="AP364" i="2"/>
  <c r="AO364" i="2"/>
  <c r="AN364" i="2"/>
  <c r="AM364" i="2"/>
  <c r="AL364" i="2"/>
  <c r="AK364" i="2"/>
  <c r="AJ364" i="2"/>
  <c r="AI364" i="2"/>
  <c r="AH364" i="2"/>
  <c r="AG364" i="2"/>
  <c r="AF364" i="2"/>
  <c r="AE364" i="2"/>
  <c r="AD364" i="2"/>
  <c r="AC364" i="2"/>
  <c r="AB364" i="2"/>
  <c r="Z364" i="2"/>
  <c r="AV363" i="2"/>
  <c r="AU363" i="2"/>
  <c r="AT363" i="2"/>
  <c r="AS363" i="2"/>
  <c r="AR363" i="2"/>
  <c r="AQ363" i="2"/>
  <c r="AP363" i="2"/>
  <c r="AO363" i="2"/>
  <c r="AN363" i="2"/>
  <c r="AM363" i="2"/>
  <c r="AL363" i="2"/>
  <c r="AK363" i="2"/>
  <c r="AJ363" i="2"/>
  <c r="AI363" i="2"/>
  <c r="AH363" i="2"/>
  <c r="AG363" i="2"/>
  <c r="AF363" i="2"/>
  <c r="AE363" i="2"/>
  <c r="AD363" i="2"/>
  <c r="AC363" i="2"/>
  <c r="AB363" i="2"/>
  <c r="Z363" i="2"/>
  <c r="AV362" i="2"/>
  <c r="AU362" i="2"/>
  <c r="AT362" i="2"/>
  <c r="AS362" i="2"/>
  <c r="AR362" i="2"/>
  <c r="AQ362" i="2"/>
  <c r="AP362" i="2"/>
  <c r="AO362" i="2"/>
  <c r="AN362" i="2"/>
  <c r="AM362" i="2"/>
  <c r="AL362" i="2"/>
  <c r="AK362" i="2"/>
  <c r="AJ362" i="2"/>
  <c r="AI362" i="2"/>
  <c r="AH362" i="2"/>
  <c r="AG362" i="2"/>
  <c r="AF362" i="2"/>
  <c r="AE362" i="2"/>
  <c r="AD362" i="2"/>
  <c r="AC362" i="2"/>
  <c r="AB362" i="2"/>
  <c r="Z362" i="2"/>
  <c r="AV361" i="2"/>
  <c r="AU361" i="2"/>
  <c r="AT361" i="2"/>
  <c r="AS361" i="2"/>
  <c r="AR361" i="2"/>
  <c r="AQ361" i="2"/>
  <c r="AP361" i="2"/>
  <c r="AO361" i="2"/>
  <c r="AN361" i="2"/>
  <c r="AM361" i="2"/>
  <c r="AL361" i="2"/>
  <c r="AK361" i="2"/>
  <c r="AJ361" i="2"/>
  <c r="AI361" i="2"/>
  <c r="AH361" i="2"/>
  <c r="AG361" i="2"/>
  <c r="AF361" i="2"/>
  <c r="AE361" i="2"/>
  <c r="AD361" i="2"/>
  <c r="AC361" i="2"/>
  <c r="AB361" i="2"/>
  <c r="Z361" i="2"/>
  <c r="AV360" i="2"/>
  <c r="AU360" i="2"/>
  <c r="AT360" i="2"/>
  <c r="AS360" i="2"/>
  <c r="AR360" i="2"/>
  <c r="AQ360" i="2"/>
  <c r="AP360" i="2"/>
  <c r="AO360" i="2"/>
  <c r="AN360" i="2"/>
  <c r="AM360" i="2"/>
  <c r="AL360" i="2"/>
  <c r="AK360" i="2"/>
  <c r="AJ360" i="2"/>
  <c r="AI360" i="2"/>
  <c r="AH360" i="2"/>
  <c r="AG360" i="2"/>
  <c r="AF360" i="2"/>
  <c r="AE360" i="2"/>
  <c r="AD360" i="2"/>
  <c r="AC360" i="2"/>
  <c r="AB360" i="2"/>
  <c r="Z360" i="2"/>
  <c r="AV359" i="2"/>
  <c r="AU359" i="2"/>
  <c r="AT359" i="2"/>
  <c r="AS359" i="2"/>
  <c r="AR359" i="2"/>
  <c r="AQ359" i="2"/>
  <c r="AP359" i="2"/>
  <c r="AO359" i="2"/>
  <c r="AN359" i="2"/>
  <c r="AM359" i="2"/>
  <c r="AL359" i="2"/>
  <c r="AK359" i="2"/>
  <c r="AJ359" i="2"/>
  <c r="AI359" i="2"/>
  <c r="AH359" i="2"/>
  <c r="AG359" i="2"/>
  <c r="AF359" i="2"/>
  <c r="AE359" i="2"/>
  <c r="AD359" i="2"/>
  <c r="AC359" i="2"/>
  <c r="AB359" i="2"/>
  <c r="Z359" i="2"/>
  <c r="AV358" i="2"/>
  <c r="AU358" i="2"/>
  <c r="AT358" i="2"/>
  <c r="AS358" i="2"/>
  <c r="AR358" i="2"/>
  <c r="AQ358" i="2"/>
  <c r="AP358" i="2"/>
  <c r="AO358" i="2"/>
  <c r="AN358" i="2"/>
  <c r="AM358" i="2"/>
  <c r="AL358" i="2"/>
  <c r="AK358" i="2"/>
  <c r="AJ358" i="2"/>
  <c r="AI358" i="2"/>
  <c r="AH358" i="2"/>
  <c r="AG358" i="2"/>
  <c r="AF358" i="2"/>
  <c r="AE358" i="2"/>
  <c r="AD358" i="2"/>
  <c r="AC358" i="2"/>
  <c r="AB358" i="2"/>
  <c r="Z358" i="2"/>
  <c r="AV357" i="2"/>
  <c r="AU357" i="2"/>
  <c r="AT357" i="2"/>
  <c r="AS357" i="2"/>
  <c r="AR357" i="2"/>
  <c r="AQ357" i="2"/>
  <c r="AP357" i="2"/>
  <c r="AO357" i="2"/>
  <c r="AN357" i="2"/>
  <c r="AM357" i="2"/>
  <c r="AL357" i="2"/>
  <c r="AK357" i="2"/>
  <c r="AJ357" i="2"/>
  <c r="AI357" i="2"/>
  <c r="AH357" i="2"/>
  <c r="AG357" i="2"/>
  <c r="AF357" i="2"/>
  <c r="AE357" i="2"/>
  <c r="AD357" i="2"/>
  <c r="AC357" i="2"/>
  <c r="AB357" i="2"/>
  <c r="Z357" i="2"/>
  <c r="AV356" i="2"/>
  <c r="AU356" i="2"/>
  <c r="AT356" i="2"/>
  <c r="AS356" i="2"/>
  <c r="AR356" i="2"/>
  <c r="AQ356" i="2"/>
  <c r="AP356" i="2"/>
  <c r="AO356" i="2"/>
  <c r="AN356" i="2"/>
  <c r="AM356" i="2"/>
  <c r="AL356" i="2"/>
  <c r="AK356" i="2"/>
  <c r="AJ356" i="2"/>
  <c r="AI356" i="2"/>
  <c r="AH356" i="2"/>
  <c r="AG356" i="2"/>
  <c r="AF356" i="2"/>
  <c r="AE356" i="2"/>
  <c r="AD356" i="2"/>
  <c r="AC356" i="2"/>
  <c r="AB356" i="2"/>
  <c r="Z356" i="2"/>
  <c r="AV355" i="2"/>
  <c r="AU355" i="2"/>
  <c r="AT355" i="2"/>
  <c r="AS355" i="2"/>
  <c r="AR355" i="2"/>
  <c r="AQ355" i="2"/>
  <c r="AP355" i="2"/>
  <c r="AO355" i="2"/>
  <c r="AN355" i="2"/>
  <c r="AM355" i="2"/>
  <c r="AL355" i="2"/>
  <c r="AK355" i="2"/>
  <c r="AJ355" i="2"/>
  <c r="AI355" i="2"/>
  <c r="AH355" i="2"/>
  <c r="AG355" i="2"/>
  <c r="AF355" i="2"/>
  <c r="AE355" i="2"/>
  <c r="AD355" i="2"/>
  <c r="AC355" i="2"/>
  <c r="AB355" i="2"/>
  <c r="Z355" i="2"/>
  <c r="AV354" i="2"/>
  <c r="AU354" i="2"/>
  <c r="AT354" i="2"/>
  <c r="AS354" i="2"/>
  <c r="AR354" i="2"/>
  <c r="AQ354" i="2"/>
  <c r="AP354" i="2"/>
  <c r="AO354" i="2"/>
  <c r="AN354" i="2"/>
  <c r="AM354" i="2"/>
  <c r="AL354" i="2"/>
  <c r="AK354" i="2"/>
  <c r="AJ354" i="2"/>
  <c r="AI354" i="2"/>
  <c r="AH354" i="2"/>
  <c r="AG354" i="2"/>
  <c r="AF354" i="2"/>
  <c r="AE354" i="2"/>
  <c r="AD354" i="2"/>
  <c r="AC354" i="2"/>
  <c r="AB354" i="2"/>
  <c r="Z354" i="2"/>
  <c r="AV353" i="2"/>
  <c r="AU353" i="2"/>
  <c r="AT353" i="2"/>
  <c r="AS353" i="2"/>
  <c r="AR353" i="2"/>
  <c r="AQ353" i="2"/>
  <c r="AP353" i="2"/>
  <c r="AO353" i="2"/>
  <c r="AN353" i="2"/>
  <c r="AM353" i="2"/>
  <c r="AL353" i="2"/>
  <c r="AK353" i="2"/>
  <c r="AJ353" i="2"/>
  <c r="AI353" i="2"/>
  <c r="AH353" i="2"/>
  <c r="AG353" i="2"/>
  <c r="AF353" i="2"/>
  <c r="AE353" i="2"/>
  <c r="AD353" i="2"/>
  <c r="AC353" i="2"/>
  <c r="AB353" i="2"/>
  <c r="Z353" i="2"/>
  <c r="AV352" i="2"/>
  <c r="AU352" i="2"/>
  <c r="AT352" i="2"/>
  <c r="AS352" i="2"/>
  <c r="AR352" i="2"/>
  <c r="AQ352" i="2"/>
  <c r="AP352" i="2"/>
  <c r="AO352" i="2"/>
  <c r="AN352" i="2"/>
  <c r="AM352" i="2"/>
  <c r="AL352" i="2"/>
  <c r="AK352" i="2"/>
  <c r="AJ352" i="2"/>
  <c r="AI352" i="2"/>
  <c r="AH352" i="2"/>
  <c r="AG352" i="2"/>
  <c r="AF352" i="2"/>
  <c r="AE352" i="2"/>
  <c r="AD352" i="2"/>
  <c r="AC352" i="2"/>
  <c r="AB352" i="2"/>
  <c r="Z352" i="2"/>
  <c r="AV351" i="2"/>
  <c r="AU351" i="2"/>
  <c r="AT351" i="2"/>
  <c r="AS351" i="2"/>
  <c r="AR351" i="2"/>
  <c r="AQ351" i="2"/>
  <c r="AP351" i="2"/>
  <c r="AO351" i="2"/>
  <c r="AN351" i="2"/>
  <c r="AM351" i="2"/>
  <c r="AL351" i="2"/>
  <c r="AK351" i="2"/>
  <c r="AJ351" i="2"/>
  <c r="AI351" i="2"/>
  <c r="AH351" i="2"/>
  <c r="AG351" i="2"/>
  <c r="AF351" i="2"/>
  <c r="AE351" i="2"/>
  <c r="AD351" i="2"/>
  <c r="AC351" i="2"/>
  <c r="AB351" i="2"/>
  <c r="Z351" i="2"/>
  <c r="AV350" i="2"/>
  <c r="AU350" i="2"/>
  <c r="AT350" i="2"/>
  <c r="AS350" i="2"/>
  <c r="AR350" i="2"/>
  <c r="AQ350" i="2"/>
  <c r="AP350" i="2"/>
  <c r="AO350" i="2"/>
  <c r="AN350" i="2"/>
  <c r="AM350" i="2"/>
  <c r="AL350" i="2"/>
  <c r="AK350" i="2"/>
  <c r="AJ350" i="2"/>
  <c r="AI350" i="2"/>
  <c r="AH350" i="2"/>
  <c r="AG350" i="2"/>
  <c r="AF350" i="2"/>
  <c r="AE350" i="2"/>
  <c r="AD350" i="2"/>
  <c r="AC350" i="2"/>
  <c r="AB350" i="2"/>
  <c r="Z350" i="2"/>
  <c r="AV349" i="2"/>
  <c r="AU349" i="2"/>
  <c r="AT349" i="2"/>
  <c r="AS349" i="2"/>
  <c r="AR349" i="2"/>
  <c r="AQ349" i="2"/>
  <c r="AP349" i="2"/>
  <c r="AO349" i="2"/>
  <c r="AN349" i="2"/>
  <c r="AM349" i="2"/>
  <c r="AL349" i="2"/>
  <c r="AK349" i="2"/>
  <c r="AJ349" i="2"/>
  <c r="AI349" i="2"/>
  <c r="AH349" i="2"/>
  <c r="AG349" i="2"/>
  <c r="AF349" i="2"/>
  <c r="AE349" i="2"/>
  <c r="AD349" i="2"/>
  <c r="AC349" i="2"/>
  <c r="AB349" i="2"/>
  <c r="Z349" i="2"/>
  <c r="AV348" i="2"/>
  <c r="AU348" i="2"/>
  <c r="AT348" i="2"/>
  <c r="AS348" i="2"/>
  <c r="AR348" i="2"/>
  <c r="AQ348" i="2"/>
  <c r="AP348" i="2"/>
  <c r="AO348" i="2"/>
  <c r="AN348" i="2"/>
  <c r="AM348" i="2"/>
  <c r="AL348" i="2"/>
  <c r="AK348" i="2"/>
  <c r="AJ348" i="2"/>
  <c r="AI348" i="2"/>
  <c r="AH348" i="2"/>
  <c r="AG348" i="2"/>
  <c r="AF348" i="2"/>
  <c r="AE348" i="2"/>
  <c r="AD348" i="2"/>
  <c r="AC348" i="2"/>
  <c r="AB348" i="2"/>
  <c r="Z348" i="2"/>
  <c r="AV347" i="2"/>
  <c r="AU347" i="2"/>
  <c r="AT347" i="2"/>
  <c r="AS347" i="2"/>
  <c r="AR347" i="2"/>
  <c r="AQ347" i="2"/>
  <c r="AP347" i="2"/>
  <c r="AO347" i="2"/>
  <c r="AN347" i="2"/>
  <c r="AM347" i="2"/>
  <c r="AL347" i="2"/>
  <c r="AK347" i="2"/>
  <c r="AJ347" i="2"/>
  <c r="AI347" i="2"/>
  <c r="AH347" i="2"/>
  <c r="AG347" i="2"/>
  <c r="AF347" i="2"/>
  <c r="AE347" i="2"/>
  <c r="AD347" i="2"/>
  <c r="AC347" i="2"/>
  <c r="AB347" i="2"/>
  <c r="Z347" i="2"/>
  <c r="AV346" i="2"/>
  <c r="AU346" i="2"/>
  <c r="AT346" i="2"/>
  <c r="AS346" i="2"/>
  <c r="AR346" i="2"/>
  <c r="AQ346" i="2"/>
  <c r="AP346" i="2"/>
  <c r="AO346" i="2"/>
  <c r="AN346" i="2"/>
  <c r="AM346" i="2"/>
  <c r="AL346" i="2"/>
  <c r="AK346" i="2"/>
  <c r="AJ346" i="2"/>
  <c r="AI346" i="2"/>
  <c r="AH346" i="2"/>
  <c r="AG346" i="2"/>
  <c r="AF346" i="2"/>
  <c r="AE346" i="2"/>
  <c r="AD346" i="2"/>
  <c r="AC346" i="2"/>
  <c r="AB346" i="2"/>
  <c r="Z346" i="2"/>
  <c r="AV345" i="2"/>
  <c r="AU345" i="2"/>
  <c r="AT345" i="2"/>
  <c r="AS345" i="2"/>
  <c r="AR345" i="2"/>
  <c r="AQ345" i="2"/>
  <c r="AP345" i="2"/>
  <c r="AO345" i="2"/>
  <c r="AN345" i="2"/>
  <c r="AM345" i="2"/>
  <c r="AL345" i="2"/>
  <c r="AK345" i="2"/>
  <c r="AJ345" i="2"/>
  <c r="AI345" i="2"/>
  <c r="AH345" i="2"/>
  <c r="AG345" i="2"/>
  <c r="AF345" i="2"/>
  <c r="AE345" i="2"/>
  <c r="AD345" i="2"/>
  <c r="AC345" i="2"/>
  <c r="AB345" i="2"/>
  <c r="Z345" i="2"/>
  <c r="AV344" i="2"/>
  <c r="AU344" i="2"/>
  <c r="AT344" i="2"/>
  <c r="AS344" i="2"/>
  <c r="AR344" i="2"/>
  <c r="AQ344" i="2"/>
  <c r="AP344" i="2"/>
  <c r="AO344" i="2"/>
  <c r="AN344" i="2"/>
  <c r="AM344" i="2"/>
  <c r="AL344" i="2"/>
  <c r="AK344" i="2"/>
  <c r="AJ344" i="2"/>
  <c r="AI344" i="2"/>
  <c r="AH344" i="2"/>
  <c r="AG344" i="2"/>
  <c r="AF344" i="2"/>
  <c r="AE344" i="2"/>
  <c r="AD344" i="2"/>
  <c r="AC344" i="2"/>
  <c r="AB344" i="2"/>
  <c r="Z344" i="2"/>
  <c r="AV343" i="2"/>
  <c r="AU343" i="2"/>
  <c r="AT343" i="2"/>
  <c r="AS343" i="2"/>
  <c r="AR343" i="2"/>
  <c r="AQ343" i="2"/>
  <c r="AP343" i="2"/>
  <c r="AO343" i="2"/>
  <c r="AN343" i="2"/>
  <c r="AM343" i="2"/>
  <c r="AL343" i="2"/>
  <c r="AK343" i="2"/>
  <c r="AJ343" i="2"/>
  <c r="AI343" i="2"/>
  <c r="AH343" i="2"/>
  <c r="AG343" i="2"/>
  <c r="AF343" i="2"/>
  <c r="AE343" i="2"/>
  <c r="AD343" i="2"/>
  <c r="AC343" i="2"/>
  <c r="AB343" i="2"/>
  <c r="Z343" i="2"/>
  <c r="AV342" i="2"/>
  <c r="AU342" i="2"/>
  <c r="AT342" i="2"/>
  <c r="AS342" i="2"/>
  <c r="AR342" i="2"/>
  <c r="AQ342" i="2"/>
  <c r="AP342" i="2"/>
  <c r="AO342" i="2"/>
  <c r="AN342" i="2"/>
  <c r="AM342" i="2"/>
  <c r="AL342" i="2"/>
  <c r="AK342" i="2"/>
  <c r="AJ342" i="2"/>
  <c r="AI342" i="2"/>
  <c r="AH342" i="2"/>
  <c r="AG342" i="2"/>
  <c r="AF342" i="2"/>
  <c r="AE342" i="2"/>
  <c r="AD342" i="2"/>
  <c r="AC342" i="2"/>
  <c r="AB342" i="2"/>
  <c r="Z342" i="2"/>
  <c r="AV341" i="2"/>
  <c r="AU341" i="2"/>
  <c r="AT341" i="2"/>
  <c r="AS341" i="2"/>
  <c r="AR341" i="2"/>
  <c r="AQ341" i="2"/>
  <c r="AP341" i="2"/>
  <c r="AO341" i="2"/>
  <c r="AN341" i="2"/>
  <c r="AM341" i="2"/>
  <c r="AL341" i="2"/>
  <c r="AK341" i="2"/>
  <c r="AJ341" i="2"/>
  <c r="AI341" i="2"/>
  <c r="AH341" i="2"/>
  <c r="AG341" i="2"/>
  <c r="AF341" i="2"/>
  <c r="AE341" i="2"/>
  <c r="AD341" i="2"/>
  <c r="AC341" i="2"/>
  <c r="AB341" i="2"/>
  <c r="Z341" i="2"/>
  <c r="AV340" i="2"/>
  <c r="AU340" i="2"/>
  <c r="AT340" i="2"/>
  <c r="AS340" i="2"/>
  <c r="AR340" i="2"/>
  <c r="AQ340" i="2"/>
  <c r="AP340" i="2"/>
  <c r="AO340" i="2"/>
  <c r="AN340" i="2"/>
  <c r="AM340" i="2"/>
  <c r="AL340" i="2"/>
  <c r="AK340" i="2"/>
  <c r="AJ340" i="2"/>
  <c r="AI340" i="2"/>
  <c r="AH340" i="2"/>
  <c r="AG340" i="2"/>
  <c r="AF340" i="2"/>
  <c r="AE340" i="2"/>
  <c r="AD340" i="2"/>
  <c r="AC340" i="2"/>
  <c r="AB340" i="2"/>
  <c r="Z340" i="2"/>
  <c r="AV339" i="2"/>
  <c r="AU339" i="2"/>
  <c r="AT339" i="2"/>
  <c r="AS339" i="2"/>
  <c r="AR339" i="2"/>
  <c r="AQ339" i="2"/>
  <c r="AP339" i="2"/>
  <c r="AO339" i="2"/>
  <c r="AN339" i="2"/>
  <c r="AM339" i="2"/>
  <c r="AL339" i="2"/>
  <c r="AK339" i="2"/>
  <c r="AJ339" i="2"/>
  <c r="AI339" i="2"/>
  <c r="AH339" i="2"/>
  <c r="AG339" i="2"/>
  <c r="AF339" i="2"/>
  <c r="AE339" i="2"/>
  <c r="AD339" i="2"/>
  <c r="AC339" i="2"/>
  <c r="AB339" i="2"/>
  <c r="Z339" i="2"/>
  <c r="AV338" i="2"/>
  <c r="AU338" i="2"/>
  <c r="AT338" i="2"/>
  <c r="AS338" i="2"/>
  <c r="AR338" i="2"/>
  <c r="AQ338" i="2"/>
  <c r="AP338" i="2"/>
  <c r="AO338" i="2"/>
  <c r="AN338" i="2"/>
  <c r="AM338" i="2"/>
  <c r="AL338" i="2"/>
  <c r="AK338" i="2"/>
  <c r="AJ338" i="2"/>
  <c r="AI338" i="2"/>
  <c r="AH338" i="2"/>
  <c r="AG338" i="2"/>
  <c r="AF338" i="2"/>
  <c r="AE338" i="2"/>
  <c r="AD338" i="2"/>
  <c r="AC338" i="2"/>
  <c r="AB338" i="2"/>
  <c r="Z338" i="2"/>
  <c r="AV337" i="2"/>
  <c r="AU337" i="2"/>
  <c r="AT337" i="2"/>
  <c r="AS337" i="2"/>
  <c r="AR337" i="2"/>
  <c r="AQ337" i="2"/>
  <c r="AP337" i="2"/>
  <c r="AO337" i="2"/>
  <c r="AN337" i="2"/>
  <c r="AM337" i="2"/>
  <c r="AL337" i="2"/>
  <c r="AK337" i="2"/>
  <c r="AJ337" i="2"/>
  <c r="AI337" i="2"/>
  <c r="AH337" i="2"/>
  <c r="AG337" i="2"/>
  <c r="AF337" i="2"/>
  <c r="AE337" i="2"/>
  <c r="AD337" i="2"/>
  <c r="AC337" i="2"/>
  <c r="AB337" i="2"/>
  <c r="Z337" i="2"/>
  <c r="AV336" i="2"/>
  <c r="AU336" i="2"/>
  <c r="AT336" i="2"/>
  <c r="AS336" i="2"/>
  <c r="AR336" i="2"/>
  <c r="AQ336" i="2"/>
  <c r="AP336" i="2"/>
  <c r="AO336" i="2"/>
  <c r="AN336" i="2"/>
  <c r="AM336" i="2"/>
  <c r="AL336" i="2"/>
  <c r="AK336" i="2"/>
  <c r="AJ336" i="2"/>
  <c r="AI336" i="2"/>
  <c r="AH336" i="2"/>
  <c r="AG336" i="2"/>
  <c r="AF336" i="2"/>
  <c r="AE336" i="2"/>
  <c r="AD336" i="2"/>
  <c r="AC336" i="2"/>
  <c r="AB336" i="2"/>
  <c r="Z336" i="2"/>
  <c r="AV335" i="2"/>
  <c r="AU335" i="2"/>
  <c r="AT335" i="2"/>
  <c r="AS335" i="2"/>
  <c r="AR335" i="2"/>
  <c r="AQ335" i="2"/>
  <c r="AP335" i="2"/>
  <c r="AO335" i="2"/>
  <c r="AN335" i="2"/>
  <c r="AM335" i="2"/>
  <c r="AL335" i="2"/>
  <c r="AK335" i="2"/>
  <c r="AJ335" i="2"/>
  <c r="AI335" i="2"/>
  <c r="AH335" i="2"/>
  <c r="AG335" i="2"/>
  <c r="AF335" i="2"/>
  <c r="AE335" i="2"/>
  <c r="AD335" i="2"/>
  <c r="AC335" i="2"/>
  <c r="AB335" i="2"/>
  <c r="Z335" i="2"/>
  <c r="AV334" i="2"/>
  <c r="AU334" i="2"/>
  <c r="AT334" i="2"/>
  <c r="AS334" i="2"/>
  <c r="AR334" i="2"/>
  <c r="AQ334" i="2"/>
  <c r="AP334" i="2"/>
  <c r="AO334" i="2"/>
  <c r="AN334" i="2"/>
  <c r="AM334" i="2"/>
  <c r="AL334" i="2"/>
  <c r="AK334" i="2"/>
  <c r="AJ334" i="2"/>
  <c r="AI334" i="2"/>
  <c r="AH334" i="2"/>
  <c r="AG334" i="2"/>
  <c r="AF334" i="2"/>
  <c r="AE334" i="2"/>
  <c r="AD334" i="2"/>
  <c r="AC334" i="2"/>
  <c r="AB334" i="2"/>
  <c r="Z334" i="2"/>
  <c r="AV333" i="2"/>
  <c r="AU333" i="2"/>
  <c r="AT333" i="2"/>
  <c r="AS333" i="2"/>
  <c r="AR333" i="2"/>
  <c r="AQ333" i="2"/>
  <c r="AP333" i="2"/>
  <c r="AO333" i="2"/>
  <c r="AN333" i="2"/>
  <c r="AM333" i="2"/>
  <c r="AL333" i="2"/>
  <c r="AK333" i="2"/>
  <c r="AJ333" i="2"/>
  <c r="AI333" i="2"/>
  <c r="AH333" i="2"/>
  <c r="AG333" i="2"/>
  <c r="AF333" i="2"/>
  <c r="AE333" i="2"/>
  <c r="AD333" i="2"/>
  <c r="AC333" i="2"/>
  <c r="AB333" i="2"/>
  <c r="Z333" i="2"/>
  <c r="AV332" i="2"/>
  <c r="AU332" i="2"/>
  <c r="AT332" i="2"/>
  <c r="AS332" i="2"/>
  <c r="AR332" i="2"/>
  <c r="AQ332" i="2"/>
  <c r="AP332" i="2"/>
  <c r="AO332" i="2"/>
  <c r="AN332" i="2"/>
  <c r="AM332" i="2"/>
  <c r="AL332" i="2"/>
  <c r="AK332" i="2"/>
  <c r="AJ332" i="2"/>
  <c r="AI332" i="2"/>
  <c r="AH332" i="2"/>
  <c r="AG332" i="2"/>
  <c r="AF332" i="2"/>
  <c r="AE332" i="2"/>
  <c r="AD332" i="2"/>
  <c r="AC332" i="2"/>
  <c r="AB332" i="2"/>
  <c r="Z332" i="2"/>
  <c r="AV331" i="2"/>
  <c r="AU331" i="2"/>
  <c r="AT331" i="2"/>
  <c r="AS331" i="2"/>
  <c r="AR331" i="2"/>
  <c r="AQ331" i="2"/>
  <c r="AP331" i="2"/>
  <c r="AO331" i="2"/>
  <c r="AN331" i="2"/>
  <c r="AM331" i="2"/>
  <c r="AL331" i="2"/>
  <c r="AK331" i="2"/>
  <c r="AJ331" i="2"/>
  <c r="AI331" i="2"/>
  <c r="AH331" i="2"/>
  <c r="AG331" i="2"/>
  <c r="AF331" i="2"/>
  <c r="AE331" i="2"/>
  <c r="AD331" i="2"/>
  <c r="AC331" i="2"/>
  <c r="AB331" i="2"/>
  <c r="Z331" i="2"/>
  <c r="AV330" i="2"/>
  <c r="AU330" i="2"/>
  <c r="AT330" i="2"/>
  <c r="AS330" i="2"/>
  <c r="AR330" i="2"/>
  <c r="AQ330" i="2"/>
  <c r="AP330" i="2"/>
  <c r="AO330" i="2"/>
  <c r="AN330" i="2"/>
  <c r="AM330" i="2"/>
  <c r="AL330" i="2"/>
  <c r="AK330" i="2"/>
  <c r="AJ330" i="2"/>
  <c r="AI330" i="2"/>
  <c r="AH330" i="2"/>
  <c r="AG330" i="2"/>
  <c r="AF330" i="2"/>
  <c r="AE330" i="2"/>
  <c r="AD330" i="2"/>
  <c r="AC330" i="2"/>
  <c r="AB330" i="2"/>
  <c r="Z330" i="2"/>
  <c r="AV329" i="2"/>
  <c r="AU329" i="2"/>
  <c r="AT329" i="2"/>
  <c r="AS329" i="2"/>
  <c r="AR329" i="2"/>
  <c r="AQ329" i="2"/>
  <c r="AP329" i="2"/>
  <c r="AO329" i="2"/>
  <c r="AN329" i="2"/>
  <c r="AM329" i="2"/>
  <c r="AL329" i="2"/>
  <c r="AK329" i="2"/>
  <c r="AJ329" i="2"/>
  <c r="AI329" i="2"/>
  <c r="AH329" i="2"/>
  <c r="AG329" i="2"/>
  <c r="AF329" i="2"/>
  <c r="AE329" i="2"/>
  <c r="AD329" i="2"/>
  <c r="AC329" i="2"/>
  <c r="AB329" i="2"/>
  <c r="Z329" i="2"/>
  <c r="AV328" i="2"/>
  <c r="AU328" i="2"/>
  <c r="AT328" i="2"/>
  <c r="AS328" i="2"/>
  <c r="AR328" i="2"/>
  <c r="AQ328" i="2"/>
  <c r="AP328" i="2"/>
  <c r="AO328" i="2"/>
  <c r="AN328" i="2"/>
  <c r="AM328" i="2"/>
  <c r="AL328" i="2"/>
  <c r="AK328" i="2"/>
  <c r="AJ328" i="2"/>
  <c r="AI328" i="2"/>
  <c r="AH328" i="2"/>
  <c r="AG328" i="2"/>
  <c r="AF328" i="2"/>
  <c r="AE328" i="2"/>
  <c r="AD328" i="2"/>
  <c r="AC328" i="2"/>
  <c r="AB328" i="2"/>
  <c r="Z328" i="2"/>
  <c r="AV327" i="2"/>
  <c r="AU327" i="2"/>
  <c r="AT327" i="2"/>
  <c r="AS327" i="2"/>
  <c r="AR327" i="2"/>
  <c r="AQ327" i="2"/>
  <c r="AP327" i="2"/>
  <c r="AO327" i="2"/>
  <c r="AN327" i="2"/>
  <c r="AM327" i="2"/>
  <c r="AL327" i="2"/>
  <c r="AK327" i="2"/>
  <c r="AJ327" i="2"/>
  <c r="AI327" i="2"/>
  <c r="AH327" i="2"/>
  <c r="AG327" i="2"/>
  <c r="AF327" i="2"/>
  <c r="AE327" i="2"/>
  <c r="AD327" i="2"/>
  <c r="AC327" i="2"/>
  <c r="AB327" i="2"/>
  <c r="Z327" i="2"/>
  <c r="AV326" i="2"/>
  <c r="AU326" i="2"/>
  <c r="AT326" i="2"/>
  <c r="AS326" i="2"/>
  <c r="AR326" i="2"/>
  <c r="AQ326" i="2"/>
  <c r="AP326" i="2"/>
  <c r="AO326" i="2"/>
  <c r="AN326" i="2"/>
  <c r="AM326" i="2"/>
  <c r="AL326" i="2"/>
  <c r="AK326" i="2"/>
  <c r="AJ326" i="2"/>
  <c r="AI326" i="2"/>
  <c r="AH326" i="2"/>
  <c r="AG326" i="2"/>
  <c r="AF326" i="2"/>
  <c r="AE326" i="2"/>
  <c r="AD326" i="2"/>
  <c r="AC326" i="2"/>
  <c r="AB326" i="2"/>
  <c r="Z326" i="2"/>
  <c r="AV325" i="2"/>
  <c r="AU325" i="2"/>
  <c r="AT325" i="2"/>
  <c r="AS325" i="2"/>
  <c r="AR325" i="2"/>
  <c r="AQ325" i="2"/>
  <c r="AP325" i="2"/>
  <c r="AO325" i="2"/>
  <c r="AN325" i="2"/>
  <c r="AM325" i="2"/>
  <c r="AL325" i="2"/>
  <c r="AK325" i="2"/>
  <c r="AJ325" i="2"/>
  <c r="AI325" i="2"/>
  <c r="AH325" i="2"/>
  <c r="AG325" i="2"/>
  <c r="AF325" i="2"/>
  <c r="AE325" i="2"/>
  <c r="AD325" i="2"/>
  <c r="AC325" i="2"/>
  <c r="AB325" i="2"/>
  <c r="Z325" i="2"/>
  <c r="AV324" i="2"/>
  <c r="AU324" i="2"/>
  <c r="AT324" i="2"/>
  <c r="AS324" i="2"/>
  <c r="AR324" i="2"/>
  <c r="AQ324" i="2"/>
  <c r="AP324" i="2"/>
  <c r="AO324" i="2"/>
  <c r="AN324" i="2"/>
  <c r="AM324" i="2"/>
  <c r="AL324" i="2"/>
  <c r="AK324" i="2"/>
  <c r="AJ324" i="2"/>
  <c r="AI324" i="2"/>
  <c r="AH324" i="2"/>
  <c r="AG324" i="2"/>
  <c r="AF324" i="2"/>
  <c r="AE324" i="2"/>
  <c r="AD324" i="2"/>
  <c r="AC324" i="2"/>
  <c r="AB324" i="2"/>
  <c r="Z324" i="2"/>
  <c r="AV323" i="2"/>
  <c r="AU323" i="2"/>
  <c r="AT323" i="2"/>
  <c r="AS323" i="2"/>
  <c r="AR323" i="2"/>
  <c r="AQ323" i="2"/>
  <c r="AP323" i="2"/>
  <c r="AO323" i="2"/>
  <c r="AN323" i="2"/>
  <c r="AM323" i="2"/>
  <c r="AL323" i="2"/>
  <c r="AK323" i="2"/>
  <c r="AJ323" i="2"/>
  <c r="AI323" i="2"/>
  <c r="AH323" i="2"/>
  <c r="AG323" i="2"/>
  <c r="AF323" i="2"/>
  <c r="AE323" i="2"/>
  <c r="AD323" i="2"/>
  <c r="AC323" i="2"/>
  <c r="AB323" i="2"/>
  <c r="Z323" i="2"/>
  <c r="AV322" i="2"/>
  <c r="AU322" i="2"/>
  <c r="AT322" i="2"/>
  <c r="AS322" i="2"/>
  <c r="AR322" i="2"/>
  <c r="AQ322" i="2"/>
  <c r="AP322" i="2"/>
  <c r="AO322" i="2"/>
  <c r="AN322" i="2"/>
  <c r="AM322" i="2"/>
  <c r="AL322" i="2"/>
  <c r="AK322" i="2"/>
  <c r="AJ322" i="2"/>
  <c r="AI322" i="2"/>
  <c r="AH322" i="2"/>
  <c r="AG322" i="2"/>
  <c r="AF322" i="2"/>
  <c r="AE322" i="2"/>
  <c r="AD322" i="2"/>
  <c r="AC322" i="2"/>
  <c r="AB322" i="2"/>
  <c r="Z322" i="2"/>
  <c r="AV321" i="2"/>
  <c r="AU321" i="2"/>
  <c r="AT321" i="2"/>
  <c r="AS321" i="2"/>
  <c r="AR321" i="2"/>
  <c r="AQ321" i="2"/>
  <c r="AP321" i="2"/>
  <c r="AO321" i="2"/>
  <c r="AN321" i="2"/>
  <c r="AM321" i="2"/>
  <c r="AL321" i="2"/>
  <c r="AK321" i="2"/>
  <c r="AJ321" i="2"/>
  <c r="AI321" i="2"/>
  <c r="AH321" i="2"/>
  <c r="AG321" i="2"/>
  <c r="AF321" i="2"/>
  <c r="AE321" i="2"/>
  <c r="AD321" i="2"/>
  <c r="AC321" i="2"/>
  <c r="AB321" i="2"/>
  <c r="Z321" i="2"/>
  <c r="AV320" i="2"/>
  <c r="AU320" i="2"/>
  <c r="AT320" i="2"/>
  <c r="AS320" i="2"/>
  <c r="AR320" i="2"/>
  <c r="AQ320" i="2"/>
  <c r="AP320" i="2"/>
  <c r="AO320" i="2"/>
  <c r="AN320" i="2"/>
  <c r="AM320" i="2"/>
  <c r="AL320" i="2"/>
  <c r="AK320" i="2"/>
  <c r="AJ320" i="2"/>
  <c r="AI320" i="2"/>
  <c r="AH320" i="2"/>
  <c r="AG320" i="2"/>
  <c r="AF320" i="2"/>
  <c r="AE320" i="2"/>
  <c r="AD320" i="2"/>
  <c r="AC320" i="2"/>
  <c r="AB320" i="2"/>
  <c r="Z320" i="2"/>
  <c r="AV319" i="2"/>
  <c r="AU319" i="2"/>
  <c r="AT319" i="2"/>
  <c r="AS319" i="2"/>
  <c r="AR319" i="2"/>
  <c r="AQ319" i="2"/>
  <c r="AP319" i="2"/>
  <c r="AO319" i="2"/>
  <c r="AN319" i="2"/>
  <c r="AM319" i="2"/>
  <c r="AL319" i="2"/>
  <c r="AK319" i="2"/>
  <c r="AJ319" i="2"/>
  <c r="AI319" i="2"/>
  <c r="AH319" i="2"/>
  <c r="AG319" i="2"/>
  <c r="AF319" i="2"/>
  <c r="AE319" i="2"/>
  <c r="AD319" i="2"/>
  <c r="AC319" i="2"/>
  <c r="AB319" i="2"/>
  <c r="Z319" i="2"/>
  <c r="AV318" i="2"/>
  <c r="AU318" i="2"/>
  <c r="AT318" i="2"/>
  <c r="AS318" i="2"/>
  <c r="AR318" i="2"/>
  <c r="AQ318" i="2"/>
  <c r="AP318" i="2"/>
  <c r="AO318" i="2"/>
  <c r="AN318" i="2"/>
  <c r="AM318" i="2"/>
  <c r="AL318" i="2"/>
  <c r="AK318" i="2"/>
  <c r="AJ318" i="2"/>
  <c r="AI318" i="2"/>
  <c r="AH318" i="2"/>
  <c r="AG318" i="2"/>
  <c r="AF318" i="2"/>
  <c r="AE318" i="2"/>
  <c r="AD318" i="2"/>
  <c r="AC318" i="2"/>
  <c r="AB318" i="2"/>
  <c r="Z318" i="2"/>
  <c r="AV317" i="2"/>
  <c r="AU317" i="2"/>
  <c r="AT317" i="2"/>
  <c r="AS317" i="2"/>
  <c r="AR317" i="2"/>
  <c r="AQ317" i="2"/>
  <c r="AP317" i="2"/>
  <c r="AO317" i="2"/>
  <c r="AN317" i="2"/>
  <c r="AM317" i="2"/>
  <c r="AL317" i="2"/>
  <c r="AK317" i="2"/>
  <c r="AJ317" i="2"/>
  <c r="AI317" i="2"/>
  <c r="AH317" i="2"/>
  <c r="AG317" i="2"/>
  <c r="AF317" i="2"/>
  <c r="AE317" i="2"/>
  <c r="AD317" i="2"/>
  <c r="AC317" i="2"/>
  <c r="AB317" i="2"/>
  <c r="Z317" i="2"/>
  <c r="AV316" i="2"/>
  <c r="AU316" i="2"/>
  <c r="AT316" i="2"/>
  <c r="AS316" i="2"/>
  <c r="AR316" i="2"/>
  <c r="AQ316" i="2"/>
  <c r="AP316" i="2"/>
  <c r="AO316" i="2"/>
  <c r="AN316" i="2"/>
  <c r="AM316" i="2"/>
  <c r="AL316" i="2"/>
  <c r="AK316" i="2"/>
  <c r="AJ316" i="2"/>
  <c r="AI316" i="2"/>
  <c r="AH316" i="2"/>
  <c r="AG316" i="2"/>
  <c r="AF316" i="2"/>
  <c r="AE316" i="2"/>
  <c r="AD316" i="2"/>
  <c r="AC316" i="2"/>
  <c r="AB316" i="2"/>
  <c r="Z316" i="2"/>
  <c r="AV315" i="2"/>
  <c r="AU315" i="2"/>
  <c r="AT315" i="2"/>
  <c r="AS315" i="2"/>
  <c r="AR315" i="2"/>
  <c r="AQ315" i="2"/>
  <c r="AP315" i="2"/>
  <c r="AO315" i="2"/>
  <c r="AN315" i="2"/>
  <c r="AM315" i="2"/>
  <c r="AL315" i="2"/>
  <c r="AK315" i="2"/>
  <c r="AJ315" i="2"/>
  <c r="AI315" i="2"/>
  <c r="AH315" i="2"/>
  <c r="AG315" i="2"/>
  <c r="AF315" i="2"/>
  <c r="AE315" i="2"/>
  <c r="AD315" i="2"/>
  <c r="AC315" i="2"/>
  <c r="AB315" i="2"/>
  <c r="Z315" i="2"/>
  <c r="AV314" i="2"/>
  <c r="AU314" i="2"/>
  <c r="AT314" i="2"/>
  <c r="AS314" i="2"/>
  <c r="AR314" i="2"/>
  <c r="AQ314" i="2"/>
  <c r="AP314" i="2"/>
  <c r="AO314" i="2"/>
  <c r="AN314" i="2"/>
  <c r="AM314" i="2"/>
  <c r="AL314" i="2"/>
  <c r="AK314" i="2"/>
  <c r="AJ314" i="2"/>
  <c r="AI314" i="2"/>
  <c r="AH314" i="2"/>
  <c r="AG314" i="2"/>
  <c r="AF314" i="2"/>
  <c r="AE314" i="2"/>
  <c r="AD314" i="2"/>
  <c r="AC314" i="2"/>
  <c r="AB314" i="2"/>
  <c r="Z314" i="2"/>
  <c r="AV313" i="2"/>
  <c r="AU313" i="2"/>
  <c r="AT313" i="2"/>
  <c r="AS313" i="2"/>
  <c r="AR313" i="2"/>
  <c r="AQ313" i="2"/>
  <c r="AP313" i="2"/>
  <c r="AO313" i="2"/>
  <c r="AN313" i="2"/>
  <c r="AM313" i="2"/>
  <c r="AL313" i="2"/>
  <c r="AK313" i="2"/>
  <c r="AJ313" i="2"/>
  <c r="AI313" i="2"/>
  <c r="AH313" i="2"/>
  <c r="AG313" i="2"/>
  <c r="AF313" i="2"/>
  <c r="AE313" i="2"/>
  <c r="AD313" i="2"/>
  <c r="AC313" i="2"/>
  <c r="AB313" i="2"/>
  <c r="Z313" i="2"/>
  <c r="AV312" i="2"/>
  <c r="AU312" i="2"/>
  <c r="AT312" i="2"/>
  <c r="AS312" i="2"/>
  <c r="AR312" i="2"/>
  <c r="AQ312" i="2"/>
  <c r="AP312" i="2"/>
  <c r="AO312" i="2"/>
  <c r="AN312" i="2"/>
  <c r="AM312" i="2"/>
  <c r="AL312" i="2"/>
  <c r="AK312" i="2"/>
  <c r="AJ312" i="2"/>
  <c r="AI312" i="2"/>
  <c r="AH312" i="2"/>
  <c r="AG312" i="2"/>
  <c r="AF312" i="2"/>
  <c r="AE312" i="2"/>
  <c r="AD312" i="2"/>
  <c r="AC312" i="2"/>
  <c r="AB312" i="2"/>
  <c r="Z312" i="2"/>
  <c r="AV311" i="2"/>
  <c r="AU311" i="2"/>
  <c r="AT311" i="2"/>
  <c r="AS311" i="2"/>
  <c r="AR311" i="2"/>
  <c r="AQ311" i="2"/>
  <c r="AP311" i="2"/>
  <c r="AO311" i="2"/>
  <c r="AN311" i="2"/>
  <c r="AM311" i="2"/>
  <c r="AL311" i="2"/>
  <c r="AK311" i="2"/>
  <c r="AJ311" i="2"/>
  <c r="AI311" i="2"/>
  <c r="AH311" i="2"/>
  <c r="AG311" i="2"/>
  <c r="AF311" i="2"/>
  <c r="AE311" i="2"/>
  <c r="AD311" i="2"/>
  <c r="AC311" i="2"/>
  <c r="AB311" i="2"/>
  <c r="Z311" i="2"/>
  <c r="AV310" i="2"/>
  <c r="AU310" i="2"/>
  <c r="AT310" i="2"/>
  <c r="AS310" i="2"/>
  <c r="AR310" i="2"/>
  <c r="AQ310" i="2"/>
  <c r="AP310" i="2"/>
  <c r="AO310" i="2"/>
  <c r="AN310" i="2"/>
  <c r="AM310" i="2"/>
  <c r="AL310" i="2"/>
  <c r="AK310" i="2"/>
  <c r="AJ310" i="2"/>
  <c r="AI310" i="2"/>
  <c r="AH310" i="2"/>
  <c r="AG310" i="2"/>
  <c r="AF310" i="2"/>
  <c r="AE310" i="2"/>
  <c r="AD310" i="2"/>
  <c r="AC310" i="2"/>
  <c r="AB310" i="2"/>
  <c r="Z310" i="2"/>
  <c r="AV309" i="2"/>
  <c r="AU309" i="2"/>
  <c r="AT309" i="2"/>
  <c r="AS309" i="2"/>
  <c r="AR309" i="2"/>
  <c r="AQ309" i="2"/>
  <c r="AP309" i="2"/>
  <c r="AO309" i="2"/>
  <c r="AN309" i="2"/>
  <c r="AM309" i="2"/>
  <c r="AL309" i="2"/>
  <c r="AK309" i="2"/>
  <c r="AJ309" i="2"/>
  <c r="AI309" i="2"/>
  <c r="AH309" i="2"/>
  <c r="AG309" i="2"/>
  <c r="AF309" i="2"/>
  <c r="AE309" i="2"/>
  <c r="AD309" i="2"/>
  <c r="AC309" i="2"/>
  <c r="AB309" i="2"/>
  <c r="Z309" i="2"/>
  <c r="AV308" i="2"/>
  <c r="AU308" i="2"/>
  <c r="AT308" i="2"/>
  <c r="AS308" i="2"/>
  <c r="AR308" i="2"/>
  <c r="AQ308" i="2"/>
  <c r="AP308" i="2"/>
  <c r="AO308" i="2"/>
  <c r="AN308" i="2"/>
  <c r="AM308" i="2"/>
  <c r="AL308" i="2"/>
  <c r="AK308" i="2"/>
  <c r="AJ308" i="2"/>
  <c r="AI308" i="2"/>
  <c r="AH308" i="2"/>
  <c r="AG308" i="2"/>
  <c r="AF308" i="2"/>
  <c r="AE308" i="2"/>
  <c r="AD308" i="2"/>
  <c r="AC308" i="2"/>
  <c r="AB308" i="2"/>
  <c r="Z308" i="2"/>
  <c r="AV307" i="2"/>
  <c r="AU307" i="2"/>
  <c r="AT307" i="2"/>
  <c r="AS307" i="2"/>
  <c r="AR307" i="2"/>
  <c r="AQ307" i="2"/>
  <c r="AP307" i="2"/>
  <c r="AO307" i="2"/>
  <c r="AN307" i="2"/>
  <c r="AM307" i="2"/>
  <c r="AL307" i="2"/>
  <c r="AK307" i="2"/>
  <c r="AJ307" i="2"/>
  <c r="AI307" i="2"/>
  <c r="AH307" i="2"/>
  <c r="AG307" i="2"/>
  <c r="AF307" i="2"/>
  <c r="AE307" i="2"/>
  <c r="AD307" i="2"/>
  <c r="AC307" i="2"/>
  <c r="AB307" i="2"/>
  <c r="Z307" i="2"/>
  <c r="AV306" i="2"/>
  <c r="AU306" i="2"/>
  <c r="AT306" i="2"/>
  <c r="AS306" i="2"/>
  <c r="AR306" i="2"/>
  <c r="AQ306" i="2"/>
  <c r="AP306" i="2"/>
  <c r="AO306" i="2"/>
  <c r="AN306" i="2"/>
  <c r="AM306" i="2"/>
  <c r="AL306" i="2"/>
  <c r="AK306" i="2"/>
  <c r="AJ306" i="2"/>
  <c r="AI306" i="2"/>
  <c r="AH306" i="2"/>
  <c r="AG306" i="2"/>
  <c r="AF306" i="2"/>
  <c r="AE306" i="2"/>
  <c r="AD306" i="2"/>
  <c r="AC306" i="2"/>
  <c r="AB306" i="2"/>
  <c r="Z306" i="2"/>
  <c r="AV305" i="2"/>
  <c r="AU305" i="2"/>
  <c r="AT305" i="2"/>
  <c r="AS305" i="2"/>
  <c r="AR305" i="2"/>
  <c r="AQ305" i="2"/>
  <c r="AP305" i="2"/>
  <c r="AO305" i="2"/>
  <c r="AN305" i="2"/>
  <c r="AM305" i="2"/>
  <c r="AL305" i="2"/>
  <c r="AK305" i="2"/>
  <c r="AJ305" i="2"/>
  <c r="AI305" i="2"/>
  <c r="AH305" i="2"/>
  <c r="AG305" i="2"/>
  <c r="AF305" i="2"/>
  <c r="AE305" i="2"/>
  <c r="AD305" i="2"/>
  <c r="AC305" i="2"/>
  <c r="AB305" i="2"/>
  <c r="Z305" i="2"/>
  <c r="AV304" i="2"/>
  <c r="AU304" i="2"/>
  <c r="AT304" i="2"/>
  <c r="AS304" i="2"/>
  <c r="AR304" i="2"/>
  <c r="AQ304" i="2"/>
  <c r="AP304" i="2"/>
  <c r="AO304" i="2"/>
  <c r="AN304" i="2"/>
  <c r="AM304" i="2"/>
  <c r="AL304" i="2"/>
  <c r="AK304" i="2"/>
  <c r="AJ304" i="2"/>
  <c r="AI304" i="2"/>
  <c r="AH304" i="2"/>
  <c r="AG304" i="2"/>
  <c r="AF304" i="2"/>
  <c r="AE304" i="2"/>
  <c r="AD304" i="2"/>
  <c r="AC304" i="2"/>
  <c r="AB304" i="2"/>
  <c r="Z304" i="2"/>
  <c r="AV303" i="2"/>
  <c r="AU303" i="2"/>
  <c r="AT303" i="2"/>
  <c r="AS303" i="2"/>
  <c r="AR303" i="2"/>
  <c r="AQ303" i="2"/>
  <c r="AP303" i="2"/>
  <c r="AO303" i="2"/>
  <c r="AN303" i="2"/>
  <c r="AM303" i="2"/>
  <c r="AL303" i="2"/>
  <c r="AK303" i="2"/>
  <c r="AJ303" i="2"/>
  <c r="AI303" i="2"/>
  <c r="AH303" i="2"/>
  <c r="AG303" i="2"/>
  <c r="AF303" i="2"/>
  <c r="AE303" i="2"/>
  <c r="AD303" i="2"/>
  <c r="AC303" i="2"/>
  <c r="AB303" i="2"/>
  <c r="Z303" i="2"/>
  <c r="AV302" i="2"/>
  <c r="AU302" i="2"/>
  <c r="AT302" i="2"/>
  <c r="AS302" i="2"/>
  <c r="AR302" i="2"/>
  <c r="AQ302" i="2"/>
  <c r="AP302" i="2"/>
  <c r="AO302" i="2"/>
  <c r="AN302" i="2"/>
  <c r="AM302" i="2"/>
  <c r="AL302" i="2"/>
  <c r="AK302" i="2"/>
  <c r="AJ302" i="2"/>
  <c r="AI302" i="2"/>
  <c r="AH302" i="2"/>
  <c r="AG302" i="2"/>
  <c r="AF302" i="2"/>
  <c r="AE302" i="2"/>
  <c r="AD302" i="2"/>
  <c r="AC302" i="2"/>
  <c r="AB302" i="2"/>
  <c r="Z302" i="2"/>
  <c r="AV301" i="2"/>
  <c r="AU301" i="2"/>
  <c r="AT301" i="2"/>
  <c r="AS301" i="2"/>
  <c r="AR301" i="2"/>
  <c r="AQ301" i="2"/>
  <c r="AP301" i="2"/>
  <c r="AO301" i="2"/>
  <c r="AN301" i="2"/>
  <c r="AM301" i="2"/>
  <c r="AL301" i="2"/>
  <c r="AK301" i="2"/>
  <c r="AJ301" i="2"/>
  <c r="AI301" i="2"/>
  <c r="AH301" i="2"/>
  <c r="AG301" i="2"/>
  <c r="AF301" i="2"/>
  <c r="AE301" i="2"/>
  <c r="AD301" i="2"/>
  <c r="AC301" i="2"/>
  <c r="AB301" i="2"/>
  <c r="Z301" i="2"/>
  <c r="AV300" i="2"/>
  <c r="AU300" i="2"/>
  <c r="AT300" i="2"/>
  <c r="AS300" i="2"/>
  <c r="AR300" i="2"/>
  <c r="AQ300" i="2"/>
  <c r="AP300" i="2"/>
  <c r="AO300" i="2"/>
  <c r="AN300" i="2"/>
  <c r="AM300" i="2"/>
  <c r="AL300" i="2"/>
  <c r="AK300" i="2"/>
  <c r="AJ300" i="2"/>
  <c r="AI300" i="2"/>
  <c r="AH300" i="2"/>
  <c r="AG300" i="2"/>
  <c r="AF300" i="2"/>
  <c r="AE300" i="2"/>
  <c r="AD300" i="2"/>
  <c r="AC300" i="2"/>
  <c r="AB300" i="2"/>
  <c r="Z300" i="2"/>
  <c r="AV299" i="2"/>
  <c r="AU299" i="2"/>
  <c r="AT299" i="2"/>
  <c r="AS299" i="2"/>
  <c r="AR299" i="2"/>
  <c r="AQ299" i="2"/>
  <c r="AP299" i="2"/>
  <c r="AO299" i="2"/>
  <c r="AN299" i="2"/>
  <c r="AM299" i="2"/>
  <c r="AL299" i="2"/>
  <c r="AK299" i="2"/>
  <c r="AJ299" i="2"/>
  <c r="AI299" i="2"/>
  <c r="AH299" i="2"/>
  <c r="AG299" i="2"/>
  <c r="AF299" i="2"/>
  <c r="AE299" i="2"/>
  <c r="AD299" i="2"/>
  <c r="AC299" i="2"/>
  <c r="AB299" i="2"/>
  <c r="Z299" i="2"/>
  <c r="AV298" i="2"/>
  <c r="AU298" i="2"/>
  <c r="AT298" i="2"/>
  <c r="AS298" i="2"/>
  <c r="AR298" i="2"/>
  <c r="AQ298" i="2"/>
  <c r="AP298" i="2"/>
  <c r="AO298" i="2"/>
  <c r="AN298" i="2"/>
  <c r="AM298" i="2"/>
  <c r="AL298" i="2"/>
  <c r="AK298" i="2"/>
  <c r="AJ298" i="2"/>
  <c r="AI298" i="2"/>
  <c r="AH298" i="2"/>
  <c r="AG298" i="2"/>
  <c r="AF298" i="2"/>
  <c r="AE298" i="2"/>
  <c r="AD298" i="2"/>
  <c r="AC298" i="2"/>
  <c r="AB298" i="2"/>
  <c r="Z298" i="2"/>
  <c r="AV297" i="2"/>
  <c r="AU297" i="2"/>
  <c r="AT297" i="2"/>
  <c r="AS297" i="2"/>
  <c r="AR297" i="2"/>
  <c r="AQ297" i="2"/>
  <c r="AP297" i="2"/>
  <c r="AO297" i="2"/>
  <c r="AN297" i="2"/>
  <c r="AM297" i="2"/>
  <c r="AL297" i="2"/>
  <c r="AK297" i="2"/>
  <c r="AJ297" i="2"/>
  <c r="AI297" i="2"/>
  <c r="AH297" i="2"/>
  <c r="AG297" i="2"/>
  <c r="AF297" i="2"/>
  <c r="AE297" i="2"/>
  <c r="AD297" i="2"/>
  <c r="AC297" i="2"/>
  <c r="AB297" i="2"/>
  <c r="Z297" i="2"/>
  <c r="AV296" i="2"/>
  <c r="AU296" i="2"/>
  <c r="AT296" i="2"/>
  <c r="AS296" i="2"/>
  <c r="AR296" i="2"/>
  <c r="AQ296" i="2"/>
  <c r="AP296" i="2"/>
  <c r="AO296" i="2"/>
  <c r="AN296" i="2"/>
  <c r="AM296" i="2"/>
  <c r="AL296" i="2"/>
  <c r="AK296" i="2"/>
  <c r="AJ296" i="2"/>
  <c r="AI296" i="2"/>
  <c r="AH296" i="2"/>
  <c r="AG296" i="2"/>
  <c r="AF296" i="2"/>
  <c r="AE296" i="2"/>
  <c r="AD296" i="2"/>
  <c r="AC296" i="2"/>
  <c r="AB296" i="2"/>
  <c r="Z296" i="2"/>
  <c r="AV295" i="2"/>
  <c r="AU295" i="2"/>
  <c r="AT295" i="2"/>
  <c r="AS295" i="2"/>
  <c r="AR295" i="2"/>
  <c r="AQ295" i="2"/>
  <c r="AP295" i="2"/>
  <c r="AO295" i="2"/>
  <c r="AN295" i="2"/>
  <c r="AM295" i="2"/>
  <c r="AL295" i="2"/>
  <c r="AK295" i="2"/>
  <c r="AJ295" i="2"/>
  <c r="AI295" i="2"/>
  <c r="AH295" i="2"/>
  <c r="AG295" i="2"/>
  <c r="AF295" i="2"/>
  <c r="AE295" i="2"/>
  <c r="AD295" i="2"/>
  <c r="AC295" i="2"/>
  <c r="AB295" i="2"/>
  <c r="Z295" i="2"/>
  <c r="AV294" i="2"/>
  <c r="AU294" i="2"/>
  <c r="AT294" i="2"/>
  <c r="AS294" i="2"/>
  <c r="AR294" i="2"/>
  <c r="AQ294" i="2"/>
  <c r="AP294" i="2"/>
  <c r="AO294" i="2"/>
  <c r="AN294" i="2"/>
  <c r="AM294" i="2"/>
  <c r="AL294" i="2"/>
  <c r="AK294" i="2"/>
  <c r="AJ294" i="2"/>
  <c r="AI294" i="2"/>
  <c r="AH294" i="2"/>
  <c r="AG294" i="2"/>
  <c r="AF294" i="2"/>
  <c r="AE294" i="2"/>
  <c r="AD294" i="2"/>
  <c r="AC294" i="2"/>
  <c r="AB294" i="2"/>
  <c r="Z294" i="2"/>
  <c r="AV293" i="2"/>
  <c r="AU293" i="2"/>
  <c r="AT293" i="2"/>
  <c r="AS293" i="2"/>
  <c r="AR293" i="2"/>
  <c r="AQ293" i="2"/>
  <c r="AP293" i="2"/>
  <c r="AO293" i="2"/>
  <c r="AN293" i="2"/>
  <c r="AM293" i="2"/>
  <c r="AL293" i="2"/>
  <c r="AK293" i="2"/>
  <c r="AJ293" i="2"/>
  <c r="AI293" i="2"/>
  <c r="AH293" i="2"/>
  <c r="AG293" i="2"/>
  <c r="AF293" i="2"/>
  <c r="AE293" i="2"/>
  <c r="AD293" i="2"/>
  <c r="AC293" i="2"/>
  <c r="AB293" i="2"/>
  <c r="Z293" i="2"/>
  <c r="AV292" i="2"/>
  <c r="AU292" i="2"/>
  <c r="AT292" i="2"/>
  <c r="AS292" i="2"/>
  <c r="AR292" i="2"/>
  <c r="AQ292" i="2"/>
  <c r="AP292" i="2"/>
  <c r="AO292" i="2"/>
  <c r="AN292" i="2"/>
  <c r="AM292" i="2"/>
  <c r="AL292" i="2"/>
  <c r="AK292" i="2"/>
  <c r="AJ292" i="2"/>
  <c r="AI292" i="2"/>
  <c r="AH292" i="2"/>
  <c r="AG292" i="2"/>
  <c r="AF292" i="2"/>
  <c r="AE292" i="2"/>
  <c r="AD292" i="2"/>
  <c r="AC292" i="2"/>
  <c r="AB292" i="2"/>
  <c r="Z292" i="2"/>
  <c r="AV291" i="2"/>
  <c r="AU291" i="2"/>
  <c r="AT291" i="2"/>
  <c r="AS291" i="2"/>
  <c r="AR291" i="2"/>
  <c r="AQ291" i="2"/>
  <c r="AP291" i="2"/>
  <c r="AO291" i="2"/>
  <c r="AN291" i="2"/>
  <c r="AM291" i="2"/>
  <c r="AL291" i="2"/>
  <c r="AK291" i="2"/>
  <c r="AJ291" i="2"/>
  <c r="AI291" i="2"/>
  <c r="AH291" i="2"/>
  <c r="AG291" i="2"/>
  <c r="AF291" i="2"/>
  <c r="AE291" i="2"/>
  <c r="AD291" i="2"/>
  <c r="AC291" i="2"/>
  <c r="AB291" i="2"/>
  <c r="Z291" i="2"/>
  <c r="AV290" i="2"/>
  <c r="AU290" i="2"/>
  <c r="AT290" i="2"/>
  <c r="AS290" i="2"/>
  <c r="AR290" i="2"/>
  <c r="AQ290" i="2"/>
  <c r="AP290" i="2"/>
  <c r="AO290" i="2"/>
  <c r="AN290" i="2"/>
  <c r="AM290" i="2"/>
  <c r="AL290" i="2"/>
  <c r="AK290" i="2"/>
  <c r="AJ290" i="2"/>
  <c r="AI290" i="2"/>
  <c r="AH290" i="2"/>
  <c r="AG290" i="2"/>
  <c r="AF290" i="2"/>
  <c r="AE290" i="2"/>
  <c r="AD290" i="2"/>
  <c r="AC290" i="2"/>
  <c r="AB290" i="2"/>
  <c r="Z290" i="2"/>
  <c r="AV289" i="2"/>
  <c r="AU289" i="2"/>
  <c r="AT289" i="2"/>
  <c r="AS289" i="2"/>
  <c r="AR289" i="2"/>
  <c r="AQ289" i="2"/>
  <c r="AP289" i="2"/>
  <c r="AO289" i="2"/>
  <c r="AN289" i="2"/>
  <c r="AM289" i="2"/>
  <c r="AL289" i="2"/>
  <c r="AK289" i="2"/>
  <c r="AJ289" i="2"/>
  <c r="AI289" i="2"/>
  <c r="AH289" i="2"/>
  <c r="AG289" i="2"/>
  <c r="AF289" i="2"/>
  <c r="AE289" i="2"/>
  <c r="AD289" i="2"/>
  <c r="AC289" i="2"/>
  <c r="AB289" i="2"/>
  <c r="Z289" i="2"/>
  <c r="AV288" i="2"/>
  <c r="AU288" i="2"/>
  <c r="AT288" i="2"/>
  <c r="AS288" i="2"/>
  <c r="AR288" i="2"/>
  <c r="AQ288" i="2"/>
  <c r="AP288" i="2"/>
  <c r="AO288" i="2"/>
  <c r="AN288" i="2"/>
  <c r="AM288" i="2"/>
  <c r="AL288" i="2"/>
  <c r="AK288" i="2"/>
  <c r="AJ288" i="2"/>
  <c r="AI288" i="2"/>
  <c r="AH288" i="2"/>
  <c r="AG288" i="2"/>
  <c r="AF288" i="2"/>
  <c r="AE288" i="2"/>
  <c r="AD288" i="2"/>
  <c r="AC288" i="2"/>
  <c r="AB288" i="2"/>
  <c r="Z288" i="2"/>
  <c r="AV287" i="2"/>
  <c r="AU287" i="2"/>
  <c r="AT287" i="2"/>
  <c r="AS287" i="2"/>
  <c r="AR287" i="2"/>
  <c r="AQ287" i="2"/>
  <c r="AP287" i="2"/>
  <c r="AO287" i="2"/>
  <c r="AN287" i="2"/>
  <c r="AM287" i="2"/>
  <c r="AL287" i="2"/>
  <c r="AK287" i="2"/>
  <c r="AJ287" i="2"/>
  <c r="AI287" i="2"/>
  <c r="AH287" i="2"/>
  <c r="AG287" i="2"/>
  <c r="AF287" i="2"/>
  <c r="AE287" i="2"/>
  <c r="AD287" i="2"/>
  <c r="AC287" i="2"/>
  <c r="AB287" i="2"/>
  <c r="Z287" i="2"/>
  <c r="AV286" i="2"/>
  <c r="AU286" i="2"/>
  <c r="AT286" i="2"/>
  <c r="AS286" i="2"/>
  <c r="AR286" i="2"/>
  <c r="AQ286" i="2"/>
  <c r="AP286" i="2"/>
  <c r="AO286" i="2"/>
  <c r="AN286" i="2"/>
  <c r="AM286" i="2"/>
  <c r="AL286" i="2"/>
  <c r="AK286" i="2"/>
  <c r="AJ286" i="2"/>
  <c r="AI286" i="2"/>
  <c r="AH286" i="2"/>
  <c r="AG286" i="2"/>
  <c r="AF286" i="2"/>
  <c r="AE286" i="2"/>
  <c r="AD286" i="2"/>
  <c r="AC286" i="2"/>
  <c r="AB286" i="2"/>
  <c r="Z286" i="2"/>
  <c r="AV285" i="2"/>
  <c r="AU285" i="2"/>
  <c r="AT285" i="2"/>
  <c r="AS285" i="2"/>
  <c r="AR285" i="2"/>
  <c r="AQ285" i="2"/>
  <c r="AP285" i="2"/>
  <c r="AO285" i="2"/>
  <c r="AN285" i="2"/>
  <c r="AM285" i="2"/>
  <c r="AL285" i="2"/>
  <c r="AK285" i="2"/>
  <c r="AJ285" i="2"/>
  <c r="AI285" i="2"/>
  <c r="AH285" i="2"/>
  <c r="AG285" i="2"/>
  <c r="AF285" i="2"/>
  <c r="AE285" i="2"/>
  <c r="AD285" i="2"/>
  <c r="AC285" i="2"/>
  <c r="AB285" i="2"/>
  <c r="Z285" i="2"/>
  <c r="AV284" i="2"/>
  <c r="AU284" i="2"/>
  <c r="AT284" i="2"/>
  <c r="AS284" i="2"/>
  <c r="AR284" i="2"/>
  <c r="AQ284" i="2"/>
  <c r="AP284" i="2"/>
  <c r="AO284" i="2"/>
  <c r="AN284" i="2"/>
  <c r="AM284" i="2"/>
  <c r="AL284" i="2"/>
  <c r="AK284" i="2"/>
  <c r="AJ284" i="2"/>
  <c r="AI284" i="2"/>
  <c r="AH284" i="2"/>
  <c r="AG284" i="2"/>
  <c r="AF284" i="2"/>
  <c r="AE284" i="2"/>
  <c r="AD284" i="2"/>
  <c r="AC284" i="2"/>
  <c r="AB284" i="2"/>
  <c r="Z284" i="2"/>
  <c r="AV283" i="2"/>
  <c r="AU283" i="2"/>
  <c r="AT283" i="2"/>
  <c r="AS283" i="2"/>
  <c r="AR283" i="2"/>
  <c r="AQ283" i="2"/>
  <c r="AP283" i="2"/>
  <c r="AO283" i="2"/>
  <c r="AN283" i="2"/>
  <c r="AM283" i="2"/>
  <c r="AL283" i="2"/>
  <c r="AK283" i="2"/>
  <c r="AJ283" i="2"/>
  <c r="AI283" i="2"/>
  <c r="AH283" i="2"/>
  <c r="AG283" i="2"/>
  <c r="AF283" i="2"/>
  <c r="AE283" i="2"/>
  <c r="AD283" i="2"/>
  <c r="AC283" i="2"/>
  <c r="AB283" i="2"/>
  <c r="Z283" i="2"/>
  <c r="AV282" i="2"/>
  <c r="AU282" i="2"/>
  <c r="AT282" i="2"/>
  <c r="AS282" i="2"/>
  <c r="AR282" i="2"/>
  <c r="AQ282" i="2"/>
  <c r="AP282" i="2"/>
  <c r="AO282" i="2"/>
  <c r="AN282" i="2"/>
  <c r="AM282" i="2"/>
  <c r="AL282" i="2"/>
  <c r="AK282" i="2"/>
  <c r="AJ282" i="2"/>
  <c r="AI282" i="2"/>
  <c r="AH282" i="2"/>
  <c r="AG282" i="2"/>
  <c r="AF282" i="2"/>
  <c r="AE282" i="2"/>
  <c r="AD282" i="2"/>
  <c r="AC282" i="2"/>
  <c r="AB282" i="2"/>
  <c r="Z282" i="2"/>
  <c r="Z281" i="2"/>
  <c r="DU151" i="2"/>
  <c r="DV151" i="2"/>
  <c r="DW151" i="2"/>
  <c r="DX151" i="2"/>
  <c r="DY151" i="2"/>
  <c r="DZ151" i="2"/>
  <c r="EA151" i="2"/>
  <c r="EB151" i="2"/>
  <c r="EC151" i="2"/>
  <c r="ED151" i="2"/>
  <c r="EE151" i="2"/>
  <c r="EF151" i="2"/>
  <c r="EG151" i="2"/>
  <c r="EH151" i="2"/>
  <c r="EI151" i="2"/>
  <c r="EJ151" i="2"/>
  <c r="EK151" i="2"/>
  <c r="EL151" i="2"/>
  <c r="EM151" i="2"/>
  <c r="EN151" i="2"/>
  <c r="EO151" i="2"/>
  <c r="DU152" i="2"/>
  <c r="DV152" i="2"/>
  <c r="DW152" i="2"/>
  <c r="DX152" i="2"/>
  <c r="DY152" i="2"/>
  <c r="DZ152" i="2"/>
  <c r="EA152" i="2"/>
  <c r="EB152" i="2"/>
  <c r="EC152" i="2"/>
  <c r="ED152" i="2"/>
  <c r="EE152" i="2"/>
  <c r="EF152" i="2"/>
  <c r="EG152" i="2"/>
  <c r="EH152" i="2"/>
  <c r="EI152" i="2"/>
  <c r="EJ152" i="2"/>
  <c r="EK152" i="2"/>
  <c r="EL152" i="2"/>
  <c r="EM152" i="2"/>
  <c r="EN152" i="2"/>
  <c r="EO152" i="2"/>
  <c r="DU153" i="2"/>
  <c r="DV153" i="2"/>
  <c r="DW153" i="2"/>
  <c r="DX153" i="2"/>
  <c r="DY153" i="2"/>
  <c r="DZ153" i="2"/>
  <c r="EA153" i="2"/>
  <c r="EB153" i="2"/>
  <c r="EC153" i="2"/>
  <c r="ED153" i="2"/>
  <c r="EE153" i="2"/>
  <c r="EF153" i="2"/>
  <c r="EG153" i="2"/>
  <c r="EH153" i="2"/>
  <c r="EI153" i="2"/>
  <c r="EJ153" i="2"/>
  <c r="EK153" i="2"/>
  <c r="EL153" i="2"/>
  <c r="EM153" i="2"/>
  <c r="EN153" i="2"/>
  <c r="EO153" i="2"/>
  <c r="DU154" i="2"/>
  <c r="DV154" i="2"/>
  <c r="DW154" i="2"/>
  <c r="DX154" i="2"/>
  <c r="DY154" i="2"/>
  <c r="DZ154" i="2"/>
  <c r="EA154" i="2"/>
  <c r="EB154" i="2"/>
  <c r="EC154" i="2"/>
  <c r="ED154" i="2"/>
  <c r="EE154" i="2"/>
  <c r="EF154" i="2"/>
  <c r="EG154" i="2"/>
  <c r="EH154" i="2"/>
  <c r="EI154" i="2"/>
  <c r="EJ154" i="2"/>
  <c r="EK154" i="2"/>
  <c r="EL154" i="2"/>
  <c r="EM154" i="2"/>
  <c r="EN154" i="2"/>
  <c r="EO154" i="2"/>
  <c r="DU155" i="2"/>
  <c r="DV155" i="2"/>
  <c r="DW155" i="2"/>
  <c r="DX155" i="2"/>
  <c r="DY155" i="2"/>
  <c r="DZ155" i="2"/>
  <c r="EA155" i="2"/>
  <c r="EB155" i="2"/>
  <c r="EC155" i="2"/>
  <c r="ED155" i="2"/>
  <c r="EE155" i="2"/>
  <c r="EF155" i="2"/>
  <c r="EG155" i="2"/>
  <c r="EH155" i="2"/>
  <c r="EI155" i="2"/>
  <c r="EJ155" i="2"/>
  <c r="EK155" i="2"/>
  <c r="EL155" i="2"/>
  <c r="EM155" i="2"/>
  <c r="EN155" i="2"/>
  <c r="EO155" i="2"/>
  <c r="DU156" i="2"/>
  <c r="DV156" i="2"/>
  <c r="DW156" i="2"/>
  <c r="DX156" i="2"/>
  <c r="DY156" i="2"/>
  <c r="DZ156" i="2"/>
  <c r="EA156" i="2"/>
  <c r="EB156" i="2"/>
  <c r="EC156" i="2"/>
  <c r="ED156" i="2"/>
  <c r="EE156" i="2"/>
  <c r="EF156" i="2"/>
  <c r="EG156" i="2"/>
  <c r="EH156" i="2"/>
  <c r="EI156" i="2"/>
  <c r="EJ156" i="2"/>
  <c r="EK156" i="2"/>
  <c r="EL156" i="2"/>
  <c r="EM156" i="2"/>
  <c r="EN156" i="2"/>
  <c r="EO156" i="2"/>
  <c r="DU157" i="2"/>
  <c r="DV157" i="2"/>
  <c r="DW157" i="2"/>
  <c r="DX157" i="2"/>
  <c r="DY157" i="2"/>
  <c r="DZ157" i="2"/>
  <c r="EA157" i="2"/>
  <c r="EB157" i="2"/>
  <c r="EC157" i="2"/>
  <c r="ED157" i="2"/>
  <c r="EE157" i="2"/>
  <c r="EF157" i="2"/>
  <c r="EG157" i="2"/>
  <c r="EH157" i="2"/>
  <c r="EI157" i="2"/>
  <c r="EJ157" i="2"/>
  <c r="EK157" i="2"/>
  <c r="EL157" i="2"/>
  <c r="EM157" i="2"/>
  <c r="EN157" i="2"/>
  <c r="EO157" i="2"/>
  <c r="DU158" i="2"/>
  <c r="DV158" i="2"/>
  <c r="DW158" i="2"/>
  <c r="DX158" i="2"/>
  <c r="DY158" i="2"/>
  <c r="DZ158" i="2"/>
  <c r="EA158" i="2"/>
  <c r="EB158" i="2"/>
  <c r="EC158" i="2"/>
  <c r="ED158" i="2"/>
  <c r="EE158" i="2"/>
  <c r="EF158" i="2"/>
  <c r="EG158" i="2"/>
  <c r="EH158" i="2"/>
  <c r="EI158" i="2"/>
  <c r="EJ158" i="2"/>
  <c r="EK158" i="2"/>
  <c r="EL158" i="2"/>
  <c r="EM158" i="2"/>
  <c r="EN158" i="2"/>
  <c r="EO158" i="2"/>
  <c r="DU159" i="2"/>
  <c r="DV159" i="2"/>
  <c r="DW159" i="2"/>
  <c r="DX159" i="2"/>
  <c r="DY159" i="2"/>
  <c r="DZ159" i="2"/>
  <c r="EA159" i="2"/>
  <c r="EB159" i="2"/>
  <c r="EC159" i="2"/>
  <c r="ED159" i="2"/>
  <c r="EE159" i="2"/>
  <c r="EF159" i="2"/>
  <c r="EG159" i="2"/>
  <c r="EH159" i="2"/>
  <c r="EI159" i="2"/>
  <c r="EJ159" i="2"/>
  <c r="EK159" i="2"/>
  <c r="EL159" i="2"/>
  <c r="EM159" i="2"/>
  <c r="EN159" i="2"/>
  <c r="EO159" i="2"/>
  <c r="DU160" i="2"/>
  <c r="DV160" i="2"/>
  <c r="DW160" i="2"/>
  <c r="DX160" i="2"/>
  <c r="DY160" i="2"/>
  <c r="DZ160" i="2"/>
  <c r="EA160" i="2"/>
  <c r="EB160" i="2"/>
  <c r="EC160" i="2"/>
  <c r="ED160" i="2"/>
  <c r="EE160" i="2"/>
  <c r="EF160" i="2"/>
  <c r="EG160" i="2"/>
  <c r="EH160" i="2"/>
  <c r="EI160" i="2"/>
  <c r="EJ160" i="2"/>
  <c r="EK160" i="2"/>
  <c r="EL160" i="2"/>
  <c r="EM160" i="2"/>
  <c r="EN160" i="2"/>
  <c r="EO160" i="2"/>
  <c r="DU161" i="2"/>
  <c r="DV161" i="2"/>
  <c r="DW161" i="2"/>
  <c r="DX161" i="2"/>
  <c r="DY161" i="2"/>
  <c r="DZ161" i="2"/>
  <c r="EA161" i="2"/>
  <c r="EB161" i="2"/>
  <c r="EC161" i="2"/>
  <c r="ED161" i="2"/>
  <c r="EE161" i="2"/>
  <c r="EF161" i="2"/>
  <c r="EG161" i="2"/>
  <c r="EH161" i="2"/>
  <c r="EI161" i="2"/>
  <c r="EJ161" i="2"/>
  <c r="EK161" i="2"/>
  <c r="EL161" i="2"/>
  <c r="EM161" i="2"/>
  <c r="EN161" i="2"/>
  <c r="EO161" i="2"/>
  <c r="DU162" i="2"/>
  <c r="DV162" i="2"/>
  <c r="DW162" i="2"/>
  <c r="DX162" i="2"/>
  <c r="DY162" i="2"/>
  <c r="DZ162" i="2"/>
  <c r="EA162" i="2"/>
  <c r="EB162" i="2"/>
  <c r="EC162" i="2"/>
  <c r="ED162" i="2"/>
  <c r="EE162" i="2"/>
  <c r="EF162" i="2"/>
  <c r="EG162" i="2"/>
  <c r="EH162" i="2"/>
  <c r="EI162" i="2"/>
  <c r="EJ162" i="2"/>
  <c r="EK162" i="2"/>
  <c r="EL162" i="2"/>
  <c r="EM162" i="2"/>
  <c r="EN162" i="2"/>
  <c r="EO162" i="2"/>
  <c r="DU163" i="2"/>
  <c r="DV163" i="2"/>
  <c r="DW163" i="2"/>
  <c r="DX163" i="2"/>
  <c r="DY163" i="2"/>
  <c r="DZ163" i="2"/>
  <c r="EA163" i="2"/>
  <c r="EB163" i="2"/>
  <c r="EC163" i="2"/>
  <c r="ED163" i="2"/>
  <c r="EE163" i="2"/>
  <c r="EF163" i="2"/>
  <c r="EG163" i="2"/>
  <c r="EH163" i="2"/>
  <c r="EI163" i="2"/>
  <c r="EJ163" i="2"/>
  <c r="EK163" i="2"/>
  <c r="EL163" i="2"/>
  <c r="EM163" i="2"/>
  <c r="EN163" i="2"/>
  <c r="EO163" i="2"/>
  <c r="DU164" i="2"/>
  <c r="DV164" i="2"/>
  <c r="DW164" i="2"/>
  <c r="DX164" i="2"/>
  <c r="DY164" i="2"/>
  <c r="DZ164" i="2"/>
  <c r="EA164" i="2"/>
  <c r="EB164" i="2"/>
  <c r="EC164" i="2"/>
  <c r="ED164" i="2"/>
  <c r="EE164" i="2"/>
  <c r="EF164" i="2"/>
  <c r="EG164" i="2"/>
  <c r="EH164" i="2"/>
  <c r="EI164" i="2"/>
  <c r="EJ164" i="2"/>
  <c r="EK164" i="2"/>
  <c r="EL164" i="2"/>
  <c r="EM164" i="2"/>
  <c r="EN164" i="2"/>
  <c r="EO164" i="2"/>
  <c r="DU165" i="2"/>
  <c r="DV165" i="2"/>
  <c r="DW165" i="2"/>
  <c r="DX165" i="2"/>
  <c r="DY165" i="2"/>
  <c r="DZ165" i="2"/>
  <c r="EA165" i="2"/>
  <c r="EB165" i="2"/>
  <c r="EC165" i="2"/>
  <c r="ED165" i="2"/>
  <c r="EE165" i="2"/>
  <c r="EF165" i="2"/>
  <c r="EG165" i="2"/>
  <c r="EH165" i="2"/>
  <c r="EI165" i="2"/>
  <c r="EJ165" i="2"/>
  <c r="EK165" i="2"/>
  <c r="EL165" i="2"/>
  <c r="EM165" i="2"/>
  <c r="EN165" i="2"/>
  <c r="EO165" i="2"/>
  <c r="DU166" i="2"/>
  <c r="DV166" i="2"/>
  <c r="DW166" i="2"/>
  <c r="DX166" i="2"/>
  <c r="DY166" i="2"/>
  <c r="DZ166" i="2"/>
  <c r="EA166" i="2"/>
  <c r="EB166" i="2"/>
  <c r="EC166" i="2"/>
  <c r="ED166" i="2"/>
  <c r="EE166" i="2"/>
  <c r="EF166" i="2"/>
  <c r="EG166" i="2"/>
  <c r="EH166" i="2"/>
  <c r="EI166" i="2"/>
  <c r="EJ166" i="2"/>
  <c r="EK166" i="2"/>
  <c r="EL166" i="2"/>
  <c r="EM166" i="2"/>
  <c r="EN166" i="2"/>
  <c r="EO166" i="2"/>
  <c r="DU167" i="2"/>
  <c r="DV167" i="2"/>
  <c r="DW167" i="2"/>
  <c r="DX167" i="2"/>
  <c r="DY167" i="2"/>
  <c r="DZ167" i="2"/>
  <c r="EA167" i="2"/>
  <c r="EB167" i="2"/>
  <c r="EC167" i="2"/>
  <c r="ED167" i="2"/>
  <c r="EE167" i="2"/>
  <c r="EF167" i="2"/>
  <c r="EG167" i="2"/>
  <c r="EH167" i="2"/>
  <c r="EI167" i="2"/>
  <c r="EJ167" i="2"/>
  <c r="EK167" i="2"/>
  <c r="EL167" i="2"/>
  <c r="EM167" i="2"/>
  <c r="EN167" i="2"/>
  <c r="EO167" i="2"/>
  <c r="DU168" i="2"/>
  <c r="DV168" i="2"/>
  <c r="DW168" i="2"/>
  <c r="DX168" i="2"/>
  <c r="DY168" i="2"/>
  <c r="DZ168" i="2"/>
  <c r="EA168" i="2"/>
  <c r="EB168" i="2"/>
  <c r="EC168" i="2"/>
  <c r="ED168" i="2"/>
  <c r="EE168" i="2"/>
  <c r="EF168" i="2"/>
  <c r="EG168" i="2"/>
  <c r="EH168" i="2"/>
  <c r="EI168" i="2"/>
  <c r="EJ168" i="2"/>
  <c r="EK168" i="2"/>
  <c r="EL168" i="2"/>
  <c r="EM168" i="2"/>
  <c r="EN168" i="2"/>
  <c r="EO168" i="2"/>
  <c r="DU169" i="2"/>
  <c r="DV169" i="2"/>
  <c r="DW169" i="2"/>
  <c r="DX169" i="2"/>
  <c r="DY169" i="2"/>
  <c r="DZ169" i="2"/>
  <c r="EA169" i="2"/>
  <c r="EB169" i="2"/>
  <c r="EC169" i="2"/>
  <c r="ED169" i="2"/>
  <c r="EE169" i="2"/>
  <c r="EF169" i="2"/>
  <c r="EG169" i="2"/>
  <c r="EH169" i="2"/>
  <c r="EI169" i="2"/>
  <c r="EJ169" i="2"/>
  <c r="EK169" i="2"/>
  <c r="EL169" i="2"/>
  <c r="EM169" i="2"/>
  <c r="EN169" i="2"/>
  <c r="EO169" i="2"/>
  <c r="DU170" i="2"/>
  <c r="DV170" i="2"/>
  <c r="DW170" i="2"/>
  <c r="DX170" i="2"/>
  <c r="DY170" i="2"/>
  <c r="DZ170" i="2"/>
  <c r="EA170" i="2"/>
  <c r="EB170" i="2"/>
  <c r="EC170" i="2"/>
  <c r="ED170" i="2"/>
  <c r="EE170" i="2"/>
  <c r="EF170" i="2"/>
  <c r="EG170" i="2"/>
  <c r="EH170" i="2"/>
  <c r="EI170" i="2"/>
  <c r="EJ170" i="2"/>
  <c r="EK170" i="2"/>
  <c r="EL170" i="2"/>
  <c r="EM170" i="2"/>
  <c r="EN170" i="2"/>
  <c r="EO170" i="2"/>
  <c r="DU171" i="2"/>
  <c r="DV171" i="2"/>
  <c r="DW171" i="2"/>
  <c r="DX171" i="2"/>
  <c r="DY171" i="2"/>
  <c r="DZ171" i="2"/>
  <c r="EA171" i="2"/>
  <c r="EB171" i="2"/>
  <c r="EC171" i="2"/>
  <c r="ED171" i="2"/>
  <c r="EE171" i="2"/>
  <c r="EF171" i="2"/>
  <c r="EG171" i="2"/>
  <c r="EH171" i="2"/>
  <c r="EI171" i="2"/>
  <c r="EJ171" i="2"/>
  <c r="EK171" i="2"/>
  <c r="EL171" i="2"/>
  <c r="EM171" i="2"/>
  <c r="EN171" i="2"/>
  <c r="EO171" i="2"/>
  <c r="DU172" i="2"/>
  <c r="DV172" i="2"/>
  <c r="DW172" i="2"/>
  <c r="DX172" i="2"/>
  <c r="DY172" i="2"/>
  <c r="DZ172" i="2"/>
  <c r="EA172" i="2"/>
  <c r="EB172" i="2"/>
  <c r="EC172" i="2"/>
  <c r="ED172" i="2"/>
  <c r="EE172" i="2"/>
  <c r="EF172" i="2"/>
  <c r="EG172" i="2"/>
  <c r="EH172" i="2"/>
  <c r="EI172" i="2"/>
  <c r="EJ172" i="2"/>
  <c r="EK172" i="2"/>
  <c r="EL172" i="2"/>
  <c r="EM172" i="2"/>
  <c r="EN172" i="2"/>
  <c r="EO172" i="2"/>
  <c r="DU173" i="2"/>
  <c r="DV173" i="2"/>
  <c r="DW173" i="2"/>
  <c r="DX173" i="2"/>
  <c r="DY173" i="2"/>
  <c r="DZ173" i="2"/>
  <c r="EA173" i="2"/>
  <c r="EB173" i="2"/>
  <c r="EC173" i="2"/>
  <c r="ED173" i="2"/>
  <c r="EE173" i="2"/>
  <c r="EF173" i="2"/>
  <c r="EG173" i="2"/>
  <c r="EH173" i="2"/>
  <c r="EI173" i="2"/>
  <c r="EJ173" i="2"/>
  <c r="EK173" i="2"/>
  <c r="EL173" i="2"/>
  <c r="EM173" i="2"/>
  <c r="EN173" i="2"/>
  <c r="EO173" i="2"/>
  <c r="DU174" i="2"/>
  <c r="DV174" i="2"/>
  <c r="DW174" i="2"/>
  <c r="DX174" i="2"/>
  <c r="DY174" i="2"/>
  <c r="DZ174" i="2"/>
  <c r="EA174" i="2"/>
  <c r="EB174" i="2"/>
  <c r="EC174" i="2"/>
  <c r="ED174" i="2"/>
  <c r="EE174" i="2"/>
  <c r="EF174" i="2"/>
  <c r="EG174" i="2"/>
  <c r="EH174" i="2"/>
  <c r="EI174" i="2"/>
  <c r="EJ174" i="2"/>
  <c r="EK174" i="2"/>
  <c r="EL174" i="2"/>
  <c r="EM174" i="2"/>
  <c r="EN174" i="2"/>
  <c r="EO174" i="2"/>
  <c r="DU175" i="2"/>
  <c r="DV175" i="2"/>
  <c r="DW175" i="2"/>
  <c r="DX175" i="2"/>
  <c r="DY175" i="2"/>
  <c r="DZ175" i="2"/>
  <c r="EA175" i="2"/>
  <c r="EB175" i="2"/>
  <c r="EC175" i="2"/>
  <c r="ED175" i="2"/>
  <c r="EE175" i="2"/>
  <c r="EF175" i="2"/>
  <c r="EG175" i="2"/>
  <c r="EH175" i="2"/>
  <c r="EI175" i="2"/>
  <c r="EJ175" i="2"/>
  <c r="EK175" i="2"/>
  <c r="EL175" i="2"/>
  <c r="EM175" i="2"/>
  <c r="EN175" i="2"/>
  <c r="EO175" i="2"/>
  <c r="DU176" i="2"/>
  <c r="DV176" i="2"/>
  <c r="DW176" i="2"/>
  <c r="DX176" i="2"/>
  <c r="DY176" i="2"/>
  <c r="DZ176" i="2"/>
  <c r="EA176" i="2"/>
  <c r="EB176" i="2"/>
  <c r="EC176" i="2"/>
  <c r="ED176" i="2"/>
  <c r="EE176" i="2"/>
  <c r="EF176" i="2"/>
  <c r="EG176" i="2"/>
  <c r="EH176" i="2"/>
  <c r="EI176" i="2"/>
  <c r="EJ176" i="2"/>
  <c r="EK176" i="2"/>
  <c r="EL176" i="2"/>
  <c r="EM176" i="2"/>
  <c r="EN176" i="2"/>
  <c r="EO176" i="2"/>
  <c r="DU177" i="2"/>
  <c r="DV177" i="2"/>
  <c r="DW177" i="2"/>
  <c r="DX177" i="2"/>
  <c r="DY177" i="2"/>
  <c r="DZ177" i="2"/>
  <c r="EA177" i="2"/>
  <c r="EB177" i="2"/>
  <c r="EC177" i="2"/>
  <c r="ED177" i="2"/>
  <c r="EE177" i="2"/>
  <c r="EF177" i="2"/>
  <c r="EG177" i="2"/>
  <c r="EH177" i="2"/>
  <c r="EI177" i="2"/>
  <c r="EJ177" i="2"/>
  <c r="EK177" i="2"/>
  <c r="EL177" i="2"/>
  <c r="EM177" i="2"/>
  <c r="EN177" i="2"/>
  <c r="EO177" i="2"/>
  <c r="DU178" i="2"/>
  <c r="DV178" i="2"/>
  <c r="DW178" i="2"/>
  <c r="DX178" i="2"/>
  <c r="DY178" i="2"/>
  <c r="DZ178" i="2"/>
  <c r="EA178" i="2"/>
  <c r="EB178" i="2"/>
  <c r="EC178" i="2"/>
  <c r="ED178" i="2"/>
  <c r="EE178" i="2"/>
  <c r="EF178" i="2"/>
  <c r="EG178" i="2"/>
  <c r="EH178" i="2"/>
  <c r="EI178" i="2"/>
  <c r="EJ178" i="2"/>
  <c r="EK178" i="2"/>
  <c r="EL178" i="2"/>
  <c r="EM178" i="2"/>
  <c r="EN178" i="2"/>
  <c r="EO178" i="2"/>
  <c r="DU179" i="2"/>
  <c r="DV179" i="2"/>
  <c r="DW179" i="2"/>
  <c r="DX179" i="2"/>
  <c r="DY179" i="2"/>
  <c r="DZ179" i="2"/>
  <c r="EA179" i="2"/>
  <c r="EB179" i="2"/>
  <c r="EC179" i="2"/>
  <c r="ED179" i="2"/>
  <c r="EE179" i="2"/>
  <c r="EF179" i="2"/>
  <c r="EG179" i="2"/>
  <c r="EH179" i="2"/>
  <c r="EI179" i="2"/>
  <c r="EJ179" i="2"/>
  <c r="EK179" i="2"/>
  <c r="EL179" i="2"/>
  <c r="EM179" i="2"/>
  <c r="EN179" i="2"/>
  <c r="EO179" i="2"/>
  <c r="DU180" i="2"/>
  <c r="DV180" i="2"/>
  <c r="DW180" i="2"/>
  <c r="DX180" i="2"/>
  <c r="DY180" i="2"/>
  <c r="DZ180" i="2"/>
  <c r="EA180" i="2"/>
  <c r="EB180" i="2"/>
  <c r="EC180" i="2"/>
  <c r="ED180" i="2"/>
  <c r="EE180" i="2"/>
  <c r="EF180" i="2"/>
  <c r="EG180" i="2"/>
  <c r="EH180" i="2"/>
  <c r="EI180" i="2"/>
  <c r="EJ180" i="2"/>
  <c r="EK180" i="2"/>
  <c r="EL180" i="2"/>
  <c r="EM180" i="2"/>
  <c r="EN180" i="2"/>
  <c r="EO180" i="2"/>
  <c r="DU181" i="2"/>
  <c r="DV181" i="2"/>
  <c r="DW181" i="2"/>
  <c r="DX181" i="2"/>
  <c r="DY181" i="2"/>
  <c r="DZ181" i="2"/>
  <c r="EA181" i="2"/>
  <c r="EB181" i="2"/>
  <c r="EC181" i="2"/>
  <c r="ED181" i="2"/>
  <c r="EE181" i="2"/>
  <c r="EF181" i="2"/>
  <c r="EG181" i="2"/>
  <c r="EH181" i="2"/>
  <c r="EI181" i="2"/>
  <c r="EJ181" i="2"/>
  <c r="EK181" i="2"/>
  <c r="EL181" i="2"/>
  <c r="EM181" i="2"/>
  <c r="EN181" i="2"/>
  <c r="EO181" i="2"/>
  <c r="DU182" i="2"/>
  <c r="DV182" i="2"/>
  <c r="DW182" i="2"/>
  <c r="DX182" i="2"/>
  <c r="DY182" i="2"/>
  <c r="DZ182" i="2"/>
  <c r="EA182" i="2"/>
  <c r="EB182" i="2"/>
  <c r="EC182" i="2"/>
  <c r="ED182" i="2"/>
  <c r="EE182" i="2"/>
  <c r="EF182" i="2"/>
  <c r="EG182" i="2"/>
  <c r="EH182" i="2"/>
  <c r="EI182" i="2"/>
  <c r="EJ182" i="2"/>
  <c r="EK182" i="2"/>
  <c r="EL182" i="2"/>
  <c r="EM182" i="2"/>
  <c r="EN182" i="2"/>
  <c r="EO182" i="2"/>
  <c r="DU183" i="2"/>
  <c r="DV183" i="2"/>
  <c r="DW183" i="2"/>
  <c r="DX183" i="2"/>
  <c r="DY183" i="2"/>
  <c r="DZ183" i="2"/>
  <c r="EA183" i="2"/>
  <c r="EB183" i="2"/>
  <c r="EC183" i="2"/>
  <c r="ED183" i="2"/>
  <c r="EE183" i="2"/>
  <c r="EF183" i="2"/>
  <c r="EG183" i="2"/>
  <c r="EH183" i="2"/>
  <c r="EI183" i="2"/>
  <c r="EJ183" i="2"/>
  <c r="EK183" i="2"/>
  <c r="EL183" i="2"/>
  <c r="EM183" i="2"/>
  <c r="EN183" i="2"/>
  <c r="EO183" i="2"/>
  <c r="DU184" i="2"/>
  <c r="DV184" i="2"/>
  <c r="DW184" i="2"/>
  <c r="DX184" i="2"/>
  <c r="DY184" i="2"/>
  <c r="DZ184" i="2"/>
  <c r="EA184" i="2"/>
  <c r="EB184" i="2"/>
  <c r="EC184" i="2"/>
  <c r="ED184" i="2"/>
  <c r="EE184" i="2"/>
  <c r="EF184" i="2"/>
  <c r="EG184" i="2"/>
  <c r="EH184" i="2"/>
  <c r="EI184" i="2"/>
  <c r="EJ184" i="2"/>
  <c r="EK184" i="2"/>
  <c r="EL184" i="2"/>
  <c r="EM184" i="2"/>
  <c r="EN184" i="2"/>
  <c r="EO184" i="2"/>
  <c r="DU185" i="2"/>
  <c r="DV185" i="2"/>
  <c r="DW185" i="2"/>
  <c r="DX185" i="2"/>
  <c r="DY185" i="2"/>
  <c r="DZ185" i="2"/>
  <c r="EA185" i="2"/>
  <c r="EB185" i="2"/>
  <c r="EC185" i="2"/>
  <c r="ED185" i="2"/>
  <c r="EE185" i="2"/>
  <c r="EF185" i="2"/>
  <c r="EG185" i="2"/>
  <c r="EH185" i="2"/>
  <c r="EI185" i="2"/>
  <c r="EJ185" i="2"/>
  <c r="EK185" i="2"/>
  <c r="EL185" i="2"/>
  <c r="EM185" i="2"/>
  <c r="EN185" i="2"/>
  <c r="EO185" i="2"/>
  <c r="DU186" i="2"/>
  <c r="DV186" i="2"/>
  <c r="DW186" i="2"/>
  <c r="DX186" i="2"/>
  <c r="DY186" i="2"/>
  <c r="DZ186" i="2"/>
  <c r="EA186" i="2"/>
  <c r="EB186" i="2"/>
  <c r="EC186" i="2"/>
  <c r="ED186" i="2"/>
  <c r="EE186" i="2"/>
  <c r="EF186" i="2"/>
  <c r="EG186" i="2"/>
  <c r="EH186" i="2"/>
  <c r="EI186" i="2"/>
  <c r="EJ186" i="2"/>
  <c r="EK186" i="2"/>
  <c r="EL186" i="2"/>
  <c r="EM186" i="2"/>
  <c r="EN186" i="2"/>
  <c r="EO186" i="2"/>
  <c r="DU187" i="2"/>
  <c r="DV187" i="2"/>
  <c r="DW187" i="2"/>
  <c r="DX187" i="2"/>
  <c r="DY187" i="2"/>
  <c r="DZ187" i="2"/>
  <c r="EA187" i="2"/>
  <c r="EB187" i="2"/>
  <c r="EC187" i="2"/>
  <c r="ED187" i="2"/>
  <c r="EE187" i="2"/>
  <c r="EF187" i="2"/>
  <c r="EG187" i="2"/>
  <c r="EH187" i="2"/>
  <c r="EI187" i="2"/>
  <c r="EJ187" i="2"/>
  <c r="EK187" i="2"/>
  <c r="EL187" i="2"/>
  <c r="EM187" i="2"/>
  <c r="EN187" i="2"/>
  <c r="EO187" i="2"/>
  <c r="DU188" i="2"/>
  <c r="DV188" i="2"/>
  <c r="DW188" i="2"/>
  <c r="DX188" i="2"/>
  <c r="DY188" i="2"/>
  <c r="DZ188" i="2"/>
  <c r="EA188" i="2"/>
  <c r="EB188" i="2"/>
  <c r="EC188" i="2"/>
  <c r="ED188" i="2"/>
  <c r="EE188" i="2"/>
  <c r="EF188" i="2"/>
  <c r="EG188" i="2"/>
  <c r="EH188" i="2"/>
  <c r="EI188" i="2"/>
  <c r="EJ188" i="2"/>
  <c r="EK188" i="2"/>
  <c r="EL188" i="2"/>
  <c r="EM188" i="2"/>
  <c r="EN188" i="2"/>
  <c r="EO188" i="2"/>
  <c r="DU189" i="2"/>
  <c r="DV189" i="2"/>
  <c r="DW189" i="2"/>
  <c r="DX189" i="2"/>
  <c r="DY189" i="2"/>
  <c r="DZ189" i="2"/>
  <c r="EA189" i="2"/>
  <c r="EB189" i="2"/>
  <c r="EC189" i="2"/>
  <c r="ED189" i="2"/>
  <c r="EE189" i="2"/>
  <c r="EF189" i="2"/>
  <c r="EG189" i="2"/>
  <c r="EH189" i="2"/>
  <c r="EI189" i="2"/>
  <c r="EJ189" i="2"/>
  <c r="EK189" i="2"/>
  <c r="EL189" i="2"/>
  <c r="EM189" i="2"/>
  <c r="EN189" i="2"/>
  <c r="EO189" i="2"/>
  <c r="DU190" i="2"/>
  <c r="DV190" i="2"/>
  <c r="DW190" i="2"/>
  <c r="DX190" i="2"/>
  <c r="DY190" i="2"/>
  <c r="DZ190" i="2"/>
  <c r="EA190" i="2"/>
  <c r="EB190" i="2"/>
  <c r="EC190" i="2"/>
  <c r="ED190" i="2"/>
  <c r="EE190" i="2"/>
  <c r="EF190" i="2"/>
  <c r="EG190" i="2"/>
  <c r="EH190" i="2"/>
  <c r="EI190" i="2"/>
  <c r="EJ190" i="2"/>
  <c r="EK190" i="2"/>
  <c r="EL190" i="2"/>
  <c r="EM190" i="2"/>
  <c r="EN190" i="2"/>
  <c r="EO190" i="2"/>
  <c r="DU191" i="2"/>
  <c r="DV191" i="2"/>
  <c r="DW191" i="2"/>
  <c r="DX191" i="2"/>
  <c r="DY191" i="2"/>
  <c r="DZ191" i="2"/>
  <c r="EA191" i="2"/>
  <c r="EB191" i="2"/>
  <c r="EC191" i="2"/>
  <c r="ED191" i="2"/>
  <c r="EE191" i="2"/>
  <c r="EF191" i="2"/>
  <c r="EG191" i="2"/>
  <c r="EH191" i="2"/>
  <c r="EI191" i="2"/>
  <c r="EJ191" i="2"/>
  <c r="EK191" i="2"/>
  <c r="EL191" i="2"/>
  <c r="EM191" i="2"/>
  <c r="EN191" i="2"/>
  <c r="EO191" i="2"/>
  <c r="DU192" i="2"/>
  <c r="DV192" i="2"/>
  <c r="DW192" i="2"/>
  <c r="DX192" i="2"/>
  <c r="DY192" i="2"/>
  <c r="DZ192" i="2"/>
  <c r="EA192" i="2"/>
  <c r="EB192" i="2"/>
  <c r="EC192" i="2"/>
  <c r="ED192" i="2"/>
  <c r="EE192" i="2"/>
  <c r="EF192" i="2"/>
  <c r="EG192" i="2"/>
  <c r="EH192" i="2"/>
  <c r="EI192" i="2"/>
  <c r="EJ192" i="2"/>
  <c r="EK192" i="2"/>
  <c r="EL192" i="2"/>
  <c r="EM192" i="2"/>
  <c r="EN192" i="2"/>
  <c r="EO192" i="2"/>
  <c r="DU193" i="2"/>
  <c r="DV193" i="2"/>
  <c r="DW193" i="2"/>
  <c r="DX193" i="2"/>
  <c r="DY193" i="2"/>
  <c r="DZ193" i="2"/>
  <c r="EA193" i="2"/>
  <c r="EB193" i="2"/>
  <c r="EC193" i="2"/>
  <c r="ED193" i="2"/>
  <c r="EE193" i="2"/>
  <c r="EF193" i="2"/>
  <c r="EG193" i="2"/>
  <c r="EH193" i="2"/>
  <c r="EI193" i="2"/>
  <c r="EJ193" i="2"/>
  <c r="EK193" i="2"/>
  <c r="EL193" i="2"/>
  <c r="EM193" i="2"/>
  <c r="EN193" i="2"/>
  <c r="EO193" i="2"/>
  <c r="DU194" i="2"/>
  <c r="DV194" i="2"/>
  <c r="DW194" i="2"/>
  <c r="DX194" i="2"/>
  <c r="DY194" i="2"/>
  <c r="DZ194" i="2"/>
  <c r="EA194" i="2"/>
  <c r="EB194" i="2"/>
  <c r="EC194" i="2"/>
  <c r="ED194" i="2"/>
  <c r="EE194" i="2"/>
  <c r="EF194" i="2"/>
  <c r="EG194" i="2"/>
  <c r="EH194" i="2"/>
  <c r="EI194" i="2"/>
  <c r="EJ194" i="2"/>
  <c r="EK194" i="2"/>
  <c r="EL194" i="2"/>
  <c r="EM194" i="2"/>
  <c r="EN194" i="2"/>
  <c r="EO194" i="2"/>
  <c r="DU195" i="2"/>
  <c r="DV195" i="2"/>
  <c r="DW195" i="2"/>
  <c r="DX195" i="2"/>
  <c r="DY195" i="2"/>
  <c r="DZ195" i="2"/>
  <c r="EA195" i="2"/>
  <c r="EB195" i="2"/>
  <c r="EC195" i="2"/>
  <c r="ED195" i="2"/>
  <c r="EE195" i="2"/>
  <c r="EF195" i="2"/>
  <c r="EG195" i="2"/>
  <c r="EH195" i="2"/>
  <c r="EI195" i="2"/>
  <c r="EJ195" i="2"/>
  <c r="EK195" i="2"/>
  <c r="EL195" i="2"/>
  <c r="EM195" i="2"/>
  <c r="EN195" i="2"/>
  <c r="EO195" i="2"/>
  <c r="DU196" i="2"/>
  <c r="DV196" i="2"/>
  <c r="DW196" i="2"/>
  <c r="DX196" i="2"/>
  <c r="DY196" i="2"/>
  <c r="DZ196" i="2"/>
  <c r="EA196" i="2"/>
  <c r="EB196" i="2"/>
  <c r="EC196" i="2"/>
  <c r="ED196" i="2"/>
  <c r="EE196" i="2"/>
  <c r="EF196" i="2"/>
  <c r="EG196" i="2"/>
  <c r="EH196" i="2"/>
  <c r="EI196" i="2"/>
  <c r="EJ196" i="2"/>
  <c r="EK196" i="2"/>
  <c r="EL196" i="2"/>
  <c r="EM196" i="2"/>
  <c r="EN196" i="2"/>
  <c r="EO196" i="2"/>
  <c r="DU197" i="2"/>
  <c r="DV197" i="2"/>
  <c r="DW197" i="2"/>
  <c r="DX197" i="2"/>
  <c r="DY197" i="2"/>
  <c r="DZ197" i="2"/>
  <c r="EA197" i="2"/>
  <c r="EB197" i="2"/>
  <c r="EC197" i="2"/>
  <c r="ED197" i="2"/>
  <c r="EE197" i="2"/>
  <c r="EF197" i="2"/>
  <c r="EG197" i="2"/>
  <c r="EH197" i="2"/>
  <c r="EI197" i="2"/>
  <c r="EJ197" i="2"/>
  <c r="EK197" i="2"/>
  <c r="EL197" i="2"/>
  <c r="EM197" i="2"/>
  <c r="EN197" i="2"/>
  <c r="EO197" i="2"/>
  <c r="DU198" i="2"/>
  <c r="DV198" i="2"/>
  <c r="DW198" i="2"/>
  <c r="DX198" i="2"/>
  <c r="DY198" i="2"/>
  <c r="DZ198" i="2"/>
  <c r="EA198" i="2"/>
  <c r="EB198" i="2"/>
  <c r="EC198" i="2"/>
  <c r="ED198" i="2"/>
  <c r="EE198" i="2"/>
  <c r="EF198" i="2"/>
  <c r="EG198" i="2"/>
  <c r="EH198" i="2"/>
  <c r="EI198" i="2"/>
  <c r="EJ198" i="2"/>
  <c r="EK198" i="2"/>
  <c r="EL198" i="2"/>
  <c r="EM198" i="2"/>
  <c r="EN198" i="2"/>
  <c r="EO198" i="2"/>
  <c r="DU199" i="2"/>
  <c r="DV199" i="2"/>
  <c r="DW199" i="2"/>
  <c r="DX199" i="2"/>
  <c r="DY199" i="2"/>
  <c r="DZ199" i="2"/>
  <c r="EA199" i="2"/>
  <c r="EB199" i="2"/>
  <c r="EC199" i="2"/>
  <c r="ED199" i="2"/>
  <c r="EE199" i="2"/>
  <c r="EF199" i="2"/>
  <c r="EG199" i="2"/>
  <c r="EH199" i="2"/>
  <c r="EI199" i="2"/>
  <c r="EJ199" i="2"/>
  <c r="EK199" i="2"/>
  <c r="EL199" i="2"/>
  <c r="EM199" i="2"/>
  <c r="EN199" i="2"/>
  <c r="EO199" i="2"/>
  <c r="DU200" i="2"/>
  <c r="DV200" i="2"/>
  <c r="DW200" i="2"/>
  <c r="DX200" i="2"/>
  <c r="DY200" i="2"/>
  <c r="DZ200" i="2"/>
  <c r="EA200" i="2"/>
  <c r="EB200" i="2"/>
  <c r="EC200" i="2"/>
  <c r="ED200" i="2"/>
  <c r="EE200" i="2"/>
  <c r="EF200" i="2"/>
  <c r="EG200" i="2"/>
  <c r="EH200" i="2"/>
  <c r="EI200" i="2"/>
  <c r="EJ200" i="2"/>
  <c r="EK200" i="2"/>
  <c r="EL200" i="2"/>
  <c r="EM200" i="2"/>
  <c r="EN200" i="2"/>
  <c r="EO200" i="2"/>
  <c r="DU201" i="2"/>
  <c r="DV201" i="2"/>
  <c r="DW201" i="2"/>
  <c r="DX201" i="2"/>
  <c r="DY201" i="2"/>
  <c r="DZ201" i="2"/>
  <c r="EA201" i="2"/>
  <c r="EB201" i="2"/>
  <c r="EC201" i="2"/>
  <c r="ED201" i="2"/>
  <c r="EE201" i="2"/>
  <c r="EF201" i="2"/>
  <c r="EG201" i="2"/>
  <c r="EH201" i="2"/>
  <c r="EI201" i="2"/>
  <c r="EJ201" i="2"/>
  <c r="EK201" i="2"/>
  <c r="EL201" i="2"/>
  <c r="EM201" i="2"/>
  <c r="EN201" i="2"/>
  <c r="EO201" i="2"/>
  <c r="DU202" i="2"/>
  <c r="DV202" i="2"/>
  <c r="DW202" i="2"/>
  <c r="DX202" i="2"/>
  <c r="DY202" i="2"/>
  <c r="DZ202" i="2"/>
  <c r="EA202" i="2"/>
  <c r="EB202" i="2"/>
  <c r="EC202" i="2"/>
  <c r="ED202" i="2"/>
  <c r="EE202" i="2"/>
  <c r="EF202" i="2"/>
  <c r="EG202" i="2"/>
  <c r="EH202" i="2"/>
  <c r="EI202" i="2"/>
  <c r="EJ202" i="2"/>
  <c r="EK202" i="2"/>
  <c r="EL202" i="2"/>
  <c r="EM202" i="2"/>
  <c r="EN202" i="2"/>
  <c r="EO202" i="2"/>
  <c r="DU203" i="2"/>
  <c r="DV203" i="2"/>
  <c r="DW203" i="2"/>
  <c r="DX203" i="2"/>
  <c r="DY203" i="2"/>
  <c r="DZ203" i="2"/>
  <c r="EA203" i="2"/>
  <c r="EB203" i="2"/>
  <c r="EC203" i="2"/>
  <c r="ED203" i="2"/>
  <c r="EE203" i="2"/>
  <c r="EF203" i="2"/>
  <c r="EG203" i="2"/>
  <c r="EH203" i="2"/>
  <c r="EI203" i="2"/>
  <c r="EJ203" i="2"/>
  <c r="EK203" i="2"/>
  <c r="EL203" i="2"/>
  <c r="EM203" i="2"/>
  <c r="EN203" i="2"/>
  <c r="EO203" i="2"/>
  <c r="DU204" i="2"/>
  <c r="DV204" i="2"/>
  <c r="DW204" i="2"/>
  <c r="DX204" i="2"/>
  <c r="DY204" i="2"/>
  <c r="DZ204" i="2"/>
  <c r="EA204" i="2"/>
  <c r="EB204" i="2"/>
  <c r="EC204" i="2"/>
  <c r="ED204" i="2"/>
  <c r="EE204" i="2"/>
  <c r="EF204" i="2"/>
  <c r="EG204" i="2"/>
  <c r="EH204" i="2"/>
  <c r="EI204" i="2"/>
  <c r="EJ204" i="2"/>
  <c r="EK204" i="2"/>
  <c r="EL204" i="2"/>
  <c r="EM204" i="2"/>
  <c r="EN204" i="2"/>
  <c r="EO204" i="2"/>
  <c r="DU205" i="2"/>
  <c r="DV205" i="2"/>
  <c r="DW205" i="2"/>
  <c r="DX205" i="2"/>
  <c r="DY205" i="2"/>
  <c r="DZ205" i="2"/>
  <c r="EA205" i="2"/>
  <c r="EB205" i="2"/>
  <c r="EC205" i="2"/>
  <c r="ED205" i="2"/>
  <c r="EE205" i="2"/>
  <c r="EF205" i="2"/>
  <c r="EG205" i="2"/>
  <c r="EH205" i="2"/>
  <c r="EI205" i="2"/>
  <c r="EJ205" i="2"/>
  <c r="EK205" i="2"/>
  <c r="EL205" i="2"/>
  <c r="EM205" i="2"/>
  <c r="EN205" i="2"/>
  <c r="EO205" i="2"/>
  <c r="DU206" i="2"/>
  <c r="DV206" i="2"/>
  <c r="DW206" i="2"/>
  <c r="DX206" i="2"/>
  <c r="DY206" i="2"/>
  <c r="DZ206" i="2"/>
  <c r="EA206" i="2"/>
  <c r="EB206" i="2"/>
  <c r="EC206" i="2"/>
  <c r="ED206" i="2"/>
  <c r="EE206" i="2"/>
  <c r="EF206" i="2"/>
  <c r="EG206" i="2"/>
  <c r="EH206" i="2"/>
  <c r="EI206" i="2"/>
  <c r="EJ206" i="2"/>
  <c r="EK206" i="2"/>
  <c r="EL206" i="2"/>
  <c r="EM206" i="2"/>
  <c r="EN206" i="2"/>
  <c r="EO206" i="2"/>
  <c r="DU207" i="2"/>
  <c r="DV207" i="2"/>
  <c r="DW207" i="2"/>
  <c r="DX207" i="2"/>
  <c r="DY207" i="2"/>
  <c r="DZ207" i="2"/>
  <c r="EA207" i="2"/>
  <c r="EB207" i="2"/>
  <c r="EC207" i="2"/>
  <c r="ED207" i="2"/>
  <c r="EE207" i="2"/>
  <c r="EF207" i="2"/>
  <c r="EG207" i="2"/>
  <c r="EH207" i="2"/>
  <c r="EI207" i="2"/>
  <c r="EJ207" i="2"/>
  <c r="EK207" i="2"/>
  <c r="EL207" i="2"/>
  <c r="EM207" i="2"/>
  <c r="EN207" i="2"/>
  <c r="EO207" i="2"/>
  <c r="DU208" i="2"/>
  <c r="DV208" i="2"/>
  <c r="DW208" i="2"/>
  <c r="DX208" i="2"/>
  <c r="DY208" i="2"/>
  <c r="DZ208" i="2"/>
  <c r="EA208" i="2"/>
  <c r="EB208" i="2"/>
  <c r="EC208" i="2"/>
  <c r="ED208" i="2"/>
  <c r="EE208" i="2"/>
  <c r="EF208" i="2"/>
  <c r="EG208" i="2"/>
  <c r="EH208" i="2"/>
  <c r="EI208" i="2"/>
  <c r="EJ208" i="2"/>
  <c r="EK208" i="2"/>
  <c r="EL208" i="2"/>
  <c r="EM208" i="2"/>
  <c r="EN208" i="2"/>
  <c r="EO208" i="2"/>
  <c r="DU209" i="2"/>
  <c r="DV209" i="2"/>
  <c r="DW209" i="2"/>
  <c r="DX209" i="2"/>
  <c r="DY209" i="2"/>
  <c r="DZ209" i="2"/>
  <c r="EA209" i="2"/>
  <c r="EB209" i="2"/>
  <c r="EC209" i="2"/>
  <c r="ED209" i="2"/>
  <c r="EE209" i="2"/>
  <c r="EF209" i="2"/>
  <c r="EG209" i="2"/>
  <c r="EH209" i="2"/>
  <c r="EI209" i="2"/>
  <c r="EJ209" i="2"/>
  <c r="EK209" i="2"/>
  <c r="EL209" i="2"/>
  <c r="EM209" i="2"/>
  <c r="EN209" i="2"/>
  <c r="EO209" i="2"/>
  <c r="DU210" i="2"/>
  <c r="DV210" i="2"/>
  <c r="DW210" i="2"/>
  <c r="DX210" i="2"/>
  <c r="DY210" i="2"/>
  <c r="DZ210" i="2"/>
  <c r="EA210" i="2"/>
  <c r="EB210" i="2"/>
  <c r="EC210" i="2"/>
  <c r="ED210" i="2"/>
  <c r="EE210" i="2"/>
  <c r="EF210" i="2"/>
  <c r="EG210" i="2"/>
  <c r="EH210" i="2"/>
  <c r="EI210" i="2"/>
  <c r="EJ210" i="2"/>
  <c r="EK210" i="2"/>
  <c r="EL210" i="2"/>
  <c r="EM210" i="2"/>
  <c r="EN210" i="2"/>
  <c r="EO210" i="2"/>
  <c r="DU211" i="2"/>
  <c r="DV211" i="2"/>
  <c r="DW211" i="2"/>
  <c r="DX211" i="2"/>
  <c r="DY211" i="2"/>
  <c r="DZ211" i="2"/>
  <c r="EA211" i="2"/>
  <c r="EB211" i="2"/>
  <c r="EC211" i="2"/>
  <c r="ED211" i="2"/>
  <c r="EE211" i="2"/>
  <c r="EF211" i="2"/>
  <c r="EG211" i="2"/>
  <c r="EH211" i="2"/>
  <c r="EI211" i="2"/>
  <c r="EJ211" i="2"/>
  <c r="EK211" i="2"/>
  <c r="EL211" i="2"/>
  <c r="EM211" i="2"/>
  <c r="EN211" i="2"/>
  <c r="EO211" i="2"/>
  <c r="DU212" i="2"/>
  <c r="DV212" i="2"/>
  <c r="DW212" i="2"/>
  <c r="DX212" i="2"/>
  <c r="DY212" i="2"/>
  <c r="DZ212" i="2"/>
  <c r="EA212" i="2"/>
  <c r="EB212" i="2"/>
  <c r="EC212" i="2"/>
  <c r="ED212" i="2"/>
  <c r="EE212" i="2"/>
  <c r="EF212" i="2"/>
  <c r="EG212" i="2"/>
  <c r="EH212" i="2"/>
  <c r="EI212" i="2"/>
  <c r="EJ212" i="2"/>
  <c r="EK212" i="2"/>
  <c r="EL212" i="2"/>
  <c r="EM212" i="2"/>
  <c r="EN212" i="2"/>
  <c r="EO212" i="2"/>
  <c r="DU213" i="2"/>
  <c r="DV213" i="2"/>
  <c r="DW213" i="2"/>
  <c r="DX213" i="2"/>
  <c r="DY213" i="2"/>
  <c r="DZ213" i="2"/>
  <c r="EA213" i="2"/>
  <c r="EB213" i="2"/>
  <c r="EC213" i="2"/>
  <c r="ED213" i="2"/>
  <c r="EE213" i="2"/>
  <c r="EF213" i="2"/>
  <c r="EG213" i="2"/>
  <c r="EH213" i="2"/>
  <c r="EI213" i="2"/>
  <c r="EJ213" i="2"/>
  <c r="EK213" i="2"/>
  <c r="EL213" i="2"/>
  <c r="EM213" i="2"/>
  <c r="EN213" i="2"/>
  <c r="EO213" i="2"/>
  <c r="DU214" i="2"/>
  <c r="DV214" i="2"/>
  <c r="DW214" i="2"/>
  <c r="DX214" i="2"/>
  <c r="DY214" i="2"/>
  <c r="DZ214" i="2"/>
  <c r="EA214" i="2"/>
  <c r="EB214" i="2"/>
  <c r="EC214" i="2"/>
  <c r="ED214" i="2"/>
  <c r="EE214" i="2"/>
  <c r="EF214" i="2"/>
  <c r="EG214" i="2"/>
  <c r="EH214" i="2"/>
  <c r="EI214" i="2"/>
  <c r="EJ214" i="2"/>
  <c r="EK214" i="2"/>
  <c r="EL214" i="2"/>
  <c r="EM214" i="2"/>
  <c r="EN214" i="2"/>
  <c r="EO214" i="2"/>
  <c r="DU215" i="2"/>
  <c r="DV215" i="2"/>
  <c r="DW215" i="2"/>
  <c r="DX215" i="2"/>
  <c r="DY215" i="2"/>
  <c r="DZ215" i="2"/>
  <c r="EA215" i="2"/>
  <c r="EB215" i="2"/>
  <c r="EC215" i="2"/>
  <c r="ED215" i="2"/>
  <c r="EE215" i="2"/>
  <c r="EF215" i="2"/>
  <c r="EG215" i="2"/>
  <c r="EH215" i="2"/>
  <c r="EI215" i="2"/>
  <c r="EJ215" i="2"/>
  <c r="EK215" i="2"/>
  <c r="EL215" i="2"/>
  <c r="EM215" i="2"/>
  <c r="EN215" i="2"/>
  <c r="EO215" i="2"/>
  <c r="DU216" i="2"/>
  <c r="DV216" i="2"/>
  <c r="DW216" i="2"/>
  <c r="DX216" i="2"/>
  <c r="DY216" i="2"/>
  <c r="DZ216" i="2"/>
  <c r="EA216" i="2"/>
  <c r="EB216" i="2"/>
  <c r="EC216" i="2"/>
  <c r="ED216" i="2"/>
  <c r="EE216" i="2"/>
  <c r="EF216" i="2"/>
  <c r="EG216" i="2"/>
  <c r="EH216" i="2"/>
  <c r="EI216" i="2"/>
  <c r="EJ216" i="2"/>
  <c r="EK216" i="2"/>
  <c r="EL216" i="2"/>
  <c r="EM216" i="2"/>
  <c r="EN216" i="2"/>
  <c r="EO216" i="2"/>
  <c r="DU217" i="2"/>
  <c r="DV217" i="2"/>
  <c r="DW217" i="2"/>
  <c r="DX217" i="2"/>
  <c r="DY217" i="2"/>
  <c r="DZ217" i="2"/>
  <c r="EA217" i="2"/>
  <c r="EB217" i="2"/>
  <c r="EC217" i="2"/>
  <c r="ED217" i="2"/>
  <c r="EE217" i="2"/>
  <c r="EF217" i="2"/>
  <c r="EG217" i="2"/>
  <c r="EH217" i="2"/>
  <c r="EI217" i="2"/>
  <c r="EJ217" i="2"/>
  <c r="EK217" i="2"/>
  <c r="EL217" i="2"/>
  <c r="EM217" i="2"/>
  <c r="EN217" i="2"/>
  <c r="EO217" i="2"/>
  <c r="DU218" i="2"/>
  <c r="DV218" i="2"/>
  <c r="DW218" i="2"/>
  <c r="DX218" i="2"/>
  <c r="DY218" i="2"/>
  <c r="DZ218" i="2"/>
  <c r="EA218" i="2"/>
  <c r="EB218" i="2"/>
  <c r="EC218" i="2"/>
  <c r="ED218" i="2"/>
  <c r="EE218" i="2"/>
  <c r="EF218" i="2"/>
  <c r="EG218" i="2"/>
  <c r="EH218" i="2"/>
  <c r="EI218" i="2"/>
  <c r="EJ218" i="2"/>
  <c r="EK218" i="2"/>
  <c r="EL218" i="2"/>
  <c r="EM218" i="2"/>
  <c r="EN218" i="2"/>
  <c r="EO218" i="2"/>
  <c r="DU219" i="2"/>
  <c r="DV219" i="2"/>
  <c r="DW219" i="2"/>
  <c r="DX219" i="2"/>
  <c r="DY219" i="2"/>
  <c r="DZ219" i="2"/>
  <c r="EA219" i="2"/>
  <c r="EB219" i="2"/>
  <c r="EC219" i="2"/>
  <c r="ED219" i="2"/>
  <c r="EE219" i="2"/>
  <c r="EF219" i="2"/>
  <c r="EG219" i="2"/>
  <c r="EH219" i="2"/>
  <c r="EI219" i="2"/>
  <c r="EJ219" i="2"/>
  <c r="EK219" i="2"/>
  <c r="EL219" i="2"/>
  <c r="EM219" i="2"/>
  <c r="EN219" i="2"/>
  <c r="EO219" i="2"/>
  <c r="DU220" i="2"/>
  <c r="DV220" i="2"/>
  <c r="DW220" i="2"/>
  <c r="DX220" i="2"/>
  <c r="DY220" i="2"/>
  <c r="DZ220" i="2"/>
  <c r="EA220" i="2"/>
  <c r="EB220" i="2"/>
  <c r="EC220" i="2"/>
  <c r="ED220" i="2"/>
  <c r="EE220" i="2"/>
  <c r="EF220" i="2"/>
  <c r="EG220" i="2"/>
  <c r="EH220" i="2"/>
  <c r="EI220" i="2"/>
  <c r="EJ220" i="2"/>
  <c r="EK220" i="2"/>
  <c r="EL220" i="2"/>
  <c r="EM220" i="2"/>
  <c r="EN220" i="2"/>
  <c r="EO220" i="2"/>
  <c r="DU221" i="2"/>
  <c r="DV221" i="2"/>
  <c r="DW221" i="2"/>
  <c r="DX221" i="2"/>
  <c r="DY221" i="2"/>
  <c r="DZ221" i="2"/>
  <c r="EA221" i="2"/>
  <c r="EB221" i="2"/>
  <c r="EC221" i="2"/>
  <c r="ED221" i="2"/>
  <c r="EE221" i="2"/>
  <c r="EF221" i="2"/>
  <c r="EG221" i="2"/>
  <c r="EH221" i="2"/>
  <c r="EI221" i="2"/>
  <c r="EJ221" i="2"/>
  <c r="EK221" i="2"/>
  <c r="EL221" i="2"/>
  <c r="EM221" i="2"/>
  <c r="EN221" i="2"/>
  <c r="EO221" i="2"/>
  <c r="DU222" i="2"/>
  <c r="DV222" i="2"/>
  <c r="DW222" i="2"/>
  <c r="DX222" i="2"/>
  <c r="DY222" i="2"/>
  <c r="DZ222" i="2"/>
  <c r="EA222" i="2"/>
  <c r="EB222" i="2"/>
  <c r="EC222" i="2"/>
  <c r="ED222" i="2"/>
  <c r="EE222" i="2"/>
  <c r="EF222" i="2"/>
  <c r="EG222" i="2"/>
  <c r="EH222" i="2"/>
  <c r="EI222" i="2"/>
  <c r="EJ222" i="2"/>
  <c r="EK222" i="2"/>
  <c r="EL222" i="2"/>
  <c r="EM222" i="2"/>
  <c r="EN222" i="2"/>
  <c r="EO222" i="2"/>
  <c r="DU223" i="2"/>
  <c r="DV223" i="2"/>
  <c r="DW223" i="2"/>
  <c r="DX223" i="2"/>
  <c r="DY223" i="2"/>
  <c r="DZ223" i="2"/>
  <c r="EA223" i="2"/>
  <c r="EB223" i="2"/>
  <c r="EC223" i="2"/>
  <c r="ED223" i="2"/>
  <c r="EE223" i="2"/>
  <c r="EF223" i="2"/>
  <c r="EG223" i="2"/>
  <c r="EH223" i="2"/>
  <c r="EI223" i="2"/>
  <c r="EJ223" i="2"/>
  <c r="EK223" i="2"/>
  <c r="EL223" i="2"/>
  <c r="EM223" i="2"/>
  <c r="EN223" i="2"/>
  <c r="EO223" i="2"/>
  <c r="DU224" i="2"/>
  <c r="DV224" i="2"/>
  <c r="DW224" i="2"/>
  <c r="DX224" i="2"/>
  <c r="DY224" i="2"/>
  <c r="DZ224" i="2"/>
  <c r="EA224" i="2"/>
  <c r="EB224" i="2"/>
  <c r="EC224" i="2"/>
  <c r="ED224" i="2"/>
  <c r="EE224" i="2"/>
  <c r="EF224" i="2"/>
  <c r="EG224" i="2"/>
  <c r="EH224" i="2"/>
  <c r="EI224" i="2"/>
  <c r="EJ224" i="2"/>
  <c r="EK224" i="2"/>
  <c r="EL224" i="2"/>
  <c r="EM224" i="2"/>
  <c r="EN224" i="2"/>
  <c r="EO224" i="2"/>
  <c r="DU225" i="2"/>
  <c r="DV225" i="2"/>
  <c r="DW225" i="2"/>
  <c r="DX225" i="2"/>
  <c r="DY225" i="2"/>
  <c r="DZ225" i="2"/>
  <c r="EA225" i="2"/>
  <c r="EB225" i="2"/>
  <c r="EC225" i="2"/>
  <c r="ED225" i="2"/>
  <c r="EE225" i="2"/>
  <c r="EF225" i="2"/>
  <c r="EG225" i="2"/>
  <c r="EH225" i="2"/>
  <c r="EI225" i="2"/>
  <c r="EJ225" i="2"/>
  <c r="EK225" i="2"/>
  <c r="EL225" i="2"/>
  <c r="EM225" i="2"/>
  <c r="EN225" i="2"/>
  <c r="EO225" i="2"/>
  <c r="DU226" i="2"/>
  <c r="DV226" i="2"/>
  <c r="DW226" i="2"/>
  <c r="DX226" i="2"/>
  <c r="DY226" i="2"/>
  <c r="DZ226" i="2"/>
  <c r="EA226" i="2"/>
  <c r="EB226" i="2"/>
  <c r="EC226" i="2"/>
  <c r="ED226" i="2"/>
  <c r="EE226" i="2"/>
  <c r="EF226" i="2"/>
  <c r="EG226" i="2"/>
  <c r="EH226" i="2"/>
  <c r="EI226" i="2"/>
  <c r="EJ226" i="2"/>
  <c r="EK226" i="2"/>
  <c r="EL226" i="2"/>
  <c r="EM226" i="2"/>
  <c r="EN226" i="2"/>
  <c r="EO226" i="2"/>
  <c r="DU227" i="2"/>
  <c r="DV227" i="2"/>
  <c r="DW227" i="2"/>
  <c r="DX227" i="2"/>
  <c r="DY227" i="2"/>
  <c r="DZ227" i="2"/>
  <c r="EA227" i="2"/>
  <c r="EB227" i="2"/>
  <c r="EC227" i="2"/>
  <c r="ED227" i="2"/>
  <c r="EE227" i="2"/>
  <c r="EF227" i="2"/>
  <c r="EG227" i="2"/>
  <c r="EH227" i="2"/>
  <c r="EI227" i="2"/>
  <c r="EJ227" i="2"/>
  <c r="EK227" i="2"/>
  <c r="EL227" i="2"/>
  <c r="EM227" i="2"/>
  <c r="EN227" i="2"/>
  <c r="EO227" i="2"/>
  <c r="DU228" i="2"/>
  <c r="DV228" i="2"/>
  <c r="DW228" i="2"/>
  <c r="DX228" i="2"/>
  <c r="DY228" i="2"/>
  <c r="DZ228" i="2"/>
  <c r="EA228" i="2"/>
  <c r="EB228" i="2"/>
  <c r="EC228" i="2"/>
  <c r="ED228" i="2"/>
  <c r="EE228" i="2"/>
  <c r="EF228" i="2"/>
  <c r="EG228" i="2"/>
  <c r="EH228" i="2"/>
  <c r="EI228" i="2"/>
  <c r="EJ228" i="2"/>
  <c r="EK228" i="2"/>
  <c r="EL228" i="2"/>
  <c r="EM228" i="2"/>
  <c r="EN228" i="2"/>
  <c r="EO228" i="2"/>
  <c r="DU229" i="2"/>
  <c r="DV229" i="2"/>
  <c r="DW229" i="2"/>
  <c r="DX229" i="2"/>
  <c r="DY229" i="2"/>
  <c r="DZ229" i="2"/>
  <c r="EA229" i="2"/>
  <c r="EB229" i="2"/>
  <c r="EC229" i="2"/>
  <c r="ED229" i="2"/>
  <c r="EE229" i="2"/>
  <c r="EF229" i="2"/>
  <c r="EG229" i="2"/>
  <c r="EH229" i="2"/>
  <c r="EI229" i="2"/>
  <c r="EJ229" i="2"/>
  <c r="EK229" i="2"/>
  <c r="EL229" i="2"/>
  <c r="EM229" i="2"/>
  <c r="EN229" i="2"/>
  <c r="EO229" i="2"/>
  <c r="DU230" i="2"/>
  <c r="DV230" i="2"/>
  <c r="DW230" i="2"/>
  <c r="DX230" i="2"/>
  <c r="DY230" i="2"/>
  <c r="DZ230" i="2"/>
  <c r="EA230" i="2"/>
  <c r="EB230" i="2"/>
  <c r="EC230" i="2"/>
  <c r="ED230" i="2"/>
  <c r="EE230" i="2"/>
  <c r="EF230" i="2"/>
  <c r="EG230" i="2"/>
  <c r="EH230" i="2"/>
  <c r="EI230" i="2"/>
  <c r="EJ230" i="2"/>
  <c r="EK230" i="2"/>
  <c r="EL230" i="2"/>
  <c r="EM230" i="2"/>
  <c r="EN230" i="2"/>
  <c r="EO230" i="2"/>
  <c r="DU231" i="2"/>
  <c r="DV231" i="2"/>
  <c r="DW231" i="2"/>
  <c r="DX231" i="2"/>
  <c r="DY231" i="2"/>
  <c r="DZ231" i="2"/>
  <c r="EA231" i="2"/>
  <c r="EB231" i="2"/>
  <c r="EC231" i="2"/>
  <c r="ED231" i="2"/>
  <c r="EE231" i="2"/>
  <c r="EF231" i="2"/>
  <c r="EG231" i="2"/>
  <c r="EH231" i="2"/>
  <c r="EI231" i="2"/>
  <c r="EJ231" i="2"/>
  <c r="EK231" i="2"/>
  <c r="EL231" i="2"/>
  <c r="EM231" i="2"/>
  <c r="EN231" i="2"/>
  <c r="EO231" i="2"/>
  <c r="DU232" i="2"/>
  <c r="DV232" i="2"/>
  <c r="DW232" i="2"/>
  <c r="DX232" i="2"/>
  <c r="DY232" i="2"/>
  <c r="DZ232" i="2"/>
  <c r="EA232" i="2"/>
  <c r="EB232" i="2"/>
  <c r="EC232" i="2"/>
  <c r="ED232" i="2"/>
  <c r="EE232" i="2"/>
  <c r="EF232" i="2"/>
  <c r="EG232" i="2"/>
  <c r="EH232" i="2"/>
  <c r="EI232" i="2"/>
  <c r="EJ232" i="2"/>
  <c r="EK232" i="2"/>
  <c r="EL232" i="2"/>
  <c r="EM232" i="2"/>
  <c r="EN232" i="2"/>
  <c r="EO232" i="2"/>
  <c r="DU233" i="2"/>
  <c r="DV233" i="2"/>
  <c r="DW233" i="2"/>
  <c r="DX233" i="2"/>
  <c r="DY233" i="2"/>
  <c r="DZ233" i="2"/>
  <c r="EA233" i="2"/>
  <c r="EB233" i="2"/>
  <c r="EC233" i="2"/>
  <c r="ED233" i="2"/>
  <c r="EE233" i="2"/>
  <c r="EF233" i="2"/>
  <c r="EG233" i="2"/>
  <c r="EH233" i="2"/>
  <c r="EI233" i="2"/>
  <c r="EJ233" i="2"/>
  <c r="EK233" i="2"/>
  <c r="EL233" i="2"/>
  <c r="EM233" i="2"/>
  <c r="EN233" i="2"/>
  <c r="EO233" i="2"/>
  <c r="DU234" i="2"/>
  <c r="DV234" i="2"/>
  <c r="DW234" i="2"/>
  <c r="DX234" i="2"/>
  <c r="DY234" i="2"/>
  <c r="DZ234" i="2"/>
  <c r="EA234" i="2"/>
  <c r="EB234" i="2"/>
  <c r="EC234" i="2"/>
  <c r="ED234" i="2"/>
  <c r="EE234" i="2"/>
  <c r="EF234" i="2"/>
  <c r="EG234" i="2"/>
  <c r="EH234" i="2"/>
  <c r="EI234" i="2"/>
  <c r="EJ234" i="2"/>
  <c r="EK234" i="2"/>
  <c r="EL234" i="2"/>
  <c r="EM234" i="2"/>
  <c r="EN234" i="2"/>
  <c r="EO234" i="2"/>
  <c r="DU235" i="2"/>
  <c r="DV235" i="2"/>
  <c r="DW235" i="2"/>
  <c r="DX235" i="2"/>
  <c r="DY235" i="2"/>
  <c r="DZ235" i="2"/>
  <c r="EA235" i="2"/>
  <c r="EB235" i="2"/>
  <c r="EC235" i="2"/>
  <c r="ED235" i="2"/>
  <c r="EE235" i="2"/>
  <c r="EF235" i="2"/>
  <c r="EG235" i="2"/>
  <c r="EH235" i="2"/>
  <c r="EI235" i="2"/>
  <c r="EJ235" i="2"/>
  <c r="EK235" i="2"/>
  <c r="EL235" i="2"/>
  <c r="EM235" i="2"/>
  <c r="EN235" i="2"/>
  <c r="EO235" i="2"/>
  <c r="DU236" i="2"/>
  <c r="DV236" i="2"/>
  <c r="DW236" i="2"/>
  <c r="DX236" i="2"/>
  <c r="DY236" i="2"/>
  <c r="DZ236" i="2"/>
  <c r="EA236" i="2"/>
  <c r="EB236" i="2"/>
  <c r="EC236" i="2"/>
  <c r="ED236" i="2"/>
  <c r="EE236" i="2"/>
  <c r="EF236" i="2"/>
  <c r="EG236" i="2"/>
  <c r="EH236" i="2"/>
  <c r="EI236" i="2"/>
  <c r="EJ236" i="2"/>
  <c r="EK236" i="2"/>
  <c r="EL236" i="2"/>
  <c r="EM236" i="2"/>
  <c r="EN236" i="2"/>
  <c r="EO236" i="2"/>
  <c r="DU237" i="2"/>
  <c r="DV237" i="2"/>
  <c r="DW237" i="2"/>
  <c r="DX237" i="2"/>
  <c r="DY237" i="2"/>
  <c r="DZ237" i="2"/>
  <c r="EA237" i="2"/>
  <c r="EB237" i="2"/>
  <c r="EC237" i="2"/>
  <c r="ED237" i="2"/>
  <c r="EE237" i="2"/>
  <c r="EF237" i="2"/>
  <c r="EG237" i="2"/>
  <c r="EH237" i="2"/>
  <c r="EI237" i="2"/>
  <c r="EJ237" i="2"/>
  <c r="EK237" i="2"/>
  <c r="EL237" i="2"/>
  <c r="EM237" i="2"/>
  <c r="EN237" i="2"/>
  <c r="EO237" i="2"/>
  <c r="DU238" i="2"/>
  <c r="DV238" i="2"/>
  <c r="DW238" i="2"/>
  <c r="DX238" i="2"/>
  <c r="DY238" i="2"/>
  <c r="DZ238" i="2"/>
  <c r="EA238" i="2"/>
  <c r="EB238" i="2"/>
  <c r="EC238" i="2"/>
  <c r="ED238" i="2"/>
  <c r="EE238" i="2"/>
  <c r="EF238" i="2"/>
  <c r="EG238" i="2"/>
  <c r="EH238" i="2"/>
  <c r="EI238" i="2"/>
  <c r="EJ238" i="2"/>
  <c r="EK238" i="2"/>
  <c r="EL238" i="2"/>
  <c r="EM238" i="2"/>
  <c r="EN238" i="2"/>
  <c r="EO238" i="2"/>
  <c r="DU239" i="2"/>
  <c r="DV239" i="2"/>
  <c r="DW239" i="2"/>
  <c r="DX239" i="2"/>
  <c r="DY239" i="2"/>
  <c r="DZ239" i="2"/>
  <c r="EA239" i="2"/>
  <c r="EB239" i="2"/>
  <c r="EC239" i="2"/>
  <c r="ED239" i="2"/>
  <c r="EE239" i="2"/>
  <c r="EF239" i="2"/>
  <c r="EG239" i="2"/>
  <c r="EH239" i="2"/>
  <c r="EI239" i="2"/>
  <c r="EJ239" i="2"/>
  <c r="EK239" i="2"/>
  <c r="EL239" i="2"/>
  <c r="EM239" i="2"/>
  <c r="EN239" i="2"/>
  <c r="EO239" i="2"/>
  <c r="DU240" i="2"/>
  <c r="DV240" i="2"/>
  <c r="DW240" i="2"/>
  <c r="DX240" i="2"/>
  <c r="DY240" i="2"/>
  <c r="DZ240" i="2"/>
  <c r="EA240" i="2"/>
  <c r="EB240" i="2"/>
  <c r="EC240" i="2"/>
  <c r="ED240" i="2"/>
  <c r="EE240" i="2"/>
  <c r="EF240" i="2"/>
  <c r="EG240" i="2"/>
  <c r="EH240" i="2"/>
  <c r="EI240" i="2"/>
  <c r="EJ240" i="2"/>
  <c r="EK240" i="2"/>
  <c r="EL240" i="2"/>
  <c r="EM240" i="2"/>
  <c r="EN240" i="2"/>
  <c r="EO240" i="2"/>
  <c r="DU241" i="2"/>
  <c r="DV241" i="2"/>
  <c r="DW241" i="2"/>
  <c r="DX241" i="2"/>
  <c r="DY241" i="2"/>
  <c r="DZ241" i="2"/>
  <c r="EA241" i="2"/>
  <c r="EB241" i="2"/>
  <c r="EC241" i="2"/>
  <c r="ED241" i="2"/>
  <c r="EE241" i="2"/>
  <c r="EF241" i="2"/>
  <c r="EG241" i="2"/>
  <c r="EH241" i="2"/>
  <c r="EI241" i="2"/>
  <c r="EJ241" i="2"/>
  <c r="EK241" i="2"/>
  <c r="EL241" i="2"/>
  <c r="EM241" i="2"/>
  <c r="EN241" i="2"/>
  <c r="EO241" i="2"/>
  <c r="DU242" i="2"/>
  <c r="DV242" i="2"/>
  <c r="DW242" i="2"/>
  <c r="DX242" i="2"/>
  <c r="DY242" i="2"/>
  <c r="DZ242" i="2"/>
  <c r="EA242" i="2"/>
  <c r="EB242" i="2"/>
  <c r="EC242" i="2"/>
  <c r="ED242" i="2"/>
  <c r="EE242" i="2"/>
  <c r="EF242" i="2"/>
  <c r="EG242" i="2"/>
  <c r="EH242" i="2"/>
  <c r="EI242" i="2"/>
  <c r="EJ242" i="2"/>
  <c r="EK242" i="2"/>
  <c r="EL242" i="2"/>
  <c r="EM242" i="2"/>
  <c r="EN242" i="2"/>
  <c r="EO242" i="2"/>
  <c r="DU243" i="2"/>
  <c r="DV243" i="2"/>
  <c r="DW243" i="2"/>
  <c r="DX243" i="2"/>
  <c r="DY243" i="2"/>
  <c r="DZ243" i="2"/>
  <c r="EA243" i="2"/>
  <c r="EB243" i="2"/>
  <c r="EC243" i="2"/>
  <c r="ED243" i="2"/>
  <c r="EE243" i="2"/>
  <c r="EF243" i="2"/>
  <c r="EG243" i="2"/>
  <c r="EH243" i="2"/>
  <c r="EI243" i="2"/>
  <c r="EJ243" i="2"/>
  <c r="EK243" i="2"/>
  <c r="EL243" i="2"/>
  <c r="EM243" i="2"/>
  <c r="EN243" i="2"/>
  <c r="EO243" i="2"/>
  <c r="DU244" i="2"/>
  <c r="DV244" i="2"/>
  <c r="DW244" i="2"/>
  <c r="DX244" i="2"/>
  <c r="DY244" i="2"/>
  <c r="DZ244" i="2"/>
  <c r="EA244" i="2"/>
  <c r="EB244" i="2"/>
  <c r="EC244" i="2"/>
  <c r="ED244" i="2"/>
  <c r="EE244" i="2"/>
  <c r="EF244" i="2"/>
  <c r="EG244" i="2"/>
  <c r="EH244" i="2"/>
  <c r="EI244" i="2"/>
  <c r="EJ244" i="2"/>
  <c r="EK244" i="2"/>
  <c r="EL244" i="2"/>
  <c r="EM244" i="2"/>
  <c r="EN244" i="2"/>
  <c r="EO244" i="2"/>
  <c r="DU245" i="2"/>
  <c r="DV245" i="2"/>
  <c r="DW245" i="2"/>
  <c r="DX245" i="2"/>
  <c r="DY245" i="2"/>
  <c r="DZ245" i="2"/>
  <c r="EA245" i="2"/>
  <c r="EB245" i="2"/>
  <c r="EC245" i="2"/>
  <c r="ED245" i="2"/>
  <c r="EE245" i="2"/>
  <c r="EF245" i="2"/>
  <c r="EG245" i="2"/>
  <c r="EH245" i="2"/>
  <c r="EI245" i="2"/>
  <c r="EJ245" i="2"/>
  <c r="EK245" i="2"/>
  <c r="EL245" i="2"/>
  <c r="EM245" i="2"/>
  <c r="EN245" i="2"/>
  <c r="EO245" i="2"/>
  <c r="DU246" i="2"/>
  <c r="DV246" i="2"/>
  <c r="DW246" i="2"/>
  <c r="DX246" i="2"/>
  <c r="DY246" i="2"/>
  <c r="DZ246" i="2"/>
  <c r="EA246" i="2"/>
  <c r="EB246" i="2"/>
  <c r="EC246" i="2"/>
  <c r="ED246" i="2"/>
  <c r="EE246" i="2"/>
  <c r="EF246" i="2"/>
  <c r="EG246" i="2"/>
  <c r="EH246" i="2"/>
  <c r="EI246" i="2"/>
  <c r="EJ246" i="2"/>
  <c r="EK246" i="2"/>
  <c r="EL246" i="2"/>
  <c r="EM246" i="2"/>
  <c r="EN246" i="2"/>
  <c r="EO246" i="2"/>
  <c r="DU247" i="2"/>
  <c r="DV247" i="2"/>
  <c r="DW247" i="2"/>
  <c r="DX247" i="2"/>
  <c r="DY247" i="2"/>
  <c r="DZ247" i="2"/>
  <c r="EA247" i="2"/>
  <c r="EB247" i="2"/>
  <c r="EC247" i="2"/>
  <c r="ED247" i="2"/>
  <c r="EE247" i="2"/>
  <c r="EF247" i="2"/>
  <c r="EG247" i="2"/>
  <c r="EH247" i="2"/>
  <c r="EI247" i="2"/>
  <c r="EJ247" i="2"/>
  <c r="EK247" i="2"/>
  <c r="EL247" i="2"/>
  <c r="EM247" i="2"/>
  <c r="EN247" i="2"/>
  <c r="EO247" i="2"/>
  <c r="DU248" i="2"/>
  <c r="DV248" i="2"/>
  <c r="DW248" i="2"/>
  <c r="DX248" i="2"/>
  <c r="DY248" i="2"/>
  <c r="DZ248" i="2"/>
  <c r="EA248" i="2"/>
  <c r="EB248" i="2"/>
  <c r="EC248" i="2"/>
  <c r="ED248" i="2"/>
  <c r="EE248" i="2"/>
  <c r="EF248" i="2"/>
  <c r="EG248" i="2"/>
  <c r="EH248" i="2"/>
  <c r="EI248" i="2"/>
  <c r="EJ248" i="2"/>
  <c r="EK248" i="2"/>
  <c r="EL248" i="2"/>
  <c r="EM248" i="2"/>
  <c r="EN248" i="2"/>
  <c r="EO248" i="2"/>
  <c r="DU249" i="2"/>
  <c r="DV249" i="2"/>
  <c r="DW249" i="2"/>
  <c r="DX249" i="2"/>
  <c r="DY249" i="2"/>
  <c r="DZ249" i="2"/>
  <c r="EA249" i="2"/>
  <c r="EB249" i="2"/>
  <c r="EC249" i="2"/>
  <c r="ED249" i="2"/>
  <c r="EE249" i="2"/>
  <c r="EF249" i="2"/>
  <c r="EG249" i="2"/>
  <c r="EH249" i="2"/>
  <c r="EI249" i="2"/>
  <c r="EJ249" i="2"/>
  <c r="EK249" i="2"/>
  <c r="EL249" i="2"/>
  <c r="EM249" i="2"/>
  <c r="EN249" i="2"/>
  <c r="EO249" i="2"/>
  <c r="DU250" i="2"/>
  <c r="DV250" i="2"/>
  <c r="DW250" i="2"/>
  <c r="DX250" i="2"/>
  <c r="DY250" i="2"/>
  <c r="DZ250" i="2"/>
  <c r="EA250" i="2"/>
  <c r="EB250" i="2"/>
  <c r="EC250" i="2"/>
  <c r="ED250" i="2"/>
  <c r="EE250" i="2"/>
  <c r="EF250" i="2"/>
  <c r="EG250" i="2"/>
  <c r="EH250" i="2"/>
  <c r="EI250" i="2"/>
  <c r="EJ250" i="2"/>
  <c r="EK250" i="2"/>
  <c r="EL250" i="2"/>
  <c r="EM250" i="2"/>
  <c r="EN250" i="2"/>
  <c r="EO250" i="2"/>
  <c r="DU251" i="2"/>
  <c r="DV251" i="2"/>
  <c r="DW251" i="2"/>
  <c r="DX251" i="2"/>
  <c r="DY251" i="2"/>
  <c r="DZ251" i="2"/>
  <c r="EA251" i="2"/>
  <c r="EB251" i="2"/>
  <c r="EC251" i="2"/>
  <c r="ED251" i="2"/>
  <c r="EE251" i="2"/>
  <c r="EF251" i="2"/>
  <c r="EG251" i="2"/>
  <c r="EH251" i="2"/>
  <c r="EI251" i="2"/>
  <c r="EJ251" i="2"/>
  <c r="EK251" i="2"/>
  <c r="EL251" i="2"/>
  <c r="EM251" i="2"/>
  <c r="EN251" i="2"/>
  <c r="EO251" i="2"/>
  <c r="DU252" i="2"/>
  <c r="DV252" i="2"/>
  <c r="DW252" i="2"/>
  <c r="DX252" i="2"/>
  <c r="DY252" i="2"/>
  <c r="DZ252" i="2"/>
  <c r="EA252" i="2"/>
  <c r="EB252" i="2"/>
  <c r="EC252" i="2"/>
  <c r="ED252" i="2"/>
  <c r="EE252" i="2"/>
  <c r="EF252" i="2"/>
  <c r="EG252" i="2"/>
  <c r="EH252" i="2"/>
  <c r="EI252" i="2"/>
  <c r="EJ252" i="2"/>
  <c r="EK252" i="2"/>
  <c r="EL252" i="2"/>
  <c r="EM252" i="2"/>
  <c r="EN252" i="2"/>
  <c r="EO252" i="2"/>
  <c r="DU253" i="2"/>
  <c r="DV253" i="2"/>
  <c r="DW253" i="2"/>
  <c r="DX253" i="2"/>
  <c r="DY253" i="2"/>
  <c r="DZ253" i="2"/>
  <c r="EA253" i="2"/>
  <c r="EB253" i="2"/>
  <c r="EC253" i="2"/>
  <c r="ED253" i="2"/>
  <c r="EE253" i="2"/>
  <c r="EF253" i="2"/>
  <c r="EG253" i="2"/>
  <c r="EH253" i="2"/>
  <c r="EI253" i="2"/>
  <c r="EJ253" i="2"/>
  <c r="EK253" i="2"/>
  <c r="EL253" i="2"/>
  <c r="EM253" i="2"/>
  <c r="EN253" i="2"/>
  <c r="EO253" i="2"/>
  <c r="DU254" i="2"/>
  <c r="DV254" i="2"/>
  <c r="DW254" i="2"/>
  <c r="DX254" i="2"/>
  <c r="DY254" i="2"/>
  <c r="DZ254" i="2"/>
  <c r="EA254" i="2"/>
  <c r="EB254" i="2"/>
  <c r="EC254" i="2"/>
  <c r="ED254" i="2"/>
  <c r="EE254" i="2"/>
  <c r="EF254" i="2"/>
  <c r="EG254" i="2"/>
  <c r="EH254" i="2"/>
  <c r="EI254" i="2"/>
  <c r="EJ254" i="2"/>
  <c r="EK254" i="2"/>
  <c r="EL254" i="2"/>
  <c r="EM254" i="2"/>
  <c r="EN254" i="2"/>
  <c r="EO254" i="2"/>
  <c r="DU255" i="2"/>
  <c r="DV255" i="2"/>
  <c r="DW255" i="2"/>
  <c r="DX255" i="2"/>
  <c r="DY255" i="2"/>
  <c r="DZ255" i="2"/>
  <c r="EA255" i="2"/>
  <c r="EB255" i="2"/>
  <c r="EC255" i="2"/>
  <c r="ED255" i="2"/>
  <c r="EE255" i="2"/>
  <c r="EF255" i="2"/>
  <c r="EG255" i="2"/>
  <c r="EH255" i="2"/>
  <c r="EI255" i="2"/>
  <c r="EJ255" i="2"/>
  <c r="EK255" i="2"/>
  <c r="EL255" i="2"/>
  <c r="EM255" i="2"/>
  <c r="EN255" i="2"/>
  <c r="EO255" i="2"/>
  <c r="DU256" i="2"/>
  <c r="DV256" i="2"/>
  <c r="DW256" i="2"/>
  <c r="DX256" i="2"/>
  <c r="DY256" i="2"/>
  <c r="DZ256" i="2"/>
  <c r="EA256" i="2"/>
  <c r="EB256" i="2"/>
  <c r="EC256" i="2"/>
  <c r="ED256" i="2"/>
  <c r="EE256" i="2"/>
  <c r="EF256" i="2"/>
  <c r="EG256" i="2"/>
  <c r="EH256" i="2"/>
  <c r="EI256" i="2"/>
  <c r="EJ256" i="2"/>
  <c r="EK256" i="2"/>
  <c r="EL256" i="2"/>
  <c r="EM256" i="2"/>
  <c r="EN256" i="2"/>
  <c r="EO256" i="2"/>
  <c r="DU257" i="2"/>
  <c r="DV257" i="2"/>
  <c r="DW257" i="2"/>
  <c r="DX257" i="2"/>
  <c r="DY257" i="2"/>
  <c r="DZ257" i="2"/>
  <c r="EA257" i="2"/>
  <c r="EB257" i="2"/>
  <c r="EC257" i="2"/>
  <c r="ED257" i="2"/>
  <c r="EE257" i="2"/>
  <c r="EF257" i="2"/>
  <c r="EG257" i="2"/>
  <c r="EH257" i="2"/>
  <c r="EI257" i="2"/>
  <c r="EJ257" i="2"/>
  <c r="EK257" i="2"/>
  <c r="EL257" i="2"/>
  <c r="EM257" i="2"/>
  <c r="EN257" i="2"/>
  <c r="EO257" i="2"/>
  <c r="DU258" i="2"/>
  <c r="DV258" i="2"/>
  <c r="DW258" i="2"/>
  <c r="DX258" i="2"/>
  <c r="DY258" i="2"/>
  <c r="DZ258" i="2"/>
  <c r="EA258" i="2"/>
  <c r="EB258" i="2"/>
  <c r="EC258" i="2"/>
  <c r="ED258" i="2"/>
  <c r="EE258" i="2"/>
  <c r="EF258" i="2"/>
  <c r="EG258" i="2"/>
  <c r="EH258" i="2"/>
  <c r="EI258" i="2"/>
  <c r="EJ258" i="2"/>
  <c r="EK258" i="2"/>
  <c r="EL258" i="2"/>
  <c r="EM258" i="2"/>
  <c r="EN258" i="2"/>
  <c r="EO258" i="2"/>
  <c r="DU259" i="2"/>
  <c r="DV259" i="2"/>
  <c r="DW259" i="2"/>
  <c r="DX259" i="2"/>
  <c r="DY259" i="2"/>
  <c r="DZ259" i="2"/>
  <c r="EA259" i="2"/>
  <c r="EB259" i="2"/>
  <c r="EC259" i="2"/>
  <c r="ED259" i="2"/>
  <c r="EE259" i="2"/>
  <c r="EF259" i="2"/>
  <c r="EG259" i="2"/>
  <c r="EH259" i="2"/>
  <c r="EI259" i="2"/>
  <c r="EJ259" i="2"/>
  <c r="EK259" i="2"/>
  <c r="EL259" i="2"/>
  <c r="EM259" i="2"/>
  <c r="EN259" i="2"/>
  <c r="EO259" i="2"/>
  <c r="DU260" i="2"/>
  <c r="DV260" i="2"/>
  <c r="DW260" i="2"/>
  <c r="DX260" i="2"/>
  <c r="DY260" i="2"/>
  <c r="DZ260" i="2"/>
  <c r="EA260" i="2"/>
  <c r="EB260" i="2"/>
  <c r="EC260" i="2"/>
  <c r="ED260" i="2"/>
  <c r="EE260" i="2"/>
  <c r="EF260" i="2"/>
  <c r="EG260" i="2"/>
  <c r="EH260" i="2"/>
  <c r="EI260" i="2"/>
  <c r="EJ260" i="2"/>
  <c r="EK260" i="2"/>
  <c r="EL260" i="2"/>
  <c r="EM260" i="2"/>
  <c r="EN260" i="2"/>
  <c r="EO260" i="2"/>
  <c r="DU261" i="2"/>
  <c r="DV261" i="2"/>
  <c r="DW261" i="2"/>
  <c r="DX261" i="2"/>
  <c r="DY261" i="2"/>
  <c r="DZ261" i="2"/>
  <c r="EA261" i="2"/>
  <c r="EB261" i="2"/>
  <c r="EC261" i="2"/>
  <c r="ED261" i="2"/>
  <c r="EE261" i="2"/>
  <c r="EF261" i="2"/>
  <c r="EG261" i="2"/>
  <c r="EH261" i="2"/>
  <c r="EI261" i="2"/>
  <c r="EJ261" i="2"/>
  <c r="EK261" i="2"/>
  <c r="EL261" i="2"/>
  <c r="EM261" i="2"/>
  <c r="EN261" i="2"/>
  <c r="EO261" i="2"/>
  <c r="DU262" i="2"/>
  <c r="DV262" i="2"/>
  <c r="DW262" i="2"/>
  <c r="DX262" i="2"/>
  <c r="DY262" i="2"/>
  <c r="DZ262" i="2"/>
  <c r="EA262" i="2"/>
  <c r="EB262" i="2"/>
  <c r="EC262" i="2"/>
  <c r="ED262" i="2"/>
  <c r="EE262" i="2"/>
  <c r="EF262" i="2"/>
  <c r="EG262" i="2"/>
  <c r="EH262" i="2"/>
  <c r="EI262" i="2"/>
  <c r="EJ262" i="2"/>
  <c r="EK262" i="2"/>
  <c r="EL262" i="2"/>
  <c r="EM262" i="2"/>
  <c r="EN262" i="2"/>
  <c r="EO262" i="2"/>
  <c r="DU263" i="2"/>
  <c r="DV263" i="2"/>
  <c r="DW263" i="2"/>
  <c r="DX263" i="2"/>
  <c r="DY263" i="2"/>
  <c r="DZ263" i="2"/>
  <c r="EA263" i="2"/>
  <c r="EB263" i="2"/>
  <c r="EC263" i="2"/>
  <c r="ED263" i="2"/>
  <c r="EE263" i="2"/>
  <c r="EF263" i="2"/>
  <c r="EG263" i="2"/>
  <c r="EH263" i="2"/>
  <c r="EI263" i="2"/>
  <c r="EJ263" i="2"/>
  <c r="EK263" i="2"/>
  <c r="EL263" i="2"/>
  <c r="EM263" i="2"/>
  <c r="EN263" i="2"/>
  <c r="EO263" i="2"/>
  <c r="DU264" i="2"/>
  <c r="DV264" i="2"/>
  <c r="DW264" i="2"/>
  <c r="DX264" i="2"/>
  <c r="DY264" i="2"/>
  <c r="DZ264" i="2"/>
  <c r="EA264" i="2"/>
  <c r="EB264" i="2"/>
  <c r="EC264" i="2"/>
  <c r="ED264" i="2"/>
  <c r="EE264" i="2"/>
  <c r="EF264" i="2"/>
  <c r="EG264" i="2"/>
  <c r="EH264" i="2"/>
  <c r="EI264" i="2"/>
  <c r="EJ264" i="2"/>
  <c r="EK264" i="2"/>
  <c r="EL264" i="2"/>
  <c r="EM264" i="2"/>
  <c r="EN264" i="2"/>
  <c r="EO264" i="2"/>
  <c r="DU265" i="2"/>
  <c r="DV265" i="2"/>
  <c r="DW265" i="2"/>
  <c r="DX265" i="2"/>
  <c r="DY265" i="2"/>
  <c r="DZ265" i="2"/>
  <c r="EA265" i="2"/>
  <c r="EB265" i="2"/>
  <c r="EC265" i="2"/>
  <c r="ED265" i="2"/>
  <c r="EE265" i="2"/>
  <c r="EF265" i="2"/>
  <c r="EG265" i="2"/>
  <c r="EH265" i="2"/>
  <c r="EI265" i="2"/>
  <c r="EJ265" i="2"/>
  <c r="EK265" i="2"/>
  <c r="EL265" i="2"/>
  <c r="EM265" i="2"/>
  <c r="EN265" i="2"/>
  <c r="EO265" i="2"/>
  <c r="DU266" i="2"/>
  <c r="DV266" i="2"/>
  <c r="DY266" i="2"/>
  <c r="DZ266" i="2"/>
  <c r="EA266" i="2"/>
  <c r="EB266" i="2"/>
  <c r="EC266" i="2"/>
  <c r="ED266" i="2"/>
  <c r="EF266" i="2"/>
  <c r="EH266" i="2"/>
  <c r="EI266" i="2"/>
  <c r="EJ266" i="2"/>
  <c r="EK266" i="2"/>
  <c r="EL266" i="2"/>
  <c r="EN266" i="2"/>
  <c r="EO266" i="2"/>
  <c r="DV267" i="2"/>
  <c r="DW267" i="2"/>
  <c r="DX267" i="2"/>
  <c r="DY267" i="2"/>
  <c r="EA267" i="2"/>
  <c r="EB267" i="2"/>
  <c r="EC267" i="2"/>
  <c r="EE267" i="2"/>
  <c r="EF267" i="2"/>
  <c r="EG267" i="2"/>
  <c r="EI267" i="2"/>
  <c r="EJ267" i="2"/>
  <c r="EK267" i="2"/>
  <c r="EL267" i="2"/>
  <c r="EN267" i="2"/>
  <c r="EO267" i="2"/>
  <c r="DV268" i="2"/>
  <c r="DW268" i="2"/>
  <c r="DX268" i="2"/>
  <c r="DY268" i="2"/>
  <c r="DZ268" i="2"/>
  <c r="EB268" i="2"/>
  <c r="ED268" i="2"/>
  <c r="EE268" i="2"/>
  <c r="EF268" i="2"/>
  <c r="EG268" i="2"/>
  <c r="EH268" i="2"/>
  <c r="EI268" i="2"/>
  <c r="EL268" i="2"/>
  <c r="EM268" i="2"/>
  <c r="EN268" i="2"/>
  <c r="EO268" i="2"/>
  <c r="DU269" i="2"/>
  <c r="DV269" i="2"/>
  <c r="DW269" i="2"/>
  <c r="DZ269" i="2"/>
  <c r="EA269" i="2"/>
  <c r="EB269" i="2"/>
  <c r="EC269" i="2"/>
  <c r="ED269" i="2"/>
  <c r="EE269" i="2"/>
  <c r="EG269" i="2"/>
  <c r="EI269" i="2"/>
  <c r="EJ269" i="2"/>
  <c r="EK269" i="2"/>
  <c r="EL269" i="2"/>
  <c r="EM269" i="2"/>
  <c r="EO269" i="2"/>
  <c r="DU270" i="2"/>
  <c r="DW270" i="2"/>
  <c r="DX270" i="2"/>
  <c r="DY270" i="2"/>
  <c r="DZ270" i="2"/>
  <c r="EB270" i="2"/>
  <c r="EC270" i="2"/>
  <c r="ED270" i="2"/>
  <c r="EF270" i="2"/>
  <c r="EG270" i="2"/>
  <c r="EH270" i="2"/>
  <c r="EJ270" i="2"/>
  <c r="EK270" i="2"/>
  <c r="EL270" i="2"/>
  <c r="EM270" i="2"/>
  <c r="EO270" i="2"/>
  <c r="DU271" i="2"/>
  <c r="DW271" i="2"/>
  <c r="DX271" i="2"/>
  <c r="DY271" i="2"/>
  <c r="DZ271" i="2"/>
  <c r="EA271" i="2"/>
  <c r="EC271" i="2"/>
  <c r="EE271" i="2"/>
  <c r="EF271" i="2"/>
  <c r="EG271" i="2"/>
  <c r="EH271" i="2"/>
  <c r="EI271" i="2"/>
  <c r="EJ271" i="2"/>
  <c r="EL271" i="2"/>
  <c r="EM271" i="2"/>
  <c r="EN271" i="2"/>
  <c r="EO271" i="2"/>
  <c r="DU272" i="2"/>
  <c r="DV272" i="2"/>
  <c r="DW272" i="2"/>
  <c r="DY272" i="2"/>
  <c r="DZ272" i="2"/>
  <c r="EA272" i="2"/>
  <c r="EB272" i="2"/>
  <c r="EC272" i="2"/>
  <c r="ED272" i="2"/>
  <c r="EE272" i="2"/>
  <c r="EG272" i="2"/>
  <c r="EH272" i="2"/>
  <c r="EI272" i="2"/>
  <c r="EJ272" i="2"/>
  <c r="EK272" i="2"/>
  <c r="EL272" i="2"/>
  <c r="EM272" i="2"/>
  <c r="EO272" i="2"/>
  <c r="DU273" i="2"/>
  <c r="DV273" i="2"/>
  <c r="DW273" i="2"/>
  <c r="DX273" i="2"/>
  <c r="DY273" i="2"/>
  <c r="DZ273" i="2"/>
  <c r="EB273" i="2"/>
  <c r="EC273" i="2"/>
  <c r="ED273" i="2"/>
  <c r="EE273" i="2"/>
  <c r="EF273" i="2"/>
  <c r="EG273" i="2"/>
  <c r="EH273" i="2"/>
  <c r="EJ273" i="2"/>
  <c r="EK273" i="2"/>
  <c r="EL273" i="2"/>
  <c r="EM273" i="2"/>
  <c r="EN273" i="2"/>
  <c r="EO273" i="2"/>
  <c r="DU274" i="2"/>
  <c r="DW274" i="2"/>
  <c r="DX274" i="2"/>
  <c r="DY274" i="2"/>
  <c r="DZ274" i="2"/>
  <c r="EA274" i="2"/>
  <c r="EB274" i="2"/>
  <c r="EC274" i="2"/>
  <c r="EE274" i="2"/>
  <c r="EF274" i="2"/>
  <c r="EG274" i="2"/>
  <c r="EH274" i="2"/>
  <c r="EI274" i="2"/>
  <c r="EJ274" i="2"/>
  <c r="EK274" i="2"/>
  <c r="EM274" i="2"/>
  <c r="EN274" i="2"/>
  <c r="EO274" i="2"/>
  <c r="DU275" i="2"/>
  <c r="DV275" i="2"/>
  <c r="DW275" i="2"/>
  <c r="DX275" i="2"/>
  <c r="DZ275" i="2"/>
  <c r="EA275" i="2"/>
  <c r="EB275" i="2"/>
  <c r="EC275" i="2"/>
  <c r="ED275" i="2"/>
  <c r="EE275" i="2"/>
  <c r="EF275" i="2"/>
  <c r="EH275" i="2"/>
  <c r="EI275" i="2"/>
  <c r="EJ275" i="2"/>
  <c r="EK275" i="2"/>
  <c r="EL275" i="2"/>
  <c r="EM275" i="2"/>
  <c r="EN275" i="2"/>
  <c r="DV276" i="2"/>
  <c r="DW276" i="2"/>
  <c r="DX276" i="2"/>
  <c r="DY276" i="2"/>
  <c r="DZ276" i="2"/>
  <c r="EA276" i="2"/>
  <c r="EC276" i="2"/>
  <c r="EE276" i="2"/>
  <c r="EF276" i="2"/>
  <c r="EG276" i="2"/>
  <c r="EH276" i="2"/>
  <c r="EI276" i="2"/>
  <c r="EK276" i="2"/>
  <c r="EL276" i="2"/>
  <c r="EN276" i="2"/>
  <c r="EO276" i="2"/>
  <c r="AU276" i="2"/>
  <c r="AT276" i="2"/>
  <c r="AS276" i="2"/>
  <c r="AR276" i="2"/>
  <c r="AQ276" i="2"/>
  <c r="AP276" i="2"/>
  <c r="AO276" i="2"/>
  <c r="AM276" i="2"/>
  <c r="AL276" i="2"/>
  <c r="AK276" i="2"/>
  <c r="AJ276" i="2"/>
  <c r="AI276" i="2"/>
  <c r="AH276" i="2"/>
  <c r="AG276" i="2"/>
  <c r="AE276" i="2"/>
  <c r="AD276" i="2"/>
  <c r="AC276" i="2"/>
  <c r="AB276" i="2"/>
  <c r="Z276" i="2"/>
  <c r="AV275" i="2"/>
  <c r="AU275" i="2"/>
  <c r="AS275" i="2"/>
  <c r="AR275" i="2"/>
  <c r="AQ275" i="2"/>
  <c r="AP275" i="2"/>
  <c r="AO275" i="2"/>
  <c r="AN275" i="2"/>
  <c r="AM275" i="2"/>
  <c r="AK275" i="2"/>
  <c r="AJ275" i="2"/>
  <c r="AI275" i="2"/>
  <c r="AH275" i="2"/>
  <c r="AG275" i="2"/>
  <c r="AF275" i="2"/>
  <c r="AE275" i="2"/>
  <c r="AD275" i="2"/>
  <c r="AC275" i="2"/>
  <c r="AB275" i="2"/>
  <c r="Z275" i="2"/>
  <c r="AV274" i="2"/>
  <c r="AU274" i="2"/>
  <c r="AT274" i="2"/>
  <c r="AS274" i="2"/>
  <c r="AR274" i="2"/>
  <c r="AQ274" i="2"/>
  <c r="AP274" i="2"/>
  <c r="AO274" i="2"/>
  <c r="AN274" i="2"/>
  <c r="AM274" i="2"/>
  <c r="AL274" i="2"/>
  <c r="AK274" i="2"/>
  <c r="AJ274" i="2"/>
  <c r="AI274" i="2"/>
  <c r="AH274" i="2"/>
  <c r="AG274" i="2"/>
  <c r="AF274" i="2"/>
  <c r="AE274" i="2"/>
  <c r="AD274" i="2"/>
  <c r="AC274" i="2"/>
  <c r="AB274" i="2"/>
  <c r="Z274" i="2"/>
  <c r="AV273" i="2"/>
  <c r="AU273" i="2"/>
  <c r="AT273" i="2"/>
  <c r="AS273" i="2"/>
  <c r="AR273" i="2"/>
  <c r="AQ273" i="2"/>
  <c r="AP273" i="2"/>
  <c r="AO273" i="2"/>
  <c r="AN273" i="2"/>
  <c r="AM273" i="2"/>
  <c r="AL273" i="2"/>
  <c r="AK273" i="2"/>
  <c r="AJ273" i="2"/>
  <c r="AI273" i="2"/>
  <c r="AH273" i="2"/>
  <c r="AG273" i="2"/>
  <c r="AF273" i="2"/>
  <c r="AE273" i="2"/>
  <c r="AD273" i="2"/>
  <c r="AC273" i="2"/>
  <c r="AB273" i="2"/>
  <c r="Z273" i="2"/>
  <c r="AV272" i="2"/>
  <c r="AU272" i="2"/>
  <c r="AT272" i="2"/>
  <c r="AS272" i="2"/>
  <c r="AR272" i="2"/>
  <c r="AQ272" i="2"/>
  <c r="AP272" i="2"/>
  <c r="AO272" i="2"/>
  <c r="AN272" i="2"/>
  <c r="AM272" i="2"/>
  <c r="AL272" i="2"/>
  <c r="AK272" i="2"/>
  <c r="AJ272" i="2"/>
  <c r="AI272" i="2"/>
  <c r="AH272" i="2"/>
  <c r="AG272" i="2"/>
  <c r="AF272" i="2"/>
  <c r="AE272" i="2"/>
  <c r="AD272" i="2"/>
  <c r="AC272" i="2"/>
  <c r="AB272" i="2"/>
  <c r="Z272" i="2"/>
  <c r="AV271" i="2"/>
  <c r="AU271" i="2"/>
  <c r="AT271" i="2"/>
  <c r="AS271" i="2"/>
  <c r="AR271" i="2"/>
  <c r="AQ271" i="2"/>
  <c r="AP271" i="2"/>
  <c r="AO271" i="2"/>
  <c r="AN271" i="2"/>
  <c r="AM271" i="2"/>
  <c r="AL271" i="2"/>
  <c r="AK271" i="2"/>
  <c r="AJ271" i="2"/>
  <c r="AI271" i="2"/>
  <c r="AH271" i="2"/>
  <c r="AG271" i="2"/>
  <c r="AF271" i="2"/>
  <c r="AE271" i="2"/>
  <c r="AD271" i="2"/>
  <c r="AC271" i="2"/>
  <c r="AB271" i="2"/>
  <c r="Z271" i="2"/>
  <c r="AV270" i="2"/>
  <c r="AU270" i="2"/>
  <c r="AT270" i="2"/>
  <c r="AS270" i="2"/>
  <c r="AR270" i="2"/>
  <c r="AQ270" i="2"/>
  <c r="AP270" i="2"/>
  <c r="AO270" i="2"/>
  <c r="AN270" i="2"/>
  <c r="AM270" i="2"/>
  <c r="AL270" i="2"/>
  <c r="AK270" i="2"/>
  <c r="AJ270" i="2"/>
  <c r="AI270" i="2"/>
  <c r="AH270" i="2"/>
  <c r="AG270" i="2"/>
  <c r="AF270" i="2"/>
  <c r="AE270" i="2"/>
  <c r="AD270" i="2"/>
  <c r="AC270" i="2"/>
  <c r="AB270" i="2"/>
  <c r="Z270" i="2"/>
  <c r="AV269" i="2"/>
  <c r="AU269" i="2"/>
  <c r="AT269" i="2"/>
  <c r="AS269" i="2"/>
  <c r="AR269" i="2"/>
  <c r="AQ269" i="2"/>
  <c r="AP269" i="2"/>
  <c r="AO269" i="2"/>
  <c r="AN269" i="2"/>
  <c r="AM269" i="2"/>
  <c r="AL269" i="2"/>
  <c r="AK269" i="2"/>
  <c r="AJ269" i="2"/>
  <c r="AI269" i="2"/>
  <c r="AH269" i="2"/>
  <c r="AG269" i="2"/>
  <c r="AF269" i="2"/>
  <c r="AE269" i="2"/>
  <c r="AD269" i="2"/>
  <c r="AC269" i="2"/>
  <c r="AB269" i="2"/>
  <c r="Z269" i="2"/>
  <c r="AV268" i="2"/>
  <c r="AU268" i="2"/>
  <c r="AT268" i="2"/>
  <c r="AS268" i="2"/>
  <c r="AR268" i="2"/>
  <c r="AQ268" i="2"/>
  <c r="AP268" i="2"/>
  <c r="AO268" i="2"/>
  <c r="AN268" i="2"/>
  <c r="AM268" i="2"/>
  <c r="AL268" i="2"/>
  <c r="AK268" i="2"/>
  <c r="AJ268" i="2"/>
  <c r="AI268" i="2"/>
  <c r="AH268" i="2"/>
  <c r="AG268" i="2"/>
  <c r="AF268" i="2"/>
  <c r="AE268" i="2"/>
  <c r="AD268" i="2"/>
  <c r="AC268" i="2"/>
  <c r="AB268" i="2"/>
  <c r="Z268" i="2"/>
  <c r="AV267" i="2"/>
  <c r="AU267" i="2"/>
  <c r="AT267" i="2"/>
  <c r="AS267" i="2"/>
  <c r="AR267" i="2"/>
  <c r="AQ267" i="2"/>
  <c r="AP267" i="2"/>
  <c r="AO267" i="2"/>
  <c r="AN267" i="2"/>
  <c r="AM267" i="2"/>
  <c r="AL267" i="2"/>
  <c r="AK267" i="2"/>
  <c r="AJ267" i="2"/>
  <c r="AI267" i="2"/>
  <c r="AH267" i="2"/>
  <c r="AG267" i="2"/>
  <c r="AF267" i="2"/>
  <c r="AE267" i="2"/>
  <c r="AD267" i="2"/>
  <c r="AC267" i="2"/>
  <c r="AB267" i="2"/>
  <c r="Z267" i="2"/>
  <c r="AV266" i="2"/>
  <c r="AU266" i="2"/>
  <c r="AT266" i="2"/>
  <c r="AS266" i="2"/>
  <c r="AR266" i="2"/>
  <c r="AQ266" i="2"/>
  <c r="AP266" i="2"/>
  <c r="AO266" i="2"/>
  <c r="AN266" i="2"/>
  <c r="AM266" i="2"/>
  <c r="AL266" i="2"/>
  <c r="AK266" i="2"/>
  <c r="AJ266" i="2"/>
  <c r="AI266" i="2"/>
  <c r="AH266" i="2"/>
  <c r="AG266" i="2"/>
  <c r="AF266" i="2"/>
  <c r="AE266" i="2"/>
  <c r="AD266" i="2"/>
  <c r="AC266" i="2"/>
  <c r="AB266" i="2"/>
  <c r="Z266" i="2"/>
  <c r="AV265" i="2"/>
  <c r="AU265" i="2"/>
  <c r="AT265" i="2"/>
  <c r="AS265" i="2"/>
  <c r="AR265" i="2"/>
  <c r="AQ265" i="2"/>
  <c r="AP265" i="2"/>
  <c r="AO265" i="2"/>
  <c r="AN265" i="2"/>
  <c r="AM265" i="2"/>
  <c r="AL265" i="2"/>
  <c r="AK265" i="2"/>
  <c r="AJ265" i="2"/>
  <c r="AI265" i="2"/>
  <c r="AH265" i="2"/>
  <c r="AG265" i="2"/>
  <c r="AF265" i="2"/>
  <c r="AE265" i="2"/>
  <c r="AD265" i="2"/>
  <c r="AC265" i="2"/>
  <c r="AB265" i="2"/>
  <c r="Z265" i="2"/>
  <c r="AV264" i="2"/>
  <c r="AU264" i="2"/>
  <c r="AT264" i="2"/>
  <c r="AS264" i="2"/>
  <c r="AR264" i="2"/>
  <c r="AQ264" i="2"/>
  <c r="AP264" i="2"/>
  <c r="AO264" i="2"/>
  <c r="AN264" i="2"/>
  <c r="AM264" i="2"/>
  <c r="AL264" i="2"/>
  <c r="AK264" i="2"/>
  <c r="AJ264" i="2"/>
  <c r="AI264" i="2"/>
  <c r="AH264" i="2"/>
  <c r="AG264" i="2"/>
  <c r="AF264" i="2"/>
  <c r="AE264" i="2"/>
  <c r="AD264" i="2"/>
  <c r="AC264" i="2"/>
  <c r="AB264" i="2"/>
  <c r="Z264" i="2"/>
  <c r="AV263" i="2"/>
  <c r="AU263" i="2"/>
  <c r="AT263" i="2"/>
  <c r="AS263" i="2"/>
  <c r="AR263" i="2"/>
  <c r="AQ263" i="2"/>
  <c r="AP263" i="2"/>
  <c r="AO263" i="2"/>
  <c r="AN263" i="2"/>
  <c r="AM263" i="2"/>
  <c r="AL263" i="2"/>
  <c r="AK263" i="2"/>
  <c r="AJ263" i="2"/>
  <c r="AI263" i="2"/>
  <c r="AH263" i="2"/>
  <c r="AG263" i="2"/>
  <c r="AF263" i="2"/>
  <c r="AE263" i="2"/>
  <c r="AD263" i="2"/>
  <c r="AC263" i="2"/>
  <c r="AB263" i="2"/>
  <c r="Z263" i="2"/>
  <c r="AV262" i="2"/>
  <c r="AU262" i="2"/>
  <c r="AT262" i="2"/>
  <c r="AS262" i="2"/>
  <c r="AR262" i="2"/>
  <c r="AQ262" i="2"/>
  <c r="AP262" i="2"/>
  <c r="AO262" i="2"/>
  <c r="AN262" i="2"/>
  <c r="AM262" i="2"/>
  <c r="AL262" i="2"/>
  <c r="AK262" i="2"/>
  <c r="AJ262" i="2"/>
  <c r="AI262" i="2"/>
  <c r="AH262" i="2"/>
  <c r="AG262" i="2"/>
  <c r="AF262" i="2"/>
  <c r="AE262" i="2"/>
  <c r="AD262" i="2"/>
  <c r="AC262" i="2"/>
  <c r="AB262" i="2"/>
  <c r="Z262" i="2"/>
  <c r="AV261" i="2"/>
  <c r="AU261" i="2"/>
  <c r="AT261" i="2"/>
  <c r="AS261" i="2"/>
  <c r="AR261" i="2"/>
  <c r="AQ261" i="2"/>
  <c r="AP261" i="2"/>
  <c r="AO261" i="2"/>
  <c r="AN261" i="2"/>
  <c r="AM261" i="2"/>
  <c r="AL261" i="2"/>
  <c r="AK261" i="2"/>
  <c r="AJ261" i="2"/>
  <c r="AI261" i="2"/>
  <c r="AH261" i="2"/>
  <c r="AG261" i="2"/>
  <c r="AF261" i="2"/>
  <c r="AE261" i="2"/>
  <c r="AD261" i="2"/>
  <c r="AC261" i="2"/>
  <c r="AB261" i="2"/>
  <c r="Z261" i="2"/>
  <c r="AV260" i="2"/>
  <c r="AU260" i="2"/>
  <c r="AT260" i="2"/>
  <c r="AS260" i="2"/>
  <c r="AR260" i="2"/>
  <c r="AQ260" i="2"/>
  <c r="AP260" i="2"/>
  <c r="AO260" i="2"/>
  <c r="AN260" i="2"/>
  <c r="AM260" i="2"/>
  <c r="AL260" i="2"/>
  <c r="AK260" i="2"/>
  <c r="AJ260" i="2"/>
  <c r="AI260" i="2"/>
  <c r="AH260" i="2"/>
  <c r="AG260" i="2"/>
  <c r="AF260" i="2"/>
  <c r="AE260" i="2"/>
  <c r="AD260" i="2"/>
  <c r="AC260" i="2"/>
  <c r="AB260" i="2"/>
  <c r="Z260" i="2"/>
  <c r="AV259" i="2"/>
  <c r="AU259" i="2"/>
  <c r="AT259" i="2"/>
  <c r="AS259" i="2"/>
  <c r="AR259" i="2"/>
  <c r="AQ259" i="2"/>
  <c r="AP259" i="2"/>
  <c r="AO259" i="2"/>
  <c r="AN259" i="2"/>
  <c r="AM259" i="2"/>
  <c r="AL259" i="2"/>
  <c r="AK259" i="2"/>
  <c r="AJ259" i="2"/>
  <c r="AI259" i="2"/>
  <c r="AH259" i="2"/>
  <c r="AG259" i="2"/>
  <c r="AF259" i="2"/>
  <c r="AE259" i="2"/>
  <c r="AD259" i="2"/>
  <c r="AC259" i="2"/>
  <c r="AB259" i="2"/>
  <c r="Z259" i="2"/>
  <c r="AV258" i="2"/>
  <c r="AU258" i="2"/>
  <c r="AT258" i="2"/>
  <c r="AS258" i="2"/>
  <c r="AR258" i="2"/>
  <c r="AQ258" i="2"/>
  <c r="AP258" i="2"/>
  <c r="AO258" i="2"/>
  <c r="AN258" i="2"/>
  <c r="AM258" i="2"/>
  <c r="AL258" i="2"/>
  <c r="AK258" i="2"/>
  <c r="AJ258" i="2"/>
  <c r="AI258" i="2"/>
  <c r="AH258" i="2"/>
  <c r="AG258" i="2"/>
  <c r="AF258" i="2"/>
  <c r="AE258" i="2"/>
  <c r="AD258" i="2"/>
  <c r="AC258" i="2"/>
  <c r="AB258" i="2"/>
  <c r="Z258" i="2"/>
  <c r="AV257" i="2"/>
  <c r="AU257" i="2"/>
  <c r="AT257" i="2"/>
  <c r="AS257" i="2"/>
  <c r="AR257" i="2"/>
  <c r="AQ257" i="2"/>
  <c r="AP257" i="2"/>
  <c r="AO257" i="2"/>
  <c r="AN257" i="2"/>
  <c r="AM257" i="2"/>
  <c r="AL257" i="2"/>
  <c r="AK257" i="2"/>
  <c r="AJ257" i="2"/>
  <c r="AI257" i="2"/>
  <c r="AH257" i="2"/>
  <c r="AG257" i="2"/>
  <c r="AF257" i="2"/>
  <c r="AE257" i="2"/>
  <c r="AD257" i="2"/>
  <c r="AC257" i="2"/>
  <c r="AB257" i="2"/>
  <c r="Z257"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150" i="2"/>
  <c r="DX407" i="2" l="1"/>
  <c r="EF407" i="2"/>
  <c r="EN407" i="2"/>
  <c r="AP407" i="2"/>
  <c r="AH407" i="2"/>
  <c r="EC407" i="2"/>
  <c r="EL407" i="2"/>
  <c r="AQ407" i="2"/>
  <c r="AG407" i="2"/>
  <c r="EB276" i="2"/>
  <c r="EJ276" i="2"/>
  <c r="AV276" i="2"/>
  <c r="AN276" i="2"/>
  <c r="AF276" i="2"/>
  <c r="DU406" i="2"/>
  <c r="EC406" i="2"/>
  <c r="EK406" i="2"/>
  <c r="AV406" i="2"/>
  <c r="AN406" i="2"/>
  <c r="AF406" i="2"/>
  <c r="DW406" i="2"/>
  <c r="EF406" i="2"/>
  <c r="EO406" i="2"/>
  <c r="AT406" i="2"/>
  <c r="AK406" i="2"/>
  <c r="AB406" i="2"/>
  <c r="DY275" i="2"/>
  <c r="EG275" i="2"/>
  <c r="EO275" i="2"/>
  <c r="AT275" i="2"/>
  <c r="AL275" i="2"/>
  <c r="DZ405" i="2"/>
  <c r="EH405" i="2"/>
  <c r="AT405" i="2"/>
  <c r="AL405" i="2"/>
  <c r="AD405" i="2"/>
  <c r="DY405" i="2"/>
  <c r="EI405" i="2"/>
  <c r="AO405" i="2"/>
  <c r="AF405" i="2"/>
  <c r="DV274" i="2"/>
  <c r="ED274" i="2"/>
  <c r="EL274" i="2"/>
  <c r="DW404" i="2"/>
  <c r="EE404" i="2"/>
  <c r="EM404" i="2"/>
  <c r="AR404" i="2"/>
  <c r="AJ404" i="2"/>
  <c r="AB404" i="2"/>
  <c r="EB404" i="2"/>
  <c r="EK404" i="2"/>
  <c r="AS404" i="2"/>
  <c r="AI404" i="2"/>
  <c r="EA273" i="2"/>
  <c r="EI273" i="2"/>
  <c r="EB403" i="2"/>
  <c r="EJ403" i="2"/>
  <c r="AP403" i="2"/>
  <c r="AH403" i="2"/>
  <c r="DV403" i="2"/>
  <c r="EE403" i="2"/>
  <c r="EN403" i="2"/>
  <c r="AV403" i="2"/>
  <c r="AM403" i="2"/>
  <c r="AD403" i="2"/>
  <c r="DX272" i="2"/>
  <c r="EF272" i="2"/>
  <c r="FC198" i="2" s="1"/>
  <c r="EN272" i="2"/>
  <c r="DY402" i="2"/>
  <c r="EG402" i="2"/>
  <c r="EO402" i="2"/>
  <c r="AV402" i="2"/>
  <c r="AN402" i="2"/>
  <c r="AF402" i="2"/>
  <c r="DV271" i="2"/>
  <c r="ED271" i="2"/>
  <c r="DX402" i="2"/>
  <c r="EH402" i="2"/>
  <c r="AQ402" i="2"/>
  <c r="AH402" i="2"/>
  <c r="EB271" i="2"/>
  <c r="EK271" i="2"/>
  <c r="DV401" i="2"/>
  <c r="ED401" i="2"/>
  <c r="EL401" i="2"/>
  <c r="AT401" i="2"/>
  <c r="AL401" i="2"/>
  <c r="AD401" i="2"/>
  <c r="EA270" i="2"/>
  <c r="EI270" i="2"/>
  <c r="EA401" i="2"/>
  <c r="EJ401" i="2"/>
  <c r="AU401" i="2"/>
  <c r="AK401" i="2"/>
  <c r="AB401" i="2"/>
  <c r="DV270" i="2"/>
  <c r="EE270" i="2"/>
  <c r="EN270" i="2"/>
  <c r="EA400" i="2"/>
  <c r="EI400" i="2"/>
  <c r="AR400" i="2"/>
  <c r="AJ400" i="2"/>
  <c r="AB400" i="2"/>
  <c r="DX269" i="2"/>
  <c r="EF269" i="2"/>
  <c r="EN269" i="2"/>
  <c r="DU400" i="2"/>
  <c r="ED400" i="2"/>
  <c r="EM400" i="2"/>
  <c r="AO400" i="2"/>
  <c r="AF400" i="2"/>
  <c r="DY269" i="2"/>
  <c r="GS167" i="2" s="1" a="1"/>
  <c r="GS167" i="2" s="1"/>
  <c r="EH269" i="2"/>
  <c r="DX399" i="2"/>
  <c r="EF399" i="2"/>
  <c r="EN399" i="2"/>
  <c r="AP399" i="2"/>
  <c r="AH399" i="2"/>
  <c r="DU268" i="2"/>
  <c r="EC268" i="2"/>
  <c r="EK268" i="2"/>
  <c r="DW399" i="2"/>
  <c r="EG399" i="2"/>
  <c r="AS399" i="2"/>
  <c r="AJ399" i="2"/>
  <c r="EA268" i="2"/>
  <c r="EJ268" i="2"/>
  <c r="DU398" i="2"/>
  <c r="EC398" i="2"/>
  <c r="EK398" i="2"/>
  <c r="AV398" i="2"/>
  <c r="AN398" i="2"/>
  <c r="AF398" i="2"/>
  <c r="DZ267" i="2"/>
  <c r="EH267" i="2"/>
  <c r="GC269" i="2" s="1" a="1"/>
  <c r="GC269" i="2" s="1"/>
  <c r="DZ398" i="2"/>
  <c r="EI398" i="2"/>
  <c r="AM398" i="2"/>
  <c r="AD398" i="2"/>
  <c r="DU267" i="2"/>
  <c r="ED267" i="2"/>
  <c r="EM267" i="2"/>
  <c r="DZ397" i="2"/>
  <c r="EH397" i="2"/>
  <c r="AT397" i="2"/>
  <c r="AL397" i="2"/>
  <c r="AD397" i="2"/>
  <c r="DW266" i="2"/>
  <c r="GQ266" i="2" s="1" a="1"/>
  <c r="GQ266" i="2" s="1"/>
  <c r="EE266" i="2"/>
  <c r="FZ195" i="2" s="1" a="1"/>
  <c r="FZ195" i="2" s="1"/>
  <c r="EM266" i="2"/>
  <c r="EC397" i="2"/>
  <c r="EL397" i="2"/>
  <c r="AQ397" i="2"/>
  <c r="AH397" i="2"/>
  <c r="DX266" i="2"/>
  <c r="EG266" i="2"/>
  <c r="EK150" i="2"/>
  <c r="HE260" i="2" s="1" a="1"/>
  <c r="HE260" i="2" s="1"/>
  <c r="AB407" i="2"/>
  <c r="AL407" i="2"/>
  <c r="AV407" i="2"/>
  <c r="EE407" i="2"/>
  <c r="DU407" i="2"/>
  <c r="DZ150" i="2"/>
  <c r="AD406" i="2"/>
  <c r="AO406" i="2"/>
  <c r="AC407" i="2"/>
  <c r="AM407" i="2"/>
  <c r="EO407" i="2"/>
  <c r="ED407" i="2"/>
  <c r="EN406" i="2"/>
  <c r="ED406" i="2"/>
  <c r="EN405" i="2"/>
  <c r="ED405" i="2"/>
  <c r="AE406" i="2"/>
  <c r="AP406" i="2"/>
  <c r="AD407" i="2"/>
  <c r="AN407" i="2"/>
  <c r="EM407" i="2"/>
  <c r="EB407" i="2"/>
  <c r="EM406" i="2"/>
  <c r="EB406" i="2"/>
  <c r="EM405" i="2"/>
  <c r="EC405" i="2"/>
  <c r="AE407" i="2"/>
  <c r="AO407" i="2"/>
  <c r="EK407" i="2"/>
  <c r="EA407" i="2"/>
  <c r="EM276" i="2"/>
  <c r="ED276" i="2"/>
  <c r="DU276" i="2"/>
  <c r="AH406" i="2"/>
  <c r="AR406" i="2"/>
  <c r="AF407" i="2"/>
  <c r="AR407" i="2"/>
  <c r="EJ407" i="2"/>
  <c r="DZ407" i="2"/>
  <c r="EJ406" i="2"/>
  <c r="DZ406" i="2"/>
  <c r="AB396" i="2"/>
  <c r="AJ396" i="2"/>
  <c r="AR396" i="2"/>
  <c r="EM396" i="2"/>
  <c r="EE396" i="2"/>
  <c r="ET256" i="2"/>
  <c r="EI150" i="2"/>
  <c r="EH150" i="2"/>
  <c r="EM150" i="2"/>
  <c r="EA150" i="2"/>
  <c r="EJ150" i="2"/>
  <c r="DY150" i="2"/>
  <c r="EG150" i="2"/>
  <c r="EO150" i="2"/>
  <c r="DV150" i="2"/>
  <c r="ED150" i="2"/>
  <c r="EL150" i="2"/>
  <c r="GG162" i="2" s="1" a="1"/>
  <c r="GG162" i="2" s="1"/>
  <c r="DX150" i="2"/>
  <c r="GR200" i="2" s="1" a="1"/>
  <c r="GR200" i="2" s="1"/>
  <c r="EF150" i="2"/>
  <c r="EN150" i="2"/>
  <c r="FK178" i="2" s="1"/>
  <c r="EE150" i="2"/>
  <c r="EC150" i="2"/>
  <c r="FX165" i="2" s="1" a="1"/>
  <c r="FX165" i="2" s="1"/>
  <c r="EB150" i="2"/>
  <c r="GV250" i="2" s="1" a="1"/>
  <c r="GV250" i="2" s="1"/>
  <c r="EV184" i="2"/>
  <c r="EV217" i="2"/>
  <c r="FT160" i="2" a="1"/>
  <c r="FT160" i="2" s="1"/>
  <c r="GA181" i="2" a="1"/>
  <c r="GA181" i="2" s="1"/>
  <c r="FT162" i="2" a="1"/>
  <c r="FT162" i="2" s="1"/>
  <c r="GA180" i="2" a="1"/>
  <c r="GA180" i="2" s="1"/>
  <c r="GA162" i="2" a="1"/>
  <c r="GA162" i="2" s="1"/>
  <c r="GA187" i="2" a="1"/>
  <c r="GA187" i="2" s="1"/>
  <c r="FT193" i="2" a="1"/>
  <c r="FT193" i="2" s="1"/>
  <c r="FT189" i="2" a="1"/>
  <c r="FT189" i="2" s="1"/>
  <c r="GA192" i="2" a="1"/>
  <c r="GA192" i="2" s="1"/>
  <c r="GA199" i="2" a="1"/>
  <c r="GA199" i="2" s="1"/>
  <c r="FT201" i="2" a="1"/>
  <c r="FT201" i="2" s="1"/>
  <c r="GA200" i="2" a="1"/>
  <c r="GA200" i="2" s="1"/>
  <c r="GA202" i="2" a="1"/>
  <c r="GA202" i="2" s="1"/>
  <c r="GA203" i="2" a="1"/>
  <c r="GA203" i="2" s="1"/>
  <c r="GA227" i="2" a="1"/>
  <c r="GA227" i="2" s="1"/>
  <c r="GA216" i="2" a="1"/>
  <c r="GA216" i="2" s="1"/>
  <c r="FS217" i="2" a="1"/>
  <c r="FS217" i="2" s="1"/>
  <c r="GA226" i="2" a="1"/>
  <c r="GA226" i="2" s="1"/>
  <c r="FT228" i="2" a="1"/>
  <c r="FT228" i="2" s="1"/>
  <c r="FT213" i="2" a="1"/>
  <c r="FT213" i="2" s="1"/>
  <c r="FX209" i="2" a="1"/>
  <c r="FX209" i="2" s="1"/>
  <c r="GA213" i="2" a="1"/>
  <c r="GA213" i="2" s="1"/>
  <c r="FT215" i="2" a="1"/>
  <c r="FT215" i="2" s="1"/>
  <c r="GA218" i="2" a="1"/>
  <c r="GA218" i="2" s="1"/>
  <c r="FT209" i="2" a="1"/>
  <c r="FT209" i="2" s="1"/>
  <c r="FT233" i="2" a="1"/>
  <c r="FT233" i="2" s="1"/>
  <c r="GA234" i="2" a="1"/>
  <c r="GA234" i="2" s="1"/>
  <c r="GA229" i="2" a="1"/>
  <c r="GA229" i="2" s="1"/>
  <c r="GA244" i="2" a="1"/>
  <c r="GA244" i="2" s="1"/>
  <c r="FV233" i="2" a="1"/>
  <c r="FV233" i="2" s="1"/>
  <c r="FT235" i="2" a="1"/>
  <c r="FT235" i="2" s="1"/>
  <c r="FX223" i="2" a="1"/>
  <c r="FX223" i="2" s="1"/>
  <c r="GI236" i="2" a="1"/>
  <c r="GI236" i="2" s="1"/>
  <c r="FU229" i="2" a="1"/>
  <c r="FU229" i="2" s="1"/>
  <c r="FT244" i="2" a="1"/>
  <c r="FT244" i="2" s="1"/>
  <c r="GA236" i="2" a="1"/>
  <c r="GA236" i="2" s="1"/>
  <c r="FX233" i="2" a="1"/>
  <c r="FX233" i="2" s="1"/>
  <c r="GA235" i="2" a="1"/>
  <c r="GA235" i="2" s="1"/>
  <c r="FS228" i="2" a="1"/>
  <c r="FS228" i="2" s="1"/>
  <c r="GA240" i="2" a="1"/>
  <c r="GA240" i="2" s="1"/>
  <c r="FW246" i="2" a="1"/>
  <c r="FW246" i="2" s="1"/>
  <c r="FX247" i="2" a="1"/>
  <c r="FX247" i="2" s="1"/>
  <c r="FV249" i="2" a="1"/>
  <c r="FV249" i="2" s="1"/>
  <c r="FT251" i="2" a="1"/>
  <c r="FT251" i="2" s="1"/>
  <c r="FQ254" i="2" a="1"/>
  <c r="FQ254" i="2" s="1"/>
  <c r="FU252" i="2" a="1"/>
  <c r="FU252" i="2" s="1"/>
  <c r="FX246" i="2" a="1"/>
  <c r="FX246" i="2" s="1"/>
  <c r="FT247" i="2" a="1"/>
  <c r="FT247" i="2" s="1"/>
  <c r="GA250" i="2" a="1"/>
  <c r="GA250" i="2" s="1"/>
  <c r="GA252" i="2" a="1"/>
  <c r="GA252" i="2" s="1"/>
  <c r="GF249" i="2" a="1"/>
  <c r="GF249" i="2" s="1"/>
  <c r="GF252" i="2" a="1"/>
  <c r="GF252" i="2" s="1"/>
  <c r="FT254" i="2" a="1"/>
  <c r="FT254" i="2" s="1"/>
  <c r="GA263" i="2" a="1"/>
  <c r="GA263" i="2" s="1"/>
  <c r="GF271" i="2" a="1"/>
  <c r="GF271" i="2" s="1"/>
  <c r="FU272" i="2" a="1"/>
  <c r="FU272" i="2" s="1"/>
  <c r="FV253" i="2" a="1"/>
  <c r="FV253" i="2" s="1"/>
  <c r="GA256" i="2" a="1"/>
  <c r="GA256" i="2" s="1"/>
  <c r="GA257" i="2" a="1"/>
  <c r="GA257" i="2" s="1"/>
  <c r="GA265" i="2" a="1"/>
  <c r="GA265" i="2" s="1"/>
  <c r="FT275" i="2" a="1"/>
  <c r="FT275" i="2" s="1"/>
  <c r="FV257" i="2" a="1"/>
  <c r="FV257" i="2" s="1"/>
  <c r="FT260" i="2" a="1"/>
  <c r="FT260" i="2" s="1"/>
  <c r="FT268" i="2" a="1"/>
  <c r="FT268" i="2" s="1"/>
  <c r="FS270" i="2" a="1"/>
  <c r="FS270" i="2" s="1"/>
  <c r="FW272" i="2" a="1"/>
  <c r="FW272" i="2" s="1"/>
  <c r="FV273" i="2" a="1"/>
  <c r="FV273" i="2" s="1"/>
  <c r="FT276" i="2" a="1"/>
  <c r="FT276" i="2" s="1"/>
  <c r="FT261" i="2" a="1"/>
  <c r="FT261" i="2" s="1"/>
  <c r="GF267" i="2" a="1"/>
  <c r="GF267" i="2" s="1"/>
  <c r="GA275" i="2" a="1"/>
  <c r="GA275" i="2" s="1"/>
  <c r="GA254" i="2" a="1"/>
  <c r="GA254" i="2" s="1"/>
  <c r="FV259" i="2" a="1"/>
  <c r="FV259" i="2" s="1"/>
  <c r="FT262" i="2" a="1"/>
  <c r="FT262" i="2" s="1"/>
  <c r="FS264" i="2" a="1"/>
  <c r="FS264" i="2" s="1"/>
  <c r="FX264" i="2" a="1"/>
  <c r="FX264" i="2" s="1"/>
  <c r="FU269" i="2" a="1"/>
  <c r="FU269" i="2" s="1"/>
  <c r="FS272" i="2" a="1"/>
  <c r="FS272" i="2" s="1"/>
  <c r="GA276" i="2" a="1"/>
  <c r="GA276" i="2" s="1"/>
  <c r="GF276" i="2" a="1"/>
  <c r="GF276" i="2" s="1"/>
  <c r="GA150" i="2" a="1"/>
  <c r="GA150" i="2" s="1"/>
  <c r="FT253" i="2" a="1"/>
  <c r="FT253" i="2" s="1"/>
  <c r="FV261" i="2" a="1"/>
  <c r="FV261" i="2" s="1"/>
  <c r="GA262" i="2" a="1"/>
  <c r="GA262" i="2" s="1"/>
  <c r="GF262" i="2" a="1"/>
  <c r="GF262" i="2" s="1"/>
  <c r="FX266" i="2" a="1"/>
  <c r="FX266" i="2" s="1"/>
  <c r="GA270" i="2" a="1"/>
  <c r="GA270" i="2" s="1"/>
  <c r="FS260" i="2" a="1"/>
  <c r="FS260" i="2" s="1"/>
  <c r="GF272" i="2" a="1"/>
  <c r="GF272" i="2" s="1"/>
  <c r="FV276" i="2" a="1"/>
  <c r="FV276" i="2" s="1"/>
  <c r="FX150" i="2" a="1"/>
  <c r="FX150" i="2" s="1"/>
  <c r="FV263" i="2" a="1"/>
  <c r="FV263" i="2" s="1"/>
  <c r="FU265" i="2" a="1"/>
  <c r="FU265" i="2" s="1"/>
  <c r="FT266" i="2" a="1"/>
  <c r="FT266" i="2" s="1"/>
  <c r="GA261" i="2" a="1"/>
  <c r="GA261" i="2" s="1"/>
  <c r="FX265" i="2" a="1"/>
  <c r="FX265" i="2" s="1"/>
  <c r="FT271" i="2" a="1"/>
  <c r="FT271" i="2" s="1"/>
  <c r="FS273" i="2" a="1"/>
  <c r="FS273" i="2" s="1"/>
  <c r="GA264" i="2" a="1"/>
  <c r="GA264" i="2" s="1"/>
  <c r="FX257" i="2" a="1"/>
  <c r="FX257" i="2" s="1"/>
  <c r="GA269" i="2" a="1"/>
  <c r="GA269" i="2" s="1"/>
  <c r="FZ270" i="2" a="1"/>
  <c r="FZ270" i="2" s="1"/>
  <c r="FX273" i="2" a="1"/>
  <c r="FX273" i="2" s="1"/>
  <c r="GF264" i="2" a="1"/>
  <c r="GF264" i="2" s="1"/>
  <c r="FU276" i="2" a="1"/>
  <c r="FU276" i="2" s="1"/>
  <c r="GF269" i="2" a="1"/>
  <c r="GF269" i="2" s="1"/>
  <c r="FX229" i="2" l="1" a="1"/>
  <c r="FX229" i="2" s="1"/>
  <c r="FK185" i="2"/>
  <c r="FX170" i="2" a="1"/>
  <c r="FX170" i="2" s="1"/>
  <c r="FX198" i="2" a="1"/>
  <c r="FX198" i="2" s="1"/>
  <c r="GG234" i="2" a="1"/>
  <c r="GG234" i="2" s="1"/>
  <c r="FT188" i="2" a="1"/>
  <c r="FT188" i="2" s="1"/>
  <c r="FT158" i="2" a="1"/>
  <c r="FT158" i="2" s="1"/>
  <c r="FT178" i="2" a="1"/>
  <c r="FT178" i="2" s="1"/>
  <c r="FT156" i="2" a="1"/>
  <c r="FT156" i="2" s="1"/>
  <c r="EZ260" i="2"/>
  <c r="FS231" i="2" a="1"/>
  <c r="FS231" i="2" s="1"/>
  <c r="FW214" i="2" a="1"/>
  <c r="FW214" i="2" s="1"/>
  <c r="FT194" i="2" a="1"/>
  <c r="FT194" i="2" s="1"/>
  <c r="FX189" i="2" a="1"/>
  <c r="FX189" i="2" s="1"/>
  <c r="FT179" i="2" a="1"/>
  <c r="FT179" i="2" s="1"/>
  <c r="EV158" i="2"/>
  <c r="FS156" i="2" a="1"/>
  <c r="FS156" i="2" s="1"/>
  <c r="EV157" i="2"/>
  <c r="FT216" i="2" a="1"/>
  <c r="FT216" i="2" s="1"/>
  <c r="FX188" i="2" a="1"/>
  <c r="FX188" i="2" s="1"/>
  <c r="FT174" i="2" a="1"/>
  <c r="FT174" i="2" s="1"/>
  <c r="EV166" i="2"/>
  <c r="FT214" i="2" a="1"/>
  <c r="FT214" i="2" s="1"/>
  <c r="FT192" i="2" a="1"/>
  <c r="FT192" i="2" s="1"/>
  <c r="FT167" i="2" a="1"/>
  <c r="FT167" i="2" s="1"/>
  <c r="EU214" i="2"/>
  <c r="GG271" i="2" a="1"/>
  <c r="GG271" i="2" s="1"/>
  <c r="GG252" i="2" a="1"/>
  <c r="GG252" i="2" s="1"/>
  <c r="GG181" i="2" a="1"/>
  <c r="GG181" i="2" s="1"/>
  <c r="GG264" i="2" a="1"/>
  <c r="GG264" i="2" s="1"/>
  <c r="GG262" i="2" a="1"/>
  <c r="GG262" i="2" s="1"/>
  <c r="FI180" i="2"/>
  <c r="HB260" i="2" a="1"/>
  <c r="HB260" i="2" s="1"/>
  <c r="FU199" i="2" a="1"/>
  <c r="FU199" i="2" s="1"/>
  <c r="GU160" i="2" a="1"/>
  <c r="GU160" i="2" s="1"/>
  <c r="GG215" i="2" a="1"/>
  <c r="GG215" i="2" s="1"/>
  <c r="GG201" i="2" a="1"/>
  <c r="GG201" i="2" s="1"/>
  <c r="GD259" i="2" a="1"/>
  <c r="GD259" i="2" s="1"/>
  <c r="FZ247" i="2" a="1"/>
  <c r="FZ247" i="2" s="1"/>
  <c r="GG269" i="2" a="1"/>
  <c r="GG269" i="2" s="1"/>
  <c r="GG256" i="2" a="1"/>
  <c r="GG256" i="2" s="1"/>
  <c r="GG253" i="2" a="1"/>
  <c r="GG253" i="2" s="1"/>
  <c r="GG233" i="2" a="1"/>
  <c r="GG233" i="2" s="1"/>
  <c r="GG230" i="2" a="1"/>
  <c r="GG230" i="2" s="1"/>
  <c r="FW172" i="2" a="1"/>
  <c r="FW172" i="2" s="1"/>
  <c r="GG274" i="2" a="1"/>
  <c r="GG274" i="2" s="1"/>
  <c r="GG251" i="2" a="1"/>
  <c r="GG251" i="2" s="1"/>
  <c r="GG167" i="2" a="1"/>
  <c r="GG167" i="2" s="1"/>
  <c r="GG248" i="2" a="1"/>
  <c r="GG248" i="2" s="1"/>
  <c r="FW176" i="2" a="1"/>
  <c r="FW176" i="2" s="1"/>
  <c r="GG276" i="2" a="1"/>
  <c r="GG276" i="2" s="1"/>
  <c r="GG268" i="2" a="1"/>
  <c r="GG268" i="2" s="1"/>
  <c r="GG261" i="2" a="1"/>
  <c r="GG261" i="2" s="1"/>
  <c r="GG266" i="2" a="1"/>
  <c r="GG266" i="2" s="1"/>
  <c r="GG254" i="2" a="1"/>
  <c r="GG254" i="2" s="1"/>
  <c r="GG237" i="2" a="1"/>
  <c r="GG237" i="2" s="1"/>
  <c r="EZ226" i="2"/>
  <c r="GF197" i="2" a="1"/>
  <c r="GF197" i="2" s="1"/>
  <c r="GF178" i="2" a="1"/>
  <c r="GF178" i="2" s="1"/>
  <c r="FZ261" i="2" a="1"/>
  <c r="FZ261" i="2" s="1"/>
  <c r="GF273" i="2" a="1"/>
  <c r="GF273" i="2" s="1"/>
  <c r="GF254" i="2" a="1"/>
  <c r="GF254" i="2" s="1"/>
  <c r="GF263" i="2" a="1"/>
  <c r="GF263" i="2" s="1"/>
  <c r="GF245" i="2" a="1"/>
  <c r="GF245" i="2" s="1"/>
  <c r="FV239" i="2" a="1"/>
  <c r="FV239" i="2" s="1"/>
  <c r="GF243" i="2" a="1"/>
  <c r="GF243" i="2" s="1"/>
  <c r="FV226" i="2" a="1"/>
  <c r="FV226" i="2" s="1"/>
  <c r="FV227" i="2" a="1"/>
  <c r="FV227" i="2" s="1"/>
  <c r="FW219" i="2" a="1"/>
  <c r="FW219" i="2" s="1"/>
  <c r="GF201" i="2" a="1"/>
  <c r="GF201" i="2" s="1"/>
  <c r="GF185" i="2" a="1"/>
  <c r="GF185" i="2" s="1"/>
  <c r="GJ273" i="2" a="1"/>
  <c r="GJ273" i="2" s="1"/>
  <c r="GH251" i="2" a="1"/>
  <c r="GH251" i="2" s="1"/>
  <c r="GB218" i="2" a="1"/>
  <c r="GB218" i="2" s="1"/>
  <c r="FY275" i="2" a="1"/>
  <c r="FY275" i="2" s="1"/>
  <c r="GF261" i="2" a="1"/>
  <c r="GF261" i="2" s="1"/>
  <c r="FW274" i="2" a="1"/>
  <c r="FW274" i="2" s="1"/>
  <c r="FW265" i="2" a="1"/>
  <c r="FW265" i="2" s="1"/>
  <c r="GF265" i="2" a="1"/>
  <c r="GF265" i="2" s="1"/>
  <c r="FW254" i="2" a="1"/>
  <c r="FW254" i="2" s="1"/>
  <c r="GF235" i="2" a="1"/>
  <c r="GF235" i="2" s="1"/>
  <c r="GF236" i="2" a="1"/>
  <c r="GF236" i="2" s="1"/>
  <c r="FV242" i="2" a="1"/>
  <c r="FV242" i="2" s="1"/>
  <c r="FW223" i="2" a="1"/>
  <c r="FW223" i="2" s="1"/>
  <c r="FW209" i="2" a="1"/>
  <c r="FW209" i="2" s="1"/>
  <c r="FU192" i="2" a="1"/>
  <c r="FU192" i="2" s="1"/>
  <c r="GF174" i="2" a="1"/>
  <c r="GF174" i="2" s="1"/>
  <c r="GF169" i="2" a="1"/>
  <c r="GF169" i="2" s="1"/>
  <c r="FV162" i="2" a="1"/>
  <c r="FV162" i="2" s="1"/>
  <c r="FB165" i="2"/>
  <c r="GT195" i="2" a="1"/>
  <c r="GT195" i="2" s="1"/>
  <c r="FQ257" i="2" a="1"/>
  <c r="FQ257" i="2" s="1"/>
  <c r="GE251" i="2" a="1"/>
  <c r="GE251" i="2" s="1"/>
  <c r="GF260" i="2" a="1"/>
  <c r="GF260" i="2" s="1"/>
  <c r="FW276" i="2" a="1"/>
  <c r="FW276" i="2" s="1"/>
  <c r="GF266" i="2" a="1"/>
  <c r="GF266" i="2" s="1"/>
  <c r="GF256" i="2" a="1"/>
  <c r="GF256" i="2" s="1"/>
  <c r="GD246" i="2" a="1"/>
  <c r="GD246" i="2" s="1"/>
  <c r="FW250" i="2" a="1"/>
  <c r="FW250" i="2" s="1"/>
  <c r="FW235" i="2" a="1"/>
  <c r="FW235" i="2" s="1"/>
  <c r="FU242" i="2" a="1"/>
  <c r="FU242" i="2" s="1"/>
  <c r="FV222" i="2" a="1"/>
  <c r="FV222" i="2" s="1"/>
  <c r="FW204" i="2" a="1"/>
  <c r="FW204" i="2" s="1"/>
  <c r="FX191" i="2" a="1"/>
  <c r="FX191" i="2" s="1"/>
  <c r="FU188" i="2" a="1"/>
  <c r="FU188" i="2" s="1"/>
  <c r="GA182" i="2" a="1"/>
  <c r="GA182" i="2" s="1"/>
  <c r="GA169" i="2" a="1"/>
  <c r="GA169" i="2" s="1"/>
  <c r="FS153" i="2" a="1"/>
  <c r="FS153" i="2" s="1"/>
  <c r="EU152" i="2"/>
  <c r="GF270" i="2" a="1"/>
  <c r="GF270" i="2" s="1"/>
  <c r="FW260" i="2" a="1"/>
  <c r="FW260" i="2" s="1"/>
  <c r="FW258" i="2" a="1"/>
  <c r="FW258" i="2" s="1"/>
  <c r="GF259" i="2" a="1"/>
  <c r="GF259" i="2" s="1"/>
  <c r="GD261" i="2" a="1"/>
  <c r="GD261" i="2" s="1"/>
  <c r="FW261" i="2" a="1"/>
  <c r="FW261" i="2" s="1"/>
  <c r="GF253" i="2" a="1"/>
  <c r="GF253" i="2" s="1"/>
  <c r="FV251" i="2" a="1"/>
  <c r="FV251" i="2" s="1"/>
  <c r="FZ242" i="2" a="1"/>
  <c r="FZ242" i="2" s="1"/>
  <c r="FV231" i="2" a="1"/>
  <c r="FV231" i="2" s="1"/>
  <c r="FW231" i="2" a="1"/>
  <c r="FW231" i="2" s="1"/>
  <c r="FW212" i="2" a="1"/>
  <c r="FW212" i="2" s="1"/>
  <c r="GF200" i="2" a="1"/>
  <c r="GF200" i="2" s="1"/>
  <c r="FW194" i="2" a="1"/>
  <c r="FW194" i="2" s="1"/>
  <c r="FV179" i="2" a="1"/>
  <c r="FV179" i="2" s="1"/>
  <c r="FT157" i="2" a="1"/>
  <c r="FT157" i="2" s="1"/>
  <c r="EV211" i="2"/>
  <c r="GF275" i="2" a="1"/>
  <c r="GF275" i="2" s="1"/>
  <c r="GF268" i="2" a="1"/>
  <c r="GF268" i="2" s="1"/>
  <c r="FW263" i="2" a="1"/>
  <c r="FW263" i="2" s="1"/>
  <c r="GF255" i="2" a="1"/>
  <c r="GF255" i="2" s="1"/>
  <c r="FW251" i="2" a="1"/>
  <c r="FW251" i="2" s="1"/>
  <c r="GF229" i="2" a="1"/>
  <c r="GF229" i="2" s="1"/>
  <c r="GF242" i="2" a="1"/>
  <c r="GF242" i="2" s="1"/>
  <c r="FV237" i="2" a="1"/>
  <c r="FV237" i="2" s="1"/>
  <c r="FW216" i="2" a="1"/>
  <c r="FW216" i="2" s="1"/>
  <c r="GF198" i="2" a="1"/>
  <c r="GF198" i="2" s="1"/>
  <c r="FW190" i="2" a="1"/>
  <c r="FW190" i="2" s="1"/>
  <c r="GF175" i="2" a="1"/>
  <c r="GF175" i="2" s="1"/>
  <c r="FW158" i="2" a="1"/>
  <c r="FW158" i="2" s="1"/>
  <c r="GU219" i="2" a="1"/>
  <c r="GU219" i="2" s="1"/>
  <c r="GT153" i="2" a="1"/>
  <c r="GT153" i="2" s="1"/>
  <c r="FW275" i="2" a="1"/>
  <c r="FW275" i="2" s="1"/>
  <c r="GF150" i="2" a="1"/>
  <c r="GF150" i="2" s="1"/>
  <c r="GF274" i="2" a="1"/>
  <c r="GF274" i="2" s="1"/>
  <c r="GF258" i="2" a="1"/>
  <c r="GF258" i="2" s="1"/>
  <c r="GF257" i="2" a="1"/>
  <c r="GF257" i="2" s="1"/>
  <c r="FV254" i="2" a="1"/>
  <c r="FV254" i="2" s="1"/>
  <c r="FV236" i="2" a="1"/>
  <c r="FV236" i="2" s="1"/>
  <c r="FW229" i="2" a="1"/>
  <c r="FW229" i="2" s="1"/>
  <c r="GF230" i="2" a="1"/>
  <c r="GF230" i="2" s="1"/>
  <c r="GF196" i="2" a="1"/>
  <c r="GF196" i="2" s="1"/>
  <c r="GF165" i="2" a="1"/>
  <c r="GF165" i="2" s="1"/>
  <c r="FZ269" i="2" a="1"/>
  <c r="FZ269" i="2" s="1"/>
  <c r="FZ150" i="2" a="1"/>
  <c r="FZ150" i="2" s="1"/>
  <c r="GJ260" i="2" a="1"/>
  <c r="GJ260" i="2" s="1"/>
  <c r="FZ253" i="2" a="1"/>
  <c r="FZ253" i="2" s="1"/>
  <c r="FZ257" i="2" a="1"/>
  <c r="FZ257" i="2" s="1"/>
  <c r="FZ272" i="2" a="1"/>
  <c r="FZ272" i="2" s="1"/>
  <c r="FT246" i="2" a="1"/>
  <c r="FT246" i="2" s="1"/>
  <c r="FT242" i="2" a="1"/>
  <c r="FT242" i="2" s="1"/>
  <c r="FU239" i="2" a="1"/>
  <c r="FU239" i="2" s="1"/>
  <c r="FT238" i="2" a="1"/>
  <c r="FT238" i="2" s="1"/>
  <c r="GA247" i="2" a="1"/>
  <c r="GA247" i="2" s="1"/>
  <c r="GA237" i="2" a="1"/>
  <c r="GA237" i="2" s="1"/>
  <c r="GA221" i="2" a="1"/>
  <c r="GA221" i="2" s="1"/>
  <c r="FT236" i="2" a="1"/>
  <c r="FT236" i="2" s="1"/>
  <c r="GG224" i="2" a="1"/>
  <c r="GG224" i="2" s="1"/>
  <c r="GG213" i="2" a="1"/>
  <c r="GG213" i="2" s="1"/>
  <c r="FT220" i="2" a="1"/>
  <c r="FT220" i="2" s="1"/>
  <c r="FT232" i="2" a="1"/>
  <c r="FT232" i="2" s="1"/>
  <c r="GA219" i="2" a="1"/>
  <c r="GA219" i="2" s="1"/>
  <c r="FS214" i="2" a="1"/>
  <c r="FS214" i="2" s="1"/>
  <c r="FZ230" i="2" a="1"/>
  <c r="FZ230" i="2" s="1"/>
  <c r="FT218" i="2" a="1"/>
  <c r="FT218" i="2" s="1"/>
  <c r="FS203" i="2" a="1"/>
  <c r="FS203" i="2" s="1"/>
  <c r="GG197" i="2" a="1"/>
  <c r="GG197" i="2" s="1"/>
  <c r="GA201" i="2" a="1"/>
  <c r="GA201" i="2" s="1"/>
  <c r="GA197" i="2" a="1"/>
  <c r="GA197" i="2" s="1"/>
  <c r="FS194" i="2" a="1"/>
  <c r="FS194" i="2" s="1"/>
  <c r="GA194" i="2" a="1"/>
  <c r="GA194" i="2" s="1"/>
  <c r="GA196" i="2" a="1"/>
  <c r="GA196" i="2" s="1"/>
  <c r="GA184" i="2" a="1"/>
  <c r="GA184" i="2" s="1"/>
  <c r="FT165" i="2" a="1"/>
  <c r="FT165" i="2" s="1"/>
  <c r="FS181" i="2" a="1"/>
  <c r="FS181" i="2" s="1"/>
  <c r="GA167" i="2" a="1"/>
  <c r="GA167" i="2" s="1"/>
  <c r="GA170" i="2" a="1"/>
  <c r="GA170" i="2" s="1"/>
  <c r="FT184" i="2" a="1"/>
  <c r="FT184" i="2" s="1"/>
  <c r="FR177" i="2" a="1"/>
  <c r="FR177" i="2" s="1"/>
  <c r="FS174" i="2" a="1"/>
  <c r="FS174" i="2" s="1"/>
  <c r="FZ169" i="2" a="1"/>
  <c r="FZ169" i="2" s="1"/>
  <c r="FT166" i="2" a="1"/>
  <c r="FT166" i="2" s="1"/>
  <c r="GA159" i="2" a="1"/>
  <c r="GA159" i="2" s="1"/>
  <c r="EW153" i="2"/>
  <c r="EV209" i="2"/>
  <c r="EV222" i="2"/>
  <c r="FI210" i="2"/>
  <c r="EV173" i="2"/>
  <c r="GP260" i="2" a="1"/>
  <c r="GP260" i="2" s="1"/>
  <c r="GT196" i="2" a="1"/>
  <c r="GT196" i="2" s="1"/>
  <c r="FZ267" i="2" a="1"/>
  <c r="FZ267" i="2" s="1"/>
  <c r="FZ187" i="2" a="1"/>
  <c r="FZ187" i="2" s="1"/>
  <c r="ET265" i="2"/>
  <c r="GA272" i="2" a="1"/>
  <c r="GA272" i="2" s="1"/>
  <c r="GG150" i="2" a="1"/>
  <c r="GG150" i="2" s="1"/>
  <c r="GG275" i="2" a="1"/>
  <c r="GG275" i="2" s="1"/>
  <c r="GA268" i="2" a="1"/>
  <c r="GA268" i="2" s="1"/>
  <c r="GA260" i="2" a="1"/>
  <c r="GA260" i="2" s="1"/>
  <c r="GE269" i="2" a="1"/>
  <c r="GE269" i="2" s="1"/>
  <c r="FZ260" i="2" a="1"/>
  <c r="FZ260" i="2" s="1"/>
  <c r="GA255" i="2" a="1"/>
  <c r="GA255" i="2" s="1"/>
  <c r="GA271" i="2" a="1"/>
  <c r="GA271" i="2" s="1"/>
  <c r="FS259" i="2" a="1"/>
  <c r="FS259" i="2" s="1"/>
  <c r="FS251" i="2" a="1"/>
  <c r="FS251" i="2" s="1"/>
  <c r="FT255" i="2" a="1"/>
  <c r="FT255" i="2" s="1"/>
  <c r="FT250" i="2" a="1"/>
  <c r="FT250" i="2" s="1"/>
  <c r="FT252" i="2" a="1"/>
  <c r="FT252" i="2" s="1"/>
  <c r="GG246" i="2" a="1"/>
  <c r="GG246" i="2" s="1"/>
  <c r="GG247" i="2" a="1"/>
  <c r="GG247" i="2" s="1"/>
  <c r="FT237" i="2" a="1"/>
  <c r="FT237" i="2" s="1"/>
  <c r="GA225" i="2" a="1"/>
  <c r="GA225" i="2" s="1"/>
  <c r="FU234" i="2" a="1"/>
  <c r="FU234" i="2" s="1"/>
  <c r="GA242" i="2" a="1"/>
  <c r="GA242" i="2" s="1"/>
  <c r="FT245" i="2" a="1"/>
  <c r="FT245" i="2" s="1"/>
  <c r="FT234" i="2" a="1"/>
  <c r="FT234" i="2" s="1"/>
  <c r="GA233" i="2" a="1"/>
  <c r="GA233" i="2" s="1"/>
  <c r="FT241" i="2" a="1"/>
  <c r="FT241" i="2" s="1"/>
  <c r="FT226" i="2" a="1"/>
  <c r="FT226" i="2" s="1"/>
  <c r="GG231" i="2" a="1"/>
  <c r="GG231" i="2" s="1"/>
  <c r="FZ221" i="2" a="1"/>
  <c r="FZ221" i="2" s="1"/>
  <c r="GA207" i="2" a="1"/>
  <c r="GA207" i="2" s="1"/>
  <c r="FT208" i="2" a="1"/>
  <c r="FT208" i="2" s="1"/>
  <c r="GG212" i="2" a="1"/>
  <c r="GG212" i="2" s="1"/>
  <c r="GA230" i="2" a="1"/>
  <c r="GA230" i="2" s="1"/>
  <c r="GA206" i="2" a="1"/>
  <c r="GA206" i="2" s="1"/>
  <c r="GA211" i="2" a="1"/>
  <c r="GA211" i="2" s="1"/>
  <c r="FT223" i="2" a="1"/>
  <c r="FT223" i="2" s="1"/>
  <c r="FT224" i="2" a="1"/>
  <c r="FT224" i="2" s="1"/>
  <c r="FS200" i="2" a="1"/>
  <c r="FS200" i="2" s="1"/>
  <c r="GA205" i="2" a="1"/>
  <c r="GA205" i="2" s="1"/>
  <c r="GG203" i="2" a="1"/>
  <c r="GG203" i="2" s="1"/>
  <c r="GA198" i="2" a="1"/>
  <c r="GA198" i="2" s="1"/>
  <c r="FS190" i="2" a="1"/>
  <c r="FS190" i="2" s="1"/>
  <c r="FT196" i="2" a="1"/>
  <c r="FT196" i="2" s="1"/>
  <c r="GA174" i="2" a="1"/>
  <c r="GA174" i="2" s="1"/>
  <c r="GA191" i="2" a="1"/>
  <c r="GA191" i="2" s="1"/>
  <c r="GA172" i="2" a="1"/>
  <c r="GA172" i="2" s="1"/>
  <c r="GG185" i="2" a="1"/>
  <c r="GG185" i="2" s="1"/>
  <c r="FT186" i="2" a="1"/>
  <c r="FT186" i="2" s="1"/>
  <c r="FT177" i="2" a="1"/>
  <c r="FT177" i="2" s="1"/>
  <c r="GA186" i="2" a="1"/>
  <c r="GA186" i="2" s="1"/>
  <c r="GA176" i="2" a="1"/>
  <c r="GA176" i="2" s="1"/>
  <c r="FS172" i="2" a="1"/>
  <c r="FS172" i="2" s="1"/>
  <c r="GA183" i="2" a="1"/>
  <c r="GA183" i="2" s="1"/>
  <c r="GA168" i="2" a="1"/>
  <c r="GA168" i="2" s="1"/>
  <c r="FZ165" i="2" a="1"/>
  <c r="FZ165" i="2" s="1"/>
  <c r="GA157" i="2" a="1"/>
  <c r="GA157" i="2" s="1"/>
  <c r="FT159" i="2" a="1"/>
  <c r="FT159" i="2" s="1"/>
  <c r="GA154" i="2" a="1"/>
  <c r="GA154" i="2" s="1"/>
  <c r="FI173" i="2"/>
  <c r="EU222" i="2"/>
  <c r="FC160" i="2"/>
  <c r="EV192" i="2"/>
  <c r="EV162" i="2"/>
  <c r="HH180" i="2" a="1"/>
  <c r="HH180" i="2" s="1"/>
  <c r="GS263" i="2" a="1"/>
  <c r="GS263" i="2" s="1"/>
  <c r="GU198" i="2" a="1"/>
  <c r="GU198" i="2" s="1"/>
  <c r="FZ275" i="2" a="1"/>
  <c r="FZ275" i="2" s="1"/>
  <c r="HA260" i="2" a="1"/>
  <c r="HA260" i="2" s="1"/>
  <c r="GG263" i="2" a="1"/>
  <c r="GG263" i="2" s="1"/>
  <c r="FY264" i="2" a="1"/>
  <c r="FY264" i="2" s="1"/>
  <c r="FQ268" i="2" a="1"/>
  <c r="FQ268" i="2" s="1"/>
  <c r="GJ264" i="2" a="1"/>
  <c r="GJ264" i="2" s="1"/>
  <c r="GH259" i="2" a="1"/>
  <c r="GH259" i="2" s="1"/>
  <c r="FQ275" i="2" a="1"/>
  <c r="FQ275" i="2" s="1"/>
  <c r="GG267" i="2" a="1"/>
  <c r="GG267" i="2" s="1"/>
  <c r="GG259" i="2" a="1"/>
  <c r="GG259" i="2" s="1"/>
  <c r="FT269" i="2" a="1"/>
  <c r="FT269" i="2" s="1"/>
  <c r="GA274" i="2" a="1"/>
  <c r="GA274" i="2" s="1"/>
  <c r="GA266" i="2" a="1"/>
  <c r="GA266" i="2" s="1"/>
  <c r="GA258" i="2" a="1"/>
  <c r="GA258" i="2" s="1"/>
  <c r="GA273" i="2" a="1"/>
  <c r="GA273" i="2" s="1"/>
  <c r="FS261" i="2" a="1"/>
  <c r="FS261" i="2" s="1"/>
  <c r="FS255" i="2" a="1"/>
  <c r="FS255" i="2" s="1"/>
  <c r="FZ255" i="2" a="1"/>
  <c r="FZ255" i="2" s="1"/>
  <c r="GG270" i="2" a="1"/>
  <c r="GG270" i="2" s="1"/>
  <c r="FT257" i="2" a="1"/>
  <c r="FT257" i="2" s="1"/>
  <c r="FS254" i="2" a="1"/>
  <c r="FS254" i="2" s="1"/>
  <c r="GA248" i="2" a="1"/>
  <c r="GA248" i="2" s="1"/>
  <c r="GA251" i="2" a="1"/>
  <c r="GA251" i="2" s="1"/>
  <c r="GA243" i="2" a="1"/>
  <c r="GA243" i="2" s="1"/>
  <c r="GG236" i="2" a="1"/>
  <c r="GG236" i="2" s="1"/>
  <c r="FT243" i="2" a="1"/>
  <c r="FT243" i="2" s="1"/>
  <c r="FS233" i="2" a="1"/>
  <c r="FS233" i="2" s="1"/>
  <c r="FT231" i="2" a="1"/>
  <c r="FT231" i="2" s="1"/>
  <c r="FU240" i="2" a="1"/>
  <c r="FU240" i="2" s="1"/>
  <c r="GG244" i="2" a="1"/>
  <c r="GG244" i="2" s="1"/>
  <c r="FU230" i="2" a="1"/>
  <c r="FU230" i="2" s="1"/>
  <c r="GG240" i="2" a="1"/>
  <c r="GG240" i="2" s="1"/>
  <c r="FU243" i="2" a="1"/>
  <c r="FU243" i="2" s="1"/>
  <c r="FZ229" i="2" a="1"/>
  <c r="FZ229" i="2" s="1"/>
  <c r="GG219" i="2" a="1"/>
  <c r="GG219" i="2" s="1"/>
  <c r="FT207" i="2" a="1"/>
  <c r="FT207" i="2" s="1"/>
  <c r="GA212" i="2" a="1"/>
  <c r="GA212" i="2" s="1"/>
  <c r="FU228" i="2" a="1"/>
  <c r="FU228" i="2" s="1"/>
  <c r="FT222" i="2" a="1"/>
  <c r="FT222" i="2" s="1"/>
  <c r="GA210" i="2" a="1"/>
  <c r="GA210" i="2" s="1"/>
  <c r="FT211" i="2" a="1"/>
  <c r="FT211" i="2" s="1"/>
  <c r="GA222" i="2" a="1"/>
  <c r="GA222" i="2" s="1"/>
  <c r="FT198" i="2" a="1"/>
  <c r="FT198" i="2" s="1"/>
  <c r="FT202" i="2" a="1"/>
  <c r="FT202" i="2" s="1"/>
  <c r="FT205" i="2" a="1"/>
  <c r="FT205" i="2" s="1"/>
  <c r="GA189" i="2" a="1"/>
  <c r="GA189" i="2" s="1"/>
  <c r="FZ199" i="2" a="1"/>
  <c r="FZ199" i="2" s="1"/>
  <c r="FS192" i="2" a="1"/>
  <c r="FS192" i="2" s="1"/>
  <c r="FZ191" i="2" a="1"/>
  <c r="FZ191" i="2" s="1"/>
  <c r="FT191" i="2" a="1"/>
  <c r="FT191" i="2" s="1"/>
  <c r="FU173" i="2" a="1"/>
  <c r="FU173" i="2" s="1"/>
  <c r="FQ185" i="2" a="1"/>
  <c r="FQ185" i="2" s="1"/>
  <c r="FT172" i="2" a="1"/>
  <c r="FT172" i="2" s="1"/>
  <c r="GA156" i="2" a="1"/>
  <c r="GA156" i="2" s="1"/>
  <c r="FT180" i="2" a="1"/>
  <c r="FT180" i="2" s="1"/>
  <c r="FT163" i="2" a="1"/>
  <c r="FT163" i="2" s="1"/>
  <c r="FS164" i="2" a="1"/>
  <c r="FS164" i="2" s="1"/>
  <c r="FT169" i="2" a="1"/>
  <c r="FT169" i="2" s="1"/>
  <c r="FT153" i="2" a="1"/>
  <c r="FT153" i="2" s="1"/>
  <c r="GG153" i="2" a="1"/>
  <c r="GG153" i="2" s="1"/>
  <c r="EV152" i="2"/>
  <c r="EV198" i="2"/>
  <c r="EV163" i="2"/>
  <c r="EV200" i="2"/>
  <c r="EV213" i="2"/>
  <c r="GZ257" i="2" a="1"/>
  <c r="GZ257" i="2" s="1"/>
  <c r="HD255" i="2" a="1"/>
  <c r="HD255" i="2" s="1"/>
  <c r="FH181" i="2"/>
  <c r="FB205" i="2"/>
  <c r="EY198" i="2"/>
  <c r="GU203" i="2" a="1"/>
  <c r="GU203" i="2" s="1"/>
  <c r="FZ274" i="2" a="1"/>
  <c r="FZ274" i="2" s="1"/>
  <c r="FZ212" i="2" a="1"/>
  <c r="FZ212" i="2" s="1"/>
  <c r="FZ226" i="2" a="1"/>
  <c r="FZ226" i="2" s="1"/>
  <c r="GG260" i="2" a="1"/>
  <c r="GG260" i="2" s="1"/>
  <c r="GI265" i="2" a="1"/>
  <c r="GI265" i="2" s="1"/>
  <c r="FT150" i="2" a="1"/>
  <c r="FT150" i="2" s="1"/>
  <c r="FT274" i="2" a="1"/>
  <c r="FT274" i="2" s="1"/>
  <c r="FZ262" i="2" a="1"/>
  <c r="FZ262" i="2" s="1"/>
  <c r="FT263" i="2" a="1"/>
  <c r="FT263" i="2" s="1"/>
  <c r="FT272" i="2" a="1"/>
  <c r="FT272" i="2" s="1"/>
  <c r="FT264" i="2" a="1"/>
  <c r="FT264" i="2" s="1"/>
  <c r="FT256" i="2" a="1"/>
  <c r="FT256" i="2" s="1"/>
  <c r="FZ268" i="2" a="1"/>
  <c r="FZ268" i="2" s="1"/>
  <c r="GA259" i="2" a="1"/>
  <c r="GA259" i="2" s="1"/>
  <c r="GG273" i="2" a="1"/>
  <c r="GG273" i="2" s="1"/>
  <c r="GG265" i="2" a="1"/>
  <c r="GG265" i="2" s="1"/>
  <c r="GG257" i="2" a="1"/>
  <c r="GG257" i="2" s="1"/>
  <c r="GG272" i="2" a="1"/>
  <c r="GG272" i="2" s="1"/>
  <c r="FT259" i="2" a="1"/>
  <c r="FT259" i="2" s="1"/>
  <c r="FT265" i="2" a="1"/>
  <c r="FT265" i="2" s="1"/>
  <c r="FZ256" i="2" a="1"/>
  <c r="FZ256" i="2" s="1"/>
  <c r="FT249" i="2" a="1"/>
  <c r="FT249" i="2" s="1"/>
  <c r="FT240" i="2" a="1"/>
  <c r="FT240" i="2" s="1"/>
  <c r="GG243" i="2" a="1"/>
  <c r="GG243" i="2" s="1"/>
  <c r="FZ248" i="2" a="1"/>
  <c r="FZ248" i="2" s="1"/>
  <c r="GG242" i="2" a="1"/>
  <c r="GG242" i="2" s="1"/>
  <c r="GJ232" i="2" a="1"/>
  <c r="GJ232" i="2" s="1"/>
  <c r="FZ228" i="2" a="1"/>
  <c r="FZ228" i="2" s="1"/>
  <c r="FT239" i="2" a="1"/>
  <c r="FT239" i="2" s="1"/>
  <c r="FT229" i="2" a="1"/>
  <c r="FT229" i="2" s="1"/>
  <c r="GG232" i="2" a="1"/>
  <c r="GG232" i="2" s="1"/>
  <c r="FU237" i="2" a="1"/>
  <c r="FU237" i="2" s="1"/>
  <c r="GG241" i="2" a="1"/>
  <c r="GG241" i="2" s="1"/>
  <c r="GG227" i="2" a="1"/>
  <c r="GG227" i="2" s="1"/>
  <c r="GA217" i="2" a="1"/>
  <c r="GA217" i="2" s="1"/>
  <c r="FZ227" i="2" a="1"/>
  <c r="FZ227" i="2" s="1"/>
  <c r="GA224" i="2" a="1"/>
  <c r="GA224" i="2" s="1"/>
  <c r="FR210" i="2" a="1"/>
  <c r="FR210" i="2" s="1"/>
  <c r="FT227" i="2" a="1"/>
  <c r="FT227" i="2" s="1"/>
  <c r="GA220" i="2" a="1"/>
  <c r="GA220" i="2" s="1"/>
  <c r="GG209" i="2" a="1"/>
  <c r="GG209" i="2" s="1"/>
  <c r="GA215" i="2" a="1"/>
  <c r="GA215" i="2" s="1"/>
  <c r="GA209" i="2" a="1"/>
  <c r="GA209" i="2" s="1"/>
  <c r="FT219" i="2" a="1"/>
  <c r="FT219" i="2" s="1"/>
  <c r="FT203" i="2" a="1"/>
  <c r="FT203" i="2" s="1"/>
  <c r="FZ201" i="2" a="1"/>
  <c r="FZ201" i="2" s="1"/>
  <c r="GG204" i="2" a="1"/>
  <c r="GG204" i="2" s="1"/>
  <c r="GA179" i="2" a="1"/>
  <c r="GA179" i="2" s="1"/>
  <c r="GA193" i="2" a="1"/>
  <c r="GA193" i="2" s="1"/>
  <c r="FT197" i="2" a="1"/>
  <c r="FT197" i="2" s="1"/>
  <c r="FT190" i="2" a="1"/>
  <c r="FT190" i="2" s="1"/>
  <c r="GA190" i="2" a="1"/>
  <c r="GA190" i="2" s="1"/>
  <c r="GA185" i="2" a="1"/>
  <c r="GA185" i="2" s="1"/>
  <c r="FT173" i="2" a="1"/>
  <c r="FT173" i="2" s="1"/>
  <c r="FT183" i="2" a="1"/>
  <c r="FT183" i="2" s="1"/>
  <c r="FZ171" i="2" a="1"/>
  <c r="FZ171" i="2" s="1"/>
  <c r="FT185" i="2" a="1"/>
  <c r="FT185" i="2" s="1"/>
  <c r="FT181" i="2" a="1"/>
  <c r="FT181" i="2" s="1"/>
  <c r="FT152" i="2" a="1"/>
  <c r="FT152" i="2" s="1"/>
  <c r="FT154" i="2" a="1"/>
  <c r="FT154" i="2" s="1"/>
  <c r="FI167" i="2"/>
  <c r="EV206" i="2"/>
  <c r="EV171" i="2"/>
  <c r="FC205" i="2"/>
  <c r="EV175" i="2"/>
  <c r="GR263" i="2" a="1"/>
  <c r="GR263" i="2" s="1"/>
  <c r="GQ180" i="2" a="1"/>
  <c r="GQ180" i="2" s="1"/>
  <c r="GW270" i="2" a="1"/>
  <c r="GW270" i="2" s="1"/>
  <c r="FZ259" i="2" a="1"/>
  <c r="FZ259" i="2" s="1"/>
  <c r="FZ250" i="2" a="1"/>
  <c r="FZ250" i="2" s="1"/>
  <c r="FZ236" i="2" a="1"/>
  <c r="FZ236" i="2" s="1"/>
  <c r="FZ271" i="2" a="1"/>
  <c r="FZ271" i="2" s="1"/>
  <c r="GG258" i="2" a="1"/>
  <c r="GG258" i="2" s="1"/>
  <c r="FS262" i="2" a="1"/>
  <c r="FS262" i="2" s="1"/>
  <c r="FT267" i="2" a="1"/>
  <c r="FT267" i="2" s="1"/>
  <c r="FZ258" i="2" a="1"/>
  <c r="FZ258" i="2" s="1"/>
  <c r="FS275" i="2" a="1"/>
  <c r="FS275" i="2" s="1"/>
  <c r="FZ264" i="2" a="1"/>
  <c r="FZ264" i="2" s="1"/>
  <c r="FU254" i="2" a="1"/>
  <c r="FU254" i="2" s="1"/>
  <c r="FS246" i="2" a="1"/>
  <c r="FS246" i="2" s="1"/>
  <c r="GA253" i="2" a="1"/>
  <c r="GA253" i="2" s="1"/>
  <c r="GA238" i="2" a="1"/>
  <c r="GA238" i="2" s="1"/>
  <c r="FT248" i="2" a="1"/>
  <c r="FT248" i="2" s="1"/>
  <c r="GJ245" i="2" a="1"/>
  <c r="GJ245" i="2" s="1"/>
  <c r="FS242" i="2" a="1"/>
  <c r="FS242" i="2" s="1"/>
  <c r="GA228" i="2" a="1"/>
  <c r="GA228" i="2" s="1"/>
  <c r="GG223" i="2" a="1"/>
  <c r="GG223" i="2" s="1"/>
  <c r="GG238" i="2" a="1"/>
  <c r="GG238" i="2" s="1"/>
  <c r="GG228" i="2" a="1"/>
  <c r="GG228" i="2" s="1"/>
  <c r="FT230" i="2" a="1"/>
  <c r="FT230" i="2" s="1"/>
  <c r="GG235" i="2" a="1"/>
  <c r="GG235" i="2" s="1"/>
  <c r="GA239" i="2" a="1"/>
  <c r="GA239" i="2" s="1"/>
  <c r="GG214" i="2" a="1"/>
  <c r="GG214" i="2" s="1"/>
  <c r="GG225" i="2" a="1"/>
  <c r="GG225" i="2" s="1"/>
  <c r="FT221" i="2" a="1"/>
  <c r="FT221" i="2" s="1"/>
  <c r="GG226" i="2" a="1"/>
  <c r="GG226" i="2" s="1"/>
  <c r="FT217" i="2" a="1"/>
  <c r="FT217" i="2" s="1"/>
  <c r="FT212" i="2" a="1"/>
  <c r="FT212" i="2" s="1"/>
  <c r="GA208" i="2" a="1"/>
  <c r="GA208" i="2" s="1"/>
  <c r="FZ215" i="2" a="1"/>
  <c r="FZ215" i="2" s="1"/>
  <c r="FT206" i="2" a="1"/>
  <c r="FT206" i="2" s="1"/>
  <c r="FZ202" i="2" a="1"/>
  <c r="FZ202" i="2" s="1"/>
  <c r="FT200" i="2" a="1"/>
  <c r="FT200" i="2" s="1"/>
  <c r="FT195" i="2" a="1"/>
  <c r="FT195" i="2" s="1"/>
  <c r="FT176" i="2" a="1"/>
  <c r="FT176" i="2" s="1"/>
  <c r="GA195" i="2" a="1"/>
  <c r="GA195" i="2" s="1"/>
  <c r="GA188" i="2" a="1"/>
  <c r="GA188" i="2" s="1"/>
  <c r="FZ184" i="2" a="1"/>
  <c r="FZ184" i="2" s="1"/>
  <c r="GA171" i="2" a="1"/>
  <c r="GA171" i="2" s="1"/>
  <c r="FT171" i="2" a="1"/>
  <c r="FT171" i="2" s="1"/>
  <c r="FZ181" i="2" a="1"/>
  <c r="FZ181" i="2" s="1"/>
  <c r="GA178" i="2" a="1"/>
  <c r="GA178" i="2" s="1"/>
  <c r="FU177" i="2" a="1"/>
  <c r="FU177" i="2" s="1"/>
  <c r="FT168" i="2" a="1"/>
  <c r="FT168" i="2" s="1"/>
  <c r="GG156" i="2" a="1"/>
  <c r="GG156" i="2" s="1"/>
  <c r="FT151" i="2" a="1"/>
  <c r="FT151" i="2" s="1"/>
  <c r="GA151" i="2" a="1"/>
  <c r="GA151" i="2" s="1"/>
  <c r="EU190" i="2"/>
  <c r="FC211" i="2"/>
  <c r="EV187" i="2"/>
  <c r="EV224" i="2"/>
  <c r="ET221" i="2"/>
  <c r="FI197" i="2"/>
  <c r="GR260" i="2" a="1"/>
  <c r="GR260" i="2" s="1"/>
  <c r="FZ265" i="2" a="1"/>
  <c r="FZ265" i="2" s="1"/>
  <c r="FZ263" i="2" a="1"/>
  <c r="FZ263" i="2" s="1"/>
  <c r="FZ273" i="2" a="1"/>
  <c r="FZ273" i="2" s="1"/>
  <c r="FZ276" i="2" a="1"/>
  <c r="FZ276" i="2" s="1"/>
  <c r="FU271" i="2" a="1"/>
  <c r="FU271" i="2" s="1"/>
  <c r="FT270" i="2" a="1"/>
  <c r="FT270" i="2" s="1"/>
  <c r="GJ262" i="2" a="1"/>
  <c r="GJ262" i="2" s="1"/>
  <c r="FS256" i="2" a="1"/>
  <c r="FS256" i="2" s="1"/>
  <c r="GA267" i="2" a="1"/>
  <c r="GA267" i="2" s="1"/>
  <c r="FZ254" i="2" a="1"/>
  <c r="FZ254" i="2" s="1"/>
  <c r="FZ266" i="2" a="1"/>
  <c r="FZ266" i="2" s="1"/>
  <c r="FU258" i="2" a="1"/>
  <c r="FU258" i="2" s="1"/>
  <c r="FT258" i="2" a="1"/>
  <c r="FT258" i="2" s="1"/>
  <c r="FT273" i="2" a="1"/>
  <c r="FT273" i="2" s="1"/>
  <c r="GG255" i="2" a="1"/>
  <c r="GG255" i="2" s="1"/>
  <c r="GG245" i="2" a="1"/>
  <c r="GG245" i="2" s="1"/>
  <c r="GG250" i="2" a="1"/>
  <c r="GG250" i="2" s="1"/>
  <c r="FZ252" i="2" a="1"/>
  <c r="FZ252" i="2" s="1"/>
  <c r="FS250" i="2" a="1"/>
  <c r="FS250" i="2" s="1"/>
  <c r="GA246" i="2" a="1"/>
  <c r="GA246" i="2" s="1"/>
  <c r="GA249" i="2" a="1"/>
  <c r="GA249" i="2" s="1"/>
  <c r="GA245" i="2" a="1"/>
  <c r="GA245" i="2" s="1"/>
  <c r="GA231" i="2" a="1"/>
  <c r="GA231" i="2" s="1"/>
  <c r="FZ239" i="2" a="1"/>
  <c r="FZ239" i="2" s="1"/>
  <c r="GA241" i="2" a="1"/>
  <c r="GA241" i="2" s="1"/>
  <c r="GG249" i="2" a="1"/>
  <c r="GG249" i="2" s="1"/>
  <c r="FS238" i="2" a="1"/>
  <c r="FS238" i="2" s="1"/>
  <c r="GG239" i="2" a="1"/>
  <c r="GG239" i="2" s="1"/>
  <c r="GA232" i="2" a="1"/>
  <c r="GA232" i="2" s="1"/>
  <c r="FZ238" i="2" a="1"/>
  <c r="FZ238" i="2" s="1"/>
  <c r="FT225" i="2" a="1"/>
  <c r="FT225" i="2" s="1"/>
  <c r="GA214" i="2" a="1"/>
  <c r="GA214" i="2" s="1"/>
  <c r="GA223" i="2" a="1"/>
  <c r="GA223" i="2" s="1"/>
  <c r="GG220" i="2" a="1"/>
  <c r="GG220" i="2" s="1"/>
  <c r="FS208" i="2" a="1"/>
  <c r="FS208" i="2" s="1"/>
  <c r="GG221" i="2" a="1"/>
  <c r="GG221" i="2" s="1"/>
  <c r="GG216" i="2" a="1"/>
  <c r="GG216" i="2" s="1"/>
  <c r="FS206" i="2" a="1"/>
  <c r="FS206" i="2" s="1"/>
  <c r="FT204" i="2" a="1"/>
  <c r="FT204" i="2" s="1"/>
  <c r="GG229" i="2" a="1"/>
  <c r="GG229" i="2" s="1"/>
  <c r="FT210" i="2" a="1"/>
  <c r="FT210" i="2" s="1"/>
  <c r="GA204" i="2" a="1"/>
  <c r="GA204" i="2" s="1"/>
  <c r="FT199" i="2" a="1"/>
  <c r="FT199" i="2" s="1"/>
  <c r="FS199" i="2" a="1"/>
  <c r="FS199" i="2" s="1"/>
  <c r="GG194" i="2" a="1"/>
  <c r="GG194" i="2" s="1"/>
  <c r="FZ198" i="2" a="1"/>
  <c r="FZ198" i="2" s="1"/>
  <c r="FS186" i="2" a="1"/>
  <c r="FS186" i="2" s="1"/>
  <c r="FS189" i="2" a="1"/>
  <c r="FS189" i="2" s="1"/>
  <c r="FT187" i="2" a="1"/>
  <c r="FT187" i="2" s="1"/>
  <c r="FT182" i="2" a="1"/>
  <c r="FT182" i="2" s="1"/>
  <c r="GG170" i="2" a="1"/>
  <c r="GG170" i="2" s="1"/>
  <c r="GA175" i="2" a="1"/>
  <c r="GA175" i="2" s="1"/>
  <c r="FT170" i="2" a="1"/>
  <c r="FT170" i="2" s="1"/>
  <c r="GA177" i="2" a="1"/>
  <c r="GA177" i="2" s="1"/>
  <c r="FT175" i="2" a="1"/>
  <c r="FT175" i="2" s="1"/>
  <c r="FT161" i="2" a="1"/>
  <c r="FT161" i="2" s="1"/>
  <c r="EV161" i="2"/>
  <c r="EV214" i="2"/>
  <c r="EV195" i="2"/>
  <c r="GX260" i="2" a="1"/>
  <c r="GX260" i="2" s="1"/>
  <c r="EW201" i="2"/>
  <c r="GW248" i="2" a="1"/>
  <c r="GW248" i="2" s="1"/>
  <c r="GT260" i="2" a="1"/>
  <c r="GT260" i="2" s="1"/>
  <c r="GJ255" i="2" a="1"/>
  <c r="GJ255" i="2" s="1"/>
  <c r="GJ272" i="2" a="1"/>
  <c r="GJ272" i="2" s="1"/>
  <c r="GJ268" i="2" a="1"/>
  <c r="GJ268" i="2" s="1"/>
  <c r="GJ267" i="2" a="1"/>
  <c r="GJ267" i="2" s="1"/>
  <c r="GI261" i="2" a="1"/>
  <c r="GI261" i="2" s="1"/>
  <c r="GJ246" i="2" a="1"/>
  <c r="GJ246" i="2" s="1"/>
  <c r="GI232" i="2" a="1"/>
  <c r="GI232" i="2" s="1"/>
  <c r="GJ169" i="2" a="1"/>
  <c r="GJ169" i="2" s="1"/>
  <c r="FR157" i="2" a="1"/>
  <c r="FR157" i="2" s="1"/>
  <c r="GA173" i="2" a="1"/>
  <c r="GA173" i="2" s="1"/>
  <c r="GA163" i="2" a="1"/>
  <c r="GA163" i="2" s="1"/>
  <c r="FZ166" i="2" a="1"/>
  <c r="FZ166" i="2" s="1"/>
  <c r="GA155" i="2" a="1"/>
  <c r="GA155" i="2" s="1"/>
  <c r="GA153" i="2" a="1"/>
  <c r="GA153" i="2" s="1"/>
  <c r="ET179" i="2"/>
  <c r="FH178" i="2"/>
  <c r="EZ197" i="2"/>
  <c r="FC195" i="2"/>
  <c r="ET224" i="2"/>
  <c r="FC176" i="2"/>
  <c r="FK237" i="2"/>
  <c r="ET275" i="2"/>
  <c r="FK204" i="2"/>
  <c r="HC196" i="2" a="1"/>
  <c r="HC196" i="2" s="1"/>
  <c r="GZ175" i="2" a="1"/>
  <c r="GZ175" i="2" s="1"/>
  <c r="HA234" i="2" a="1"/>
  <c r="HA234" i="2" s="1"/>
  <c r="GU234" i="2" a="1"/>
  <c r="GU234" i="2" s="1"/>
  <c r="GR192" i="2" a="1"/>
  <c r="GR192" i="2" s="1"/>
  <c r="HF196" i="2" a="1"/>
  <c r="HF196" i="2" s="1"/>
  <c r="HH257" i="2" a="1"/>
  <c r="HH257" i="2" s="1"/>
  <c r="HH260" i="2" a="1"/>
  <c r="HH260" i="2" s="1"/>
  <c r="HG260" i="2" a="1"/>
  <c r="HG260" i="2" s="1"/>
  <c r="GJ271" i="2" a="1"/>
  <c r="GJ271" i="2" s="1"/>
  <c r="GI268" i="2" a="1"/>
  <c r="GI268" i="2" s="1"/>
  <c r="GJ256" i="2" a="1"/>
  <c r="GJ256" i="2" s="1"/>
  <c r="GJ254" i="2" a="1"/>
  <c r="GJ254" i="2" s="1"/>
  <c r="GJ275" i="2" a="1"/>
  <c r="GJ275" i="2" s="1"/>
  <c r="GJ259" i="2" a="1"/>
  <c r="GJ259" i="2" s="1"/>
  <c r="GI245" i="2" a="1"/>
  <c r="GI245" i="2" s="1"/>
  <c r="GJ240" i="2" a="1"/>
  <c r="GJ240" i="2" s="1"/>
  <c r="GI225" i="2" a="1"/>
  <c r="GI225" i="2" s="1"/>
  <c r="GI202" i="2" a="1"/>
  <c r="GI202" i="2" s="1"/>
  <c r="FW164" i="2" a="1"/>
  <c r="FW164" i="2" s="1"/>
  <c r="FR154" i="2" a="1"/>
  <c r="FR154" i="2" s="1"/>
  <c r="GA152" i="2" a="1"/>
  <c r="GA152" i="2" s="1"/>
  <c r="FC165" i="2"/>
  <c r="FL198" i="2"/>
  <c r="FC192" i="2"/>
  <c r="ET263" i="2"/>
  <c r="FB269" i="2"/>
  <c r="FC265" i="2"/>
  <c r="HA235" i="2" a="1"/>
  <c r="HA235" i="2" s="1"/>
  <c r="GT263" i="2" a="1"/>
  <c r="GT263" i="2" s="1"/>
  <c r="GU192" i="2" a="1"/>
  <c r="GU192" i="2" s="1"/>
  <c r="GZ158" i="2" a="1"/>
  <c r="GZ158" i="2" s="1"/>
  <c r="GQ160" i="2" a="1"/>
  <c r="GQ160" i="2" s="1"/>
  <c r="GQ205" i="2" a="1"/>
  <c r="GQ205" i="2" s="1"/>
  <c r="GW204" i="2" a="1"/>
  <c r="GW204" i="2" s="1"/>
  <c r="GT208" i="2" a="1"/>
  <c r="GT208" i="2" s="1"/>
  <c r="GT257" i="2" a="1"/>
  <c r="GT257" i="2" s="1"/>
  <c r="GJ266" i="2" a="1"/>
  <c r="GJ266" i="2" s="1"/>
  <c r="GJ243" i="2" a="1"/>
  <c r="GJ243" i="2" s="1"/>
  <c r="GJ249" i="2" a="1"/>
  <c r="GJ249" i="2" s="1"/>
  <c r="GJ225" i="2" a="1"/>
  <c r="GJ225" i="2" s="1"/>
  <c r="FR223" i="2" a="1"/>
  <c r="FR223" i="2" s="1"/>
  <c r="GI213" i="2" a="1"/>
  <c r="GI213" i="2" s="1"/>
  <c r="FR200" i="2" a="1"/>
  <c r="FR200" i="2" s="1"/>
  <c r="FR167" i="2" a="1"/>
  <c r="FR167" i="2" s="1"/>
  <c r="FX152" i="2" a="1"/>
  <c r="FX152" i="2" s="1"/>
  <c r="GA161" i="2" a="1"/>
  <c r="GA161" i="2" s="1"/>
  <c r="FC163" i="2"/>
  <c r="FK165" i="2"/>
  <c r="EZ159" i="2"/>
  <c r="FC231" i="2"/>
  <c r="GV254" i="2" a="1"/>
  <c r="GV254" i="2" s="1"/>
  <c r="FK189" i="2"/>
  <c r="HA194" i="2" a="1"/>
  <c r="HA194" i="2" s="1"/>
  <c r="GR204" i="2" a="1"/>
  <c r="GR204" i="2" s="1"/>
  <c r="GU167" i="2" a="1"/>
  <c r="GU167" i="2" s="1"/>
  <c r="GV175" i="2" a="1"/>
  <c r="GV175" i="2" s="1"/>
  <c r="HF210" i="2" a="1"/>
  <c r="HF210" i="2" s="1"/>
  <c r="GQ210" i="2" a="1"/>
  <c r="GQ210" i="2" s="1"/>
  <c r="GV263" i="2" a="1"/>
  <c r="GV263" i="2" s="1"/>
  <c r="HI260" i="2" a="1"/>
  <c r="HI260" i="2" s="1"/>
  <c r="HC260" i="2" a="1"/>
  <c r="HC260" i="2" s="1"/>
  <c r="GS260" i="2" a="1"/>
  <c r="GS260" i="2" s="1"/>
  <c r="GJ252" i="2" a="1"/>
  <c r="GJ252" i="2" s="1"/>
  <c r="GI207" i="2" a="1"/>
  <c r="GI207" i="2" s="1"/>
  <c r="FR169" i="2" a="1"/>
  <c r="FR169" i="2" s="1"/>
  <c r="ET197" i="2"/>
  <c r="ET199" i="2"/>
  <c r="FL242" i="2"/>
  <c r="GQ204" i="2" a="1"/>
  <c r="GQ204" i="2" s="1"/>
  <c r="GW227" i="2" a="1"/>
  <c r="GW227" i="2" s="1"/>
  <c r="GV215" i="2" a="1"/>
  <c r="GV215" i="2" s="1"/>
  <c r="HA227" i="2" a="1"/>
  <c r="HA227" i="2" s="1"/>
  <c r="GT227" i="2" a="1"/>
  <c r="GT227" i="2" s="1"/>
  <c r="GZ234" i="2" a="1"/>
  <c r="GZ234" i="2" s="1"/>
  <c r="HA269" i="2" a="1"/>
  <c r="HA269" i="2" s="1"/>
  <c r="GY260" i="2" a="1"/>
  <c r="GY260" i="2" s="1"/>
  <c r="GJ263" i="2" a="1"/>
  <c r="GJ263" i="2" s="1"/>
  <c r="FR266" i="2" a="1"/>
  <c r="FR266" i="2" s="1"/>
  <c r="GJ274" i="2" a="1"/>
  <c r="GJ274" i="2" s="1"/>
  <c r="GJ150" i="2" a="1"/>
  <c r="GJ150" i="2" s="1"/>
  <c r="FR265" i="2" a="1"/>
  <c r="FR265" i="2" s="1"/>
  <c r="GJ253" i="2" a="1"/>
  <c r="GJ253" i="2" s="1"/>
  <c r="FR276" i="2" a="1"/>
  <c r="FR276" i="2" s="1"/>
  <c r="GJ251" i="2" a="1"/>
  <c r="GJ251" i="2" s="1"/>
  <c r="GI249" i="2" a="1"/>
  <c r="GI249" i="2" s="1"/>
  <c r="FR191" i="2" a="1"/>
  <c r="FR191" i="2" s="1"/>
  <c r="GA164" i="2" a="1"/>
  <c r="GA164" i="2" s="1"/>
  <c r="FC173" i="2"/>
  <c r="ET219" i="2"/>
  <c r="FD250" i="2"/>
  <c r="ET209" i="2"/>
  <c r="GU259" i="2" a="1"/>
  <c r="GU259" i="2" s="1"/>
  <c r="GZ151" i="2" a="1"/>
  <c r="GZ151" i="2" s="1"/>
  <c r="GU208" i="2" a="1"/>
  <c r="GU208" i="2" s="1"/>
  <c r="GW235" i="2" a="1"/>
  <c r="GW235" i="2" s="1"/>
  <c r="GU215" i="2" a="1"/>
  <c r="GU215" i="2" s="1"/>
  <c r="GV231" i="2" a="1"/>
  <c r="GV231" i="2" s="1"/>
  <c r="HF151" i="2" a="1"/>
  <c r="HF151" i="2" s="1"/>
  <c r="GT235" i="2" a="1"/>
  <c r="GT235" i="2" s="1"/>
  <c r="GZ263" i="2" a="1"/>
  <c r="GZ263" i="2" s="1"/>
  <c r="GQ269" i="2" a="1"/>
  <c r="GQ269" i="2" s="1"/>
  <c r="GZ260" i="2" a="1"/>
  <c r="GZ260" i="2" s="1"/>
  <c r="GV260" i="2" a="1"/>
  <c r="GV260" i="2" s="1"/>
  <c r="GW260" i="2" a="1"/>
  <c r="GW260" i="2" s="1"/>
  <c r="FR150" i="2" a="1"/>
  <c r="FR150" i="2" s="1"/>
  <c r="GJ270" i="2" a="1"/>
  <c r="GJ270" i="2" s="1"/>
  <c r="GI264" i="2" a="1"/>
  <c r="GI264" i="2" s="1"/>
  <c r="GJ269" i="2" a="1"/>
  <c r="GJ269" i="2" s="1"/>
  <c r="GI263" i="2" a="1"/>
  <c r="GI263" i="2" s="1"/>
  <c r="FR263" i="2" a="1"/>
  <c r="FR263" i="2" s="1"/>
  <c r="GJ265" i="2" a="1"/>
  <c r="GJ265" i="2" s="1"/>
  <c r="GJ257" i="2" a="1"/>
  <c r="GJ257" i="2" s="1"/>
  <c r="GJ236" i="2" a="1"/>
  <c r="GJ236" i="2" s="1"/>
  <c r="FR231" i="2" a="1"/>
  <c r="FR231" i="2" s="1"/>
  <c r="GI220" i="2" a="1"/>
  <c r="GI220" i="2" s="1"/>
  <c r="FR179" i="2" a="1"/>
  <c r="FR179" i="2" s="1"/>
  <c r="GJ167" i="2" a="1"/>
  <c r="GJ167" i="2" s="1"/>
  <c r="GA166" i="2" a="1"/>
  <c r="GA166" i="2" s="1"/>
  <c r="GF158" i="2" a="1"/>
  <c r="GF158" i="2" s="1"/>
  <c r="FR164" i="2" a="1"/>
  <c r="FR164" i="2" s="1"/>
  <c r="GA165" i="2" a="1"/>
  <c r="GA165" i="2" s="1"/>
  <c r="EY162" i="2"/>
  <c r="EY175" i="2"/>
  <c r="FC219" i="2"/>
  <c r="FC208" i="2"/>
  <c r="FK167" i="2"/>
  <c r="ET249" i="2"/>
  <c r="HD227" i="2" a="1"/>
  <c r="HD227" i="2" s="1"/>
  <c r="GT157" i="2" a="1"/>
  <c r="GT157" i="2" s="1"/>
  <c r="HA210" i="2" a="1"/>
  <c r="HA210" i="2" s="1"/>
  <c r="GR153" i="2" a="1"/>
  <c r="GR153" i="2" s="1"/>
  <c r="GU231" i="2" a="1"/>
  <c r="GU231" i="2" s="1"/>
  <c r="GU153" i="2" a="1"/>
  <c r="GU153" i="2" s="1"/>
  <c r="GS160" i="2" a="1"/>
  <c r="GS160" i="2" s="1"/>
  <c r="GV249" i="2" a="1"/>
  <c r="GV249" i="2" s="1"/>
  <c r="HA263" i="2" a="1"/>
  <c r="HA263" i="2" s="1"/>
  <c r="HD254" i="2" a="1"/>
  <c r="HD254" i="2" s="1"/>
  <c r="GJ258" i="2" a="1"/>
  <c r="GJ258" i="2" s="1"/>
  <c r="GI266" i="2" a="1"/>
  <c r="GI266" i="2" s="1"/>
  <c r="GJ261" i="2" a="1"/>
  <c r="GJ261" i="2" s="1"/>
  <c r="GJ276" i="2" a="1"/>
  <c r="GJ276" i="2" s="1"/>
  <c r="FR262" i="2" a="1"/>
  <c r="FR262" i="2" s="1"/>
  <c r="FR221" i="2" a="1"/>
  <c r="FR221" i="2" s="1"/>
  <c r="FR207" i="2" a="1"/>
  <c r="FR207" i="2" s="1"/>
  <c r="GI191" i="2" a="1"/>
  <c r="GI191" i="2" s="1"/>
  <c r="FR180" i="2" a="1"/>
  <c r="FR180" i="2" s="1"/>
  <c r="FX159" i="2" a="1"/>
  <c r="FX159" i="2" s="1"/>
  <c r="GI166" i="2" a="1"/>
  <c r="GI166" i="2" s="1"/>
  <c r="GA158" i="2" a="1"/>
  <c r="GA158" i="2" s="1"/>
  <c r="GA160" i="2" a="1"/>
  <c r="GA160" i="2" s="1"/>
  <c r="EZ165" i="2"/>
  <c r="EZ178" i="2"/>
  <c r="EZ194" i="2"/>
  <c r="ET167" i="2"/>
  <c r="FC191" i="2"/>
  <c r="GY269" i="2" a="1"/>
  <c r="GY269" i="2" s="1"/>
  <c r="GV219" i="2" a="1"/>
  <c r="GV219" i="2" s="1"/>
  <c r="HD205" i="2" a="1"/>
  <c r="HD205" i="2" s="1"/>
  <c r="GW245" i="2" a="1"/>
  <c r="GW245" i="2" s="1"/>
  <c r="GZ160" i="2" a="1"/>
  <c r="GZ160" i="2" s="1"/>
  <c r="HF167" i="2" a="1"/>
  <c r="HF167" i="2" s="1"/>
  <c r="GS165" i="2" a="1"/>
  <c r="GS165" i="2" s="1"/>
  <c r="HF269" i="2" a="1"/>
  <c r="HF269" i="2" s="1"/>
  <c r="HD260" i="2" a="1"/>
  <c r="HD260" i="2" s="1"/>
  <c r="HF260" i="2" a="1"/>
  <c r="HF260" i="2" s="1"/>
  <c r="GU260" i="2" a="1"/>
  <c r="GU260" i="2" s="1"/>
  <c r="GQ260" i="2" a="1"/>
  <c r="GQ260" i="2" s="1"/>
  <c r="GX196" i="2" a="1"/>
  <c r="GX196" i="2" s="1"/>
  <c r="GX167" i="2" a="1"/>
  <c r="GX167" i="2" s="1"/>
  <c r="GX151" i="2" a="1"/>
  <c r="GX151" i="2" s="1"/>
  <c r="GX210" i="2" a="1"/>
  <c r="GX210" i="2" s="1"/>
  <c r="FY222" i="2" a="1"/>
  <c r="FY222" i="2" s="1"/>
  <c r="GX262" i="2" a="1"/>
  <c r="GX262" i="2" s="1"/>
  <c r="GX234" i="2" a="1"/>
  <c r="GX234" i="2" s="1"/>
  <c r="GX270" i="2" a="1"/>
  <c r="GX270" i="2" s="1"/>
  <c r="GX249" i="2" a="1"/>
  <c r="GX249" i="2" s="1"/>
  <c r="GX215" i="2" a="1"/>
  <c r="GX215" i="2" s="1"/>
  <c r="GX194" i="2" a="1"/>
  <c r="GX194" i="2" s="1"/>
  <c r="GX165" i="2" a="1"/>
  <c r="GX165" i="2" s="1"/>
  <c r="GX208" i="2" a="1"/>
  <c r="GX208" i="2" s="1"/>
  <c r="GX227" i="2" a="1"/>
  <c r="GX227" i="2" s="1"/>
  <c r="GX195" i="2" a="1"/>
  <c r="GX195" i="2" s="1"/>
  <c r="GX254" i="2" a="1"/>
  <c r="GX254" i="2" s="1"/>
  <c r="GX269" i="2" a="1"/>
  <c r="GX269" i="2" s="1"/>
  <c r="GX265" i="2" a="1"/>
  <c r="GX265" i="2" s="1"/>
  <c r="GX204" i="2" a="1"/>
  <c r="GX204" i="2" s="1"/>
  <c r="GX231" i="2" a="1"/>
  <c r="GX231" i="2" s="1"/>
  <c r="GX157" i="2" a="1"/>
  <c r="GX157" i="2" s="1"/>
  <c r="GX248" i="2" a="1"/>
  <c r="GX248" i="2" s="1"/>
  <c r="GX160" i="2" a="1"/>
  <c r="GX160" i="2" s="1"/>
  <c r="GX235" i="2" a="1"/>
  <c r="GX235" i="2" s="1"/>
  <c r="GX263" i="2" a="1"/>
  <c r="GX263" i="2" s="1"/>
  <c r="GX250" i="2" a="1"/>
  <c r="GX250" i="2" s="1"/>
  <c r="GX259" i="2" a="1"/>
  <c r="GX259" i="2" s="1"/>
  <c r="GX180" i="2" a="1"/>
  <c r="GX180" i="2" s="1"/>
  <c r="GX175" i="2" a="1"/>
  <c r="GX175" i="2" s="1"/>
  <c r="GX197" i="2" a="1"/>
  <c r="GX197" i="2" s="1"/>
  <c r="GX203" i="2" a="1"/>
  <c r="GX203" i="2" s="1"/>
  <c r="GX158" i="2" a="1"/>
  <c r="GX158" i="2" s="1"/>
  <c r="GX255" i="2" a="1"/>
  <c r="GX255" i="2" s="1"/>
  <c r="GX245" i="2" a="1"/>
  <c r="GX245" i="2" s="1"/>
  <c r="GX266" i="2" a="1"/>
  <c r="GX266" i="2" s="1"/>
  <c r="GX200" i="2" a="1"/>
  <c r="GX200" i="2" s="1"/>
  <c r="GX192" i="2" a="1"/>
  <c r="GX192" i="2" s="1"/>
  <c r="GX219" i="2" a="1"/>
  <c r="GX219" i="2" s="1"/>
  <c r="GX198" i="2" a="1"/>
  <c r="GX198" i="2" s="1"/>
  <c r="GX153" i="2" a="1"/>
  <c r="GX153" i="2" s="1"/>
  <c r="GX257" i="2" a="1"/>
  <c r="GX257" i="2" s="1"/>
  <c r="GX191" i="2" a="1"/>
  <c r="GX191" i="2" s="1"/>
  <c r="HB262" i="2" a="1"/>
  <c r="HB262" i="2" s="1"/>
  <c r="HB249" i="2" a="1"/>
  <c r="HB249" i="2" s="1"/>
  <c r="HB200" i="2" a="1"/>
  <c r="HB200" i="2" s="1"/>
  <c r="HB160" i="2" a="1"/>
  <c r="HB160" i="2" s="1"/>
  <c r="HB219" i="2" a="1"/>
  <c r="HB219" i="2" s="1"/>
  <c r="HB198" i="2" a="1"/>
  <c r="HB198" i="2" s="1"/>
  <c r="HB204" i="2" a="1"/>
  <c r="HB204" i="2" s="1"/>
  <c r="HB231" i="2" a="1"/>
  <c r="HB231" i="2" s="1"/>
  <c r="HB215" i="2" a="1"/>
  <c r="HB215" i="2" s="1"/>
  <c r="HB151" i="2" a="1"/>
  <c r="HB151" i="2" s="1"/>
  <c r="HB194" i="2" a="1"/>
  <c r="HB194" i="2" s="1"/>
  <c r="HB205" i="2" a="1"/>
  <c r="HB205" i="2" s="1"/>
  <c r="HB259" i="2" a="1"/>
  <c r="HB259" i="2" s="1"/>
  <c r="HB266" i="2" a="1"/>
  <c r="HB266" i="2" s="1"/>
  <c r="HB203" i="2" a="1"/>
  <c r="HB203" i="2" s="1"/>
  <c r="HB158" i="2" a="1"/>
  <c r="HB158" i="2" s="1"/>
  <c r="HB167" i="2" a="1"/>
  <c r="HB167" i="2" s="1"/>
  <c r="HB234" i="2" a="1"/>
  <c r="HB234" i="2" s="1"/>
  <c r="HB254" i="2" a="1"/>
  <c r="HB254" i="2" s="1"/>
  <c r="HB255" i="2" a="1"/>
  <c r="HB255" i="2" s="1"/>
  <c r="HB180" i="2" a="1"/>
  <c r="HB180" i="2" s="1"/>
  <c r="HB191" i="2" a="1"/>
  <c r="HB191" i="2" s="1"/>
  <c r="HB157" i="2" a="1"/>
  <c r="HB157" i="2" s="1"/>
  <c r="HB270" i="2" a="1"/>
  <c r="HB270" i="2" s="1"/>
  <c r="HB265" i="2" a="1"/>
  <c r="HB265" i="2" s="1"/>
  <c r="HB197" i="2" a="1"/>
  <c r="HB197" i="2" s="1"/>
  <c r="HB165" i="2" a="1"/>
  <c r="HB165" i="2" s="1"/>
  <c r="HB250" i="2" a="1"/>
  <c r="HB250" i="2" s="1"/>
  <c r="HB257" i="2" a="1"/>
  <c r="HB257" i="2" s="1"/>
  <c r="HB208" i="2" a="1"/>
  <c r="HB208" i="2" s="1"/>
  <c r="HB235" i="2" a="1"/>
  <c r="HB235" i="2" s="1"/>
  <c r="HB227" i="2" a="1"/>
  <c r="HB227" i="2" s="1"/>
  <c r="HB195" i="2" a="1"/>
  <c r="HB195" i="2" s="1"/>
  <c r="HB153" i="2" a="1"/>
  <c r="HB153" i="2" s="1"/>
  <c r="HB196" i="2" a="1"/>
  <c r="HB196" i="2" s="1"/>
  <c r="HB263" i="2" a="1"/>
  <c r="HB263" i="2" s="1"/>
  <c r="HB245" i="2" a="1"/>
  <c r="HB245" i="2" s="1"/>
  <c r="HB248" i="2" a="1"/>
  <c r="HB248" i="2" s="1"/>
  <c r="HB192" i="2" a="1"/>
  <c r="HB192" i="2" s="1"/>
  <c r="HG266" i="2" a="1"/>
  <c r="HG266" i="2" s="1"/>
  <c r="GH249" i="2" a="1"/>
  <c r="GH249" i="2" s="1"/>
  <c r="HG259" i="2" a="1"/>
  <c r="HG259" i="2" s="1"/>
  <c r="HG257" i="2" a="1"/>
  <c r="HG257" i="2" s="1"/>
  <c r="HG175" i="2" a="1"/>
  <c r="HG175" i="2" s="1"/>
  <c r="ES207" i="2"/>
  <c r="GP269" i="2" a="1"/>
  <c r="GP269" i="2" s="1"/>
  <c r="GP257" i="2" a="1"/>
  <c r="GP257" i="2" s="1"/>
  <c r="GP191" i="2" a="1"/>
  <c r="GP191" i="2" s="1"/>
  <c r="GP205" i="2" a="1"/>
  <c r="GP205" i="2" s="1"/>
  <c r="GP196" i="2" a="1"/>
  <c r="GP196" i="2" s="1"/>
  <c r="GP167" i="2" a="1"/>
  <c r="GP167" i="2" s="1"/>
  <c r="GP151" i="2" a="1"/>
  <c r="GP151" i="2" s="1"/>
  <c r="GP210" i="2" a="1"/>
  <c r="GP210" i="2" s="1"/>
  <c r="GP266" i="2" a="1"/>
  <c r="GP266" i="2" s="1"/>
  <c r="GP234" i="2" a="1"/>
  <c r="GP234" i="2" s="1"/>
  <c r="FQ161" i="2" a="1"/>
  <c r="FQ161" i="2" s="1"/>
  <c r="GP262" i="2" a="1"/>
  <c r="GP262" i="2" s="1"/>
  <c r="FQ221" i="2" a="1"/>
  <c r="FQ221" i="2" s="1"/>
  <c r="GP249" i="2" a="1"/>
  <c r="GP249" i="2" s="1"/>
  <c r="GP215" i="2" a="1"/>
  <c r="GP215" i="2" s="1"/>
  <c r="GP194" i="2" a="1"/>
  <c r="GP194" i="2" s="1"/>
  <c r="GP165" i="2" a="1"/>
  <c r="GP165" i="2" s="1"/>
  <c r="GP208" i="2" a="1"/>
  <c r="GP208" i="2" s="1"/>
  <c r="GP227" i="2" a="1"/>
  <c r="GP227" i="2" s="1"/>
  <c r="GP195" i="2" a="1"/>
  <c r="GP195" i="2" s="1"/>
  <c r="GP254" i="2" a="1"/>
  <c r="GP254" i="2" s="1"/>
  <c r="GP265" i="2" a="1"/>
  <c r="GP265" i="2" s="1"/>
  <c r="GP204" i="2" a="1"/>
  <c r="GP204" i="2" s="1"/>
  <c r="GP231" i="2" a="1"/>
  <c r="GP231" i="2" s="1"/>
  <c r="GP157" i="2" a="1"/>
  <c r="GP157" i="2" s="1"/>
  <c r="GP248" i="2" a="1"/>
  <c r="GP248" i="2" s="1"/>
  <c r="GP160" i="2" a="1"/>
  <c r="GP160" i="2" s="1"/>
  <c r="GP235" i="2" a="1"/>
  <c r="GP235" i="2" s="1"/>
  <c r="GP263" i="2" a="1"/>
  <c r="GP263" i="2" s="1"/>
  <c r="GP250" i="2" a="1"/>
  <c r="GP250" i="2" s="1"/>
  <c r="GP259" i="2" a="1"/>
  <c r="GP259" i="2" s="1"/>
  <c r="GP180" i="2" a="1"/>
  <c r="GP180" i="2" s="1"/>
  <c r="GP175" i="2" a="1"/>
  <c r="GP175" i="2" s="1"/>
  <c r="GP197" i="2" a="1"/>
  <c r="GP197" i="2" s="1"/>
  <c r="GP203" i="2" a="1"/>
  <c r="GP203" i="2" s="1"/>
  <c r="GP158" i="2" a="1"/>
  <c r="GP158" i="2" s="1"/>
  <c r="ES205" i="2"/>
  <c r="FQ213" i="2" a="1"/>
  <c r="FQ213" i="2" s="1"/>
  <c r="GP255" i="2" a="1"/>
  <c r="GP255" i="2" s="1"/>
  <c r="GP245" i="2" a="1"/>
  <c r="GP245" i="2" s="1"/>
  <c r="HC266" i="2" a="1"/>
  <c r="HC266" i="2" s="1"/>
  <c r="HC254" i="2" a="1"/>
  <c r="HC254" i="2" s="1"/>
  <c r="HC158" i="2" a="1"/>
  <c r="HC158" i="2" s="1"/>
  <c r="HC191" i="2" a="1"/>
  <c r="HC191" i="2" s="1"/>
  <c r="HC197" i="2" a="1"/>
  <c r="HC197" i="2" s="1"/>
  <c r="HC165" i="2" a="1"/>
  <c r="HC165" i="2" s="1"/>
  <c r="HC204" i="2" a="1"/>
  <c r="HC204" i="2" s="1"/>
  <c r="HC250" i="2" a="1"/>
  <c r="HC250" i="2" s="1"/>
  <c r="HC263" i="2" a="1"/>
  <c r="HC263" i="2" s="1"/>
  <c r="HC195" i="2" a="1"/>
  <c r="HC195" i="2" s="1"/>
  <c r="HC210" i="2" a="1"/>
  <c r="HC210" i="2" s="1"/>
  <c r="HC265" i="2" a="1"/>
  <c r="HC265" i="2" s="1"/>
  <c r="HC205" i="2" a="1"/>
  <c r="HC205" i="2" s="1"/>
  <c r="HC235" i="2" a="1"/>
  <c r="HC235" i="2" s="1"/>
  <c r="HC227" i="2" a="1"/>
  <c r="HC227" i="2" s="1"/>
  <c r="HC180" i="2" a="1"/>
  <c r="HC180" i="2" s="1"/>
  <c r="HC175" i="2" a="1"/>
  <c r="HC175" i="2" s="1"/>
  <c r="HC245" i="2" a="1"/>
  <c r="HC245" i="2" s="1"/>
  <c r="HC257" i="2" a="1"/>
  <c r="HC257" i="2" s="1"/>
  <c r="HC255" i="2" a="1"/>
  <c r="HC255" i="2" s="1"/>
  <c r="HC248" i="2" a="1"/>
  <c r="HC248" i="2" s="1"/>
  <c r="HC194" i="2" a="1"/>
  <c r="HC194" i="2" s="1"/>
  <c r="HC269" i="2" a="1"/>
  <c r="HC269" i="2" s="1"/>
  <c r="HC219" i="2" a="1"/>
  <c r="HC219" i="2" s="1"/>
  <c r="HC203" i="2" a="1"/>
  <c r="HC203" i="2" s="1"/>
  <c r="HC198" i="2" a="1"/>
  <c r="HC198" i="2" s="1"/>
  <c r="HC153" i="2" a="1"/>
  <c r="HC153" i="2" s="1"/>
  <c r="HC231" i="2" a="1"/>
  <c r="HC231" i="2" s="1"/>
  <c r="HC215" i="2" a="1"/>
  <c r="HC215" i="2" s="1"/>
  <c r="HC167" i="2" a="1"/>
  <c r="HC167" i="2" s="1"/>
  <c r="HC234" i="2" a="1"/>
  <c r="HC234" i="2" s="1"/>
  <c r="HC208" i="2" a="1"/>
  <c r="HC208" i="2" s="1"/>
  <c r="HC192" i="2" a="1"/>
  <c r="HC192" i="2" s="1"/>
  <c r="HC160" i="2" a="1"/>
  <c r="HC160" i="2" s="1"/>
  <c r="HC259" i="2" a="1"/>
  <c r="HC259" i="2" s="1"/>
  <c r="HC262" i="2" a="1"/>
  <c r="HC262" i="2" s="1"/>
  <c r="HC249" i="2" a="1"/>
  <c r="HC249" i="2" s="1"/>
  <c r="HE191" i="2" a="1"/>
  <c r="HE191" i="2" s="1"/>
  <c r="HE167" i="2" a="1"/>
  <c r="HE167" i="2" s="1"/>
  <c r="HE151" i="2" a="1"/>
  <c r="HE151" i="2" s="1"/>
  <c r="HE210" i="2" a="1"/>
  <c r="HE210" i="2" s="1"/>
  <c r="HE165" i="2" a="1"/>
  <c r="HE165" i="2" s="1"/>
  <c r="HE203" i="2" a="1"/>
  <c r="HE203" i="2" s="1"/>
  <c r="HE158" i="2" a="1"/>
  <c r="HE158" i="2" s="1"/>
  <c r="HE257" i="2" a="1"/>
  <c r="HE257" i="2" s="1"/>
  <c r="HE266" i="2" a="1"/>
  <c r="HE266" i="2" s="1"/>
  <c r="HE262" i="2" a="1"/>
  <c r="HE262" i="2" s="1"/>
  <c r="HE180" i="2" a="1"/>
  <c r="HE180" i="2" s="1"/>
  <c r="HE157" i="2" a="1"/>
  <c r="HE157" i="2" s="1"/>
  <c r="HE219" i="2" a="1"/>
  <c r="HE219" i="2" s="1"/>
  <c r="HE198" i="2" a="1"/>
  <c r="HE198" i="2" s="1"/>
  <c r="GF166" i="2" a="1"/>
  <c r="GF166" i="2" s="1"/>
  <c r="GF183" i="2" a="1"/>
  <c r="GF183" i="2" s="1"/>
  <c r="GF182" i="2" a="1"/>
  <c r="GF182" i="2" s="1"/>
  <c r="GF186" i="2" a="1"/>
  <c r="GF186" i="2" s="1"/>
  <c r="GF199" i="2" a="1"/>
  <c r="GF199" i="2" s="1"/>
  <c r="GF217" i="2" a="1"/>
  <c r="GF217" i="2" s="1"/>
  <c r="GF205" i="2" a="1"/>
  <c r="GF205" i="2" s="1"/>
  <c r="GF213" i="2" a="1"/>
  <c r="GF213" i="2" s="1"/>
  <c r="GF218" i="2" a="1"/>
  <c r="GF218" i="2" s="1"/>
  <c r="GF237" i="2" a="1"/>
  <c r="GF237" i="2" s="1"/>
  <c r="GF241" i="2" a="1"/>
  <c r="GF241" i="2" s="1"/>
  <c r="GF248" i="2" a="1"/>
  <c r="GF248" i="2" s="1"/>
  <c r="GF250" i="2" a="1"/>
  <c r="GF250" i="2" s="1"/>
  <c r="FH206" i="2"/>
  <c r="GF163" i="2" a="1"/>
  <c r="GF163" i="2" s="1"/>
  <c r="GF171" i="2" a="1"/>
  <c r="GF171" i="2" s="1"/>
  <c r="GF189" i="2" a="1"/>
  <c r="GF189" i="2" s="1"/>
  <c r="GF193" i="2" a="1"/>
  <c r="GF193" i="2" s="1"/>
  <c r="GF188" i="2" a="1"/>
  <c r="GF188" i="2" s="1"/>
  <c r="GF221" i="2" a="1"/>
  <c r="GF221" i="2" s="1"/>
  <c r="GF215" i="2" a="1"/>
  <c r="GF215" i="2" s="1"/>
  <c r="GF212" i="2" a="1"/>
  <c r="GF212" i="2" s="1"/>
  <c r="GF224" i="2" a="1"/>
  <c r="GF224" i="2" s="1"/>
  <c r="GF207" i="2" a="1"/>
  <c r="GF207" i="2" s="1"/>
  <c r="GF223" i="2" a="1"/>
  <c r="GF223" i="2" s="1"/>
  <c r="GF232" i="2" a="1"/>
  <c r="GF232" i="2" s="1"/>
  <c r="GF244" i="2" a="1"/>
  <c r="GF244" i="2" s="1"/>
  <c r="HE196" i="2" a="1"/>
  <c r="HE196" i="2" s="1"/>
  <c r="HE231" i="2" a="1"/>
  <c r="HE231" i="2" s="1"/>
  <c r="HE234" i="2" a="1"/>
  <c r="HE234" i="2" s="1"/>
  <c r="HE197" i="2" a="1"/>
  <c r="HE197" i="2" s="1"/>
  <c r="FH243" i="2"/>
  <c r="FH192" i="2"/>
  <c r="FH205" i="2"/>
  <c r="GF159" i="2" a="1"/>
  <c r="GF159" i="2" s="1"/>
  <c r="GF164" i="2" a="1"/>
  <c r="GF164" i="2" s="1"/>
  <c r="GF173" i="2" a="1"/>
  <c r="GF173" i="2" s="1"/>
  <c r="GF176" i="2" a="1"/>
  <c r="GF176" i="2" s="1"/>
  <c r="GF184" i="2" a="1"/>
  <c r="GF184" i="2" s="1"/>
  <c r="GF191" i="2" a="1"/>
  <c r="GF191" i="2" s="1"/>
  <c r="GF190" i="2" a="1"/>
  <c r="GF190" i="2" s="1"/>
  <c r="GF203" i="2" a="1"/>
  <c r="GF203" i="2" s="1"/>
  <c r="GF216" i="2" a="1"/>
  <c r="GF216" i="2" s="1"/>
  <c r="GF206" i="2" a="1"/>
  <c r="GF206" i="2" s="1"/>
  <c r="GF225" i="2" a="1"/>
  <c r="GF225" i="2" s="1"/>
  <c r="GF231" i="2" a="1"/>
  <c r="GF231" i="2" s="1"/>
  <c r="GF246" i="2" a="1"/>
  <c r="GF246" i="2" s="1"/>
  <c r="GF251" i="2" a="1"/>
  <c r="GF251" i="2" s="1"/>
  <c r="GF247" i="2" a="1"/>
  <c r="GF247" i="2" s="1"/>
  <c r="GF238" i="2" a="1"/>
  <c r="GF238" i="2" s="1"/>
  <c r="HE259" i="2" a="1"/>
  <c r="HE259" i="2" s="1"/>
  <c r="HE254" i="2" a="1"/>
  <c r="HE254" i="2" s="1"/>
  <c r="HE249" i="2" a="1"/>
  <c r="HE249" i="2" s="1"/>
  <c r="HE215" i="2" a="1"/>
  <c r="HE215" i="2" s="1"/>
  <c r="HE194" i="2" a="1"/>
  <c r="HE194" i="2" s="1"/>
  <c r="HE208" i="2" a="1"/>
  <c r="HE208" i="2" s="1"/>
  <c r="FH183" i="2"/>
  <c r="GF156" i="2" a="1"/>
  <c r="GF156" i="2" s="1"/>
  <c r="GF157" i="2" a="1"/>
  <c r="GF157" i="2" s="1"/>
  <c r="GF172" i="2" a="1"/>
  <c r="GF172" i="2" s="1"/>
  <c r="GF180" i="2" a="1"/>
  <c r="GF180" i="2" s="1"/>
  <c r="GF187" i="2" a="1"/>
  <c r="GF187" i="2" s="1"/>
  <c r="GF194" i="2" a="1"/>
  <c r="GF194" i="2" s="1"/>
  <c r="GF202" i="2" a="1"/>
  <c r="GF202" i="2" s="1"/>
  <c r="GF210" i="2" a="1"/>
  <c r="GF210" i="2" s="1"/>
  <c r="GF233" i="2" a="1"/>
  <c r="GF233" i="2" s="1"/>
  <c r="GF240" i="2" a="1"/>
  <c r="GF240" i="2" s="1"/>
  <c r="HE263" i="2" a="1"/>
  <c r="HE263" i="2" s="1"/>
  <c r="HE250" i="2" a="1"/>
  <c r="HE250" i="2" s="1"/>
  <c r="HE270" i="2" a="1"/>
  <c r="HE270" i="2" s="1"/>
  <c r="HE175" i="2" a="1"/>
  <c r="HE175" i="2" s="1"/>
  <c r="HE205" i="2" a="1"/>
  <c r="HE205" i="2" s="1"/>
  <c r="HE160" i="2" a="1"/>
  <c r="HE160" i="2" s="1"/>
  <c r="HE195" i="2" a="1"/>
  <c r="HE195" i="2" s="1"/>
  <c r="FH227" i="2"/>
  <c r="FH233" i="2"/>
  <c r="FH156" i="2"/>
  <c r="GF167" i="2" a="1"/>
  <c r="GF167" i="2" s="1"/>
  <c r="GF179" i="2" a="1"/>
  <c r="GF179" i="2" s="1"/>
  <c r="GF181" i="2" a="1"/>
  <c r="GF181" i="2" s="1"/>
  <c r="GF195" i="2" a="1"/>
  <c r="GF195" i="2" s="1"/>
  <c r="GF192" i="2" a="1"/>
  <c r="GF192" i="2" s="1"/>
  <c r="GF204" i="2" a="1"/>
  <c r="GF204" i="2" s="1"/>
  <c r="GF208" i="2" a="1"/>
  <c r="GF208" i="2" s="1"/>
  <c r="GF222" i="2" a="1"/>
  <c r="GF222" i="2" s="1"/>
  <c r="GF209" i="2" a="1"/>
  <c r="GF209" i="2" s="1"/>
  <c r="GF226" i="2" a="1"/>
  <c r="GF226" i="2" s="1"/>
  <c r="GF239" i="2" a="1"/>
  <c r="GF239" i="2" s="1"/>
  <c r="HE204" i="2" a="1"/>
  <c r="HE204" i="2" s="1"/>
  <c r="HE245" i="2" a="1"/>
  <c r="HE245" i="2" s="1"/>
  <c r="HE248" i="2" a="1"/>
  <c r="HE248" i="2" s="1"/>
  <c r="HE235" i="2" a="1"/>
  <c r="HE235" i="2" s="1"/>
  <c r="HE227" i="2" a="1"/>
  <c r="HE227" i="2" s="1"/>
  <c r="GF161" i="2" a="1"/>
  <c r="GF161" i="2" s="1"/>
  <c r="GF177" i="2" a="1"/>
  <c r="GF177" i="2" s="1"/>
  <c r="GF170" i="2" a="1"/>
  <c r="GF170" i="2" s="1"/>
  <c r="GF168" i="2" a="1"/>
  <c r="GF168" i="2" s="1"/>
  <c r="GF211" i="2" a="1"/>
  <c r="GF211" i="2" s="1"/>
  <c r="GF220" i="2" a="1"/>
  <c r="GF220" i="2" s="1"/>
  <c r="GF219" i="2" a="1"/>
  <c r="GF219" i="2" s="1"/>
  <c r="GF214" i="2" a="1"/>
  <c r="GF214" i="2" s="1"/>
  <c r="GF234" i="2" a="1"/>
  <c r="GF234" i="2" s="1"/>
  <c r="GF228" i="2" a="1"/>
  <c r="GF228" i="2" s="1"/>
  <c r="GF227" i="2" a="1"/>
  <c r="GF227" i="2" s="1"/>
  <c r="HE265" i="2" a="1"/>
  <c r="HE265" i="2" s="1"/>
  <c r="HE255" i="2" a="1"/>
  <c r="HE255" i="2" s="1"/>
  <c r="HE269" i="2" a="1"/>
  <c r="HE269" i="2" s="1"/>
  <c r="HE153" i="2" a="1"/>
  <c r="HE153" i="2" s="1"/>
  <c r="GY266" i="2" a="1"/>
  <c r="GY266" i="2" s="1"/>
  <c r="FB194" i="2"/>
  <c r="FZ182" i="2" a="1"/>
  <c r="FZ182" i="2" s="1"/>
  <c r="FZ174" i="2" a="1"/>
  <c r="FZ174" i="2" s="1"/>
  <c r="FZ185" i="2" a="1"/>
  <c r="FZ185" i="2" s="1"/>
  <c r="FZ188" i="2" a="1"/>
  <c r="FZ188" i="2" s="1"/>
  <c r="FZ192" i="2" a="1"/>
  <c r="FZ192" i="2" s="1"/>
  <c r="FZ219" i="2" a="1"/>
  <c r="FZ219" i="2" s="1"/>
  <c r="FZ246" i="2" a="1"/>
  <c r="FZ246" i="2" s="1"/>
  <c r="FZ186" i="2" a="1"/>
  <c r="FZ186" i="2" s="1"/>
  <c r="FZ200" i="2" a="1"/>
  <c r="FZ200" i="2" s="1"/>
  <c r="FZ196" i="2" a="1"/>
  <c r="FZ196" i="2" s="1"/>
  <c r="FZ203" i="2" a="1"/>
  <c r="FZ203" i="2" s="1"/>
  <c r="FZ206" i="2" a="1"/>
  <c r="FZ206" i="2" s="1"/>
  <c r="FZ223" i="2" a="1"/>
  <c r="FZ223" i="2" s="1"/>
  <c r="FZ214" i="2" a="1"/>
  <c r="FZ214" i="2" s="1"/>
  <c r="FZ216" i="2" a="1"/>
  <c r="FZ216" i="2" s="1"/>
  <c r="FZ240" i="2" a="1"/>
  <c r="FZ240" i="2" s="1"/>
  <c r="FZ234" i="2" a="1"/>
  <c r="FZ234" i="2" s="1"/>
  <c r="FB192" i="2"/>
  <c r="FZ164" i="2" a="1"/>
  <c r="FZ164" i="2" s="1"/>
  <c r="FZ152" i="2" a="1"/>
  <c r="FZ152" i="2" s="1"/>
  <c r="FZ167" i="2" a="1"/>
  <c r="FZ167" i="2" s="1"/>
  <c r="FZ161" i="2" a="1"/>
  <c r="FZ161" i="2" s="1"/>
  <c r="FZ190" i="2" a="1"/>
  <c r="FZ190" i="2" s="1"/>
  <c r="FZ172" i="2" a="1"/>
  <c r="FZ172" i="2" s="1"/>
  <c r="FZ183" i="2" a="1"/>
  <c r="FZ183" i="2" s="1"/>
  <c r="FZ194" i="2" a="1"/>
  <c r="FZ194" i="2" s="1"/>
  <c r="FZ205" i="2" a="1"/>
  <c r="FZ205" i="2" s="1"/>
  <c r="FZ213" i="2" a="1"/>
  <c r="FZ213" i="2" s="1"/>
  <c r="FZ222" i="2" a="1"/>
  <c r="FZ222" i="2" s="1"/>
  <c r="FZ208" i="2" a="1"/>
  <c r="FZ208" i="2" s="1"/>
  <c r="FZ231" i="2" a="1"/>
  <c r="FZ231" i="2" s="1"/>
  <c r="FZ177" i="2" a="1"/>
  <c r="FZ177" i="2" s="1"/>
  <c r="FZ179" i="2" a="1"/>
  <c r="FZ179" i="2" s="1"/>
  <c r="FZ158" i="2" a="1"/>
  <c r="FZ158" i="2" s="1"/>
  <c r="FZ193" i="2" a="1"/>
  <c r="FZ193" i="2" s="1"/>
  <c r="FZ217" i="2" a="1"/>
  <c r="FZ217" i="2" s="1"/>
  <c r="FZ207" i="2" a="1"/>
  <c r="FZ207" i="2" s="1"/>
  <c r="FZ233" i="2" a="1"/>
  <c r="FZ233" i="2" s="1"/>
  <c r="FZ243" i="2" a="1"/>
  <c r="FZ243" i="2" s="1"/>
  <c r="FZ237" i="2" a="1"/>
  <c r="FZ237" i="2" s="1"/>
  <c r="FZ224" i="2" a="1"/>
  <c r="FZ224" i="2" s="1"/>
  <c r="FZ241" i="2" a="1"/>
  <c r="FZ241" i="2" s="1"/>
  <c r="FZ232" i="2" a="1"/>
  <c r="FZ232" i="2" s="1"/>
  <c r="FZ249" i="2" a="1"/>
  <c r="FZ249" i="2" s="1"/>
  <c r="FZ245" i="2" a="1"/>
  <c r="FZ245" i="2" s="1"/>
  <c r="FB174" i="2"/>
  <c r="FB226" i="2"/>
  <c r="FB157" i="2"/>
  <c r="FB227" i="2"/>
  <c r="FZ176" i="2" a="1"/>
  <c r="FZ176" i="2" s="1"/>
  <c r="FZ175" i="2" a="1"/>
  <c r="FZ175" i="2" s="1"/>
  <c r="FZ170" i="2" a="1"/>
  <c r="FZ170" i="2" s="1"/>
  <c r="FZ180" i="2" a="1"/>
  <c r="FZ180" i="2" s="1"/>
  <c r="FZ204" i="2" a="1"/>
  <c r="FZ204" i="2" s="1"/>
  <c r="FZ211" i="2" a="1"/>
  <c r="FZ211" i="2" s="1"/>
  <c r="FZ251" i="2" a="1"/>
  <c r="FZ251" i="2" s="1"/>
  <c r="FZ225" i="2" a="1"/>
  <c r="FZ225" i="2" s="1"/>
  <c r="FB215" i="2"/>
  <c r="FB191" i="2"/>
  <c r="FB195" i="2"/>
  <c r="FZ168" i="2" a="1"/>
  <c r="FZ168" i="2" s="1"/>
  <c r="FZ173" i="2" a="1"/>
  <c r="FZ173" i="2" s="1"/>
  <c r="FZ178" i="2" a="1"/>
  <c r="FZ178" i="2" s="1"/>
  <c r="FZ189" i="2" a="1"/>
  <c r="FZ189" i="2" s="1"/>
  <c r="FZ197" i="2" a="1"/>
  <c r="FZ197" i="2" s="1"/>
  <c r="FZ209" i="2" a="1"/>
  <c r="FZ209" i="2" s="1"/>
  <c r="FZ210" i="2" a="1"/>
  <c r="FZ210" i="2" s="1"/>
  <c r="FZ220" i="2" a="1"/>
  <c r="FZ220" i="2" s="1"/>
  <c r="FZ218" i="2" a="1"/>
  <c r="FZ218" i="2" s="1"/>
  <c r="FZ235" i="2" a="1"/>
  <c r="FZ235" i="2" s="1"/>
  <c r="FZ244" i="2" a="1"/>
  <c r="FZ244" i="2" s="1"/>
  <c r="FL163" i="2"/>
  <c r="GJ226" i="2" a="1"/>
  <c r="GJ226" i="2" s="1"/>
  <c r="GJ230" i="2" a="1"/>
  <c r="GJ230" i="2" s="1"/>
  <c r="GJ173" i="2" a="1"/>
  <c r="GJ173" i="2" s="1"/>
  <c r="GJ179" i="2" a="1"/>
  <c r="GJ179" i="2" s="1"/>
  <c r="GJ189" i="2" a="1"/>
  <c r="GJ189" i="2" s="1"/>
  <c r="GJ200" i="2" a="1"/>
  <c r="GJ200" i="2" s="1"/>
  <c r="GJ237" i="2" a="1"/>
  <c r="GJ237" i="2" s="1"/>
  <c r="GJ221" i="2" a="1"/>
  <c r="GJ221" i="2" s="1"/>
  <c r="GJ247" i="2" a="1"/>
  <c r="GJ247" i="2" s="1"/>
  <c r="GJ248" i="2" a="1"/>
  <c r="GJ248" i="2" s="1"/>
  <c r="FL190" i="2"/>
  <c r="GJ217" i="2" a="1"/>
  <c r="GJ217" i="2" s="1"/>
  <c r="GJ229" i="2" a="1"/>
  <c r="GJ229" i="2" s="1"/>
  <c r="GJ231" i="2" a="1"/>
  <c r="GJ231" i="2" s="1"/>
  <c r="GJ241" i="2" a="1"/>
  <c r="GJ241" i="2" s="1"/>
  <c r="GJ235" i="2" a="1"/>
  <c r="GJ235" i="2" s="1"/>
  <c r="GJ153" i="2" a="1"/>
  <c r="GJ153" i="2" s="1"/>
  <c r="GJ158" i="2" a="1"/>
  <c r="GJ158" i="2" s="1"/>
  <c r="GJ234" i="2" a="1"/>
  <c r="GJ234" i="2" s="1"/>
  <c r="FL152" i="2"/>
  <c r="GJ161" i="2" a="1"/>
  <c r="GJ161" i="2" s="1"/>
  <c r="GJ194" i="2" a="1"/>
  <c r="GJ194" i="2" s="1"/>
  <c r="GJ242" i="2" a="1"/>
  <c r="GJ242" i="2" s="1"/>
  <c r="GJ250" i="2" a="1"/>
  <c r="GJ250" i="2" s="1"/>
  <c r="HI265" i="2" a="1"/>
  <c r="HI265" i="2" s="1"/>
  <c r="HI250" i="2" a="1"/>
  <c r="HI250" i="2" s="1"/>
  <c r="GP198" i="2" a="1"/>
  <c r="GP198" i="2" s="1"/>
  <c r="HB175" i="2" a="1"/>
  <c r="HB175" i="2" s="1"/>
  <c r="HC151" i="2" a="1"/>
  <c r="HC151" i="2" s="1"/>
  <c r="GY200" i="2" a="1"/>
  <c r="GY200" i="2" s="1"/>
  <c r="HI195" i="2" a="1"/>
  <c r="HI195" i="2" s="1"/>
  <c r="FB183" i="2"/>
  <c r="FB237" i="2"/>
  <c r="HI262" i="2" a="1"/>
  <c r="HI262" i="2" s="1"/>
  <c r="HE192" i="2" a="1"/>
  <c r="HE192" i="2" s="1"/>
  <c r="GX205" i="2" a="1"/>
  <c r="GX205" i="2" s="1"/>
  <c r="HB210" i="2" a="1"/>
  <c r="HB210" i="2" s="1"/>
  <c r="HI196" i="2" a="1"/>
  <c r="HI196" i="2" s="1"/>
  <c r="HE200" i="2" a="1"/>
  <c r="HE200" i="2" s="1"/>
  <c r="GP192" i="2" a="1"/>
  <c r="GP192" i="2" s="1"/>
  <c r="ES170" i="2"/>
  <c r="HC157" i="2" a="1"/>
  <c r="HC157" i="2" s="1"/>
  <c r="GY196" i="2" a="1"/>
  <c r="GY196" i="2" s="1"/>
  <c r="HG249" i="2" a="1"/>
  <c r="HG249" i="2" s="1"/>
  <c r="GP219" i="2" a="1"/>
  <c r="GP219" i="2" s="1"/>
  <c r="GP200" i="2" a="1"/>
  <c r="GP200" i="2" s="1"/>
  <c r="HG269" i="2" a="1"/>
  <c r="HG269" i="2" s="1"/>
  <c r="GP153" i="2" a="1"/>
  <c r="GP153" i="2" s="1"/>
  <c r="HC200" i="2" a="1"/>
  <c r="HC200" i="2" s="1"/>
  <c r="HG192" i="2" a="1"/>
  <c r="HG192" i="2" s="1"/>
  <c r="HI235" i="2" a="1"/>
  <c r="HI235" i="2" s="1"/>
  <c r="HA266" i="2" a="1"/>
  <c r="HA266" i="2" s="1"/>
  <c r="HH175" i="2" a="1"/>
  <c r="HH175" i="2" s="1"/>
  <c r="HG196" i="2" a="1"/>
  <c r="HG196" i="2" s="1"/>
  <c r="GV203" i="2" a="1"/>
  <c r="GV203" i="2" s="1"/>
  <c r="HD219" i="2" a="1"/>
  <c r="HD219" i="2" s="1"/>
  <c r="GS151" i="2" a="1"/>
  <c r="GS151" i="2" s="1"/>
  <c r="HA167" i="2" a="1"/>
  <c r="HA167" i="2" s="1"/>
  <c r="GS191" i="2" a="1"/>
  <c r="GS191" i="2" s="1"/>
  <c r="GW195" i="2" a="1"/>
  <c r="GW195" i="2" s="1"/>
  <c r="GZ204" i="2" a="1"/>
  <c r="GZ204" i="2" s="1"/>
  <c r="GS215" i="2" a="1"/>
  <c r="GS215" i="2" s="1"/>
  <c r="GT250" i="2" a="1"/>
  <c r="GT250" i="2" s="1"/>
  <c r="GZ153" i="2" a="1"/>
  <c r="GZ153" i="2" s="1"/>
  <c r="GW160" i="2" a="1"/>
  <c r="GW160" i="2" s="1"/>
  <c r="GS180" i="2" a="1"/>
  <c r="GS180" i="2" s="1"/>
  <c r="GU194" i="2" a="1"/>
  <c r="GU194" i="2" s="1"/>
  <c r="GV197" i="2" a="1"/>
  <c r="GV197" i="2" s="1"/>
  <c r="GS153" i="2" a="1"/>
  <c r="GS153" i="2" s="1"/>
  <c r="HH158" i="2" a="1"/>
  <c r="HH158" i="2" s="1"/>
  <c r="GW205" i="2" a="1"/>
  <c r="GW205" i="2" s="1"/>
  <c r="HD250" i="2" a="1"/>
  <c r="HD250" i="2" s="1"/>
  <c r="GY160" i="2" a="1"/>
  <c r="GY160" i="2" s="1"/>
  <c r="HD175" i="2" a="1"/>
  <c r="HD175" i="2" s="1"/>
  <c r="HG200" i="2" a="1"/>
  <c r="HG200" i="2" s="1"/>
  <c r="HF205" i="2" a="1"/>
  <c r="HF205" i="2" s="1"/>
  <c r="HD215" i="2" a="1"/>
  <c r="HD215" i="2" s="1"/>
  <c r="HD231" i="2" a="1"/>
  <c r="HD231" i="2" s="1"/>
  <c r="HH160" i="2" a="1"/>
  <c r="HH160" i="2" s="1"/>
  <c r="GW175" i="2" a="1"/>
  <c r="GW175" i="2" s="1"/>
  <c r="GZ192" i="2" a="1"/>
  <c r="GZ192" i="2" s="1"/>
  <c r="GV196" i="2" a="1"/>
  <c r="GV196" i="2" s="1"/>
  <c r="GZ200" i="2" a="1"/>
  <c r="GZ200" i="2" s="1"/>
  <c r="GY205" i="2" a="1"/>
  <c r="GY205" i="2" s="1"/>
  <c r="HI227" i="2" a="1"/>
  <c r="HI227" i="2" s="1"/>
  <c r="GV153" i="2" a="1"/>
  <c r="GV153" i="2" s="1"/>
  <c r="HA160" i="2" a="1"/>
  <c r="HA160" i="2" s="1"/>
  <c r="HF191" i="2" a="1"/>
  <c r="HF191" i="2" s="1"/>
  <c r="GY210" i="2" a="1"/>
  <c r="GY210" i="2" s="1"/>
  <c r="HD249" i="2" a="1"/>
  <c r="HD249" i="2" s="1"/>
  <c r="GS157" i="2" a="1"/>
  <c r="GS157" i="2" s="1"/>
  <c r="HA165" i="2" a="1"/>
  <c r="HA165" i="2" s="1"/>
  <c r="GR194" i="2" a="1"/>
  <c r="GR194" i="2" s="1"/>
  <c r="GS197" i="2" a="1"/>
  <c r="GS197" i="2" s="1"/>
  <c r="HH234" i="2" a="1"/>
  <c r="HH234" i="2" s="1"/>
  <c r="GU248" i="2" a="1"/>
  <c r="GU248" i="2" s="1"/>
  <c r="HF257" i="2" a="1"/>
  <c r="HF257" i="2" s="1"/>
  <c r="HH263" i="2" a="1"/>
  <c r="HH263" i="2" s="1"/>
  <c r="GT270" i="2" a="1"/>
  <c r="GT270" i="2" s="1"/>
  <c r="HI263" i="2" a="1"/>
  <c r="HI263" i="2" s="1"/>
  <c r="GV270" i="2" a="1"/>
  <c r="GV270" i="2" s="1"/>
  <c r="GQ254" i="2" a="1"/>
  <c r="GQ254" i="2" s="1"/>
  <c r="GR265" i="2" a="1"/>
  <c r="GR265" i="2" s="1"/>
  <c r="HG270" i="2" a="1"/>
  <c r="HG270" i="2" s="1"/>
  <c r="GR262" i="2" a="1"/>
  <c r="GR262" i="2" s="1"/>
  <c r="GW250" i="2" a="1"/>
  <c r="GW250" i="2" s="1"/>
  <c r="HD263" i="2" a="1"/>
  <c r="HD263" i="2" s="1"/>
  <c r="GZ270" i="2" a="1"/>
  <c r="GZ270" i="2" s="1"/>
  <c r="GQ245" i="2" a="1"/>
  <c r="GQ245" i="2" s="1"/>
  <c r="GU257" i="2" a="1"/>
  <c r="GU257" i="2" s="1"/>
  <c r="GW263" i="2" a="1"/>
  <c r="GW263" i="2" s="1"/>
  <c r="GQ270" i="2" a="1"/>
  <c r="GQ270" i="2" s="1"/>
  <c r="GQ255" i="2" a="1"/>
  <c r="GQ255" i="2" s="1"/>
  <c r="GV262" i="2" a="1"/>
  <c r="GV262" i="2" s="1"/>
  <c r="GT266" i="2" a="1"/>
  <c r="GT266" i="2" s="1"/>
  <c r="GR266" i="2" a="1"/>
  <c r="GR266" i="2" s="1"/>
  <c r="HF153" i="2" a="1"/>
  <c r="HF153" i="2" s="1"/>
  <c r="GT165" i="2" a="1"/>
  <c r="GT165" i="2" s="1"/>
  <c r="GS194" i="2" a="1"/>
  <c r="GS194" i="2" s="1"/>
  <c r="GT197" i="2" a="1"/>
  <c r="GT197" i="2" s="1"/>
  <c r="HD203" i="2" a="1"/>
  <c r="HD203" i="2" s="1"/>
  <c r="GS210" i="2" a="1"/>
  <c r="GS210" i="2" s="1"/>
  <c r="GV227" i="2" a="1"/>
  <c r="GV227" i="2" s="1"/>
  <c r="HA151" i="2" a="1"/>
  <c r="HA151" i="2" s="1"/>
  <c r="HI167" i="2" a="1"/>
  <c r="HI167" i="2" s="1"/>
  <c r="HA191" i="2" a="1"/>
  <c r="HA191" i="2" s="1"/>
  <c r="HF198" i="2" a="1"/>
  <c r="HF198" i="2" s="1"/>
  <c r="HH204" i="2" a="1"/>
  <c r="HH204" i="2" s="1"/>
  <c r="HA215" i="2" a="1"/>
  <c r="HA215" i="2" s="1"/>
  <c r="GS231" i="2" a="1"/>
  <c r="GS231" i="2" s="1"/>
  <c r="GU245" i="2" a="1"/>
  <c r="GU245" i="2" s="1"/>
  <c r="HH153" i="2" a="1"/>
  <c r="HH153" i="2" s="1"/>
  <c r="HA180" i="2" a="1"/>
  <c r="HA180" i="2" s="1"/>
  <c r="HD197" i="2" a="1"/>
  <c r="HD197" i="2" s="1"/>
  <c r="GW208" i="2" a="1"/>
  <c r="GW208" i="2" s="1"/>
  <c r="HF219" i="2" a="1"/>
  <c r="HF219" i="2" s="1"/>
  <c r="GR249" i="2" a="1"/>
  <c r="GR249" i="2" s="1"/>
  <c r="HA153" i="2" a="1"/>
  <c r="HA153" i="2" s="1"/>
  <c r="GU175" i="2" a="1"/>
  <c r="GU175" i="2" s="1"/>
  <c r="HF192" i="2" a="1"/>
  <c r="HF192" i="2" s="1"/>
  <c r="HF200" i="2" a="1"/>
  <c r="HF200" i="2" s="1"/>
  <c r="GQ219" i="2" a="1"/>
  <c r="GQ219" i="2" s="1"/>
  <c r="GV234" i="2" a="1"/>
  <c r="GV234" i="2" s="1"/>
  <c r="GR254" i="2" a="1"/>
  <c r="GR254" i="2" s="1"/>
  <c r="HG160" i="2" a="1"/>
  <c r="HG160" i="2" s="1"/>
  <c r="GU180" i="2" a="1"/>
  <c r="GU180" i="2" s="1"/>
  <c r="GW194" i="2" a="1"/>
  <c r="GW194" i="2" s="1"/>
  <c r="GR203" i="2" a="1"/>
  <c r="GR203" i="2" s="1"/>
  <c r="GQ208" i="2" a="1"/>
  <c r="GQ208" i="2" s="1"/>
  <c r="GR219" i="2" a="1"/>
  <c r="GR219" i="2" s="1"/>
  <c r="GQ157" i="2" a="1"/>
  <c r="GQ157" i="2" s="1"/>
  <c r="GQ165" i="2" a="1"/>
  <c r="GQ165" i="2" s="1"/>
  <c r="HH192" i="2" a="1"/>
  <c r="HH192" i="2" s="1"/>
  <c r="HD196" i="2" a="1"/>
  <c r="HD196" i="2" s="1"/>
  <c r="HH200" i="2" a="1"/>
  <c r="HH200" i="2" s="1"/>
  <c r="HG205" i="2" a="1"/>
  <c r="HG205" i="2" s="1"/>
  <c r="GW215" i="2" a="1"/>
  <c r="GW215" i="2" s="1"/>
  <c r="HD153" i="2" a="1"/>
  <c r="HD153" i="2" s="1"/>
  <c r="HI160" i="2" a="1"/>
  <c r="HI160" i="2" s="1"/>
  <c r="GS192" i="2" a="1"/>
  <c r="GS192" i="2" s="1"/>
  <c r="GS200" i="2" a="1"/>
  <c r="GS200" i="2" s="1"/>
  <c r="GR205" i="2" a="1"/>
  <c r="GR205" i="2" s="1"/>
  <c r="HG210" i="2" a="1"/>
  <c r="HG210" i="2" s="1"/>
  <c r="GR245" i="2" a="1"/>
  <c r="GR245" i="2" s="1"/>
  <c r="GQ250" i="2" a="1"/>
  <c r="GQ250" i="2" s="1"/>
  <c r="HA157" i="2" a="1"/>
  <c r="HA157" i="2" s="1"/>
  <c r="HI165" i="2" a="1"/>
  <c r="HI165" i="2" s="1"/>
  <c r="GZ194" i="2" a="1"/>
  <c r="GZ194" i="2" s="1"/>
  <c r="HA197" i="2" a="1"/>
  <c r="HA197" i="2" s="1"/>
  <c r="GR210" i="2" a="1"/>
  <c r="GR210" i="2" s="1"/>
  <c r="GU227" i="2" a="1"/>
  <c r="GU227" i="2" s="1"/>
  <c r="GU235" i="2" a="1"/>
  <c r="GU235" i="2" s="1"/>
  <c r="GW249" i="2" a="1"/>
  <c r="GW249" i="2" s="1"/>
  <c r="GW254" i="2" a="1"/>
  <c r="GW254" i="2" s="1"/>
  <c r="GV259" i="2" a="1"/>
  <c r="GV259" i="2" s="1"/>
  <c r="GW259" i="2" a="1"/>
  <c r="GW259" i="2" s="1"/>
  <c r="GQ265" i="2" a="1"/>
  <c r="GQ265" i="2" s="1"/>
  <c r="HF270" i="2" a="1"/>
  <c r="HF270" i="2" s="1"/>
  <c r="GY254" i="2" a="1"/>
  <c r="GY254" i="2" s="1"/>
  <c r="GZ265" i="2" a="1"/>
  <c r="GZ265" i="2" s="1"/>
  <c r="GZ262" i="2" a="1"/>
  <c r="GZ262" i="2" s="1"/>
  <c r="HI266" i="2" a="1"/>
  <c r="HI266" i="2" s="1"/>
  <c r="HF245" i="2" a="1"/>
  <c r="HF245" i="2" s="1"/>
  <c r="GR259" i="2" a="1"/>
  <c r="GR259" i="2" s="1"/>
  <c r="GT265" i="2" a="1"/>
  <c r="GT265" i="2" s="1"/>
  <c r="GY245" i="2" a="1"/>
  <c r="GY245" i="2" s="1"/>
  <c r="HA270" i="2" a="1"/>
  <c r="HA270" i="2" s="1"/>
  <c r="HF255" i="2" a="1"/>
  <c r="HF255" i="2" s="1"/>
  <c r="GR270" i="2" a="1"/>
  <c r="GR270" i="2" s="1"/>
  <c r="GY255" i="2" a="1"/>
  <c r="GY255" i="2" s="1"/>
  <c r="HD262" i="2" a="1"/>
  <c r="HD262" i="2" s="1"/>
  <c r="HD266" i="2" a="1"/>
  <c r="HD266" i="2" s="1"/>
  <c r="EY262" i="2"/>
  <c r="HH269" i="2" a="1"/>
  <c r="HH269" i="2" s="1"/>
  <c r="HH270" i="2" a="1"/>
  <c r="HH270" i="2" s="1"/>
  <c r="HC270" i="2" a="1"/>
  <c r="HC270" i="2" s="1"/>
  <c r="GY180" i="2" a="1"/>
  <c r="GY180" i="2" s="1"/>
  <c r="HI151" i="2" a="1"/>
  <c r="HI151" i="2" s="1"/>
  <c r="HF158" i="2" a="1"/>
  <c r="HF158" i="2" s="1"/>
  <c r="GS175" i="2" a="1"/>
  <c r="GS175" i="2" s="1"/>
  <c r="HI191" i="2" a="1"/>
  <c r="HI191" i="2" s="1"/>
  <c r="GR196" i="2" a="1"/>
  <c r="GR196" i="2" s="1"/>
  <c r="GV200" i="2" a="1"/>
  <c r="GV200" i="2" s="1"/>
  <c r="GU205" i="2" a="1"/>
  <c r="GU205" i="2" s="1"/>
  <c r="HI215" i="2" a="1"/>
  <c r="HI215" i="2" s="1"/>
  <c r="HA231" i="2" a="1"/>
  <c r="HA231" i="2" s="1"/>
  <c r="GV157" i="2" a="1"/>
  <c r="GV157" i="2" s="1"/>
  <c r="GV165" i="2" a="1"/>
  <c r="GV165" i="2" s="1"/>
  <c r="HI180" i="2" a="1"/>
  <c r="HI180" i="2" s="1"/>
  <c r="GQ198" i="2" a="1"/>
  <c r="GQ198" i="2" s="1"/>
  <c r="HF203" i="2" a="1"/>
  <c r="HF203" i="2" s="1"/>
  <c r="GZ249" i="2" a="1"/>
  <c r="GZ249" i="2" s="1"/>
  <c r="HI153" i="2" a="1"/>
  <c r="HI153" i="2" s="1"/>
  <c r="GV194" i="2" a="1"/>
  <c r="GV194" i="2" s="1"/>
  <c r="GW197" i="2" a="1"/>
  <c r="GW197" i="2" s="1"/>
  <c r="GQ203" i="2" a="1"/>
  <c r="GQ203" i="2" s="1"/>
  <c r="GY219" i="2" a="1"/>
  <c r="GY219" i="2" s="1"/>
  <c r="HD234" i="2" a="1"/>
  <c r="HD234" i="2" s="1"/>
  <c r="GZ254" i="2" a="1"/>
  <c r="GZ254" i="2" s="1"/>
  <c r="HF197" i="2" a="1"/>
  <c r="HF197" i="2" s="1"/>
  <c r="GZ203" i="2" a="1"/>
  <c r="GZ203" i="2" s="1"/>
  <c r="GY208" i="2" a="1"/>
  <c r="GY208" i="2" s="1"/>
  <c r="GZ219" i="2" a="1"/>
  <c r="GZ219" i="2" s="1"/>
  <c r="GW234" i="2" a="1"/>
  <c r="GW234" i="2" s="1"/>
  <c r="GY157" i="2" a="1"/>
  <c r="GY157" i="2" s="1"/>
  <c r="GY165" i="2" a="1"/>
  <c r="GY165" i="2" s="1"/>
  <c r="GV180" i="2" a="1"/>
  <c r="GV180" i="2" s="1"/>
  <c r="GQ197" i="2" a="1"/>
  <c r="GQ197" i="2" s="1"/>
  <c r="GS203" i="2" a="1"/>
  <c r="GS203" i="2" s="1"/>
  <c r="GR208" i="2" a="1"/>
  <c r="GR208" i="2" s="1"/>
  <c r="GW231" i="2" a="1"/>
  <c r="GW231" i="2" s="1"/>
  <c r="GR157" i="2" a="1"/>
  <c r="GR157" i="2" s="1"/>
  <c r="GR165" i="2" a="1"/>
  <c r="GR165" i="2" s="1"/>
  <c r="HF175" i="2" a="1"/>
  <c r="HF175" i="2" s="1"/>
  <c r="HA192" i="2" a="1"/>
  <c r="HA192" i="2" s="1"/>
  <c r="GW196" i="2" a="1"/>
  <c r="GW196" i="2" s="1"/>
  <c r="HA200" i="2" a="1"/>
  <c r="HA200" i="2" s="1"/>
  <c r="GZ205" i="2" a="1"/>
  <c r="GZ205" i="2" s="1"/>
  <c r="GZ245" i="2" a="1"/>
  <c r="GZ245" i="2" s="1"/>
  <c r="GQ151" i="2" a="1"/>
  <c r="GQ151" i="2" s="1"/>
  <c r="HI157" i="2" a="1"/>
  <c r="HI157" i="2" s="1"/>
  <c r="GQ167" i="2" a="1"/>
  <c r="GQ167" i="2" s="1"/>
  <c r="HF180" i="2" a="1"/>
  <c r="HF180" i="2" s="1"/>
  <c r="HH194" i="2" a="1"/>
  <c r="HH194" i="2" s="1"/>
  <c r="HI197" i="2" a="1"/>
  <c r="HI197" i="2" s="1"/>
  <c r="GZ210" i="2" a="1"/>
  <c r="GZ210" i="2" s="1"/>
  <c r="HD259" i="2" a="1"/>
  <c r="HD259" i="2" s="1"/>
  <c r="GS255" i="2" a="1"/>
  <c r="GS255" i="2" s="1"/>
  <c r="GY265" i="2" a="1"/>
  <c r="GY265" i="2" s="1"/>
  <c r="HG254" i="2" a="1"/>
  <c r="HG254" i="2" s="1"/>
  <c r="HF259" i="2" a="1"/>
  <c r="HF259" i="2" s="1"/>
  <c r="HH265" i="2" a="1"/>
  <c r="HH265" i="2" s="1"/>
  <c r="GS257" i="2" a="1"/>
  <c r="GS257" i="2" s="1"/>
  <c r="HH262" i="2" a="1"/>
  <c r="HH262" i="2" s="1"/>
  <c r="GQ248" i="2" a="1"/>
  <c r="GQ248" i="2" s="1"/>
  <c r="GS254" i="2" a="1"/>
  <c r="GS254" i="2" s="1"/>
  <c r="GZ259" i="2" a="1"/>
  <c r="GZ259" i="2" s="1"/>
  <c r="HG245" i="2" a="1"/>
  <c r="HG245" i="2" s="1"/>
  <c r="HF250" i="2" a="1"/>
  <c r="HF250" i="2" s="1"/>
  <c r="GS259" i="2" a="1"/>
  <c r="GS259" i="2" s="1"/>
  <c r="GU265" i="2" a="1"/>
  <c r="GU265" i="2" s="1"/>
  <c r="GV257" i="2" a="1"/>
  <c r="GV257" i="2" s="1"/>
  <c r="HF263" i="2" a="1"/>
  <c r="HF263" i="2" s="1"/>
  <c r="HG255" i="2" a="1"/>
  <c r="HG255" i="2" s="1"/>
  <c r="GQ263" i="2" a="1"/>
  <c r="GQ263" i="2" s="1"/>
  <c r="GT269" i="2" a="1"/>
  <c r="GT269" i="2" s="1"/>
  <c r="HB269" i="2" a="1"/>
  <c r="HB269" i="2" s="1"/>
  <c r="GZ269" i="2" a="1"/>
  <c r="GZ269" i="2" s="1"/>
  <c r="GY270" i="2" a="1"/>
  <c r="GY270" i="2" s="1"/>
  <c r="GU270" i="2" a="1"/>
  <c r="GU270" i="2" s="1"/>
  <c r="GR167" i="2" a="1"/>
  <c r="GR167" i="2" s="1"/>
  <c r="HG180" i="2" a="1"/>
  <c r="HG180" i="2" s="1"/>
  <c r="HI194" i="2" a="1"/>
  <c r="HI194" i="2" s="1"/>
  <c r="GY204" i="2" a="1"/>
  <c r="GY204" i="2" s="1"/>
  <c r="HI210" i="2" a="1"/>
  <c r="HI210" i="2" s="1"/>
  <c r="GR231" i="2" a="1"/>
  <c r="GR231" i="2" s="1"/>
  <c r="GQ153" i="2" a="1"/>
  <c r="GQ153" i="2" s="1"/>
  <c r="GV160" i="2" a="1"/>
  <c r="GV160" i="2" s="1"/>
  <c r="HA175" i="2" a="1"/>
  <c r="HA175" i="2" s="1"/>
  <c r="GV192" i="2" a="1"/>
  <c r="GV192" i="2" s="1"/>
  <c r="GZ196" i="2" a="1"/>
  <c r="GZ196" i="2" s="1"/>
  <c r="HD200" i="2" a="1"/>
  <c r="HD200" i="2" s="1"/>
  <c r="HI231" i="2" a="1"/>
  <c r="HI231" i="2" s="1"/>
  <c r="GV248" i="2" a="1"/>
  <c r="GV248" i="2" s="1"/>
  <c r="HD157" i="2" a="1"/>
  <c r="HD157" i="2" s="1"/>
  <c r="HD165" i="2" a="1"/>
  <c r="HD165" i="2" s="1"/>
  <c r="GT191" i="2" a="1"/>
  <c r="GT191" i="2" s="1"/>
  <c r="GY198" i="2" a="1"/>
  <c r="GY198" i="2" s="1"/>
  <c r="GS204" i="2" a="1"/>
  <c r="GS204" i="2" s="1"/>
  <c r="GU210" i="2" a="1"/>
  <c r="GU210" i="2" s="1"/>
  <c r="HF235" i="2" a="1"/>
  <c r="HF235" i="2" s="1"/>
  <c r="HH249" i="2" a="1"/>
  <c r="HH249" i="2" s="1"/>
  <c r="HF160" i="2" a="1"/>
  <c r="HF160" i="2" s="1"/>
  <c r="GT180" i="2" a="1"/>
  <c r="GT180" i="2" s="1"/>
  <c r="HD194" i="2" a="1"/>
  <c r="HD194" i="2" s="1"/>
  <c r="GY203" i="2" a="1"/>
  <c r="GY203" i="2" s="1"/>
  <c r="HG219" i="2" a="1"/>
  <c r="HG219" i="2" s="1"/>
  <c r="GQ235" i="2" a="1"/>
  <c r="GQ235" i="2" s="1"/>
  <c r="HF248" i="2" a="1"/>
  <c r="HF248" i="2" s="1"/>
  <c r="HH254" i="2" a="1"/>
  <c r="HH254" i="2" s="1"/>
  <c r="HF157" i="2" a="1"/>
  <c r="HF157" i="2" s="1"/>
  <c r="GV191" i="2" a="1"/>
  <c r="GV191" i="2" s="1"/>
  <c r="GR195" i="2" a="1"/>
  <c r="GR195" i="2" s="1"/>
  <c r="GS198" i="2" a="1"/>
  <c r="GS198" i="2" s="1"/>
  <c r="HH203" i="2" a="1"/>
  <c r="HH203" i="2" s="1"/>
  <c r="HG208" i="2" a="1"/>
  <c r="HG208" i="2" s="1"/>
  <c r="HH219" i="2" a="1"/>
  <c r="HH219" i="2" s="1"/>
  <c r="HG157" i="2" a="1"/>
  <c r="HG157" i="2" s="1"/>
  <c r="HG165" i="2" a="1"/>
  <c r="HG165" i="2" s="1"/>
  <c r="HD180" i="2" a="1"/>
  <c r="HD180" i="2" s="1"/>
  <c r="GY197" i="2" a="1"/>
  <c r="GY197" i="2" s="1"/>
  <c r="HA203" i="2" a="1"/>
  <c r="HA203" i="2" s="1"/>
  <c r="GZ208" i="2" a="1"/>
  <c r="GZ208" i="2" s="1"/>
  <c r="GS219" i="2" a="1"/>
  <c r="GS219" i="2" s="1"/>
  <c r="GZ157" i="2" a="1"/>
  <c r="GZ157" i="2" s="1"/>
  <c r="GZ165" i="2" a="1"/>
  <c r="GZ165" i="2" s="1"/>
  <c r="HI192" i="2" a="1"/>
  <c r="HI192" i="2" s="1"/>
  <c r="HI200" i="2" a="1"/>
  <c r="HI200" i="2" s="1"/>
  <c r="HH205" i="2" a="1"/>
  <c r="HH205" i="2" s="1"/>
  <c r="HF231" i="2" a="1"/>
  <c r="HF231" i="2" s="1"/>
  <c r="HH245" i="2" a="1"/>
  <c r="HH245" i="2" s="1"/>
  <c r="GY151" i="2" a="1"/>
  <c r="GY151" i="2" s="1"/>
  <c r="GV158" i="2" a="1"/>
  <c r="GV158" i="2" s="1"/>
  <c r="GY167" i="2" a="1"/>
  <c r="GY167" i="2" s="1"/>
  <c r="GQ191" i="2" a="1"/>
  <c r="GQ191" i="2" s="1"/>
  <c r="GU195" i="2" a="1"/>
  <c r="GU195" i="2" s="1"/>
  <c r="GV198" i="2" a="1"/>
  <c r="GV198" i="2" s="1"/>
  <c r="HF204" i="2" a="1"/>
  <c r="HF204" i="2" s="1"/>
  <c r="HH210" i="2" a="1"/>
  <c r="HH210" i="2" s="1"/>
  <c r="GQ231" i="2" a="1"/>
  <c r="GQ231" i="2" s="1"/>
  <c r="GS245" i="2" a="1"/>
  <c r="GS245" i="2" s="1"/>
  <c r="HI234" i="2" a="1"/>
  <c r="HI234" i="2" s="1"/>
  <c r="GR255" i="2" a="1"/>
  <c r="GR255" i="2" s="1"/>
  <c r="HF265" i="2" a="1"/>
  <c r="HF265" i="2" s="1"/>
  <c r="HA255" i="2" a="1"/>
  <c r="HA255" i="2" s="1"/>
  <c r="HG265" i="2" a="1"/>
  <c r="HG265" i="2" s="1"/>
  <c r="GT255" i="2" a="1"/>
  <c r="GT255" i="2" s="1"/>
  <c r="GQ262" i="2" a="1"/>
  <c r="GQ262" i="2" s="1"/>
  <c r="GW266" i="2" a="1"/>
  <c r="GW266" i="2" s="1"/>
  <c r="HA257" i="2" a="1"/>
  <c r="HA257" i="2" s="1"/>
  <c r="GU263" i="2" a="1"/>
  <c r="GU263" i="2" s="1"/>
  <c r="HI269" i="2" a="1"/>
  <c r="HI269" i="2" s="1"/>
  <c r="GY248" i="2" a="1"/>
  <c r="GY248" i="2" s="1"/>
  <c r="HA254" i="2" a="1"/>
  <c r="HA254" i="2" s="1"/>
  <c r="HH259" i="2" a="1"/>
  <c r="HH259" i="2" s="1"/>
  <c r="GR248" i="2" a="1"/>
  <c r="GR248" i="2" s="1"/>
  <c r="GT254" i="2" a="1"/>
  <c r="GT254" i="2" s="1"/>
  <c r="HA259" i="2" a="1"/>
  <c r="HA259" i="2" s="1"/>
  <c r="GY250" i="2" a="1"/>
  <c r="GY250" i="2" s="1"/>
  <c r="HD257" i="2" a="1"/>
  <c r="HD257" i="2" s="1"/>
  <c r="GV265" i="2" a="1"/>
  <c r="GV265" i="2" s="1"/>
  <c r="GR250" i="2" a="1"/>
  <c r="GR250" i="2" s="1"/>
  <c r="GY263" i="2" a="1"/>
  <c r="GY263" i="2" s="1"/>
  <c r="HD269" i="2" a="1"/>
  <c r="HD269" i="2" s="1"/>
  <c r="GS269" i="2" a="1"/>
  <c r="GS269" i="2" s="1"/>
  <c r="GR269" i="2" a="1"/>
  <c r="GR269" i="2" s="1"/>
  <c r="GP270" i="2" a="1"/>
  <c r="GP270" i="2" s="1"/>
  <c r="GR151" i="2" a="1"/>
  <c r="GR151" i="2" s="1"/>
  <c r="GZ167" i="2" a="1"/>
  <c r="GZ167" i="2" s="1"/>
  <c r="GR191" i="2" a="1"/>
  <c r="GR191" i="2" s="1"/>
  <c r="GV195" i="2" a="1"/>
  <c r="GV195" i="2" s="1"/>
  <c r="GW198" i="2" a="1"/>
  <c r="GW198" i="2" s="1"/>
  <c r="HG204" i="2" a="1"/>
  <c r="HG204" i="2" s="1"/>
  <c r="GR215" i="2" a="1"/>
  <c r="GR215" i="2" s="1"/>
  <c r="GZ231" i="2" a="1"/>
  <c r="GZ231" i="2" s="1"/>
  <c r="GY153" i="2" a="1"/>
  <c r="GY153" i="2" s="1"/>
  <c r="HD160" i="2" a="1"/>
  <c r="HD160" i="2" s="1"/>
  <c r="HI175" i="2" a="1"/>
  <c r="HI175" i="2" s="1"/>
  <c r="HD192" i="2" a="1"/>
  <c r="HD192" i="2" s="1"/>
  <c r="HH196" i="2" a="1"/>
  <c r="HH196" i="2" s="1"/>
  <c r="GV208" i="2" a="1"/>
  <c r="GV208" i="2" s="1"/>
  <c r="GW219" i="2" a="1"/>
  <c r="GW219" i="2" s="1"/>
  <c r="GT234" i="2" a="1"/>
  <c r="GT234" i="2" s="1"/>
  <c r="HD248" i="2" a="1"/>
  <c r="HD248" i="2" s="1"/>
  <c r="HF254" i="2" a="1"/>
  <c r="HF254" i="2" s="1"/>
  <c r="GQ158" i="2" a="1"/>
  <c r="GQ158" i="2" s="1"/>
  <c r="GT167" i="2" a="1"/>
  <c r="GT167" i="2" s="1"/>
  <c r="HF195" i="2" a="1"/>
  <c r="HF195" i="2" s="1"/>
  <c r="HG198" i="2" a="1"/>
  <c r="HG198" i="2" s="1"/>
  <c r="HA204" i="2" a="1"/>
  <c r="HA204" i="2" s="1"/>
  <c r="HF227" i="2" a="1"/>
  <c r="HF227" i="2" s="1"/>
  <c r="GV245" i="2" a="1"/>
  <c r="GV245" i="2" s="1"/>
  <c r="GU250" i="2" a="1"/>
  <c r="GU250" i="2" s="1"/>
  <c r="GW157" i="2" a="1"/>
  <c r="GW157" i="2" s="1"/>
  <c r="GQ195" i="2" a="1"/>
  <c r="GQ195" i="2" s="1"/>
  <c r="GR198" i="2" a="1"/>
  <c r="GR198" i="2" s="1"/>
  <c r="HG203" i="2" a="1"/>
  <c r="HG203" i="2" s="1"/>
  <c r="HF208" i="2" a="1"/>
  <c r="HF208" i="2" s="1"/>
  <c r="GQ227" i="2" a="1"/>
  <c r="GQ227" i="2" s="1"/>
  <c r="GY235" i="2" a="1"/>
  <c r="GY235" i="2" s="1"/>
  <c r="GS249" i="2" a="1"/>
  <c r="GS249" i="2" s="1"/>
  <c r="GU255" i="2" a="1"/>
  <c r="GU255" i="2" s="1"/>
  <c r="GS158" i="2" a="1"/>
  <c r="GS158" i="2" s="1"/>
  <c r="HF165" i="2" a="1"/>
  <c r="HF165" i="2" s="1"/>
  <c r="HD191" i="2" a="1"/>
  <c r="HD191" i="2" s="1"/>
  <c r="GZ195" i="2" a="1"/>
  <c r="GZ195" i="2" s="1"/>
  <c r="HA198" i="2" a="1"/>
  <c r="HA198" i="2" s="1"/>
  <c r="GU204" i="2" a="1"/>
  <c r="GU204" i="2" s="1"/>
  <c r="GR227" i="2" a="1"/>
  <c r="GR227" i="2" s="1"/>
  <c r="GT158" i="2" a="1"/>
  <c r="GT158" i="2" s="1"/>
  <c r="HF194" i="2" a="1"/>
  <c r="HF194" i="2" s="1"/>
  <c r="HG197" i="2" a="1"/>
  <c r="HG197" i="2" s="1"/>
  <c r="HI203" i="2" a="1"/>
  <c r="HI203" i="2" s="1"/>
  <c r="HH208" i="2" a="1"/>
  <c r="HH208" i="2" s="1"/>
  <c r="HA219" i="2" a="1"/>
  <c r="HA219" i="2" s="1"/>
  <c r="HH157" i="2" a="1"/>
  <c r="HH157" i="2" s="1"/>
  <c r="HH165" i="2" a="1"/>
  <c r="HH165" i="2" s="1"/>
  <c r="GW180" i="2" a="1"/>
  <c r="GW180" i="2" s="1"/>
  <c r="GQ194" i="2" a="1"/>
  <c r="GQ194" i="2" s="1"/>
  <c r="GR197" i="2" a="1"/>
  <c r="GR197" i="2" s="1"/>
  <c r="GT203" i="2" a="1"/>
  <c r="GT203" i="2" s="1"/>
  <c r="GS208" i="2" a="1"/>
  <c r="GS208" i="2" s="1"/>
  <c r="HF215" i="2" a="1"/>
  <c r="HF215" i="2" s="1"/>
  <c r="GQ234" i="2" a="1"/>
  <c r="GQ234" i="2" s="1"/>
  <c r="GS248" i="2" a="1"/>
  <c r="GS248" i="2" s="1"/>
  <c r="HG151" i="2" a="1"/>
  <c r="HG151" i="2" s="1"/>
  <c r="HD158" i="2" a="1"/>
  <c r="HD158" i="2" s="1"/>
  <c r="HG167" i="2" a="1"/>
  <c r="HG167" i="2" s="1"/>
  <c r="GY191" i="2" a="1"/>
  <c r="GY191" i="2" s="1"/>
  <c r="HD198" i="2" a="1"/>
  <c r="HD198" i="2" s="1"/>
  <c r="GS205" i="2" a="1"/>
  <c r="GS205" i="2" s="1"/>
  <c r="GQ215" i="2" a="1"/>
  <c r="GQ215" i="2" s="1"/>
  <c r="GY231" i="2" a="1"/>
  <c r="GY231" i="2" s="1"/>
  <c r="HA245" i="2" a="1"/>
  <c r="HA245" i="2" s="1"/>
  <c r="GV235" i="2" a="1"/>
  <c r="GV235" i="2" s="1"/>
  <c r="HF249" i="2" a="1"/>
  <c r="HF249" i="2" s="1"/>
  <c r="GZ255" i="2" a="1"/>
  <c r="GZ255" i="2" s="1"/>
  <c r="GW262" i="2" a="1"/>
  <c r="GW262" i="2" s="1"/>
  <c r="GU266" i="2" a="1"/>
  <c r="GU266" i="2" s="1"/>
  <c r="HI255" i="2" a="1"/>
  <c r="HI255" i="2" s="1"/>
  <c r="GV266" i="2" a="1"/>
  <c r="GV266" i="2" s="1"/>
  <c r="GY262" i="2" a="1"/>
  <c r="GY262" i="2" s="1"/>
  <c r="HH266" i="2" a="1"/>
  <c r="HH266" i="2" s="1"/>
  <c r="HI270" i="2" a="1"/>
  <c r="HI270" i="2" s="1"/>
  <c r="HI257" i="2" a="1"/>
  <c r="HI257" i="2" s="1"/>
  <c r="GR235" i="2" a="1"/>
  <c r="GR235" i="2" s="1"/>
  <c r="HG248" i="2" a="1"/>
  <c r="HG248" i="2" s="1"/>
  <c r="HI254" i="2" a="1"/>
  <c r="HI254" i="2" s="1"/>
  <c r="GS262" i="2" a="1"/>
  <c r="GS262" i="2" s="1"/>
  <c r="GZ266" i="2" a="1"/>
  <c r="GZ266" i="2" s="1"/>
  <c r="HF234" i="2" a="1"/>
  <c r="HF234" i="2" s="1"/>
  <c r="GZ248" i="2" a="1"/>
  <c r="GZ248" i="2" s="1"/>
  <c r="HI259" i="2" a="1"/>
  <c r="HI259" i="2" s="1"/>
  <c r="HG250" i="2" a="1"/>
  <c r="HG250" i="2" s="1"/>
  <c r="GT259" i="2" a="1"/>
  <c r="GT259" i="2" s="1"/>
  <c r="HD265" i="2" a="1"/>
  <c r="HD265" i="2" s="1"/>
  <c r="GZ250" i="2" a="1"/>
  <c r="GZ250" i="2" s="1"/>
  <c r="GW257" i="2" a="1"/>
  <c r="GW257" i="2" s="1"/>
  <c r="HG263" i="2" a="1"/>
  <c r="HG263" i="2" s="1"/>
  <c r="GS270" i="2" a="1"/>
  <c r="GS270" i="2" s="1"/>
  <c r="GC230" i="2" a="1"/>
  <c r="GC230" i="2" s="1"/>
  <c r="GW158" i="2" a="1"/>
  <c r="GW158" i="2" s="1"/>
  <c r="HH167" i="2" a="1"/>
  <c r="HH167" i="2" s="1"/>
  <c r="GZ191" i="2" a="1"/>
  <c r="GZ191" i="2" s="1"/>
  <c r="HD195" i="2" a="1"/>
  <c r="HD195" i="2" s="1"/>
  <c r="GT205" i="2" a="1"/>
  <c r="GT205" i="2" s="1"/>
  <c r="GZ215" i="2" a="1"/>
  <c r="GZ215" i="2" s="1"/>
  <c r="HH231" i="2" a="1"/>
  <c r="HH231" i="2" s="1"/>
  <c r="HG153" i="2" a="1"/>
  <c r="HG153" i="2" s="1"/>
  <c r="GU165" i="2" a="1"/>
  <c r="GU165" i="2" s="1"/>
  <c r="GR180" i="2" a="1"/>
  <c r="GR180" i="2" s="1"/>
  <c r="GT194" i="2" a="1"/>
  <c r="GT194" i="2" s="1"/>
  <c r="GU197" i="2" a="1"/>
  <c r="GU197" i="2" s="1"/>
  <c r="GW203" i="2" a="1"/>
  <c r="GW203" i="2" s="1"/>
  <c r="HD208" i="2" a="1"/>
  <c r="HD208" i="2" s="1"/>
  <c r="GQ249" i="2" a="1"/>
  <c r="GQ249" i="2" s="1"/>
  <c r="GT151" i="2" a="1"/>
  <c r="GT151" i="2" s="1"/>
  <c r="GY158" i="2" a="1"/>
  <c r="GY158" i="2" s="1"/>
  <c r="GS196" i="2" a="1"/>
  <c r="GS196" i="2" s="1"/>
  <c r="HI204" i="2" a="1"/>
  <c r="HI204" i="2" s="1"/>
  <c r="GT215" i="2" a="1"/>
  <c r="GT215" i="2" s="1"/>
  <c r="GT231" i="2" a="1"/>
  <c r="GT231" i="2" s="1"/>
  <c r="HD245" i="2" a="1"/>
  <c r="HD245" i="2" s="1"/>
  <c r="GW165" i="2" a="1"/>
  <c r="GW165" i="2" s="1"/>
  <c r="GU191" i="2" a="1"/>
  <c r="GU191" i="2" s="1"/>
  <c r="GY195" i="2" a="1"/>
  <c r="GY195" i="2" s="1"/>
  <c r="GZ198" i="2" a="1"/>
  <c r="GZ198" i="2" s="1"/>
  <c r="GT204" i="2" a="1"/>
  <c r="GT204" i="2" s="1"/>
  <c r="GV210" i="2" a="1"/>
  <c r="GV210" i="2" s="1"/>
  <c r="GY227" i="2" a="1"/>
  <c r="GY227" i="2" s="1"/>
  <c r="HG235" i="2" a="1"/>
  <c r="HG235" i="2" s="1"/>
  <c r="HA249" i="2" a="1"/>
  <c r="HA249" i="2" s="1"/>
  <c r="GV151" i="2" a="1"/>
  <c r="GV151" i="2" s="1"/>
  <c r="HA158" i="2" a="1"/>
  <c r="HA158" i="2" s="1"/>
  <c r="GV167" i="2" a="1"/>
  <c r="GV167" i="2" s="1"/>
  <c r="GQ192" i="2" a="1"/>
  <c r="GQ192" i="2" s="1"/>
  <c r="HH195" i="2" a="1"/>
  <c r="HH195" i="2" s="1"/>
  <c r="HI198" i="2" a="1"/>
  <c r="HI198" i="2" s="1"/>
  <c r="GW210" i="2" a="1"/>
  <c r="GW210" i="2" s="1"/>
  <c r="GZ227" i="2" a="1"/>
  <c r="GZ227" i="2" s="1"/>
  <c r="GW151" i="2" a="1"/>
  <c r="GW151" i="2" s="1"/>
  <c r="GW167" i="2" a="1"/>
  <c r="GW167" i="2" s="1"/>
  <c r="GW191" i="2" a="1"/>
  <c r="GW191" i="2" s="1"/>
  <c r="GS195" i="2" a="1"/>
  <c r="GS195" i="2" s="1"/>
  <c r="GT198" i="2" a="1"/>
  <c r="GT198" i="2" s="1"/>
  <c r="GV204" i="2" a="1"/>
  <c r="GV204" i="2" s="1"/>
  <c r="HI219" i="2" a="1"/>
  <c r="HI219" i="2" s="1"/>
  <c r="GU158" i="2" a="1"/>
  <c r="GU158" i="2" s="1"/>
  <c r="GY194" i="2" a="1"/>
  <c r="GY194" i="2" s="1"/>
  <c r="GZ197" i="2" a="1"/>
  <c r="GZ197" i="2" s="1"/>
  <c r="HA208" i="2" a="1"/>
  <c r="HA208" i="2" s="1"/>
  <c r="GT219" i="2" a="1"/>
  <c r="GT219" i="2" s="1"/>
  <c r="GY234" i="2" a="1"/>
  <c r="GY234" i="2" s="1"/>
  <c r="HA248" i="2" a="1"/>
  <c r="HA248" i="2" s="1"/>
  <c r="GT160" i="2" a="1"/>
  <c r="GT160" i="2" s="1"/>
  <c r="GQ175" i="2" a="1"/>
  <c r="GQ175" i="2" s="1"/>
  <c r="HG191" i="2" a="1"/>
  <c r="HG191" i="2" s="1"/>
  <c r="GT200" i="2" a="1"/>
  <c r="GT200" i="2" s="1"/>
  <c r="HA205" i="2" a="1"/>
  <c r="HA205" i="2" s="1"/>
  <c r="GY215" i="2" a="1"/>
  <c r="GY215" i="2" s="1"/>
  <c r="HG231" i="2" a="1"/>
  <c r="HG231" i="2" s="1"/>
  <c r="HI245" i="2" a="1"/>
  <c r="HI245" i="2" s="1"/>
  <c r="HD235" i="2" a="1"/>
  <c r="HD235" i="2" s="1"/>
  <c r="GS250" i="2" a="1"/>
  <c r="GS250" i="2" s="1"/>
  <c r="HH255" i="2" a="1"/>
  <c r="HH255" i="2" s="1"/>
  <c r="GQ257" i="2" a="1"/>
  <c r="GQ257" i="2" s="1"/>
  <c r="HF262" i="2" a="1"/>
  <c r="HF262" i="2" s="1"/>
  <c r="HF266" i="2" a="1"/>
  <c r="HF266" i="2" s="1"/>
  <c r="GR257" i="2" a="1"/>
  <c r="GR257" i="2" s="1"/>
  <c r="HG262" i="2" a="1"/>
  <c r="HG262" i="2" s="1"/>
  <c r="GW269" i="2" a="1"/>
  <c r="GW269" i="2" s="1"/>
  <c r="GQ259" i="2" a="1"/>
  <c r="GQ259" i="2" s="1"/>
  <c r="GS265" i="2" a="1"/>
  <c r="GS265" i="2" s="1"/>
  <c r="GZ235" i="2" a="1"/>
  <c r="GZ235" i="2" s="1"/>
  <c r="GT249" i="2" a="1"/>
  <c r="GT249" i="2" s="1"/>
  <c r="GV255" i="2" a="1"/>
  <c r="GV255" i="2" s="1"/>
  <c r="HA262" i="2" a="1"/>
  <c r="HA262" i="2" s="1"/>
  <c r="GS235" i="2" a="1"/>
  <c r="GS235" i="2" s="1"/>
  <c r="HH248" i="2" a="1"/>
  <c r="HH248" i="2" s="1"/>
  <c r="GT262" i="2" a="1"/>
  <c r="GT262" i="2" s="1"/>
  <c r="GU254" i="2" a="1"/>
  <c r="GU254" i="2" s="1"/>
  <c r="GS266" i="2" a="1"/>
  <c r="GS266" i="2" s="1"/>
  <c r="HH250" i="2" a="1"/>
  <c r="HH250" i="2" s="1"/>
  <c r="HD270" i="2" a="1"/>
  <c r="HD270" i="2" s="1"/>
  <c r="FV224" i="2" a="1"/>
  <c r="FV224" i="2" s="1"/>
  <c r="HH151" i="2" a="1"/>
  <c r="HH151" i="2" s="1"/>
  <c r="GR175" i="2" a="1"/>
  <c r="GR175" i="2" s="1"/>
  <c r="HH191" i="2" a="1"/>
  <c r="HH191" i="2" s="1"/>
  <c r="GQ196" i="2" a="1"/>
  <c r="GQ196" i="2" s="1"/>
  <c r="GU200" i="2" a="1"/>
  <c r="GU200" i="2" s="1"/>
  <c r="HH215" i="2" a="1"/>
  <c r="HH215" i="2" s="1"/>
  <c r="GS234" i="2" a="1"/>
  <c r="GS234" i="2" s="1"/>
  <c r="GU157" i="2" a="1"/>
  <c r="GU157" i="2" s="1"/>
  <c r="GZ180" i="2" a="1"/>
  <c r="GZ180" i="2" s="1"/>
  <c r="GT210" i="2" a="1"/>
  <c r="GT210" i="2" s="1"/>
  <c r="GY249" i="2" a="1"/>
  <c r="GY249" i="2" s="1"/>
  <c r="HG158" i="2" a="1"/>
  <c r="HG158" i="2" s="1"/>
  <c r="GT175" i="2" a="1"/>
  <c r="GT175" i="2" s="1"/>
  <c r="GW192" i="2" a="1"/>
  <c r="GW192" i="2" s="1"/>
  <c r="HA196" i="2" a="1"/>
  <c r="HA196" i="2" s="1"/>
  <c r="GW200" i="2" a="1"/>
  <c r="GW200" i="2" s="1"/>
  <c r="GV205" i="2" a="1"/>
  <c r="GV205" i="2" s="1"/>
  <c r="GU151" i="2" a="1"/>
  <c r="GU151" i="2" s="1"/>
  <c r="GR158" i="2" a="1"/>
  <c r="GR158" i="2" s="1"/>
  <c r="HG195" i="2" a="1"/>
  <c r="HG195" i="2" s="1"/>
  <c r="HH198" i="2" a="1"/>
  <c r="HH198" i="2" s="1"/>
  <c r="HD210" i="2" a="1"/>
  <c r="HD210" i="2" s="1"/>
  <c r="HG227" i="2" a="1"/>
  <c r="HG227" i="2" s="1"/>
  <c r="HI249" i="2" a="1"/>
  <c r="HI249" i="2" s="1"/>
  <c r="HD151" i="2" a="1"/>
  <c r="HD151" i="2" s="1"/>
  <c r="HI158" i="2" a="1"/>
  <c r="HI158" i="2" s="1"/>
  <c r="HD167" i="2" a="1"/>
  <c r="HD167" i="2" s="1"/>
  <c r="GY192" i="2" a="1"/>
  <c r="GY192" i="2" s="1"/>
  <c r="GU196" i="2" a="1"/>
  <c r="GU196" i="2" s="1"/>
  <c r="GQ200" i="2" a="1"/>
  <c r="GQ200" i="2" s="1"/>
  <c r="HH227" i="2" a="1"/>
  <c r="HH227" i="2" s="1"/>
  <c r="GR160" i="2" a="1"/>
  <c r="GR160" i="2" s="1"/>
  <c r="HA195" i="2" a="1"/>
  <c r="HA195" i="2" s="1"/>
  <c r="HD204" i="2" a="1"/>
  <c r="HD204" i="2" s="1"/>
  <c r="GS227" i="2" a="1"/>
  <c r="GS227" i="2" s="1"/>
  <c r="HG194" i="2" a="1"/>
  <c r="HG194" i="2" s="1"/>
  <c r="HH197" i="2" a="1"/>
  <c r="HH197" i="2" s="1"/>
  <c r="HI208" i="2" a="1"/>
  <c r="HI208" i="2" s="1"/>
  <c r="HG234" i="2" a="1"/>
  <c r="HG234" i="2" s="1"/>
  <c r="HI248" i="2" a="1"/>
  <c r="HI248" i="2" s="1"/>
  <c r="GW153" i="2" a="1"/>
  <c r="GW153" i="2" s="1"/>
  <c r="GY175" i="2" a="1"/>
  <c r="GY175" i="2" s="1"/>
  <c r="GT192" i="2" a="1"/>
  <c r="GT192" i="2" s="1"/>
  <c r="HI205" i="2" a="1"/>
  <c r="HI205" i="2" s="1"/>
  <c r="HG215" i="2" a="1"/>
  <c r="HG215" i="2" s="1"/>
  <c r="GR234" i="2" a="1"/>
  <c r="GR234" i="2" s="1"/>
  <c r="GT248" i="2" a="1"/>
  <c r="GT248" i="2" s="1"/>
  <c r="GT245" i="2" a="1"/>
  <c r="GT245" i="2" s="1"/>
  <c r="HA250" i="2" a="1"/>
  <c r="HA250" i="2" s="1"/>
  <c r="GU269" i="2" a="1"/>
  <c r="GU269" i="2" s="1"/>
  <c r="GY257" i="2" a="1"/>
  <c r="GY257" i="2" s="1"/>
  <c r="GV269" i="2" a="1"/>
  <c r="GV269" i="2" s="1"/>
  <c r="GY259" i="2" a="1"/>
  <c r="GY259" i="2" s="1"/>
  <c r="HA265" i="2" a="1"/>
  <c r="HA265" i="2" s="1"/>
  <c r="HH235" i="2" a="1"/>
  <c r="HH235" i="2" s="1"/>
  <c r="GU249" i="2" a="1"/>
  <c r="GU249" i="2" s="1"/>
  <c r="GW255" i="2" a="1"/>
  <c r="GW255" i="2" s="1"/>
  <c r="GU262" i="2" a="1"/>
  <c r="GU262" i="2" s="1"/>
  <c r="GW265" i="2" a="1"/>
  <c r="GW265" i="2" s="1"/>
  <c r="GH232" i="2" a="1"/>
  <c r="GH232" i="2" s="1"/>
  <c r="GH221" i="2" a="1"/>
  <c r="GH221" i="2" s="1"/>
  <c r="GH240" i="2" a="1"/>
  <c r="GH240" i="2" s="1"/>
  <c r="GH256" i="2" a="1"/>
  <c r="GH256" i="2" s="1"/>
  <c r="GH253" i="2" a="1"/>
  <c r="GH253" i="2" s="1"/>
  <c r="GH229" i="2" a="1"/>
  <c r="GH229" i="2" s="1"/>
  <c r="GH257" i="2" a="1"/>
  <c r="GH257" i="2" s="1"/>
  <c r="GH150" i="2" a="1"/>
  <c r="GH150" i="2" s="1"/>
  <c r="FG161" i="2"/>
  <c r="GE244" i="2" a="1"/>
  <c r="GE244" i="2" s="1"/>
  <c r="GE238" i="2" a="1"/>
  <c r="GE238" i="2" s="1"/>
  <c r="GE150" i="2" a="1"/>
  <c r="GE150" i="2" s="1"/>
  <c r="GE187" i="2" a="1"/>
  <c r="GE187" i="2" s="1"/>
  <c r="GE271" i="2" a="1"/>
  <c r="GE271" i="2" s="1"/>
  <c r="GE234" i="2" a="1"/>
  <c r="GE234" i="2" s="1"/>
  <c r="GE248" i="2" a="1"/>
  <c r="GE248" i="2" s="1"/>
  <c r="GD180" i="2" a="1"/>
  <c r="GD180" i="2" s="1"/>
  <c r="GD217" i="2" a="1"/>
  <c r="GD217" i="2" s="1"/>
  <c r="GD230" i="2" a="1"/>
  <c r="GD230" i="2" s="1"/>
  <c r="GD264" i="2" a="1"/>
  <c r="GD264" i="2" s="1"/>
  <c r="GD150" i="2" a="1"/>
  <c r="GD150" i="2" s="1"/>
  <c r="GD267" i="2" a="1"/>
  <c r="GD267" i="2" s="1"/>
  <c r="GD235" i="2" a="1"/>
  <c r="GD235" i="2" s="1"/>
  <c r="GD248" i="2" a="1"/>
  <c r="GD248" i="2" s="1"/>
  <c r="GD239" i="2" a="1"/>
  <c r="GD239" i="2" s="1"/>
  <c r="GD273" i="2" a="1"/>
  <c r="GD273" i="2" s="1"/>
  <c r="GD242" i="2" a="1"/>
  <c r="GD242" i="2" s="1"/>
  <c r="GD211" i="2" a="1"/>
  <c r="GD211" i="2" s="1"/>
  <c r="FY231" i="2" a="1"/>
  <c r="FY231" i="2" s="1"/>
  <c r="FY270" i="2" a="1"/>
  <c r="FY270" i="2" s="1"/>
  <c r="FY267" i="2" a="1"/>
  <c r="FY267" i="2" s="1"/>
  <c r="FY259" i="2" a="1"/>
  <c r="FY259" i="2" s="1"/>
  <c r="FA250" i="2"/>
  <c r="FA233" i="2"/>
  <c r="FA215" i="2"/>
  <c r="FY194" i="2" a="1"/>
  <c r="FY194" i="2" s="1"/>
  <c r="FY225" i="2" a="1"/>
  <c r="FY225" i="2" s="1"/>
  <c r="FA263" i="2"/>
  <c r="FA248" i="2"/>
  <c r="FA152" i="2"/>
  <c r="FY189" i="2" a="1"/>
  <c r="FY189" i="2" s="1"/>
  <c r="FY273" i="2" a="1"/>
  <c r="FY273" i="2" s="1"/>
  <c r="FY245" i="2" a="1"/>
  <c r="FY245" i="2" s="1"/>
  <c r="FY272" i="2" a="1"/>
  <c r="FY272" i="2" s="1"/>
  <c r="FY160" i="2" a="1"/>
  <c r="FY160" i="2" s="1"/>
  <c r="FY246" i="2" a="1"/>
  <c r="FY246" i="2" s="1"/>
  <c r="FY266" i="2" a="1"/>
  <c r="FY266" i="2" s="1"/>
  <c r="FY268" i="2" a="1"/>
  <c r="FY268" i="2" s="1"/>
  <c r="GC150" i="2" a="1"/>
  <c r="GC150" i="2" s="1"/>
  <c r="EY260" i="2"/>
  <c r="EY180" i="2"/>
  <c r="EY156" i="2"/>
  <c r="EY194" i="2"/>
  <c r="EY169" i="2"/>
  <c r="EY153" i="2"/>
  <c r="FW155" i="2" a="1"/>
  <c r="FW155" i="2" s="1"/>
  <c r="FW167" i="2" a="1"/>
  <c r="FW167" i="2" s="1"/>
  <c r="FW171" i="2" a="1"/>
  <c r="FW171" i="2" s="1"/>
  <c r="FW184" i="2" a="1"/>
  <c r="FW184" i="2" s="1"/>
  <c r="FW168" i="2" a="1"/>
  <c r="FW168" i="2" s="1"/>
  <c r="FW182" i="2" a="1"/>
  <c r="FW182" i="2" s="1"/>
  <c r="FW192" i="2" a="1"/>
  <c r="FW192" i="2" s="1"/>
  <c r="FW193" i="2" a="1"/>
  <c r="FW193" i="2" s="1"/>
  <c r="FW206" i="2" a="1"/>
  <c r="FW206" i="2" s="1"/>
  <c r="FW198" i="2" a="1"/>
  <c r="FW198" i="2" s="1"/>
  <c r="FW207" i="2" a="1"/>
  <c r="FW207" i="2" s="1"/>
  <c r="FW211" i="2" a="1"/>
  <c r="FW211" i="2" s="1"/>
  <c r="FW226" i="2" a="1"/>
  <c r="FW226" i="2" s="1"/>
  <c r="FW237" i="2" a="1"/>
  <c r="FW237" i="2" s="1"/>
  <c r="FW222" i="2" a="1"/>
  <c r="FW222" i="2" s="1"/>
  <c r="FW245" i="2" a="1"/>
  <c r="FW245" i="2" s="1"/>
  <c r="FW191" i="2" a="1"/>
  <c r="FW191" i="2" s="1"/>
  <c r="FW195" i="2" a="1"/>
  <c r="FW195" i="2" s="1"/>
  <c r="FW208" i="2" a="1"/>
  <c r="FW208" i="2" s="1"/>
  <c r="EY165" i="2"/>
  <c r="EY166" i="2"/>
  <c r="EY164" i="2"/>
  <c r="EY210" i="2"/>
  <c r="EY167" i="2"/>
  <c r="FW154" i="2" a="1"/>
  <c r="FW154" i="2" s="1"/>
  <c r="FW156" i="2" a="1"/>
  <c r="FW156" i="2" s="1"/>
  <c r="FW169" i="2" a="1"/>
  <c r="FW169" i="2" s="1"/>
  <c r="FW178" i="2" a="1"/>
  <c r="FW178" i="2" s="1"/>
  <c r="FW175" i="2" a="1"/>
  <c r="FW175" i="2" s="1"/>
  <c r="FW203" i="2" a="1"/>
  <c r="FW203" i="2" s="1"/>
  <c r="FW217" i="2" a="1"/>
  <c r="FW217" i="2" s="1"/>
  <c r="FW221" i="2" a="1"/>
  <c r="FW221" i="2" s="1"/>
  <c r="FW205" i="2" a="1"/>
  <c r="FW205" i="2" s="1"/>
  <c r="FW225" i="2" a="1"/>
  <c r="FW225" i="2" s="1"/>
  <c r="FW239" i="2" a="1"/>
  <c r="FW239" i="2" s="1"/>
  <c r="FW241" i="2" a="1"/>
  <c r="FW241" i="2" s="1"/>
  <c r="FW244" i="2" a="1"/>
  <c r="FW244" i="2" s="1"/>
  <c r="FW269" i="2" a="1"/>
  <c r="FW269" i="2" s="1"/>
  <c r="FW271" i="2" a="1"/>
  <c r="FW271" i="2" s="1"/>
  <c r="FW255" i="2" a="1"/>
  <c r="FW255" i="2" s="1"/>
  <c r="FW268" i="2" a="1"/>
  <c r="FW268" i="2" s="1"/>
  <c r="FW259" i="2" a="1"/>
  <c r="FW259" i="2" s="1"/>
  <c r="FW270" i="2" a="1"/>
  <c r="FW270" i="2" s="1"/>
  <c r="FW153" i="2" a="1"/>
  <c r="FW153" i="2" s="1"/>
  <c r="FW163" i="2" a="1"/>
  <c r="FW163" i="2" s="1"/>
  <c r="EY209" i="2"/>
  <c r="EY185" i="2"/>
  <c r="EY215" i="2"/>
  <c r="FW181" i="2" a="1"/>
  <c r="FW181" i="2" s="1"/>
  <c r="FW180" i="2" a="1"/>
  <c r="FW180" i="2" s="1"/>
  <c r="FW186" i="2" a="1"/>
  <c r="FW186" i="2" s="1"/>
  <c r="FW187" i="2" a="1"/>
  <c r="FW187" i="2" s="1"/>
  <c r="FW185" i="2" a="1"/>
  <c r="FW185" i="2" s="1"/>
  <c r="FW197" i="2" a="1"/>
  <c r="FW197" i="2" s="1"/>
  <c r="FW200" i="2" a="1"/>
  <c r="FW200" i="2" s="1"/>
  <c r="FW240" i="2" a="1"/>
  <c r="FW240" i="2" s="1"/>
  <c r="FW227" i="2" a="1"/>
  <c r="FW227" i="2" s="1"/>
  <c r="FW234" i="2" a="1"/>
  <c r="FW234" i="2" s="1"/>
  <c r="FW233" i="2" a="1"/>
  <c r="FW233" i="2" s="1"/>
  <c r="FW236" i="2" a="1"/>
  <c r="FW236" i="2" s="1"/>
  <c r="FW253" i="2" a="1"/>
  <c r="FW253" i="2" s="1"/>
  <c r="FW264" i="2" a="1"/>
  <c r="FW264" i="2" s="1"/>
  <c r="FW273" i="2" a="1"/>
  <c r="FW273" i="2" s="1"/>
  <c r="FW266" i="2" a="1"/>
  <c r="FW266" i="2" s="1"/>
  <c r="FW151" i="2" a="1"/>
  <c r="FW151" i="2" s="1"/>
  <c r="FW177" i="2" a="1"/>
  <c r="FW177" i="2" s="1"/>
  <c r="EY182" i="2"/>
  <c r="EY186" i="2"/>
  <c r="EY183" i="2"/>
  <c r="EY170" i="2"/>
  <c r="FW160" i="2" a="1"/>
  <c r="FW160" i="2" s="1"/>
  <c r="FW166" i="2" a="1"/>
  <c r="FW166" i="2" s="1"/>
  <c r="FW174" i="2" a="1"/>
  <c r="FW174" i="2" s="1"/>
  <c r="FW199" i="2" a="1"/>
  <c r="FW199" i="2" s="1"/>
  <c r="FW201" i="2" a="1"/>
  <c r="FW201" i="2" s="1"/>
  <c r="FW202" i="2" a="1"/>
  <c r="FW202" i="2" s="1"/>
  <c r="FW220" i="2" a="1"/>
  <c r="FW220" i="2" s="1"/>
  <c r="FW247" i="2" a="1"/>
  <c r="FW247" i="2" s="1"/>
  <c r="FW249" i="2" a="1"/>
  <c r="FW249" i="2" s="1"/>
  <c r="FW257" i="2" a="1"/>
  <c r="FW257" i="2" s="1"/>
  <c r="EY188" i="2"/>
  <c r="EY161" i="2"/>
  <c r="EY267" i="2"/>
  <c r="EY273" i="2"/>
  <c r="FW157" i="2" a="1"/>
  <c r="FW157" i="2" s="1"/>
  <c r="FW161" i="2" a="1"/>
  <c r="FW161" i="2" s="1"/>
  <c r="FW173" i="2" a="1"/>
  <c r="FW173" i="2" s="1"/>
  <c r="FW196" i="2" a="1"/>
  <c r="FW196" i="2" s="1"/>
  <c r="FW228" i="2" a="1"/>
  <c r="FW228" i="2" s="1"/>
  <c r="FW256" i="2" a="1"/>
  <c r="FW256" i="2" s="1"/>
  <c r="FW262" i="2" a="1"/>
  <c r="FW262" i="2" s="1"/>
  <c r="EY259" i="2"/>
  <c r="FW183" i="2" a="1"/>
  <c r="FW183" i="2" s="1"/>
  <c r="EY243" i="2"/>
  <c r="FW162" i="2" a="1"/>
  <c r="FW162" i="2" s="1"/>
  <c r="FW159" i="2" a="1"/>
  <c r="FW159" i="2" s="1"/>
  <c r="FW165" i="2" a="1"/>
  <c r="FW165" i="2" s="1"/>
  <c r="FW170" i="2" a="1"/>
  <c r="FW170" i="2" s="1"/>
  <c r="FW179" i="2" a="1"/>
  <c r="FW179" i="2" s="1"/>
  <c r="FW188" i="2" a="1"/>
  <c r="FW188" i="2" s="1"/>
  <c r="FW189" i="2" a="1"/>
  <c r="FW189" i="2" s="1"/>
  <c r="FW215" i="2" a="1"/>
  <c r="FW215" i="2" s="1"/>
  <c r="FW210" i="2" a="1"/>
  <c r="FW210" i="2" s="1"/>
  <c r="FW224" i="2" a="1"/>
  <c r="FW224" i="2" s="1"/>
  <c r="FW213" i="2" a="1"/>
  <c r="FW213" i="2" s="1"/>
  <c r="FW218" i="2" a="1"/>
  <c r="FW218" i="2" s="1"/>
  <c r="FW232" i="2" a="1"/>
  <c r="FW232" i="2" s="1"/>
  <c r="FW238" i="2" a="1"/>
  <c r="FW238" i="2" s="1"/>
  <c r="FW243" i="2" a="1"/>
  <c r="FW243" i="2" s="1"/>
  <c r="FW248" i="2" a="1"/>
  <c r="FW248" i="2" s="1"/>
  <c r="FW230" i="2" a="1"/>
  <c r="FW230" i="2" s="1"/>
  <c r="FW242" i="2" a="1"/>
  <c r="FW242" i="2" s="1"/>
  <c r="FW252" i="2" a="1"/>
  <c r="FW252" i="2" s="1"/>
  <c r="FW150" i="2" a="1"/>
  <c r="FW150" i="2" s="1"/>
  <c r="FW267" i="2" a="1"/>
  <c r="FW267" i="2" s="1"/>
  <c r="GC273" i="2" a="1"/>
  <c r="GC273" i="2" s="1"/>
  <c r="GH266" i="2" a="1"/>
  <c r="GH266" i="2" s="1"/>
  <c r="GC260" i="2" a="1"/>
  <c r="GC260" i="2" s="1"/>
  <c r="GE230" i="2" a="1"/>
  <c r="GE230" i="2" s="1"/>
  <c r="GH203" i="2" a="1"/>
  <c r="GH203" i="2" s="1"/>
  <c r="GD206" i="2" a="1"/>
  <c r="GD206" i="2" s="1"/>
  <c r="FV266" i="2" a="1"/>
  <c r="FV266" i="2" s="1"/>
  <c r="FU267" i="2" a="1"/>
  <c r="FU267" i="2" s="1"/>
  <c r="FU274" i="2" a="1"/>
  <c r="FU274" i="2" s="1"/>
  <c r="FV264" i="2" a="1"/>
  <c r="FV264" i="2" s="1"/>
  <c r="FV262" i="2" a="1"/>
  <c r="FV262" i="2" s="1"/>
  <c r="FU256" i="2" a="1"/>
  <c r="FU256" i="2" s="1"/>
  <c r="FX251" i="2" a="1"/>
  <c r="FX251" i="2" s="1"/>
  <c r="FV252" i="2" a="1"/>
  <c r="FV252" i="2" s="1"/>
  <c r="FU245" i="2" a="1"/>
  <c r="FU245" i="2" s="1"/>
  <c r="FX250" i="2" a="1"/>
  <c r="FX250" i="2" s="1"/>
  <c r="FX243" i="2" a="1"/>
  <c r="FX243" i="2" s="1"/>
  <c r="FU244" i="2" a="1"/>
  <c r="FU244" i="2" s="1"/>
  <c r="FV240" i="2" a="1"/>
  <c r="FV240" i="2" s="1"/>
  <c r="FV235" i="2" a="1"/>
  <c r="FV235" i="2" s="1"/>
  <c r="FV241" i="2" a="1"/>
  <c r="FV241" i="2" s="1"/>
  <c r="FV230" i="2" a="1"/>
  <c r="FV230" i="2" s="1"/>
  <c r="FU225" i="2" a="1"/>
  <c r="FU225" i="2" s="1"/>
  <c r="FX227" i="2" a="1"/>
  <c r="FX227" i="2" s="1"/>
  <c r="FV238" i="2" a="1"/>
  <c r="FV238" i="2" s="1"/>
  <c r="FV232" i="2" a="1"/>
  <c r="FV232" i="2" s="1"/>
  <c r="FV244" i="2" a="1"/>
  <c r="FV244" i="2" s="1"/>
  <c r="FU216" i="2" a="1"/>
  <c r="FU216" i="2" s="1"/>
  <c r="FV206" i="2" a="1"/>
  <c r="FV206" i="2" s="1"/>
  <c r="FX220" i="2" a="1"/>
  <c r="FX220" i="2" s="1"/>
  <c r="FV229" i="2" a="1"/>
  <c r="FV229" i="2" s="1"/>
  <c r="FV204" i="2" a="1"/>
  <c r="FV204" i="2" s="1"/>
  <c r="FX217" i="2" a="1"/>
  <c r="FX217" i="2" s="1"/>
  <c r="FX212" i="2" a="1"/>
  <c r="FX212" i="2" s="1"/>
  <c r="FX205" i="2" a="1"/>
  <c r="FX205" i="2" s="1"/>
  <c r="FX193" i="2" a="1"/>
  <c r="FX193" i="2" s="1"/>
  <c r="FX177" i="2" a="1"/>
  <c r="FX177" i="2" s="1"/>
  <c r="FX178" i="2" a="1"/>
  <c r="FX178" i="2" s="1"/>
  <c r="FX184" i="2" a="1"/>
  <c r="FX184" i="2" s="1"/>
  <c r="FX164" i="2" a="1"/>
  <c r="FX164" i="2" s="1"/>
  <c r="FX154" i="2" a="1"/>
  <c r="FX154" i="2" s="1"/>
  <c r="FX153" i="2" a="1"/>
  <c r="FX153" i="2" s="1"/>
  <c r="EZ156" i="2"/>
  <c r="EZ172" i="2"/>
  <c r="EZ202" i="2"/>
  <c r="EZ167" i="2"/>
  <c r="EZ193" i="2"/>
  <c r="FK229" i="2"/>
  <c r="FK242" i="2"/>
  <c r="EZ269" i="2"/>
  <c r="EZ153" i="2"/>
  <c r="FU150" i="2" a="1"/>
  <c r="FU150" i="2" s="1"/>
  <c r="FU273" i="2" a="1"/>
  <c r="FU273" i="2" s="1"/>
  <c r="FX274" i="2" a="1"/>
  <c r="FX274" i="2" s="1"/>
  <c r="FX258" i="2" a="1"/>
  <c r="FX258" i="2" s="1"/>
  <c r="FV150" i="2" a="1"/>
  <c r="FV150" i="2" s="1"/>
  <c r="FX272" i="2" a="1"/>
  <c r="FX272" i="2" s="1"/>
  <c r="FV274" i="2" a="1"/>
  <c r="FV274" i="2" s="1"/>
  <c r="FX263" i="2" a="1"/>
  <c r="FX263" i="2" s="1"/>
  <c r="FV258" i="2" a="1"/>
  <c r="FV258" i="2" s="1"/>
  <c r="FX270" i="2" a="1"/>
  <c r="FX270" i="2" s="1"/>
  <c r="FX259" i="2" a="1"/>
  <c r="FX259" i="2" s="1"/>
  <c r="FU255" i="2" a="1"/>
  <c r="FU255" i="2" s="1"/>
  <c r="FU253" i="2" a="1"/>
  <c r="FU253" i="2" s="1"/>
  <c r="FU246" i="2" a="1"/>
  <c r="FU246" i="2" s="1"/>
  <c r="FQ239" i="2" a="1"/>
  <c r="FQ239" i="2" s="1"/>
  <c r="FX242" i="2" a="1"/>
  <c r="FX242" i="2" s="1"/>
  <c r="FU235" i="2" a="1"/>
  <c r="FU235" i="2" s="1"/>
  <c r="FQ237" i="2" a="1"/>
  <c r="FQ237" i="2" s="1"/>
  <c r="FU226" i="2" a="1"/>
  <c r="FU226" i="2" s="1"/>
  <c r="FX211" i="2" a="1"/>
  <c r="FX211" i="2" s="1"/>
  <c r="FV228" i="2" a="1"/>
  <c r="FV228" i="2" s="1"/>
  <c r="FV213" i="2" a="1"/>
  <c r="FV213" i="2" s="1"/>
  <c r="FV218" i="2" a="1"/>
  <c r="FV218" i="2" s="1"/>
  <c r="FU213" i="2" a="1"/>
  <c r="FU213" i="2" s="1"/>
  <c r="FX221" i="2" a="1"/>
  <c r="FX221" i="2" s="1"/>
  <c r="FX214" i="2" a="1"/>
  <c r="FX214" i="2" s="1"/>
  <c r="FX213" i="2" a="1"/>
  <c r="FX213" i="2" s="1"/>
  <c r="FQ203" i="2" a="1"/>
  <c r="FQ203" i="2" s="1"/>
  <c r="FX197" i="2" a="1"/>
  <c r="FX197" i="2" s="1"/>
  <c r="FX182" i="2" a="1"/>
  <c r="FX182" i="2" s="1"/>
  <c r="FV182" i="2" a="1"/>
  <c r="FV182" i="2" s="1"/>
  <c r="FX175" i="2" a="1"/>
  <c r="FX175" i="2" s="1"/>
  <c r="FU157" i="2" a="1"/>
  <c r="FU157" i="2" s="1"/>
  <c r="FX156" i="2" a="1"/>
  <c r="FX156" i="2" s="1"/>
  <c r="FX160" i="2" a="1"/>
  <c r="FX160" i="2" s="1"/>
  <c r="FX166" i="2" a="1"/>
  <c r="FX166" i="2" s="1"/>
  <c r="FX161" i="2" a="1"/>
  <c r="FX161" i="2" s="1"/>
  <c r="FT155" i="2" a="1"/>
  <c r="FT155" i="2" s="1"/>
  <c r="EV169" i="2"/>
  <c r="EZ162" i="2"/>
  <c r="EV185" i="2"/>
  <c r="EV201" i="2"/>
  <c r="EV225" i="2"/>
  <c r="EV230" i="2"/>
  <c r="ES162" i="2"/>
  <c r="FB173" i="2"/>
  <c r="FB178" i="2"/>
  <c r="FD200" i="2"/>
  <c r="FK154" i="2"/>
  <c r="EV181" i="2"/>
  <c r="FK151" i="2"/>
  <c r="FK193" i="2"/>
  <c r="FB229" i="2"/>
  <c r="FU263" i="2" a="1"/>
  <c r="FU263" i="2" s="1"/>
  <c r="FV267" i="2" a="1"/>
  <c r="FV267" i="2" s="1"/>
  <c r="FX256" i="2" a="1"/>
  <c r="FX256" i="2" s="1"/>
  <c r="FQ274" i="2" a="1"/>
  <c r="FQ274" i="2" s="1"/>
  <c r="FU268" i="2" a="1"/>
  <c r="FU268" i="2" s="1"/>
  <c r="FV265" i="2" a="1"/>
  <c r="FV265" i="2" s="1"/>
  <c r="FV272" i="2" a="1"/>
  <c r="FV272" i="2" s="1"/>
  <c r="FU266" i="2" a="1"/>
  <c r="FU266" i="2" s="1"/>
  <c r="FX261" i="2" a="1"/>
  <c r="FX261" i="2" s="1"/>
  <c r="FX275" i="2" a="1"/>
  <c r="FX275" i="2" s="1"/>
  <c r="FU264" i="2" a="1"/>
  <c r="FU264" i="2" s="1"/>
  <c r="FX254" i="2" a="1"/>
  <c r="FX254" i="2" s="1"/>
  <c r="FU250" i="2" a="1"/>
  <c r="FU250" i="2" s="1"/>
  <c r="FX245" i="2" a="1"/>
  <c r="FX245" i="2" s="1"/>
  <c r="FV247" i="2" a="1"/>
  <c r="FV247" i="2" s="1"/>
  <c r="FV250" i="2" a="1"/>
  <c r="FV250" i="2" s="1"/>
  <c r="FU238" i="2" a="1"/>
  <c r="FU238" i="2" s="1"/>
  <c r="FV234" i="2" a="1"/>
  <c r="FV234" i="2" s="1"/>
  <c r="FX237" i="2" a="1"/>
  <c r="FX237" i="2" s="1"/>
  <c r="FX230" i="2" a="1"/>
  <c r="FX230" i="2" s="1"/>
  <c r="FX238" i="2" a="1"/>
  <c r="FX238" i="2" s="1"/>
  <c r="FU241" i="2" a="1"/>
  <c r="FU241" i="2" s="1"/>
  <c r="FU236" i="2" a="1"/>
  <c r="FU236" i="2" s="1"/>
  <c r="FX231" i="2" a="1"/>
  <c r="FX231" i="2" s="1"/>
  <c r="FX240" i="2" a="1"/>
  <c r="FX240" i="2" s="1"/>
  <c r="FX235" i="2" a="1"/>
  <c r="FX235" i="2" s="1"/>
  <c r="FX241" i="2" a="1"/>
  <c r="FX241" i="2" s="1"/>
  <c r="GC225" i="2" a="1"/>
  <c r="GC225" i="2" s="1"/>
  <c r="FU221" i="2" a="1"/>
  <c r="FU221" i="2" s="1"/>
  <c r="FX210" i="2" a="1"/>
  <c r="FX210" i="2" s="1"/>
  <c r="FU222" i="2" a="1"/>
  <c r="FU222" i="2" s="1"/>
  <c r="FX226" i="2" a="1"/>
  <c r="FX226" i="2" s="1"/>
  <c r="FV211" i="2" a="1"/>
  <c r="FV211" i="2" s="1"/>
  <c r="FU212" i="2" a="1"/>
  <c r="FU212" i="2" s="1"/>
  <c r="FX207" i="2" a="1"/>
  <c r="FX207" i="2" s="1"/>
  <c r="FX222" i="2" a="1"/>
  <c r="FX222" i="2" s="1"/>
  <c r="FX218" i="2" a="1"/>
  <c r="FX218" i="2" s="1"/>
  <c r="FV203" i="2" a="1"/>
  <c r="FV203" i="2" s="1"/>
  <c r="FX204" i="2" a="1"/>
  <c r="FX204" i="2" s="1"/>
  <c r="FV186" i="2" a="1"/>
  <c r="FV186" i="2" s="1"/>
  <c r="FX187" i="2" a="1"/>
  <c r="FX187" i="2" s="1"/>
  <c r="FQ184" i="2" a="1"/>
  <c r="FQ184" i="2" s="1"/>
  <c r="FX176" i="2" a="1"/>
  <c r="FX176" i="2" s="1"/>
  <c r="FU171" i="2" a="1"/>
  <c r="FU171" i="2" s="1"/>
  <c r="FX173" i="2" a="1"/>
  <c r="FX173" i="2" s="1"/>
  <c r="FU175" i="2" a="1"/>
  <c r="FU175" i="2" s="1"/>
  <c r="FX172" i="2" a="1"/>
  <c r="FX172" i="2" s="1"/>
  <c r="FQ168" i="2" a="1"/>
  <c r="FQ168" i="2" s="1"/>
  <c r="FU159" i="2" a="1"/>
  <c r="FU159" i="2" s="1"/>
  <c r="FX151" i="2" a="1"/>
  <c r="FX151" i="2" s="1"/>
  <c r="EZ151" i="2"/>
  <c r="EZ175" i="2"/>
  <c r="FK207" i="2"/>
  <c r="FK156" i="2"/>
  <c r="EW244" i="2"/>
  <c r="EW230" i="2"/>
  <c r="FJ181" i="2"/>
  <c r="FV271" i="2" a="1"/>
  <c r="FV271" i="2" s="1"/>
  <c r="FU262" i="2" a="1"/>
  <c r="FU262" i="2" s="1"/>
  <c r="FV260" i="2" a="1"/>
  <c r="FV260" i="2" s="1"/>
  <c r="FV269" i="2" a="1"/>
  <c r="FV269" i="2" s="1"/>
  <c r="FU261" i="2" a="1"/>
  <c r="FU261" i="2" s="1"/>
  <c r="FU275" i="2" a="1"/>
  <c r="FU275" i="2" s="1"/>
  <c r="FU259" i="2" a="1"/>
  <c r="FU259" i="2" s="1"/>
  <c r="FQ272" i="2" a="1"/>
  <c r="FQ272" i="2" s="1"/>
  <c r="FV256" i="2" a="1"/>
  <c r="FV256" i="2" s="1"/>
  <c r="FU257" i="2" a="1"/>
  <c r="FU257" i="2" s="1"/>
  <c r="FV270" i="2" a="1"/>
  <c r="FV270" i="2" s="1"/>
  <c r="FV248" i="2" a="1"/>
  <c r="FV248" i="2" s="1"/>
  <c r="FU251" i="2" a="1"/>
  <c r="FU251" i="2" s="1"/>
  <c r="FX228" i="2" a="1"/>
  <c r="FX228" i="2" s="1"/>
  <c r="FU227" i="2" a="1"/>
  <c r="FU227" i="2" s="1"/>
  <c r="FU217" i="2" a="1"/>
  <c r="FU217" i="2" s="1"/>
  <c r="FX208" i="2" a="1"/>
  <c r="FX208" i="2" s="1"/>
  <c r="FX206" i="2" a="1"/>
  <c r="FX206" i="2" s="1"/>
  <c r="FX201" i="2" a="1"/>
  <c r="FX201" i="2" s="1"/>
  <c r="FX200" i="2" a="1"/>
  <c r="FX200" i="2" s="1"/>
  <c r="FX203" i="2" a="1"/>
  <c r="FX203" i="2" s="1"/>
  <c r="FV198" i="2" a="1"/>
  <c r="FV198" i="2" s="1"/>
  <c r="FX186" i="2" a="1"/>
  <c r="FX186" i="2" s="1"/>
  <c r="FX183" i="2" a="1"/>
  <c r="FX183" i="2" s="1"/>
  <c r="FX179" i="2" a="1"/>
  <c r="FX179" i="2" s="1"/>
  <c r="FX171" i="2" a="1"/>
  <c r="FX171" i="2" s="1"/>
  <c r="FQ166" i="2" a="1"/>
  <c r="FQ166" i="2" s="1"/>
  <c r="FX168" i="2" a="1"/>
  <c r="FX168" i="2" s="1"/>
  <c r="FX157" i="2" a="1"/>
  <c r="FX157" i="2" s="1"/>
  <c r="FV155" i="2" a="1"/>
  <c r="FV155" i="2" s="1"/>
  <c r="EZ173" i="2"/>
  <c r="EZ186" i="2"/>
  <c r="EZ161" i="2"/>
  <c r="FX260" i="2" a="1"/>
  <c r="FX260" i="2" s="1"/>
  <c r="FX268" i="2" a="1"/>
  <c r="FX268" i="2" s="1"/>
  <c r="FX255" i="2" a="1"/>
  <c r="FX255" i="2" s="1"/>
  <c r="FX271" i="2" a="1"/>
  <c r="FX271" i="2" s="1"/>
  <c r="GC256" i="2" a="1"/>
  <c r="GC256" i="2" s="1"/>
  <c r="FX253" i="2" a="1"/>
  <c r="FX253" i="2" s="1"/>
  <c r="FX248" i="2" a="1"/>
  <c r="FX248" i="2" s="1"/>
  <c r="FU248" i="2" a="1"/>
  <c r="FU248" i="2" s="1"/>
  <c r="FX252" i="2" a="1"/>
  <c r="FX252" i="2" s="1"/>
  <c r="GC242" i="2" a="1"/>
  <c r="GC242" i="2" s="1"/>
  <c r="FU232" i="2" a="1"/>
  <c r="FU232" i="2" s="1"/>
  <c r="FX232" i="2" a="1"/>
  <c r="FX232" i="2" s="1"/>
  <c r="FX244" i="2" a="1"/>
  <c r="FX244" i="2" s="1"/>
  <c r="FV243" i="2" a="1"/>
  <c r="FV243" i="2" s="1"/>
  <c r="FU233" i="2" a="1"/>
  <c r="FU233" i="2" s="1"/>
  <c r="FX219" i="2" a="1"/>
  <c r="FX219" i="2" s="1"/>
  <c r="FV214" i="2" a="1"/>
  <c r="FV214" i="2" s="1"/>
  <c r="FU208" i="2" a="1"/>
  <c r="FU208" i="2" s="1"/>
  <c r="FV212" i="2" a="1"/>
  <c r="FV212" i="2" s="1"/>
  <c r="FX216" i="2" a="1"/>
  <c r="FX216" i="2" s="1"/>
  <c r="FX199" i="2" a="1"/>
  <c r="FX199" i="2" s="1"/>
  <c r="FX194" i="2" a="1"/>
  <c r="FX194" i="2" s="1"/>
  <c r="FX196" i="2" a="1"/>
  <c r="FX196" i="2" s="1"/>
  <c r="FQ194" i="2" a="1"/>
  <c r="FQ194" i="2" s="1"/>
  <c r="FX190" i="2" a="1"/>
  <c r="FX190" i="2" s="1"/>
  <c r="FX185" i="2" a="1"/>
  <c r="FX185" i="2" s="1"/>
  <c r="FX169" i="2" a="1"/>
  <c r="FX169" i="2" s="1"/>
  <c r="FX174" i="2" a="1"/>
  <c r="FX174" i="2" s="1"/>
  <c r="FX180" i="2" a="1"/>
  <c r="FX180" i="2" s="1"/>
  <c r="FX167" i="2" a="1"/>
  <c r="FX167" i="2" s="1"/>
  <c r="GI158" i="2" a="1"/>
  <c r="GI158" i="2" s="1"/>
  <c r="FT164" i="2" a="1"/>
  <c r="FT164" i="2" s="1"/>
  <c r="EV153" i="2"/>
  <c r="FK174" i="2"/>
  <c r="EV168" i="2"/>
  <c r="EV193" i="2"/>
  <c r="EV190" i="2"/>
  <c r="FB200" i="2"/>
  <c r="EZ218" i="2"/>
  <c r="EV155" i="2"/>
  <c r="EV179" i="2"/>
  <c r="EV203" i="2"/>
  <c r="EZ188" i="2"/>
  <c r="EV189" i="2"/>
  <c r="EV178" i="2"/>
  <c r="FB223" i="2"/>
  <c r="FK254" i="2"/>
  <c r="EV252" i="2"/>
  <c r="EV196" i="2"/>
  <c r="FU270" i="2" a="1"/>
  <c r="FU270" i="2" s="1"/>
  <c r="FX276" i="2" a="1"/>
  <c r="FX276" i="2" s="1"/>
  <c r="FV268" i="2" a="1"/>
  <c r="FV268" i="2" s="1"/>
  <c r="FQ271" i="2" a="1"/>
  <c r="FQ271" i="2" s="1"/>
  <c r="FV275" i="2" a="1"/>
  <c r="FV275" i="2" s="1"/>
  <c r="FU260" i="2" a="1"/>
  <c r="FU260" i="2" s="1"/>
  <c r="FV255" i="2" a="1"/>
  <c r="FV255" i="2" s="1"/>
  <c r="FX262" i="2" a="1"/>
  <c r="FX262" i="2" s="1"/>
  <c r="FX269" i="2" a="1"/>
  <c r="FX269" i="2" s="1"/>
  <c r="FX267" i="2" a="1"/>
  <c r="FX267" i="2" s="1"/>
  <c r="FU247" i="2" a="1"/>
  <c r="FU247" i="2" s="1"/>
  <c r="FV246" i="2" a="1"/>
  <c r="FV246" i="2" s="1"/>
  <c r="FU249" i="2" a="1"/>
  <c r="FU249" i="2" s="1"/>
  <c r="FX236" i="2" a="1"/>
  <c r="FX236" i="2" s="1"/>
  <c r="FV245" i="2" a="1"/>
  <c r="FV245" i="2" s="1"/>
  <c r="FX249" i="2" a="1"/>
  <c r="FX249" i="2" s="1"/>
  <c r="FX239" i="2" a="1"/>
  <c r="FX239" i="2" s="1"/>
  <c r="FX234" i="2" a="1"/>
  <c r="FX234" i="2" s="1"/>
  <c r="FQ243" i="2" a="1"/>
  <c r="FQ243" i="2" s="1"/>
  <c r="FX224" i="2" a="1"/>
  <c r="FX224" i="2" s="1"/>
  <c r="FX225" i="2" a="1"/>
  <c r="FX225" i="2" s="1"/>
  <c r="FV217" i="2" a="1"/>
  <c r="FV217" i="2" s="1"/>
  <c r="FX215" i="2" a="1"/>
  <c r="FX215" i="2" s="1"/>
  <c r="FX202" i="2" a="1"/>
  <c r="FX202" i="2" s="1"/>
  <c r="FX195" i="2" a="1"/>
  <c r="FX195" i="2" s="1"/>
  <c r="FX192" i="2" a="1"/>
  <c r="FX192" i="2" s="1"/>
  <c r="FX181" i="2" a="1"/>
  <c r="FX181" i="2" s="1"/>
  <c r="FU190" i="2" a="1"/>
  <c r="FU190" i="2" s="1"/>
  <c r="FU179" i="2" a="1"/>
  <c r="FU179" i="2" s="1"/>
  <c r="FX155" i="2" a="1"/>
  <c r="FX155" i="2" s="1"/>
  <c r="FX158" i="2" a="1"/>
  <c r="FX158" i="2" s="1"/>
  <c r="FX162" i="2" a="1"/>
  <c r="FX162" i="2" s="1"/>
  <c r="FX163" i="2" a="1"/>
  <c r="FX163" i="2" s="1"/>
  <c r="EZ157" i="2"/>
  <c r="EV177" i="2"/>
  <c r="EZ170" i="2"/>
  <c r="EV216" i="2"/>
  <c r="FB166" i="2"/>
  <c r="EV265" i="2"/>
  <c r="EV274" i="2"/>
  <c r="FH184" i="2"/>
  <c r="FC168" i="2"/>
  <c r="GC261" i="2" a="1"/>
  <c r="GC261" i="2" s="1"/>
  <c r="GD265" i="2" a="1"/>
  <c r="GD265" i="2" s="1"/>
  <c r="GE256" i="2" a="1"/>
  <c r="GE256" i="2" s="1"/>
  <c r="GC257" i="2" a="1"/>
  <c r="GC257" i="2" s="1"/>
  <c r="GE275" i="2" a="1"/>
  <c r="GE275" i="2" s="1"/>
  <c r="GC262" i="2" a="1"/>
  <c r="GC262" i="2" s="1"/>
  <c r="GD274" i="2" a="1"/>
  <c r="GD274" i="2" s="1"/>
  <c r="GE265" i="2" a="1"/>
  <c r="GE265" i="2" s="1"/>
  <c r="GC240" i="2" a="1"/>
  <c r="GC240" i="2" s="1"/>
  <c r="GC248" i="2" a="1"/>
  <c r="GC248" i="2" s="1"/>
  <c r="GE252" i="2" a="1"/>
  <c r="GE252" i="2" s="1"/>
  <c r="GD249" i="2" a="1"/>
  <c r="GD249" i="2" s="1"/>
  <c r="GD252" i="2" a="1"/>
  <c r="GD252" i="2" s="1"/>
  <c r="GD243" i="2" a="1"/>
  <c r="GD243" i="2" s="1"/>
  <c r="GD238" i="2" a="1"/>
  <c r="GD238" i="2" s="1"/>
  <c r="GD244" i="2" a="1"/>
  <c r="GD244" i="2" s="1"/>
  <c r="GD234" i="2" a="1"/>
  <c r="GD234" i="2" s="1"/>
  <c r="GC244" i="2" a="1"/>
  <c r="GC244" i="2" s="1"/>
  <c r="GC239" i="2" a="1"/>
  <c r="GC239" i="2" s="1"/>
  <c r="GE236" i="2" a="1"/>
  <c r="GE236" i="2" s="1"/>
  <c r="GD195" i="2" a="1"/>
  <c r="GD195" i="2" s="1"/>
  <c r="GE195" i="2" a="1"/>
  <c r="GE195" i="2" s="1"/>
  <c r="FE270" i="2"/>
  <c r="FE267" i="2"/>
  <c r="FG223" i="2"/>
  <c r="GE174" i="2" a="1"/>
  <c r="GE174" i="2" s="1"/>
  <c r="GE199" i="2" a="1"/>
  <c r="GE199" i="2" s="1"/>
  <c r="GE205" i="2" a="1"/>
  <c r="GE205" i="2" s="1"/>
  <c r="GE211" i="2" a="1"/>
  <c r="GE211" i="2" s="1"/>
  <c r="GE215" i="2" a="1"/>
  <c r="GE215" i="2" s="1"/>
  <c r="GE213" i="2" a="1"/>
  <c r="GE213" i="2" s="1"/>
  <c r="GE224" i="2" a="1"/>
  <c r="GE224" i="2" s="1"/>
  <c r="GE168" i="2" a="1"/>
  <c r="GE168" i="2" s="1"/>
  <c r="GE182" i="2" a="1"/>
  <c r="GE182" i="2" s="1"/>
  <c r="GE172" i="2" a="1"/>
  <c r="GE172" i="2" s="1"/>
  <c r="GE179" i="2" a="1"/>
  <c r="GE179" i="2" s="1"/>
  <c r="GE184" i="2" a="1"/>
  <c r="GE184" i="2" s="1"/>
  <c r="GE190" i="2" a="1"/>
  <c r="GE190" i="2" s="1"/>
  <c r="GE202" i="2" a="1"/>
  <c r="GE202" i="2" s="1"/>
  <c r="GE216" i="2" a="1"/>
  <c r="GE216" i="2" s="1"/>
  <c r="GE206" i="2" a="1"/>
  <c r="GE206" i="2" s="1"/>
  <c r="GE220" i="2" a="1"/>
  <c r="GE220" i="2" s="1"/>
  <c r="GE225" i="2" a="1"/>
  <c r="GE225" i="2" s="1"/>
  <c r="GE208" i="2" a="1"/>
  <c r="GE208" i="2" s="1"/>
  <c r="FG178" i="2"/>
  <c r="FG170" i="2"/>
  <c r="GE152" i="2" a="1"/>
  <c r="GE152" i="2" s="1"/>
  <c r="GE167" i="2" a="1"/>
  <c r="GE167" i="2" s="1"/>
  <c r="GE180" i="2" a="1"/>
  <c r="GE180" i="2" s="1"/>
  <c r="GE203" i="2" a="1"/>
  <c r="GE203" i="2" s="1"/>
  <c r="GE221" i="2" a="1"/>
  <c r="GE221" i="2" s="1"/>
  <c r="GE204" i="2" a="1"/>
  <c r="GE204" i="2" s="1"/>
  <c r="GE218" i="2" a="1"/>
  <c r="GE218" i="2" s="1"/>
  <c r="FG196" i="2"/>
  <c r="GE170" i="2" a="1"/>
  <c r="GE170" i="2" s="1"/>
  <c r="GE185" i="2" a="1"/>
  <c r="GE185" i="2" s="1"/>
  <c r="GE219" i="2" a="1"/>
  <c r="GE219" i="2" s="1"/>
  <c r="GE229" i="2" a="1"/>
  <c r="GE229" i="2" s="1"/>
  <c r="GE207" i="2" a="1"/>
  <c r="GE207" i="2" s="1"/>
  <c r="FG218" i="2"/>
  <c r="GE162" i="2" a="1"/>
  <c r="GE162" i="2" s="1"/>
  <c r="GE171" i="2" a="1"/>
  <c r="GE171" i="2" s="1"/>
  <c r="GE175" i="2" a="1"/>
  <c r="GE175" i="2" s="1"/>
  <c r="GE186" i="2" a="1"/>
  <c r="GE186" i="2" s="1"/>
  <c r="GE194" i="2" a="1"/>
  <c r="GE194" i="2" s="1"/>
  <c r="GE193" i="2" a="1"/>
  <c r="GE193" i="2" s="1"/>
  <c r="GE200" i="2" a="1"/>
  <c r="GE200" i="2" s="1"/>
  <c r="GE197" i="2" a="1"/>
  <c r="GE197" i="2" s="1"/>
  <c r="GE214" i="2" a="1"/>
  <c r="GE214" i="2" s="1"/>
  <c r="GE243" i="2" a="1"/>
  <c r="GE243" i="2" s="1"/>
  <c r="FG169" i="2"/>
  <c r="GE169" i="2" a="1"/>
  <c r="GE169" i="2" s="1"/>
  <c r="GE192" i="2" a="1"/>
  <c r="GE192" i="2" s="1"/>
  <c r="GE223" i="2" a="1"/>
  <c r="GE223" i="2" s="1"/>
  <c r="GE151" i="2" a="1"/>
  <c r="GE151" i="2" s="1"/>
  <c r="GE176" i="2" a="1"/>
  <c r="GE176" i="2" s="1"/>
  <c r="GE181" i="2" a="1"/>
  <c r="GE181" i="2" s="1"/>
  <c r="GE183" i="2" a="1"/>
  <c r="GE183" i="2" s="1"/>
  <c r="GE173" i="2" a="1"/>
  <c r="GE173" i="2" s="1"/>
  <c r="GE189" i="2" a="1"/>
  <c r="GE189" i="2" s="1"/>
  <c r="GE198" i="2" a="1"/>
  <c r="GE198" i="2" s="1"/>
  <c r="GE196" i="2" a="1"/>
  <c r="GE196" i="2" s="1"/>
  <c r="GE217" i="2" a="1"/>
  <c r="GE217" i="2" s="1"/>
  <c r="GE228" i="2" a="1"/>
  <c r="GE228" i="2" s="1"/>
  <c r="GE233" i="2" a="1"/>
  <c r="GE233" i="2" s="1"/>
  <c r="FF198" i="2"/>
  <c r="FF201" i="2"/>
  <c r="FF169" i="2"/>
  <c r="FF204" i="2"/>
  <c r="FF188" i="2"/>
  <c r="FF174" i="2"/>
  <c r="FF158" i="2"/>
  <c r="GD154" i="2" a="1"/>
  <c r="GD154" i="2" s="1"/>
  <c r="GD167" i="2" a="1"/>
  <c r="GD167" i="2" s="1"/>
  <c r="GD175" i="2" a="1"/>
  <c r="GD175" i="2" s="1"/>
  <c r="GD183" i="2" a="1"/>
  <c r="GD183" i="2" s="1"/>
  <c r="GD182" i="2" a="1"/>
  <c r="GD182" i="2" s="1"/>
  <c r="GD188" i="2" a="1"/>
  <c r="GD188" i="2" s="1"/>
  <c r="GD202" i="2" a="1"/>
  <c r="GD202" i="2" s="1"/>
  <c r="GD220" i="2" a="1"/>
  <c r="GD220" i="2" s="1"/>
  <c r="GD225" i="2" a="1"/>
  <c r="GD225" i="2" s="1"/>
  <c r="GD224" i="2" a="1"/>
  <c r="GD224" i="2" s="1"/>
  <c r="GD223" i="2" a="1"/>
  <c r="GD223" i="2" s="1"/>
  <c r="FF249" i="2"/>
  <c r="FF232" i="2"/>
  <c r="FF206" i="2"/>
  <c r="FF161" i="2"/>
  <c r="FF153" i="2"/>
  <c r="FF166" i="2"/>
  <c r="FF180" i="2"/>
  <c r="FF151" i="2"/>
  <c r="GD157" i="2" a="1"/>
  <c r="GD157" i="2" s="1"/>
  <c r="GD162" i="2" a="1"/>
  <c r="GD162" i="2" s="1"/>
  <c r="GD156" i="2" a="1"/>
  <c r="GD156" i="2" s="1"/>
  <c r="GD164" i="2" a="1"/>
  <c r="GD164" i="2" s="1"/>
  <c r="GD181" i="2" a="1"/>
  <c r="GD181" i="2" s="1"/>
  <c r="GD179" i="2" a="1"/>
  <c r="GD179" i="2" s="1"/>
  <c r="GD184" i="2" a="1"/>
  <c r="GD184" i="2" s="1"/>
  <c r="GD189" i="2" a="1"/>
  <c r="GD189" i="2" s="1"/>
  <c r="GD177" i="2" a="1"/>
  <c r="GD177" i="2" s="1"/>
  <c r="GD198" i="2" a="1"/>
  <c r="GD198" i="2" s="1"/>
  <c r="GD228" i="2" a="1"/>
  <c r="GD228" i="2" s="1"/>
  <c r="GD233" i="2" a="1"/>
  <c r="GD233" i="2" s="1"/>
  <c r="FF220" i="2"/>
  <c r="FF212" i="2"/>
  <c r="GD165" i="2" a="1"/>
  <c r="GD165" i="2" s="1"/>
  <c r="GD152" i="2" a="1"/>
  <c r="GD152" i="2" s="1"/>
  <c r="GD159" i="2" a="1"/>
  <c r="GD159" i="2" s="1"/>
  <c r="GD171" i="2" a="1"/>
  <c r="GD171" i="2" s="1"/>
  <c r="GD173" i="2" a="1"/>
  <c r="GD173" i="2" s="1"/>
  <c r="GD192" i="2" a="1"/>
  <c r="GD192" i="2" s="1"/>
  <c r="GD212" i="2" a="1"/>
  <c r="GD212" i="2" s="1"/>
  <c r="GD213" i="2" a="1"/>
  <c r="GD213" i="2" s="1"/>
  <c r="GD218" i="2" a="1"/>
  <c r="GD218" i="2" s="1"/>
  <c r="GD205" i="2" a="1"/>
  <c r="GD205" i="2" s="1"/>
  <c r="FF155" i="2"/>
  <c r="FF185" i="2"/>
  <c r="FF159" i="2"/>
  <c r="GD161" i="2" a="1"/>
  <c r="GD161" i="2" s="1"/>
  <c r="GD174" i="2" a="1"/>
  <c r="GD174" i="2" s="1"/>
  <c r="GD186" i="2" a="1"/>
  <c r="GD186" i="2" s="1"/>
  <c r="GD187" i="2" a="1"/>
  <c r="GD187" i="2" s="1"/>
  <c r="GD193" i="2" a="1"/>
  <c r="GD193" i="2" s="1"/>
  <c r="GD200" i="2" a="1"/>
  <c r="GD200" i="2" s="1"/>
  <c r="GD214" i="2" a="1"/>
  <c r="GD214" i="2" s="1"/>
  <c r="FF233" i="2"/>
  <c r="FF152" i="2"/>
  <c r="FF182" i="2"/>
  <c r="GD158" i="2" a="1"/>
  <c r="GD158" i="2" s="1"/>
  <c r="GD155" i="2" a="1"/>
  <c r="GD155" i="2" s="1"/>
  <c r="GD160" i="2" a="1"/>
  <c r="GD160" i="2" s="1"/>
  <c r="GD176" i="2" a="1"/>
  <c r="GD176" i="2" s="1"/>
  <c r="GD194" i="2" a="1"/>
  <c r="GD194" i="2" s="1"/>
  <c r="GD196" i="2" a="1"/>
  <c r="GD196" i="2" s="1"/>
  <c r="GD222" i="2" a="1"/>
  <c r="GD222" i="2" s="1"/>
  <c r="GD221" i="2" a="1"/>
  <c r="GD221" i="2" s="1"/>
  <c r="GD226" i="2" a="1"/>
  <c r="GD226" i="2" s="1"/>
  <c r="GD237" i="2" a="1"/>
  <c r="GD237" i="2" s="1"/>
  <c r="FF190" i="2"/>
  <c r="FF228" i="2"/>
  <c r="FF207" i="2"/>
  <c r="FF183" i="2"/>
  <c r="FF164" i="2"/>
  <c r="FF175" i="2"/>
  <c r="GD153" i="2" a="1"/>
  <c r="GD153" i="2" s="1"/>
  <c r="GD168" i="2" a="1"/>
  <c r="GD168" i="2" s="1"/>
  <c r="GD169" i="2" a="1"/>
  <c r="GD169" i="2" s="1"/>
  <c r="GD197" i="2" a="1"/>
  <c r="GD197" i="2" s="1"/>
  <c r="GD207" i="2" a="1"/>
  <c r="GD207" i="2" s="1"/>
  <c r="GD216" i="2" a="1"/>
  <c r="GD216" i="2" s="1"/>
  <c r="GD210" i="2" a="1"/>
  <c r="GD210" i="2" s="1"/>
  <c r="FF189" i="2"/>
  <c r="FF186" i="2"/>
  <c r="FF264" i="2"/>
  <c r="FF163" i="2"/>
  <c r="FF223" i="2"/>
  <c r="GD151" i="2" a="1"/>
  <c r="GD151" i="2" s="1"/>
  <c r="GD166" i="2" a="1"/>
  <c r="GD166" i="2" s="1"/>
  <c r="GD163" i="2" a="1"/>
  <c r="GD163" i="2" s="1"/>
  <c r="GD170" i="2" a="1"/>
  <c r="GD170" i="2" s="1"/>
  <c r="GD172" i="2" a="1"/>
  <c r="GD172" i="2" s="1"/>
  <c r="GD178" i="2" a="1"/>
  <c r="GD178" i="2" s="1"/>
  <c r="GD190" i="2" a="1"/>
  <c r="GD190" i="2" s="1"/>
  <c r="GD191" i="2" a="1"/>
  <c r="GD191" i="2" s="1"/>
  <c r="GD201" i="2" a="1"/>
  <c r="GD201" i="2" s="1"/>
  <c r="GD203" i="2" a="1"/>
  <c r="GD203" i="2" s="1"/>
  <c r="GD199" i="2" a="1"/>
  <c r="GD199" i="2" s="1"/>
  <c r="GD204" i="2" a="1"/>
  <c r="GD204" i="2" s="1"/>
  <c r="GC274" i="2" a="1"/>
  <c r="GC274" i="2" s="1"/>
  <c r="GD255" i="2" a="1"/>
  <c r="GD255" i="2" s="1"/>
  <c r="GC266" i="2" a="1"/>
  <c r="GC266" i="2" s="1"/>
  <c r="GE258" i="2" a="1"/>
  <c r="GE258" i="2" s="1"/>
  <c r="GE264" i="2" a="1"/>
  <c r="GE264" i="2" s="1"/>
  <c r="GE255" i="2" a="1"/>
  <c r="GE255" i="2" s="1"/>
  <c r="GC264" i="2" a="1"/>
  <c r="GC264" i="2" s="1"/>
  <c r="GD269" i="2" a="1"/>
  <c r="GD269" i="2" s="1"/>
  <c r="GC270" i="2" a="1"/>
  <c r="GC270" i="2" s="1"/>
  <c r="GE273" i="2" a="1"/>
  <c r="GE273" i="2" s="1"/>
  <c r="GE247" i="2" a="1"/>
  <c r="GE247" i="2" s="1"/>
  <c r="GE254" i="2" a="1"/>
  <c r="GE254" i="2" s="1"/>
  <c r="GC247" i="2" a="1"/>
  <c r="GC247" i="2" s="1"/>
  <c r="GC250" i="2" a="1"/>
  <c r="GC250" i="2" s="1"/>
  <c r="GC237" i="2" a="1"/>
  <c r="GC237" i="2" s="1"/>
  <c r="GC243" i="2" a="1"/>
  <c r="GC243" i="2" s="1"/>
  <c r="GE240" i="2" a="1"/>
  <c r="GE240" i="2" s="1"/>
  <c r="GD227" i="2" a="1"/>
  <c r="GD227" i="2" s="1"/>
  <c r="GC238" i="2" a="1"/>
  <c r="GC238" i="2" s="1"/>
  <c r="GC229" i="2" a="1"/>
  <c r="GC229" i="2" s="1"/>
  <c r="GC234" i="2" a="1"/>
  <c r="GC234" i="2" s="1"/>
  <c r="GD236" i="2" a="1"/>
  <c r="GD236" i="2" s="1"/>
  <c r="GC236" i="2" a="1"/>
  <c r="GC236" i="2" s="1"/>
  <c r="GD215" i="2" a="1"/>
  <c r="GD215" i="2" s="1"/>
  <c r="GD219" i="2" a="1"/>
  <c r="GD219" i="2" s="1"/>
  <c r="GC177" i="2" a="1"/>
  <c r="GC177" i="2" s="1"/>
  <c r="FE179" i="2"/>
  <c r="FE189" i="2"/>
  <c r="FE190" i="2"/>
  <c r="FE180" i="2"/>
  <c r="GC161" i="2" a="1"/>
  <c r="GC161" i="2" s="1"/>
  <c r="GC154" i="2" a="1"/>
  <c r="GC154" i="2" s="1"/>
  <c r="GC180" i="2" a="1"/>
  <c r="GC180" i="2" s="1"/>
  <c r="GC178" i="2" a="1"/>
  <c r="GC178" i="2" s="1"/>
  <c r="GC183" i="2" a="1"/>
  <c r="GC183" i="2" s="1"/>
  <c r="GC197" i="2" a="1"/>
  <c r="GC197" i="2" s="1"/>
  <c r="GC196" i="2" a="1"/>
  <c r="GC196" i="2" s="1"/>
  <c r="GC204" i="2" a="1"/>
  <c r="GC204" i="2" s="1"/>
  <c r="GC232" i="2" a="1"/>
  <c r="GC232" i="2" s="1"/>
  <c r="GC209" i="2" a="1"/>
  <c r="GC209" i="2" s="1"/>
  <c r="FE244" i="2"/>
  <c r="FE170" i="2"/>
  <c r="FE160" i="2"/>
  <c r="FE187" i="2"/>
  <c r="FE169" i="2"/>
  <c r="FE161" i="2"/>
  <c r="FE172" i="2"/>
  <c r="GC168" i="2" a="1"/>
  <c r="GC168" i="2" s="1"/>
  <c r="GC181" i="2" a="1"/>
  <c r="GC181" i="2" s="1"/>
  <c r="GC167" i="2" a="1"/>
  <c r="GC167" i="2" s="1"/>
  <c r="GC217" i="2" a="1"/>
  <c r="GC217" i="2" s="1"/>
  <c r="GC203" i="2" a="1"/>
  <c r="GC203" i="2" s="1"/>
  <c r="GC221" i="2" a="1"/>
  <c r="GC221" i="2" s="1"/>
  <c r="GC212" i="2" a="1"/>
  <c r="GC212" i="2" s="1"/>
  <c r="FE259" i="2"/>
  <c r="FE195" i="2"/>
  <c r="FE220" i="2"/>
  <c r="FE212" i="2"/>
  <c r="FE188" i="2"/>
  <c r="GC152" i="2" a="1"/>
  <c r="GC152" i="2" s="1"/>
  <c r="GC155" i="2" a="1"/>
  <c r="GC155" i="2" s="1"/>
  <c r="GC160" i="2" a="1"/>
  <c r="GC160" i="2" s="1"/>
  <c r="GC173" i="2" a="1"/>
  <c r="GC173" i="2" s="1"/>
  <c r="GC191" i="2" a="1"/>
  <c r="GC191" i="2" s="1"/>
  <c r="GC198" i="2" a="1"/>
  <c r="GC198" i="2" s="1"/>
  <c r="FE166" i="2"/>
  <c r="FE201" i="2"/>
  <c r="FE185" i="2"/>
  <c r="GC156" i="2" a="1"/>
  <c r="GC156" i="2" s="1"/>
  <c r="GC158" i="2" a="1"/>
  <c r="GC158" i="2" s="1"/>
  <c r="GC151" i="2" a="1"/>
  <c r="GC151" i="2" s="1"/>
  <c r="GC170" i="2" a="1"/>
  <c r="GC170" i="2" s="1"/>
  <c r="GC175" i="2" a="1"/>
  <c r="GC175" i="2" s="1"/>
  <c r="GC184" i="2" a="1"/>
  <c r="GC184" i="2" s="1"/>
  <c r="GC193" i="2" a="1"/>
  <c r="GC193" i="2" s="1"/>
  <c r="GC186" i="2" a="1"/>
  <c r="GC186" i="2" s="1"/>
  <c r="GC195" i="2" a="1"/>
  <c r="GC195" i="2" s="1"/>
  <c r="GC207" i="2" a="1"/>
  <c r="GC207" i="2" s="1"/>
  <c r="GC210" i="2" a="1"/>
  <c r="GC210" i="2" s="1"/>
  <c r="GC215" i="2" a="1"/>
  <c r="GC215" i="2" s="1"/>
  <c r="GC220" i="2" a="1"/>
  <c r="GC220" i="2" s="1"/>
  <c r="FE245" i="2"/>
  <c r="FE174" i="2"/>
  <c r="FE158" i="2"/>
  <c r="FE193" i="2"/>
  <c r="FE228" i="2"/>
  <c r="FE171" i="2"/>
  <c r="FE155" i="2"/>
  <c r="GC153" i="2" a="1"/>
  <c r="GC153" i="2" s="1"/>
  <c r="GC163" i="2" a="1"/>
  <c r="GC163" i="2" s="1"/>
  <c r="GC172" i="2" a="1"/>
  <c r="GC172" i="2" s="1"/>
  <c r="GC166" i="2" a="1"/>
  <c r="GC166" i="2" s="1"/>
  <c r="GC189" i="2" a="1"/>
  <c r="GC189" i="2" s="1"/>
  <c r="GC199" i="2" a="1"/>
  <c r="GC199" i="2" s="1"/>
  <c r="GC213" i="2" a="1"/>
  <c r="GC213" i="2" s="1"/>
  <c r="FE208" i="2"/>
  <c r="FE206" i="2"/>
  <c r="FE209" i="2"/>
  <c r="FE163" i="2"/>
  <c r="GC164" i="2" a="1"/>
  <c r="GC164" i="2" s="1"/>
  <c r="GC157" i="2" a="1"/>
  <c r="GC157" i="2" s="1"/>
  <c r="GC171" i="2" a="1"/>
  <c r="GC171" i="2" s="1"/>
  <c r="GC179" i="2" a="1"/>
  <c r="GC179" i="2" s="1"/>
  <c r="GC176" i="2" a="1"/>
  <c r="GC176" i="2" s="1"/>
  <c r="GC187" i="2" a="1"/>
  <c r="GC187" i="2" s="1"/>
  <c r="GC192" i="2" a="1"/>
  <c r="GC192" i="2" s="1"/>
  <c r="GC190" i="2" a="1"/>
  <c r="GC190" i="2" s="1"/>
  <c r="GC194" i="2" a="1"/>
  <c r="GC194" i="2" s="1"/>
  <c r="GC201" i="2" a="1"/>
  <c r="GC201" i="2" s="1"/>
  <c r="GC206" i="2" a="1"/>
  <c r="GC206" i="2" s="1"/>
  <c r="GC218" i="2" a="1"/>
  <c r="GC218" i="2" s="1"/>
  <c r="GC228" i="2" a="1"/>
  <c r="GC228" i="2" s="1"/>
  <c r="GC216" i="2" a="1"/>
  <c r="GC216" i="2" s="1"/>
  <c r="FE237" i="2"/>
  <c r="FE152" i="2"/>
  <c r="FE217" i="2"/>
  <c r="FE164" i="2"/>
  <c r="GC162" i="2" a="1"/>
  <c r="GC162" i="2" s="1"/>
  <c r="GC159" i="2" a="1"/>
  <c r="GC159" i="2" s="1"/>
  <c r="GC174" i="2" a="1"/>
  <c r="GC174" i="2" s="1"/>
  <c r="GC185" i="2" a="1"/>
  <c r="GC185" i="2" s="1"/>
  <c r="GC188" i="2" a="1"/>
  <c r="GC188" i="2" s="1"/>
  <c r="GC182" i="2" a="1"/>
  <c r="GC182" i="2" s="1"/>
  <c r="GC200" i="2" a="1"/>
  <c r="GC200" i="2" s="1"/>
  <c r="GC202" i="2" a="1"/>
  <c r="GC202" i="2" s="1"/>
  <c r="GC219" i="2" a="1"/>
  <c r="GC219" i="2" s="1"/>
  <c r="GC214" i="2" a="1"/>
  <c r="GC214" i="2" s="1"/>
  <c r="GC223" i="2" a="1"/>
  <c r="GC223" i="2" s="1"/>
  <c r="GC222" i="2" a="1"/>
  <c r="GC222" i="2" s="1"/>
  <c r="GC227" i="2" a="1"/>
  <c r="GC227" i="2" s="1"/>
  <c r="GC211" i="2" a="1"/>
  <c r="GC211" i="2" s="1"/>
  <c r="GE260" i="2" a="1"/>
  <c r="GE260" i="2" s="1"/>
  <c r="GC268" i="2" a="1"/>
  <c r="GC268" i="2" s="1"/>
  <c r="GC246" i="2" a="1"/>
  <c r="GC246" i="2" s="1"/>
  <c r="GE232" i="2" a="1"/>
  <c r="GE232" i="2" s="1"/>
  <c r="GD232" i="2" a="1"/>
  <c r="GD232" i="2" s="1"/>
  <c r="GC241" i="2" a="1"/>
  <c r="GC241" i="2" s="1"/>
  <c r="GE209" i="2" a="1"/>
  <c r="GE209" i="2" s="1"/>
  <c r="GE210" i="2" a="1"/>
  <c r="GE210" i="2" s="1"/>
  <c r="GC205" i="2" a="1"/>
  <c r="GC205" i="2" s="1"/>
  <c r="GC169" i="2" a="1"/>
  <c r="GC169" i="2" s="1"/>
  <c r="GE166" i="2" a="1"/>
  <c r="GE166" i="2" s="1"/>
  <c r="FL219" i="2"/>
  <c r="FL221" i="2"/>
  <c r="FL232" i="2"/>
  <c r="FL201" i="2"/>
  <c r="GJ151" i="2" a="1"/>
  <c r="GJ151" i="2" s="1"/>
  <c r="GJ155" i="2" a="1"/>
  <c r="GJ155" i="2" s="1"/>
  <c r="GJ170" i="2" a="1"/>
  <c r="GJ170" i="2" s="1"/>
  <c r="GJ176" i="2" a="1"/>
  <c r="GJ176" i="2" s="1"/>
  <c r="GJ172" i="2" a="1"/>
  <c r="GJ172" i="2" s="1"/>
  <c r="GJ190" i="2" a="1"/>
  <c r="GJ190" i="2" s="1"/>
  <c r="GJ196" i="2" a="1"/>
  <c r="GJ196" i="2" s="1"/>
  <c r="GJ191" i="2" a="1"/>
  <c r="GJ191" i="2" s="1"/>
  <c r="GJ193" i="2" a="1"/>
  <c r="GJ193" i="2" s="1"/>
  <c r="GJ223" i="2" a="1"/>
  <c r="GJ223" i="2" s="1"/>
  <c r="GJ228" i="2" a="1"/>
  <c r="GJ228" i="2" s="1"/>
  <c r="FL252" i="2"/>
  <c r="FL258" i="2"/>
  <c r="FL224" i="2"/>
  <c r="FL161" i="2"/>
  <c r="GJ174" i="2" a="1"/>
  <c r="GJ174" i="2" s="1"/>
  <c r="GJ188" i="2" a="1"/>
  <c r="GJ188" i="2" s="1"/>
  <c r="GJ195" i="2" a="1"/>
  <c r="GJ195" i="2" s="1"/>
  <c r="GJ199" i="2" a="1"/>
  <c r="GJ199" i="2" s="1"/>
  <c r="GJ211" i="2" a="1"/>
  <c r="GJ211" i="2" s="1"/>
  <c r="GJ212" i="2" a="1"/>
  <c r="GJ212" i="2" s="1"/>
  <c r="GJ213" i="2" a="1"/>
  <c r="GJ213" i="2" s="1"/>
  <c r="GJ219" i="2" a="1"/>
  <c r="GJ219" i="2" s="1"/>
  <c r="GJ224" i="2" a="1"/>
  <c r="GJ224" i="2" s="1"/>
  <c r="GJ233" i="2" a="1"/>
  <c r="GJ233" i="2" s="1"/>
  <c r="GJ238" i="2" a="1"/>
  <c r="GJ238" i="2" s="1"/>
  <c r="FL167" i="2"/>
  <c r="FL213" i="2"/>
  <c r="FL173" i="2"/>
  <c r="GJ157" i="2" a="1"/>
  <c r="GJ157" i="2" s="1"/>
  <c r="GJ166" i="2" a="1"/>
  <c r="GJ166" i="2" s="1"/>
  <c r="GJ182" i="2" a="1"/>
  <c r="GJ182" i="2" s="1"/>
  <c r="GJ168" i="2" a="1"/>
  <c r="GJ168" i="2" s="1"/>
  <c r="GJ186" i="2" a="1"/>
  <c r="GJ186" i="2" s="1"/>
  <c r="GJ185" i="2" a="1"/>
  <c r="GJ185" i="2" s="1"/>
  <c r="GJ205" i="2" a="1"/>
  <c r="GJ205" i="2" s="1"/>
  <c r="GJ203" i="2" a="1"/>
  <c r="GJ203" i="2" s="1"/>
  <c r="GJ216" i="2" a="1"/>
  <c r="GJ216" i="2" s="1"/>
  <c r="GJ220" i="2" a="1"/>
  <c r="GJ220" i="2" s="1"/>
  <c r="GJ204" i="2" a="1"/>
  <c r="GJ204" i="2" s="1"/>
  <c r="FL269" i="2"/>
  <c r="FL172" i="2"/>
  <c r="FL226" i="2"/>
  <c r="FL256" i="2"/>
  <c r="FL166" i="2"/>
  <c r="FL177" i="2"/>
  <c r="GJ152" i="2" a="1"/>
  <c r="GJ152" i="2" s="1"/>
  <c r="GJ162" i="2" a="1"/>
  <c r="GJ162" i="2" s="1"/>
  <c r="GJ165" i="2" a="1"/>
  <c r="GJ165" i="2" s="1"/>
  <c r="GJ178" i="2" a="1"/>
  <c r="GJ178" i="2" s="1"/>
  <c r="GJ180" i="2" a="1"/>
  <c r="GJ180" i="2" s="1"/>
  <c r="GJ192" i="2" a="1"/>
  <c r="GJ192" i="2" s="1"/>
  <c r="GJ197" i="2" a="1"/>
  <c r="GJ197" i="2" s="1"/>
  <c r="GJ198" i="2" a="1"/>
  <c r="GJ198" i="2" s="1"/>
  <c r="GJ227" i="2" a="1"/>
  <c r="GJ227" i="2" s="1"/>
  <c r="GJ214" i="2" a="1"/>
  <c r="GJ214" i="2" s="1"/>
  <c r="GJ218" i="2" a="1"/>
  <c r="GJ218" i="2" s="1"/>
  <c r="FL202" i="2"/>
  <c r="FL195" i="2"/>
  <c r="GJ164" i="2" a="1"/>
  <c r="GJ164" i="2" s="1"/>
  <c r="GJ183" i="2" a="1"/>
  <c r="GJ183" i="2" s="1"/>
  <c r="GJ177" i="2" a="1"/>
  <c r="GJ177" i="2" s="1"/>
  <c r="GJ207" i="2" a="1"/>
  <c r="GJ207" i="2" s="1"/>
  <c r="GJ206" i="2" a="1"/>
  <c r="GJ206" i="2" s="1"/>
  <c r="GJ209" i="2" a="1"/>
  <c r="GJ209" i="2" s="1"/>
  <c r="GJ222" i="2" a="1"/>
  <c r="GJ222" i="2" s="1"/>
  <c r="FL151" i="2"/>
  <c r="FL248" i="2"/>
  <c r="FL200" i="2"/>
  <c r="FL217" i="2"/>
  <c r="FL174" i="2"/>
  <c r="GJ160" i="2" a="1"/>
  <c r="GJ160" i="2" s="1"/>
  <c r="GJ171" i="2" a="1"/>
  <c r="GJ171" i="2" s="1"/>
  <c r="GJ175" i="2" a="1"/>
  <c r="GJ175" i="2" s="1"/>
  <c r="GJ181" i="2" a="1"/>
  <c r="GJ181" i="2" s="1"/>
  <c r="GJ210" i="2" a="1"/>
  <c r="GJ210" i="2" s="1"/>
  <c r="GJ215" i="2" a="1"/>
  <c r="GJ215" i="2" s="1"/>
  <c r="GJ208" i="2" a="1"/>
  <c r="GJ208" i="2" s="1"/>
  <c r="FL251" i="2"/>
  <c r="FL249" i="2"/>
  <c r="FL155" i="2"/>
  <c r="GJ154" i="2" a="1"/>
  <c r="GJ154" i="2" s="1"/>
  <c r="GJ156" i="2" a="1"/>
  <c r="GJ156" i="2" s="1"/>
  <c r="GJ159" i="2" a="1"/>
  <c r="GJ159" i="2" s="1"/>
  <c r="GJ163" i="2" a="1"/>
  <c r="GJ163" i="2" s="1"/>
  <c r="GJ187" i="2" a="1"/>
  <c r="GJ187" i="2" s="1"/>
  <c r="GJ184" i="2" a="1"/>
  <c r="GJ184" i="2" s="1"/>
  <c r="GJ201" i="2" a="1"/>
  <c r="GJ201" i="2" s="1"/>
  <c r="GJ202" i="2" a="1"/>
  <c r="GJ202" i="2" s="1"/>
  <c r="GJ239" i="2" a="1"/>
  <c r="GJ239" i="2" s="1"/>
  <c r="GJ244" i="2" a="1"/>
  <c r="GJ244" i="2" s="1"/>
  <c r="GE263" i="2" a="1"/>
  <c r="GE263" i="2" s="1"/>
  <c r="GD275" i="2" a="1"/>
  <c r="GD275" i="2" s="1"/>
  <c r="GE272" i="2" a="1"/>
  <c r="GE272" i="2" s="1"/>
  <c r="GC259" i="2" a="1"/>
  <c r="GC259" i="2" s="1"/>
  <c r="GD254" i="2" a="1"/>
  <c r="GD254" i="2" s="1"/>
  <c r="GD271" i="2" a="1"/>
  <c r="GD271" i="2" s="1"/>
  <c r="GD263" i="2" a="1"/>
  <c r="GD263" i="2" s="1"/>
  <c r="GC272" i="2" a="1"/>
  <c r="GC272" i="2" s="1"/>
  <c r="GE268" i="2" a="1"/>
  <c r="GE268" i="2" s="1"/>
  <c r="GD268" i="2" a="1"/>
  <c r="GD268" i="2" s="1"/>
  <c r="GC276" i="2" a="1"/>
  <c r="GC276" i="2" s="1"/>
  <c r="GD258" i="2" a="1"/>
  <c r="GD258" i="2" s="1"/>
  <c r="GC255" i="2" a="1"/>
  <c r="GC255" i="2" s="1"/>
  <c r="GD251" i="2" a="1"/>
  <c r="GD251" i="2" s="1"/>
  <c r="GE246" i="2" a="1"/>
  <c r="GE246" i="2" s="1"/>
  <c r="GE245" i="2" a="1"/>
  <c r="GE245" i="2" s="1"/>
  <c r="GC249" i="2" a="1"/>
  <c r="GC249" i="2" s="1"/>
  <c r="GC233" i="2" a="1"/>
  <c r="GC233" i="2" s="1"/>
  <c r="GE241" i="2" a="1"/>
  <c r="GE241" i="2" s="1"/>
  <c r="GC235" i="2" a="1"/>
  <c r="GC235" i="2" s="1"/>
  <c r="GC231" i="2" a="1"/>
  <c r="GC231" i="2" s="1"/>
  <c r="GE226" i="2" a="1"/>
  <c r="GE226" i="2" s="1"/>
  <c r="GD208" i="2" a="1"/>
  <c r="GD208" i="2" s="1"/>
  <c r="GD229" i="2" a="1"/>
  <c r="GD229" i="2" s="1"/>
  <c r="GE201" i="2" a="1"/>
  <c r="GE201" i="2" s="1"/>
  <c r="GC165" i="2" a="1"/>
  <c r="GC165" i="2" s="1"/>
  <c r="GE266" i="2" a="1"/>
  <c r="GE266" i="2" s="1"/>
  <c r="GD272" i="2" a="1"/>
  <c r="GD272" i="2" s="1"/>
  <c r="GC258" i="2" a="1"/>
  <c r="GC258" i="2" s="1"/>
  <c r="GE274" i="2" a="1"/>
  <c r="GE274" i="2" s="1"/>
  <c r="GC267" i="2" a="1"/>
  <c r="GC267" i="2" s="1"/>
  <c r="GE253" i="2" a="1"/>
  <c r="GE253" i="2" s="1"/>
  <c r="GD262" i="2" a="1"/>
  <c r="GD262" i="2" s="1"/>
  <c r="GC263" i="2" a="1"/>
  <c r="GC263" i="2" s="1"/>
  <c r="GD260" i="2" a="1"/>
  <c r="GD260" i="2" s="1"/>
  <c r="GD266" i="2" a="1"/>
  <c r="GD266" i="2" s="1"/>
  <c r="GD253" i="2" a="1"/>
  <c r="GD253" i="2" s="1"/>
  <c r="GD250" i="2" a="1"/>
  <c r="GD250" i="2" s="1"/>
  <c r="GE250" i="2" a="1"/>
  <c r="GE250" i="2" s="1"/>
  <c r="GE239" i="2" a="1"/>
  <c r="GE239" i="2" s="1"/>
  <c r="GC226" i="2" a="1"/>
  <c r="GC226" i="2" s="1"/>
  <c r="GE231" i="2" a="1"/>
  <c r="GE231" i="2" s="1"/>
  <c r="GE242" i="2" a="1"/>
  <c r="GE242" i="2" s="1"/>
  <c r="GD209" i="2" a="1"/>
  <c r="GD209" i="2" s="1"/>
  <c r="GE212" i="2" a="1"/>
  <c r="GE212" i="2" s="1"/>
  <c r="GC208" i="2" a="1"/>
  <c r="GC208" i="2" s="1"/>
  <c r="GE188" i="2" a="1"/>
  <c r="GE188" i="2" s="1"/>
  <c r="GD185" i="2" a="1"/>
  <c r="GD185" i="2" s="1"/>
  <c r="FE159" i="2"/>
  <c r="GD257" i="2" a="1"/>
  <c r="GD257" i="2" s="1"/>
  <c r="GE270" i="2" a="1"/>
  <c r="GE270" i="2" s="1"/>
  <c r="GE262" i="2" a="1"/>
  <c r="GE262" i="2" s="1"/>
  <c r="GC253" i="2" a="1"/>
  <c r="GC253" i="2" s="1"/>
  <c r="GD270" i="2" a="1"/>
  <c r="GD270" i="2" s="1"/>
  <c r="GE276" i="2" a="1"/>
  <c r="GE276" i="2" s="1"/>
  <c r="GD276" i="2" a="1"/>
  <c r="GD276" i="2" s="1"/>
  <c r="GE257" i="2" a="1"/>
  <c r="GE257" i="2" s="1"/>
  <c r="GC254" i="2" a="1"/>
  <c r="GC254" i="2" s="1"/>
  <c r="GC251" i="2" a="1"/>
  <c r="GC251" i="2" s="1"/>
  <c r="GE249" i="2" a="1"/>
  <c r="GE249" i="2" s="1"/>
  <c r="GD247" i="2" a="1"/>
  <c r="GD247" i="2" s="1"/>
  <c r="GE235" i="2" a="1"/>
  <c r="GE235" i="2" s="1"/>
  <c r="GD245" i="2" a="1"/>
  <c r="GD245" i="2" s="1"/>
  <c r="GD240" i="2" a="1"/>
  <c r="GD240" i="2" s="1"/>
  <c r="GC245" i="2" a="1"/>
  <c r="GC245" i="2" s="1"/>
  <c r="GD231" i="2" a="1"/>
  <c r="GD231" i="2" s="1"/>
  <c r="GE227" i="2" a="1"/>
  <c r="GE227" i="2" s="1"/>
  <c r="GC224" i="2" a="1"/>
  <c r="GC224" i="2" s="1"/>
  <c r="FE153" i="2"/>
  <c r="GD256" i="2" a="1"/>
  <c r="GD256" i="2" s="1"/>
  <c r="GC275" i="2" a="1"/>
  <c r="GC275" i="2" s="1"/>
  <c r="GC265" i="2" a="1"/>
  <c r="GC265" i="2" s="1"/>
  <c r="GE261" i="2" a="1"/>
  <c r="GE261" i="2" s="1"/>
  <c r="GC271" i="2" a="1"/>
  <c r="GC271" i="2" s="1"/>
  <c r="GE267" i="2" a="1"/>
  <c r="GE267" i="2" s="1"/>
  <c r="GE259" i="2" a="1"/>
  <c r="GE259" i="2" s="1"/>
  <c r="GD241" i="2" a="1"/>
  <c r="GD241" i="2" s="1"/>
  <c r="GC252" i="2" a="1"/>
  <c r="GC252" i="2" s="1"/>
  <c r="GE237" i="2" a="1"/>
  <c r="GE237" i="2" s="1"/>
  <c r="GE222" i="2" a="1"/>
  <c r="GE222" i="2" s="1"/>
  <c r="GE191" i="2" a="1"/>
  <c r="GE191" i="2" s="1"/>
  <c r="FC174" i="2"/>
  <c r="FH162" i="2"/>
  <c r="FC171" i="2"/>
  <c r="EZ181" i="2"/>
  <c r="FC190" i="2"/>
  <c r="EZ205" i="2"/>
  <c r="FC214" i="2"/>
  <c r="EZ183" i="2"/>
  <c r="EZ191" i="2"/>
  <c r="EU189" i="2"/>
  <c r="EZ212" i="2"/>
  <c r="FH166" i="2"/>
  <c r="FH190" i="2"/>
  <c r="FH236" i="2"/>
  <c r="EW264" i="2"/>
  <c r="EW159" i="2"/>
  <c r="GF153" i="2" a="1"/>
  <c r="GF153" i="2" s="1"/>
  <c r="FH157" i="2"/>
  <c r="FC166" i="2"/>
  <c r="EZ154" i="2"/>
  <c r="FH218" i="2"/>
  <c r="EU184" i="2"/>
  <c r="EZ180" i="2"/>
  <c r="FC154" i="2"/>
  <c r="EZ174" i="2"/>
  <c r="FA201" i="2"/>
  <c r="EU242" i="2"/>
  <c r="EZ261" i="2"/>
  <c r="FH256" i="2"/>
  <c r="GF152" i="2" a="1"/>
  <c r="GF152" i="2" s="1"/>
  <c r="EU158" i="2"/>
  <c r="FC155" i="2"/>
  <c r="EZ164" i="2"/>
  <c r="EZ210" i="2"/>
  <c r="EU219" i="2"/>
  <c r="EX185" i="2"/>
  <c r="EZ207" i="2"/>
  <c r="EZ204" i="2"/>
  <c r="EZ220" i="2"/>
  <c r="EZ169" i="2"/>
  <c r="EU253" i="2"/>
  <c r="FH209" i="2"/>
  <c r="FA217" i="2"/>
  <c r="FH155" i="2"/>
  <c r="FH237" i="2"/>
  <c r="FA264" i="2"/>
  <c r="FK177" i="2"/>
  <c r="FH250" i="2"/>
  <c r="FA276" i="2"/>
  <c r="FL191" i="2"/>
  <c r="FA157" i="2"/>
  <c r="FH204" i="2"/>
  <c r="FH220" i="2"/>
  <c r="EZ185" i="2"/>
  <c r="EZ158" i="2"/>
  <c r="EZ182" i="2"/>
  <c r="EZ228" i="2"/>
  <c r="EZ249" i="2"/>
  <c r="EZ246" i="2"/>
  <c r="FA240" i="2"/>
  <c r="FD227" i="2"/>
  <c r="FY162" i="2" a="1"/>
  <c r="FY162" i="2" s="1"/>
  <c r="FK244" i="2"/>
  <c r="FA210" i="2"/>
  <c r="FH158" i="2"/>
  <c r="FH182" i="2"/>
  <c r="FH228" i="2"/>
  <c r="FA252" i="2"/>
  <c r="FH239" i="2"/>
  <c r="FC157" i="2"/>
  <c r="EX174" i="2"/>
  <c r="EZ189" i="2"/>
  <c r="EZ213" i="2"/>
  <c r="EZ221" i="2"/>
  <c r="EU187" i="2"/>
  <c r="FA197" i="2"/>
  <c r="FC203" i="2"/>
  <c r="EZ199" i="2"/>
  <c r="EZ196" i="2"/>
  <c r="EZ177" i="2"/>
  <c r="EU159" i="2"/>
  <c r="EU183" i="2"/>
  <c r="EW246" i="2"/>
  <c r="FS274" i="2" a="1"/>
  <c r="FS274" i="2" s="1"/>
  <c r="FS266" i="2" a="1"/>
  <c r="FS266" i="2" s="1"/>
  <c r="FS271" i="2" a="1"/>
  <c r="FS271" i="2" s="1"/>
  <c r="FS263" i="2" a="1"/>
  <c r="FS263" i="2" s="1"/>
  <c r="FS269" i="2" a="1"/>
  <c r="FS269" i="2" s="1"/>
  <c r="FS253" i="2" a="1"/>
  <c r="FS253" i="2" s="1"/>
  <c r="FS211" i="2" a="1"/>
  <c r="FS211" i="2" s="1"/>
  <c r="FS215" i="2" a="1"/>
  <c r="FS215" i="2" s="1"/>
  <c r="FS216" i="2" a="1"/>
  <c r="FS216" i="2" s="1"/>
  <c r="FS212" i="2" a="1"/>
  <c r="FS212" i="2" s="1"/>
  <c r="FS202" i="2" a="1"/>
  <c r="FS202" i="2" s="1"/>
  <c r="FS198" i="2" a="1"/>
  <c r="FS198" i="2" s="1"/>
  <c r="FS193" i="2" a="1"/>
  <c r="FS193" i="2" s="1"/>
  <c r="FS188" i="2" a="1"/>
  <c r="FS188" i="2" s="1"/>
  <c r="FS180" i="2" a="1"/>
  <c r="FS180" i="2" s="1"/>
  <c r="FS167" i="2" a="1"/>
  <c r="FS167" i="2" s="1"/>
  <c r="FS151" i="2" a="1"/>
  <c r="FS151" i="2" s="1"/>
  <c r="FS158" i="2" a="1"/>
  <c r="FS158" i="2" s="1"/>
  <c r="EU166" i="2"/>
  <c r="EU163" i="2"/>
  <c r="EU171" i="2"/>
  <c r="EU157" i="2"/>
  <c r="EU173" i="2"/>
  <c r="EU227" i="2"/>
  <c r="EU192" i="2"/>
  <c r="EU234" i="2"/>
  <c r="EU254" i="2"/>
  <c r="FS267" i="2" a="1"/>
  <c r="FS267" i="2" s="1"/>
  <c r="FS252" i="2" a="1"/>
  <c r="FS252" i="2" s="1"/>
  <c r="FS237" i="2" a="1"/>
  <c r="FS237" i="2" s="1"/>
  <c r="FS243" i="2" a="1"/>
  <c r="FS243" i="2" s="1"/>
  <c r="FS234" i="2" a="1"/>
  <c r="FS234" i="2" s="1"/>
  <c r="FS245" i="2" a="1"/>
  <c r="FS245" i="2" s="1"/>
  <c r="FS235" i="2" a="1"/>
  <c r="FS235" i="2" s="1"/>
  <c r="FS210" i="2" a="1"/>
  <c r="FS210" i="2" s="1"/>
  <c r="FS201" i="2" a="1"/>
  <c r="FS201" i="2" s="1"/>
  <c r="FS205" i="2" a="1"/>
  <c r="FS205" i="2" s="1"/>
  <c r="FS191" i="2" a="1"/>
  <c r="FS191" i="2" s="1"/>
  <c r="FS168" i="2" a="1"/>
  <c r="FS168" i="2" s="1"/>
  <c r="FS160" i="2" a="1"/>
  <c r="FS160" i="2" s="1"/>
  <c r="FS157" i="2" a="1"/>
  <c r="FS157" i="2" s="1"/>
  <c r="FS276" i="2" a="1"/>
  <c r="FS276" i="2" s="1"/>
  <c r="FS150" i="2" a="1"/>
  <c r="FS150" i="2" s="1"/>
  <c r="FS265" i="2" a="1"/>
  <c r="FS265" i="2" s="1"/>
  <c r="FS247" i="2" a="1"/>
  <c r="FS247" i="2" s="1"/>
  <c r="FS248" i="2" a="1"/>
  <c r="FS248" i="2" s="1"/>
  <c r="FS236" i="2" a="1"/>
  <c r="FS236" i="2" s="1"/>
  <c r="FS232" i="2" a="1"/>
  <c r="FS232" i="2" s="1"/>
  <c r="FS244" i="2" a="1"/>
  <c r="FS244" i="2" s="1"/>
  <c r="FS229" i="2" a="1"/>
  <c r="FS229" i="2" s="1"/>
  <c r="FS220" i="2" a="1"/>
  <c r="FS220" i="2" s="1"/>
  <c r="FS209" i="2" a="1"/>
  <c r="FS209" i="2" s="1"/>
  <c r="FS227" i="2" a="1"/>
  <c r="FS227" i="2" s="1"/>
  <c r="FS222" i="2" a="1"/>
  <c r="FS222" i="2" s="1"/>
  <c r="FS175" i="2" a="1"/>
  <c r="FS175" i="2" s="1"/>
  <c r="FS171" i="2" a="1"/>
  <c r="FS171" i="2" s="1"/>
  <c r="FS165" i="2" a="1"/>
  <c r="FS165" i="2" s="1"/>
  <c r="EU178" i="2"/>
  <c r="FS239" i="2" a="1"/>
  <c r="FS239" i="2" s="1"/>
  <c r="FS240" i="2" a="1"/>
  <c r="FS240" i="2" s="1"/>
  <c r="FS224" i="2" a="1"/>
  <c r="FS224" i="2" s="1"/>
  <c r="FS219" i="2" a="1"/>
  <c r="FS219" i="2" s="1"/>
  <c r="FS213" i="2" a="1"/>
  <c r="FS213" i="2" s="1"/>
  <c r="FS223" i="2" a="1"/>
  <c r="FS223" i="2" s="1"/>
  <c r="FS204" i="2" a="1"/>
  <c r="FS204" i="2" s="1"/>
  <c r="FS195" i="2" a="1"/>
  <c r="FS195" i="2" s="1"/>
  <c r="FS197" i="2" a="1"/>
  <c r="FS197" i="2" s="1"/>
  <c r="FS187" i="2" a="1"/>
  <c r="FS187" i="2" s="1"/>
  <c r="FS173" i="2" a="1"/>
  <c r="FS173" i="2" s="1"/>
  <c r="FS183" i="2" a="1"/>
  <c r="FS183" i="2" s="1"/>
  <c r="FS178" i="2" a="1"/>
  <c r="FS178" i="2" s="1"/>
  <c r="FS184" i="2" a="1"/>
  <c r="FS184" i="2" s="1"/>
  <c r="FS179" i="2" a="1"/>
  <c r="FS179" i="2" s="1"/>
  <c r="FS159" i="2" a="1"/>
  <c r="FS159" i="2" s="1"/>
  <c r="FS163" i="2" a="1"/>
  <c r="FS163" i="2" s="1"/>
  <c r="FS166" i="2" a="1"/>
  <c r="FS166" i="2" s="1"/>
  <c r="FS152" i="2" a="1"/>
  <c r="FS152" i="2" s="1"/>
  <c r="FS161" i="2" a="1"/>
  <c r="FS161" i="2" s="1"/>
  <c r="EU182" i="2"/>
  <c r="EU205" i="2"/>
  <c r="FS268" i="2" a="1"/>
  <c r="FS268" i="2" s="1"/>
  <c r="FS257" i="2" a="1"/>
  <c r="FS257" i="2" s="1"/>
  <c r="FS258" i="2" a="1"/>
  <c r="FS258" i="2" s="1"/>
  <c r="FS249" i="2" a="1"/>
  <c r="FS249" i="2" s="1"/>
  <c r="FS241" i="2" a="1"/>
  <c r="FS241" i="2" s="1"/>
  <c r="FS225" i="2" a="1"/>
  <c r="FS225" i="2" s="1"/>
  <c r="FS230" i="2" a="1"/>
  <c r="FS230" i="2" s="1"/>
  <c r="FS226" i="2" a="1"/>
  <c r="FS226" i="2" s="1"/>
  <c r="FS221" i="2" a="1"/>
  <c r="FS221" i="2" s="1"/>
  <c r="FS218" i="2" a="1"/>
  <c r="FS218" i="2" s="1"/>
  <c r="FS207" i="2" a="1"/>
  <c r="FS207" i="2" s="1"/>
  <c r="FS196" i="2" a="1"/>
  <c r="FS196" i="2" s="1"/>
  <c r="FS185" i="2" a="1"/>
  <c r="FS185" i="2" s="1"/>
  <c r="FS176" i="2" a="1"/>
  <c r="FS176" i="2" s="1"/>
  <c r="FS182" i="2" a="1"/>
  <c r="FS182" i="2" s="1"/>
  <c r="FS177" i="2" a="1"/>
  <c r="FS177" i="2" s="1"/>
  <c r="FS170" i="2" a="1"/>
  <c r="FS170" i="2" s="1"/>
  <c r="FS169" i="2" a="1"/>
  <c r="FS169" i="2" s="1"/>
  <c r="FS162" i="2" a="1"/>
  <c r="FS162" i="2" s="1"/>
  <c r="FS154" i="2" a="1"/>
  <c r="FS154" i="2" s="1"/>
  <c r="EU179" i="2"/>
  <c r="EU206" i="2"/>
  <c r="EU200" i="2"/>
  <c r="EU221" i="2"/>
  <c r="EU170" i="2"/>
  <c r="EU151" i="2"/>
  <c r="GH258" i="2" a="1"/>
  <c r="GH258" i="2" s="1"/>
  <c r="FQ150" i="2" a="1"/>
  <c r="FQ150" i="2" s="1"/>
  <c r="GI273" i="2" a="1"/>
  <c r="GI273" i="2" s="1"/>
  <c r="GI257" i="2" a="1"/>
  <c r="GI257" i="2" s="1"/>
  <c r="FQ276" i="2" a="1"/>
  <c r="FQ276" i="2" s="1"/>
  <c r="FY256" i="2" a="1"/>
  <c r="FY256" i="2" s="1"/>
  <c r="GH269" i="2" a="1"/>
  <c r="GH269" i="2" s="1"/>
  <c r="FR267" i="2" a="1"/>
  <c r="FR267" i="2" s="1"/>
  <c r="FY257" i="2" a="1"/>
  <c r="FY257" i="2" s="1"/>
  <c r="FQ259" i="2" a="1"/>
  <c r="FQ259" i="2" s="1"/>
  <c r="FR264" i="2" a="1"/>
  <c r="FR264" i="2" s="1"/>
  <c r="GI150" i="2" a="1"/>
  <c r="GI150" i="2" s="1"/>
  <c r="GI270" i="2" a="1"/>
  <c r="GI270" i="2" s="1"/>
  <c r="GH263" i="2" a="1"/>
  <c r="GH263" i="2" s="1"/>
  <c r="FQ256" i="2" a="1"/>
  <c r="FQ256" i="2" s="1"/>
  <c r="GH276" i="2" a="1"/>
  <c r="GH276" i="2" s="1"/>
  <c r="FR260" i="2" a="1"/>
  <c r="FR260" i="2" s="1"/>
  <c r="GH254" i="2" a="1"/>
  <c r="GH254" i="2" s="1"/>
  <c r="FQ242" i="2" a="1"/>
  <c r="FQ242" i="2" s="1"/>
  <c r="GB251" i="2" a="1"/>
  <c r="GB251" i="2" s="1"/>
  <c r="FY247" i="2" a="1"/>
  <c r="FY247" i="2" s="1"/>
  <c r="FY252" i="2" a="1"/>
  <c r="FY252" i="2" s="1"/>
  <c r="FY251" i="2" a="1"/>
  <c r="FY251" i="2" s="1"/>
  <c r="GI233" i="2" a="1"/>
  <c r="GI233" i="2" s="1"/>
  <c r="FY238" i="2" a="1"/>
  <c r="FY238" i="2" s="1"/>
  <c r="FR228" i="2" a="1"/>
  <c r="FR228" i="2" s="1"/>
  <c r="FR241" i="2" a="1"/>
  <c r="FR241" i="2" s="1"/>
  <c r="FQ246" i="2" a="1"/>
  <c r="FQ246" i="2" s="1"/>
  <c r="FR242" i="2" a="1"/>
  <c r="FR242" i="2" s="1"/>
  <c r="FR233" i="2" a="1"/>
  <c r="FR233" i="2" s="1"/>
  <c r="GH228" i="2" a="1"/>
  <c r="GH228" i="2" s="1"/>
  <c r="GI237" i="2" a="1"/>
  <c r="GI237" i="2" s="1"/>
  <c r="FY224" i="2" a="1"/>
  <c r="FY224" i="2" s="1"/>
  <c r="FY242" i="2" a="1"/>
  <c r="FY242" i="2" s="1"/>
  <c r="GH225" i="2" a="1"/>
  <c r="GH225" i="2" s="1"/>
  <c r="GI227" i="2" a="1"/>
  <c r="GI227" i="2" s="1"/>
  <c r="FQ217" i="2" a="1"/>
  <c r="FQ217" i="2" s="1"/>
  <c r="GH211" i="2" a="1"/>
  <c r="GH211" i="2" s="1"/>
  <c r="GI206" i="2" a="1"/>
  <c r="GI206" i="2" s="1"/>
  <c r="GH216" i="2" a="1"/>
  <c r="GH216" i="2" s="1"/>
  <c r="FY233" i="2" a="1"/>
  <c r="FY233" i="2" s="1"/>
  <c r="FR219" i="2" a="1"/>
  <c r="FR219" i="2" s="1"/>
  <c r="FY218" i="2" a="1"/>
  <c r="FY218" i="2" s="1"/>
  <c r="FY212" i="2" a="1"/>
  <c r="FY212" i="2" s="1"/>
  <c r="FQ226" i="2" a="1"/>
  <c r="FQ226" i="2" s="1"/>
  <c r="FR222" i="2" a="1"/>
  <c r="FR222" i="2" s="1"/>
  <c r="FR204" i="2" a="1"/>
  <c r="FR204" i="2" s="1"/>
  <c r="FR205" i="2" a="1"/>
  <c r="FR205" i="2" s="1"/>
  <c r="FQ200" i="2" a="1"/>
  <c r="FQ200" i="2" s="1"/>
  <c r="FY201" i="2" a="1"/>
  <c r="FY201" i="2" s="1"/>
  <c r="FR193" i="2" a="1"/>
  <c r="FR193" i="2" s="1"/>
  <c r="FR199" i="2" a="1"/>
  <c r="FR199" i="2" s="1"/>
  <c r="FY192" i="2" a="1"/>
  <c r="FY192" i="2" s="1"/>
  <c r="GI194" i="2" a="1"/>
  <c r="GI194" i="2" s="1"/>
  <c r="GI185" i="2" a="1"/>
  <c r="GI185" i="2" s="1"/>
  <c r="FR196" i="2" a="1"/>
  <c r="FR196" i="2" s="1"/>
  <c r="FR187" i="2" a="1"/>
  <c r="FR187" i="2" s="1"/>
  <c r="FQ171" i="2" a="1"/>
  <c r="FQ171" i="2" s="1"/>
  <c r="GI178" i="2" a="1"/>
  <c r="GI178" i="2" s="1"/>
  <c r="FY187" i="2" a="1"/>
  <c r="FY187" i="2" s="1"/>
  <c r="GI187" i="2" a="1"/>
  <c r="GI187" i="2" s="1"/>
  <c r="FY169" i="2" a="1"/>
  <c r="FY169" i="2" s="1"/>
  <c r="GI184" i="2" a="1"/>
  <c r="GI184" i="2" s="1"/>
  <c r="FQ169" i="2" a="1"/>
  <c r="FQ169" i="2" s="1"/>
  <c r="FQ190" i="2" a="1"/>
  <c r="FQ190" i="2" s="1"/>
  <c r="FR186" i="2" a="1"/>
  <c r="FR186" i="2" s="1"/>
  <c r="FY179" i="2" a="1"/>
  <c r="FY179" i="2" s="1"/>
  <c r="FQ175" i="2" a="1"/>
  <c r="FQ175" i="2" s="1"/>
  <c r="FY174" i="2" a="1"/>
  <c r="FY174" i="2" s="1"/>
  <c r="GI163" i="2" a="1"/>
  <c r="GI163" i="2" s="1"/>
  <c r="FR166" i="2" a="1"/>
  <c r="FR166" i="2" s="1"/>
  <c r="GE177" i="2" a="1"/>
  <c r="GE177" i="2" s="1"/>
  <c r="FQ173" i="2" a="1"/>
  <c r="FQ173" i="2" s="1"/>
  <c r="GE178" i="2" a="1"/>
  <c r="GE178" i="2" s="1"/>
  <c r="FY161" i="2" a="1"/>
  <c r="FY161" i="2" s="1"/>
  <c r="FZ162" i="2" a="1"/>
  <c r="FZ162" i="2" s="1"/>
  <c r="GE161" i="2" a="1"/>
  <c r="GE161" i="2" s="1"/>
  <c r="FQ162" i="2" a="1"/>
  <c r="FQ162" i="2" s="1"/>
  <c r="GB155" i="2" a="1"/>
  <c r="GB155" i="2" s="1"/>
  <c r="FQ156" i="2" a="1"/>
  <c r="FQ156" i="2" s="1"/>
  <c r="FR155" i="2" a="1"/>
  <c r="FR155" i="2" s="1"/>
  <c r="FQ155" i="2" a="1"/>
  <c r="FQ155" i="2" s="1"/>
  <c r="FQ154" i="2" a="1"/>
  <c r="FQ154" i="2" s="1"/>
  <c r="FY157" i="2" a="1"/>
  <c r="FY157" i="2" s="1"/>
  <c r="GF154" i="2" a="1"/>
  <c r="GF154" i="2" s="1"/>
  <c r="GB161" i="2" a="1"/>
  <c r="GB161" i="2" s="1"/>
  <c r="FQ151" i="2" a="1"/>
  <c r="FQ151" i="2" s="1"/>
  <c r="FZ153" i="2" a="1"/>
  <c r="FZ153" i="2" s="1"/>
  <c r="GF162" i="2" a="1"/>
  <c r="GF162" i="2" s="1"/>
  <c r="FQ158" i="2" a="1"/>
  <c r="FQ158" i="2" s="1"/>
  <c r="FR151" i="2" a="1"/>
  <c r="FR151" i="2" s="1"/>
  <c r="FE156" i="2"/>
  <c r="FH165" i="2"/>
  <c r="FL169" i="2"/>
  <c r="EU174" i="2"/>
  <c r="EY178" i="2"/>
  <c r="FB152" i="2"/>
  <c r="FF156" i="2"/>
  <c r="FH170" i="2"/>
  <c r="EV174" i="2"/>
  <c r="FE177" i="2"/>
  <c r="EV182" i="2"/>
  <c r="FA151" i="2"/>
  <c r="EV160" i="2"/>
  <c r="EU165" i="2"/>
  <c r="FL168" i="2"/>
  <c r="FH172" i="2"/>
  <c r="EV176" i="2"/>
  <c r="FA184" i="2"/>
  <c r="FH189" i="2"/>
  <c r="FG194" i="2"/>
  <c r="FF199" i="2"/>
  <c r="FE204" i="2"/>
  <c r="FA208" i="2"/>
  <c r="FH213" i="2"/>
  <c r="EY218" i="2"/>
  <c r="FC222" i="2"/>
  <c r="ET227" i="2"/>
  <c r="FC187" i="2"/>
  <c r="ET192" i="2"/>
  <c r="FF196" i="2"/>
  <c r="ET200" i="2"/>
  <c r="FK203" i="2"/>
  <c r="FB208" i="2"/>
  <c r="ES213" i="2"/>
  <c r="EY223" i="2"/>
  <c r="FC227" i="2"/>
  <c r="FC152" i="2"/>
  <c r="FG156" i="2"/>
  <c r="FK160" i="2"/>
  <c r="FG164" i="2"/>
  <c r="FK168" i="2"/>
  <c r="ET173" i="2"/>
  <c r="FF177" i="2"/>
  <c r="FE182" i="2"/>
  <c r="FA186" i="2"/>
  <c r="FH191" i="2"/>
  <c r="EY196" i="2"/>
  <c r="FC200" i="2"/>
  <c r="ET205" i="2"/>
  <c r="FF209" i="2"/>
  <c r="ET178" i="2"/>
  <c r="FA183" i="2"/>
  <c r="FH188" i="2"/>
  <c r="ET194" i="2"/>
  <c r="FA199" i="2"/>
  <c r="EV208" i="2"/>
  <c r="EU213" i="2"/>
  <c r="EY225" i="2"/>
  <c r="EU154" i="2"/>
  <c r="FB159" i="2"/>
  <c r="EV165" i="2"/>
  <c r="FK170" i="2"/>
  <c r="FH177" i="2"/>
  <c r="ET183" i="2"/>
  <c r="EY190" i="2"/>
  <c r="FL197" i="2"/>
  <c r="EV205" i="2"/>
  <c r="FB164" i="2"/>
  <c r="FH174" i="2"/>
  <c r="FB188" i="2"/>
  <c r="FH198" i="2"/>
  <c r="FB234" i="2"/>
  <c r="FK245" i="2"/>
  <c r="FK253" i="2"/>
  <c r="FH260" i="2"/>
  <c r="FK269" i="2"/>
  <c r="FB207" i="2"/>
  <c r="EY214" i="2"/>
  <c r="EY222" i="2"/>
  <c r="FB231" i="2"/>
  <c r="FH241" i="2"/>
  <c r="FH249" i="2"/>
  <c r="FA260" i="2"/>
  <c r="FA177" i="2"/>
  <c r="FH214" i="2"/>
  <c r="FK223" i="2"/>
  <c r="FK231" i="2"/>
  <c r="FA241" i="2"/>
  <c r="FK247" i="2"/>
  <c r="FD258" i="2"/>
  <c r="ES265" i="2"/>
  <c r="FB153" i="2"/>
  <c r="FK164" i="2"/>
  <c r="FK172" i="2"/>
  <c r="FB158" i="2"/>
  <c r="FG165" i="2"/>
  <c r="EY173" i="2"/>
  <c r="FB182" i="2"/>
  <c r="FE191" i="2"/>
  <c r="FB235" i="2"/>
  <c r="FH245" i="2"/>
  <c r="FH253" i="2"/>
  <c r="FH261" i="2"/>
  <c r="FK270" i="2"/>
  <c r="FA218" i="2"/>
  <c r="EY228" i="2"/>
  <c r="ET237" i="2"/>
  <c r="FH247" i="2"/>
  <c r="FF257" i="2"/>
  <c r="FA266" i="2"/>
  <c r="FE226" i="2"/>
  <c r="ET241" i="2"/>
  <c r="FK276" i="2"/>
  <c r="ET276" i="2"/>
  <c r="FK252" i="2"/>
  <c r="ET177" i="2"/>
  <c r="ET225" i="2"/>
  <c r="FH200" i="2"/>
  <c r="FH266" i="2"/>
  <c r="FJ266" i="2"/>
  <c r="FQ270" i="2" a="1"/>
  <c r="FQ270" i="2" s="1"/>
  <c r="GI259" i="2" a="1"/>
  <c r="GI259" i="2" s="1"/>
  <c r="GI248" i="2" a="1"/>
  <c r="GI248" i="2" s="1"/>
  <c r="FQ252" i="2" a="1"/>
  <c r="FQ252" i="2" s="1"/>
  <c r="FR243" i="2" a="1"/>
  <c r="FR243" i="2" s="1"/>
  <c r="GH246" i="2" a="1"/>
  <c r="GH246" i="2" s="1"/>
  <c r="FY244" i="2" a="1"/>
  <c r="FY244" i="2" s="1"/>
  <c r="FR250" i="2" a="1"/>
  <c r="FR250" i="2" s="1"/>
  <c r="GI250" i="2" a="1"/>
  <c r="GI250" i="2" s="1"/>
  <c r="FY243" i="2" a="1"/>
  <c r="FY243" i="2" s="1"/>
  <c r="GH243" i="2" a="1"/>
  <c r="GH243" i="2" s="1"/>
  <c r="FQ234" i="2" a="1"/>
  <c r="FQ234" i="2" s="1"/>
  <c r="GI240" i="2" a="1"/>
  <c r="GI240" i="2" s="1"/>
  <c r="GH233" i="2" a="1"/>
  <c r="GH233" i="2" s="1"/>
  <c r="GH224" i="2" a="1"/>
  <c r="GH224" i="2" s="1"/>
  <c r="GI235" i="2" a="1"/>
  <c r="GI235" i="2" s="1"/>
  <c r="FY228" i="2" a="1"/>
  <c r="FY228" i="2" s="1"/>
  <c r="FR237" i="2" a="1"/>
  <c r="FR237" i="2" s="1"/>
  <c r="FQ233" i="2" a="1"/>
  <c r="FQ233" i="2" s="1"/>
  <c r="FQ238" i="2" a="1"/>
  <c r="FQ238" i="2" s="1"/>
  <c r="FR234" i="2" a="1"/>
  <c r="FR234" i="2" s="1"/>
  <c r="FQ216" i="2" a="1"/>
  <c r="FQ216" i="2" s="1"/>
  <c r="FY209" i="2" a="1"/>
  <c r="FY209" i="2" s="1"/>
  <c r="FR211" i="2" a="1"/>
  <c r="FR211" i="2" s="1"/>
  <c r="FY216" i="2" a="1"/>
  <c r="FY216" i="2" s="1"/>
  <c r="FY208" i="2" a="1"/>
  <c r="FY208" i="2" s="1"/>
  <c r="FQ229" i="2" a="1"/>
  <c r="FQ229" i="2" s="1"/>
  <c r="GH222" i="2" a="1"/>
  <c r="GH222" i="2" s="1"/>
  <c r="GI218" i="2" a="1"/>
  <c r="GI218" i="2" s="1"/>
  <c r="FQ224" i="2" a="1"/>
  <c r="FQ224" i="2" s="1"/>
  <c r="FR220" i="2" a="1"/>
  <c r="FR220" i="2" s="1"/>
  <c r="FR208" i="2" a="1"/>
  <c r="FR208" i="2" s="1"/>
  <c r="FQ230" i="2" a="1"/>
  <c r="FQ230" i="2" s="1"/>
  <c r="FR226" i="2" a="1"/>
  <c r="FR226" i="2" s="1"/>
  <c r="FR214" i="2" a="1"/>
  <c r="FR214" i="2" s="1"/>
  <c r="GI203" i="2" a="1"/>
  <c r="GI203" i="2" s="1"/>
  <c r="GI204" i="2" a="1"/>
  <c r="GI204" i="2" s="1"/>
  <c r="GB199" i="2" a="1"/>
  <c r="GB199" i="2" s="1"/>
  <c r="FQ196" i="2" a="1"/>
  <c r="FQ196" i="2" s="1"/>
  <c r="GI196" i="2" a="1"/>
  <c r="GI196" i="2" s="1"/>
  <c r="FR203" i="2" a="1"/>
  <c r="FR203" i="2" s="1"/>
  <c r="GH194" i="2" a="1"/>
  <c r="GH194" i="2" s="1"/>
  <c r="FY191" i="2" a="1"/>
  <c r="FY191" i="2" s="1"/>
  <c r="FR184" i="2" a="1"/>
  <c r="FR184" i="2" s="1"/>
  <c r="FQ199" i="2" a="1"/>
  <c r="FQ199" i="2" s="1"/>
  <c r="FR195" i="2" a="1"/>
  <c r="FR195" i="2" s="1"/>
  <c r="FY199" i="2" a="1"/>
  <c r="FY199" i="2" s="1"/>
  <c r="FY188" i="2" a="1"/>
  <c r="FY188" i="2" s="1"/>
  <c r="FY173" i="2" a="1"/>
  <c r="FY173" i="2" s="1"/>
  <c r="GI161" i="2" a="1"/>
  <c r="GI161" i="2" s="1"/>
  <c r="FR182" i="2" a="1"/>
  <c r="FR182" i="2" s="1"/>
  <c r="GI172" i="2" a="1"/>
  <c r="GI172" i="2" s="1"/>
  <c r="FY181" i="2" a="1"/>
  <c r="FY181" i="2" s="1"/>
  <c r="FQ177" i="2" a="1"/>
  <c r="FQ177" i="2" s="1"/>
  <c r="GI177" i="2" a="1"/>
  <c r="GI177" i="2" s="1"/>
  <c r="FQ172" i="2" a="1"/>
  <c r="FQ172" i="2" s="1"/>
  <c r="FR162" i="2" a="1"/>
  <c r="FR162" i="2" s="1"/>
  <c r="GI154" i="2" a="1"/>
  <c r="GI154" i="2" s="1"/>
  <c r="GI164" i="2" a="1"/>
  <c r="GI164" i="2" s="1"/>
  <c r="GI157" i="2" a="1"/>
  <c r="GI157" i="2" s="1"/>
  <c r="FY155" i="2" a="1"/>
  <c r="FY155" i="2" s="1"/>
  <c r="ES157" i="2"/>
  <c r="FD174" i="2"/>
  <c r="FD182" i="2"/>
  <c r="ET195" i="2"/>
  <c r="FA200" i="2"/>
  <c r="FK222" i="2"/>
  <c r="FK187" i="2"/>
  <c r="ES197" i="2"/>
  <c r="FA213" i="2"/>
  <c r="FK227" i="2"/>
  <c r="FK152" i="2"/>
  <c r="ET157" i="2"/>
  <c r="ET165" i="2"/>
  <c r="FA178" i="2"/>
  <c r="FK200" i="2"/>
  <c r="ES210" i="2"/>
  <c r="FD208" i="2"/>
  <c r="FK213" i="2"/>
  <c r="ET226" i="2"/>
  <c r="FA172" i="2"/>
  <c r="ET191" i="2"/>
  <c r="FK175" i="2"/>
  <c r="FK199" i="2"/>
  <c r="FA247" i="2"/>
  <c r="FA255" i="2"/>
  <c r="FK261" i="2"/>
  <c r="FA271" i="2"/>
  <c r="ET215" i="2"/>
  <c r="ET223" i="2"/>
  <c r="FK250" i="2"/>
  <c r="FK215" i="2"/>
  <c r="FA225" i="2"/>
  <c r="FA249" i="2"/>
  <c r="FA265" i="2"/>
  <c r="FA166" i="2"/>
  <c r="FA174" i="2"/>
  <c r="ET166" i="2"/>
  <c r="ET174" i="2"/>
  <c r="FK246" i="2"/>
  <c r="FK262" i="2"/>
  <c r="FA272" i="2"/>
  <c r="ET229" i="2"/>
  <c r="FK248" i="2"/>
  <c r="FA258" i="2"/>
  <c r="ET269" i="2"/>
  <c r="FD269" i="2"/>
  <c r="ET201" i="2"/>
  <c r="ET246" i="2"/>
  <c r="FB150" i="2"/>
  <c r="ET257" i="2"/>
  <c r="ET185" i="2"/>
  <c r="FH150" i="2"/>
  <c r="ET240" i="2"/>
  <c r="FQ263" i="2" a="1"/>
  <c r="FQ263" i="2" s="1"/>
  <c r="FR259" i="2" a="1"/>
  <c r="FR259" i="2" s="1"/>
  <c r="FY271" i="2" a="1"/>
  <c r="FY271" i="2" s="1"/>
  <c r="FR254" i="2" a="1"/>
  <c r="FR254" i="2" s="1"/>
  <c r="GH272" i="2" a="1"/>
  <c r="GH272" i="2" s="1"/>
  <c r="FR256" i="2" a="1"/>
  <c r="FR256" i="2" s="1"/>
  <c r="FQ273" i="2" a="1"/>
  <c r="FQ273" i="2" s="1"/>
  <c r="GI262" i="2" a="1"/>
  <c r="GI262" i="2" s="1"/>
  <c r="GH255" i="2" a="1"/>
  <c r="GH255" i="2" s="1"/>
  <c r="GH270" i="2" a="1"/>
  <c r="GH270" i="2" s="1"/>
  <c r="GI275" i="2" a="1"/>
  <c r="GI275" i="2" s="1"/>
  <c r="GH268" i="2" a="1"/>
  <c r="GH268" i="2" s="1"/>
  <c r="FR252" i="2" a="1"/>
  <c r="FR252" i="2" s="1"/>
  <c r="FQ248" i="2" a="1"/>
  <c r="FQ248" i="2" s="1"/>
  <c r="FQ251" i="2" a="1"/>
  <c r="FQ251" i="2" s="1"/>
  <c r="FY253" i="2" a="1"/>
  <c r="FY253" i="2" s="1"/>
  <c r="GI224" i="2" a="1"/>
  <c r="GI224" i="2" s="1"/>
  <c r="FQ240" i="2" a="1"/>
  <c r="FQ240" i="2" s="1"/>
  <c r="FR236" i="2" a="1"/>
  <c r="FR236" i="2" s="1"/>
  <c r="GI251" i="2" a="1"/>
  <c r="GI251" i="2" s="1"/>
  <c r="FQ241" i="2" a="1"/>
  <c r="FQ241" i="2" s="1"/>
  <c r="GI230" i="2" a="1"/>
  <c r="GI230" i="2" s="1"/>
  <c r="FY240" i="2" a="1"/>
  <c r="FY240" i="2" s="1"/>
  <c r="GH236" i="2" a="1"/>
  <c r="GH236" i="2" s="1"/>
  <c r="FY237" i="2" a="1"/>
  <c r="FY237" i="2" s="1"/>
  <c r="GI221" i="2" a="1"/>
  <c r="GI221" i="2" s="1"/>
  <c r="FY215" i="2" a="1"/>
  <c r="FY215" i="2" s="1"/>
  <c r="GH212" i="2" a="1"/>
  <c r="GH212" i="2" s="1"/>
  <c r="GI210" i="2" a="1"/>
  <c r="GI210" i="2" s="1"/>
  <c r="FQ205" i="2" a="1"/>
  <c r="FQ205" i="2" s="1"/>
  <c r="GH226" i="2" a="1"/>
  <c r="GH226" i="2" s="1"/>
  <c r="GI222" i="2" a="1"/>
  <c r="GI222" i="2" s="1"/>
  <c r="GH215" i="2" a="1"/>
  <c r="GH215" i="2" s="1"/>
  <c r="GI209" i="2" a="1"/>
  <c r="GI209" i="2" s="1"/>
  <c r="FQ218" i="2" a="1"/>
  <c r="FQ218" i="2" s="1"/>
  <c r="GH206" i="2" a="1"/>
  <c r="GH206" i="2" s="1"/>
  <c r="FY223" i="2" a="1"/>
  <c r="FY223" i="2" s="1"/>
  <c r="FQ219" i="2" a="1"/>
  <c r="FQ219" i="2" s="1"/>
  <c r="FY213" i="2" a="1"/>
  <c r="FY213" i="2" s="1"/>
  <c r="FQ210" i="2" a="1"/>
  <c r="FQ210" i="2" s="1"/>
  <c r="FY229" i="2" a="1"/>
  <c r="FY229" i="2" s="1"/>
  <c r="FQ225" i="2" a="1"/>
  <c r="FQ225" i="2" s="1"/>
  <c r="FQ208" i="2" a="1"/>
  <c r="FQ208" i="2" s="1"/>
  <c r="GH202" i="2" a="1"/>
  <c r="GH202" i="2" s="1"/>
  <c r="GI200" i="2" a="1"/>
  <c r="GI200" i="2" s="1"/>
  <c r="FR201" i="2" a="1"/>
  <c r="FR201" i="2" s="1"/>
  <c r="GI199" i="2" a="1"/>
  <c r="GI199" i="2" s="1"/>
  <c r="FQ204" i="2" a="1"/>
  <c r="FQ204" i="2" s="1"/>
  <c r="GI197" i="2" a="1"/>
  <c r="GI197" i="2" s="1"/>
  <c r="FR194" i="2" a="1"/>
  <c r="FR194" i="2" s="1"/>
  <c r="GI193" i="2" a="1"/>
  <c r="GI193" i="2" s="1"/>
  <c r="FY193" i="2" a="1"/>
  <c r="FY193" i="2" s="1"/>
  <c r="FQ195" i="2" a="1"/>
  <c r="FQ195" i="2" s="1"/>
  <c r="FY190" i="2" a="1"/>
  <c r="FY190" i="2" s="1"/>
  <c r="FY177" i="2" a="1"/>
  <c r="FY177" i="2" s="1"/>
  <c r="FR181" i="2" a="1"/>
  <c r="FR181" i="2" s="1"/>
  <c r="FQ181" i="2" a="1"/>
  <c r="FQ181" i="2" s="1"/>
  <c r="FY171" i="2" a="1"/>
  <c r="FY171" i="2" s="1"/>
  <c r="GI181" i="2" a="1"/>
  <c r="GI181" i="2" s="1"/>
  <c r="GI176" i="2" a="1"/>
  <c r="GI176" i="2" s="1"/>
  <c r="FR173" i="2" a="1"/>
  <c r="FR173" i="2" s="1"/>
  <c r="GI170" i="2" a="1"/>
  <c r="GI170" i="2" s="1"/>
  <c r="FR171" i="2" a="1"/>
  <c r="FR171" i="2" s="1"/>
  <c r="GI162" i="2" a="1"/>
  <c r="GI162" i="2" s="1"/>
  <c r="FQ165" i="2" a="1"/>
  <c r="FQ165" i="2" s="1"/>
  <c r="GI159" i="2" a="1"/>
  <c r="GI159" i="2" s="1"/>
  <c r="FQ167" i="2" a="1"/>
  <c r="FQ167" i="2" s="1"/>
  <c r="FR161" i="2" a="1"/>
  <c r="FR161" i="2" s="1"/>
  <c r="FQ157" i="2" a="1"/>
  <c r="FQ157" i="2" s="1"/>
  <c r="GE163" i="2" a="1"/>
  <c r="GE163" i="2" s="1"/>
  <c r="GI151" i="2" a="1"/>
  <c r="GI151" i="2" s="1"/>
  <c r="GE156" i="2" a="1"/>
  <c r="GE156" i="2" s="1"/>
  <c r="FQ153" i="2" a="1"/>
  <c r="FQ153" i="2" s="1"/>
  <c r="FQ164" i="2" a="1"/>
  <c r="FQ164" i="2" s="1"/>
  <c r="FY156" i="2" a="1"/>
  <c r="FY156" i="2" s="1"/>
  <c r="GI165" i="2" a="1"/>
  <c r="GI165" i="2" s="1"/>
  <c r="GI155" i="2" a="1"/>
  <c r="GI155" i="2" s="1"/>
  <c r="FG162" i="2"/>
  <c r="FK166" i="2"/>
  <c r="ET171" i="2"/>
  <c r="FB179" i="2"/>
  <c r="FG167" i="2"/>
  <c r="FK171" i="2"/>
  <c r="FG183" i="2"/>
  <c r="ET162" i="2"/>
  <c r="ET170" i="2"/>
  <c r="FK173" i="2"/>
  <c r="FG186" i="2"/>
  <c r="FK190" i="2"/>
  <c r="FG210" i="2"/>
  <c r="FK214" i="2"/>
  <c r="FB219" i="2"/>
  <c r="ES224" i="2"/>
  <c r="FB160" i="2"/>
  <c r="FA189" i="2"/>
  <c r="FA205" i="2"/>
  <c r="FH210" i="2"/>
  <c r="FB224" i="2"/>
  <c r="FA229" i="2"/>
  <c r="FA154" i="2"/>
  <c r="FA162" i="2"/>
  <c r="FA170" i="2"/>
  <c r="FG188" i="2"/>
  <c r="FK192" i="2"/>
  <c r="FB197" i="2"/>
  <c r="ES202" i="2"/>
  <c r="FG185" i="2"/>
  <c r="FG209" i="2"/>
  <c r="FK221" i="2"/>
  <c r="ET151" i="2"/>
  <c r="FH161" i="2"/>
  <c r="FB167" i="2"/>
  <c r="ES180" i="2"/>
  <c r="FH185" i="2"/>
  <c r="FB199" i="2"/>
  <c r="FK159" i="2"/>
  <c r="FA169" i="2"/>
  <c r="FD178" i="2"/>
  <c r="FK183" i="2"/>
  <c r="FA231" i="2"/>
  <c r="FA239" i="2"/>
  <c r="EY249" i="2"/>
  <c r="EY257" i="2"/>
  <c r="EY265" i="2"/>
  <c r="ET274" i="2"/>
  <c r="EU210" i="2"/>
  <c r="FH217" i="2"/>
  <c r="FH225" i="2"/>
  <c r="FK234" i="2"/>
  <c r="FA244" i="2"/>
  <c r="EY254" i="2"/>
  <c r="FB263" i="2"/>
  <c r="FA209" i="2"/>
  <c r="FD218" i="2"/>
  <c r="EY227" i="2"/>
  <c r="EY235" i="2"/>
  <c r="ET244" i="2"/>
  <c r="EY251" i="2"/>
  <c r="ET260" i="2"/>
  <c r="ET268" i="2"/>
  <c r="FA158" i="2"/>
  <c r="EY168" i="2"/>
  <c r="FH152" i="2"/>
  <c r="FH160" i="2"/>
  <c r="FH168" i="2"/>
  <c r="FH176" i="2"/>
  <c r="FA195" i="2"/>
  <c r="EY242" i="2"/>
  <c r="FA256" i="2"/>
  <c r="ET213" i="2"/>
  <c r="FB221" i="2"/>
  <c r="FK240" i="2"/>
  <c r="ET261" i="2"/>
  <c r="FH271" i="2"/>
  <c r="ET271" i="2"/>
  <c r="FH219" i="2"/>
  <c r="FH251" i="2"/>
  <c r="ET270" i="2"/>
  <c r="FL215" i="2"/>
  <c r="ET273" i="2"/>
  <c r="ET262" i="2"/>
  <c r="FR274" i="2" a="1"/>
  <c r="FR274" i="2" s="1"/>
  <c r="GH275" i="2" a="1"/>
  <c r="GH275" i="2" s="1"/>
  <c r="GH261" i="2" a="1"/>
  <c r="GH261" i="2" s="1"/>
  <c r="GI260" i="2" a="1"/>
  <c r="GI260" i="2" s="1"/>
  <c r="FR261" i="2" a="1"/>
  <c r="FR261" i="2" s="1"/>
  <c r="FQ269" i="2" a="1"/>
  <c r="FQ269" i="2" s="1"/>
  <c r="GI258" i="2" a="1"/>
  <c r="GI258" i="2" s="1"/>
  <c r="GH273" i="2" a="1"/>
  <c r="GH273" i="2" s="1"/>
  <c r="FR257" i="2" a="1"/>
  <c r="FR257" i="2" s="1"/>
  <c r="FQ266" i="2" a="1"/>
  <c r="FQ266" i="2" s="1"/>
  <c r="GI255" i="2" a="1"/>
  <c r="GI255" i="2" s="1"/>
  <c r="FY269" i="2" a="1"/>
  <c r="FY269" i="2" s="1"/>
  <c r="FY254" i="2" a="1"/>
  <c r="FY254" i="2" s="1"/>
  <c r="FQ264" i="2" a="1"/>
  <c r="FQ264" i="2" s="1"/>
  <c r="FQ262" i="2" a="1"/>
  <c r="FQ262" i="2" s="1"/>
  <c r="GI252" i="2" a="1"/>
  <c r="GI252" i="2" s="1"/>
  <c r="GI242" i="2" a="1"/>
  <c r="GI242" i="2" s="1"/>
  <c r="FQ250" i="2" a="1"/>
  <c r="FQ250" i="2" s="1"/>
  <c r="FR245" i="2" a="1"/>
  <c r="FR245" i="2" s="1"/>
  <c r="GI239" i="2" a="1"/>
  <c r="GI239" i="2" s="1"/>
  <c r="FY232" i="2" a="1"/>
  <c r="FY232" i="2" s="1"/>
  <c r="GH234" i="2" a="1"/>
  <c r="GH234" i="2" s="1"/>
  <c r="GH245" i="2" a="1"/>
  <c r="GH245" i="2" s="1"/>
  <c r="FQ236" i="2" a="1"/>
  <c r="FQ236" i="2" s="1"/>
  <c r="FR232" i="2" a="1"/>
  <c r="FR232" i="2" s="1"/>
  <c r="FY227" i="2" a="1"/>
  <c r="FY227" i="2" s="1"/>
  <c r="GI229" i="2" a="1"/>
  <c r="GI229" i="2" s="1"/>
  <c r="FY236" i="2" a="1"/>
  <c r="FY236" i="2" s="1"/>
  <c r="FQ232" i="2" a="1"/>
  <c r="FQ232" i="2" s="1"/>
  <c r="FR229" i="2" a="1"/>
  <c r="FR229" i="2" s="1"/>
  <c r="GI243" i="2" a="1"/>
  <c r="GI243" i="2" s="1"/>
  <c r="FY226" i="2" a="1"/>
  <c r="FY226" i="2" s="1"/>
  <c r="FQ212" i="2" a="1"/>
  <c r="FQ212" i="2" s="1"/>
  <c r="GH227" i="2" a="1"/>
  <c r="GH227" i="2" s="1"/>
  <c r="FQ220" i="2" a="1"/>
  <c r="FQ220" i="2" s="1"/>
  <c r="FR216" i="2" a="1"/>
  <c r="FR216" i="2" s="1"/>
  <c r="FY211" i="2" a="1"/>
  <c r="FY211" i="2" s="1"/>
  <c r="GH219" i="2" a="1"/>
  <c r="GH219" i="2" s="1"/>
  <c r="GB205" i="2" a="1"/>
  <c r="GB205" i="2" s="1"/>
  <c r="FQ202" i="2" a="1"/>
  <c r="FQ202" i="2" s="1"/>
  <c r="FQ197" i="2" a="1"/>
  <c r="FQ197" i="2" s="1"/>
  <c r="FY202" i="2" a="1"/>
  <c r="FY202" i="2" s="1"/>
  <c r="FY195" i="2" a="1"/>
  <c r="FY195" i="2" s="1"/>
  <c r="GI192" i="2" a="1"/>
  <c r="GI192" i="2" s="1"/>
  <c r="FQ198" i="2" a="1"/>
  <c r="FQ198" i="2" s="1"/>
  <c r="GB197" i="2" a="1"/>
  <c r="GB197" i="2" s="1"/>
  <c r="FQ183" i="2" a="1"/>
  <c r="FQ183" i="2" s="1"/>
  <c r="FQ186" i="2" a="1"/>
  <c r="FQ186" i="2" s="1"/>
  <c r="FR174" i="2" a="1"/>
  <c r="FR174" i="2" s="1"/>
  <c r="GB189" i="2" a="1"/>
  <c r="GB189" i="2" s="1"/>
  <c r="FY185" i="2" a="1"/>
  <c r="FY185" i="2" s="1"/>
  <c r="GI186" i="2" a="1"/>
  <c r="GI186" i="2" s="1"/>
  <c r="FY183" i="2" a="1"/>
  <c r="FY183" i="2" s="1"/>
  <c r="GI179" i="2" a="1"/>
  <c r="GI179" i="2" s="1"/>
  <c r="FR175" i="2" a="1"/>
  <c r="FR175" i="2" s="1"/>
  <c r="GI180" i="2" a="1"/>
  <c r="GI180" i="2" s="1"/>
  <c r="FR183" i="2" a="1"/>
  <c r="FR183" i="2" s="1"/>
  <c r="FY176" i="2" a="1"/>
  <c r="FY176" i="2" s="1"/>
  <c r="FY170" i="2" a="1"/>
  <c r="FY170" i="2" s="1"/>
  <c r="GI167" i="2" a="1"/>
  <c r="GI167" i="2" s="1"/>
  <c r="FY165" i="2" a="1"/>
  <c r="FY165" i="2" s="1"/>
  <c r="GI156" i="2" a="1"/>
  <c r="GI156" i="2" s="1"/>
  <c r="GE165" i="2" a="1"/>
  <c r="GE165" i="2" s="1"/>
  <c r="FR158" i="2" a="1"/>
  <c r="FR158" i="2" s="1"/>
  <c r="GE160" i="2" a="1"/>
  <c r="GE160" i="2" s="1"/>
  <c r="FY151" i="2" a="1"/>
  <c r="FY151" i="2" s="1"/>
  <c r="FZ163" i="2" a="1"/>
  <c r="FZ163" i="2" s="1"/>
  <c r="FR159" i="2" a="1"/>
  <c r="FR159" i="2" s="1"/>
  <c r="FZ156" i="2" a="1"/>
  <c r="FZ156" i="2" s="1"/>
  <c r="FW152" i="2" a="1"/>
  <c r="FW152" i="2" s="1"/>
  <c r="GH163" i="2" a="1"/>
  <c r="GH163" i="2" s="1"/>
  <c r="FR160" i="2" a="1"/>
  <c r="FR160" i="2" s="1"/>
  <c r="GE155" i="2" a="1"/>
  <c r="GE155" i="2" s="1"/>
  <c r="GE154" i="2" a="1"/>
  <c r="GE154" i="2" s="1"/>
  <c r="GI160" i="2" a="1"/>
  <c r="GI160" i="2" s="1"/>
  <c r="FS155" i="2" a="1"/>
  <c r="FS155" i="2" s="1"/>
  <c r="EY154" i="2"/>
  <c r="FC158" i="2"/>
  <c r="ET163" i="2"/>
  <c r="FF167" i="2"/>
  <c r="FB171" i="2"/>
  <c r="ES176" i="2"/>
  <c r="FH154" i="2"/>
  <c r="EY159" i="2"/>
  <c r="FK163" i="2"/>
  <c r="ET168" i="2"/>
  <c r="FF172" i="2"/>
  <c r="FG175" i="2"/>
  <c r="FC179" i="2"/>
  <c r="ET184" i="2"/>
  <c r="FG153" i="2"/>
  <c r="FK157" i="2"/>
  <c r="FB162" i="2"/>
  <c r="FA167" i="2"/>
  <c r="FB170" i="2"/>
  <c r="FC182" i="2"/>
  <c r="ET187" i="2"/>
  <c r="FF191" i="2"/>
  <c r="FH197" i="2"/>
  <c r="EY202" i="2"/>
  <c r="FC206" i="2"/>
  <c r="ET211" i="2"/>
  <c r="FF215" i="2"/>
  <c r="FA224" i="2"/>
  <c r="FH194" i="2"/>
  <c r="EU211" i="2"/>
  <c r="FG215" i="2"/>
  <c r="FK219" i="2"/>
  <c r="FE225" i="2"/>
  <c r="FH175" i="2"/>
  <c r="FG180" i="2"/>
  <c r="FC184" i="2"/>
  <c r="ET189" i="2"/>
  <c r="FF193" i="2"/>
  <c r="FE198" i="2"/>
  <c r="FA202" i="2"/>
  <c r="FH207" i="2"/>
  <c r="FH180" i="2"/>
  <c r="ET186" i="2"/>
  <c r="FA191" i="2"/>
  <c r="FH196" i="2"/>
  <c r="EY201" i="2"/>
  <c r="FK205" i="2"/>
  <c r="ET210" i="2"/>
  <c r="EY217" i="2"/>
  <c r="FF222" i="2"/>
  <c r="FB151" i="2"/>
  <c r="FA156" i="2"/>
  <c r="EU162" i="2"/>
  <c r="FE168" i="2"/>
  <c r="EY174" i="2"/>
  <c r="FA180" i="2"/>
  <c r="FC186" i="2"/>
  <c r="FH193" i="2"/>
  <c r="FH201" i="2"/>
  <c r="FA153" i="2"/>
  <c r="FA161" i="2"/>
  <c r="EY171" i="2"/>
  <c r="EY179" i="2"/>
  <c r="FF184" i="2"/>
  <c r="FA193" i="2"/>
  <c r="EY203" i="2"/>
  <c r="EV232" i="2"/>
  <c r="EY241" i="2"/>
  <c r="ET250" i="2"/>
  <c r="ET258" i="2"/>
  <c r="ET266" i="2"/>
  <c r="FB274" i="2"/>
  <c r="FK210" i="2"/>
  <c r="FK218" i="2"/>
  <c r="FK226" i="2"/>
  <c r="FF235" i="2"/>
  <c r="EY246" i="2"/>
  <c r="ET255" i="2"/>
  <c r="EV210" i="2"/>
  <c r="EY219" i="2"/>
  <c r="ET228" i="2"/>
  <c r="ET236" i="2"/>
  <c r="FB244" i="2"/>
  <c r="ET252" i="2"/>
  <c r="FB260" i="2"/>
  <c r="FB268" i="2"/>
  <c r="EY160" i="2"/>
  <c r="ET169" i="2"/>
  <c r="FK153" i="2"/>
  <c r="FC161" i="2"/>
  <c r="EU169" i="2"/>
  <c r="FA187" i="2"/>
  <c r="FH229" i="2"/>
  <c r="ET243" i="2"/>
  <c r="EY250" i="2"/>
  <c r="EY258" i="2"/>
  <c r="ET267" i="2"/>
  <c r="FB213" i="2"/>
  <c r="FH223" i="2"/>
  <c r="FH231" i="2"/>
  <c r="FA242" i="2"/>
  <c r="ET253" i="2"/>
  <c r="FB261" i="2"/>
  <c r="FK272" i="2"/>
  <c r="FB271" i="2"/>
  <c r="FF221" i="2"/>
  <c r="FA254" i="2"/>
  <c r="FE271" i="2"/>
  <c r="ET217" i="2"/>
  <c r="FH232" i="2"/>
  <c r="ET193" i="2"/>
  <c r="FF274" i="2"/>
  <c r="FD196" i="2"/>
  <c r="GI276" i="2" a="1"/>
  <c r="GI276" i="2" s="1"/>
  <c r="FR275" i="2" a="1"/>
  <c r="FR275" i="2" s="1"/>
  <c r="FY265" i="2" a="1"/>
  <c r="FY265" i="2" s="1"/>
  <c r="FQ267" i="2" a="1"/>
  <c r="FQ267" i="2" s="1"/>
  <c r="GI256" i="2" a="1"/>
  <c r="GI256" i="2" s="1"/>
  <c r="FQ253" i="2" a="1"/>
  <c r="FQ253" i="2" s="1"/>
  <c r="FR272" i="2" a="1"/>
  <c r="FR272" i="2" s="1"/>
  <c r="FY262" i="2" a="1"/>
  <c r="FY262" i="2" s="1"/>
  <c r="GH271" i="2" a="1"/>
  <c r="GH271" i="2" s="1"/>
  <c r="FR270" i="2" a="1"/>
  <c r="FR270" i="2" s="1"/>
  <c r="GB263" i="2" a="1"/>
  <c r="GB263" i="2" s="1"/>
  <c r="GI253" i="2" a="1"/>
  <c r="GI253" i="2" s="1"/>
  <c r="FR268" i="2" a="1"/>
  <c r="FR268" i="2" s="1"/>
  <c r="FY258" i="2" a="1"/>
  <c r="FY258" i="2" s="1"/>
  <c r="FR246" i="2" a="1"/>
  <c r="FR246" i="2" s="1"/>
  <c r="FR249" i="2" a="1"/>
  <c r="FR249" i="2" s="1"/>
  <c r="FY241" i="2" a="1"/>
  <c r="FY241" i="2" s="1"/>
  <c r="GH252" i="2" a="1"/>
  <c r="GH252" i="2" s="1"/>
  <c r="GH248" i="2" a="1"/>
  <c r="GH248" i="2" s="1"/>
  <c r="GI244" i="2" a="1"/>
  <c r="GI244" i="2" s="1"/>
  <c r="GH237" i="2" a="1"/>
  <c r="GH237" i="2" s="1"/>
  <c r="FY239" i="2" a="1"/>
  <c r="FY239" i="2" s="1"/>
  <c r="GI228" i="2" a="1"/>
  <c r="GI228" i="2" s="1"/>
  <c r="FR247" i="2" a="1"/>
  <c r="FR247" i="2" s="1"/>
  <c r="FY234" i="2" a="1"/>
  <c r="FY234" i="2" s="1"/>
  <c r="GI231" i="2" a="1"/>
  <c r="GI231" i="2" s="1"/>
  <c r="GH235" i="2" a="1"/>
  <c r="GH235" i="2" s="1"/>
  <c r="GH241" i="2" a="1"/>
  <c r="GH241" i="2" s="1"/>
  <c r="GH231" i="2" a="1"/>
  <c r="GH231" i="2" s="1"/>
  <c r="FQ227" i="2" a="1"/>
  <c r="FQ227" i="2" s="1"/>
  <c r="FY210" i="2" a="1"/>
  <c r="FY210" i="2" s="1"/>
  <c r="FQ222" i="2" a="1"/>
  <c r="FQ222" i="2" s="1"/>
  <c r="FR218" i="2" a="1"/>
  <c r="FR218" i="2" s="1"/>
  <c r="FR224" i="2" a="1"/>
  <c r="FR224" i="2" s="1"/>
  <c r="GI217" i="2" a="1"/>
  <c r="GI217" i="2" s="1"/>
  <c r="FY207" i="2" a="1"/>
  <c r="FY207" i="2" s="1"/>
  <c r="FY217" i="2" a="1"/>
  <c r="FY217" i="2" s="1"/>
  <c r="GI205" i="2" a="1"/>
  <c r="GI205" i="2" s="1"/>
  <c r="GH217" i="2" a="1"/>
  <c r="GH217" i="2" s="1"/>
  <c r="GI214" i="2" a="1"/>
  <c r="GI214" i="2" s="1"/>
  <c r="FQ207" i="2" a="1"/>
  <c r="FQ207" i="2" s="1"/>
  <c r="GH223" i="2" a="1"/>
  <c r="GH223" i="2" s="1"/>
  <c r="FR215" i="2" a="1"/>
  <c r="FR215" i="2" s="1"/>
  <c r="FR227" i="2" a="1"/>
  <c r="FR227" i="2" s="1"/>
  <c r="GI215" i="2" a="1"/>
  <c r="GI215" i="2" s="1"/>
  <c r="FY206" i="2" a="1"/>
  <c r="FY206" i="2" s="1"/>
  <c r="FY200" i="2" a="1"/>
  <c r="FY200" i="2" s="1"/>
  <c r="FY203" i="2" a="1"/>
  <c r="FY203" i="2" s="1"/>
  <c r="FR197" i="2" a="1"/>
  <c r="FR197" i="2" s="1"/>
  <c r="FQ191" i="2" a="1"/>
  <c r="FQ191" i="2" s="1"/>
  <c r="FY196" i="2" a="1"/>
  <c r="FY196" i="2" s="1"/>
  <c r="FY197" i="2" a="1"/>
  <c r="FY197" i="2" s="1"/>
  <c r="GB196" i="2" a="1"/>
  <c r="GB196" i="2" s="1"/>
  <c r="FR190" i="2" a="1"/>
  <c r="FR190" i="2" s="1"/>
  <c r="FQ189" i="2" a="1"/>
  <c r="FQ189" i="2" s="1"/>
  <c r="FQ179" i="2" a="1"/>
  <c r="FQ179" i="2" s="1"/>
  <c r="GI174" i="2" a="1"/>
  <c r="GI174" i="2" s="1"/>
  <c r="GB183" i="2" a="1"/>
  <c r="GB183" i="2" s="1"/>
  <c r="GI175" i="2" a="1"/>
  <c r="GI175" i="2" s="1"/>
  <c r="FY180" i="2" a="1"/>
  <c r="FY180" i="2" s="1"/>
  <c r="FQ176" i="2" a="1"/>
  <c r="FQ176" i="2" s="1"/>
  <c r="FR170" i="2" a="1"/>
  <c r="FR170" i="2" s="1"/>
  <c r="GI182" i="2" a="1"/>
  <c r="GI182" i="2" s="1"/>
  <c r="FQ170" i="2" a="1"/>
  <c r="FQ170" i="2" s="1"/>
  <c r="FY152" i="2" a="1"/>
  <c r="FY152" i="2" s="1"/>
  <c r="FR165" i="2" a="1"/>
  <c r="FR165" i="2" s="1"/>
  <c r="GI153" i="2" a="1"/>
  <c r="GI153" i="2" s="1"/>
  <c r="FZ157" i="2" a="1"/>
  <c r="FZ157" i="2" s="1"/>
  <c r="GE158" i="2" a="1"/>
  <c r="GE158" i="2" s="1"/>
  <c r="FR156" i="2" a="1"/>
  <c r="FR156" i="2" s="1"/>
  <c r="GF151" i="2" a="1"/>
  <c r="GF151" i="2" s="1"/>
  <c r="FR153" i="2" a="1"/>
  <c r="FR153" i="2" s="1"/>
  <c r="FQ163" i="2" a="1"/>
  <c r="FQ163" i="2" s="1"/>
  <c r="FY158" i="2" a="1"/>
  <c r="FY158" i="2" s="1"/>
  <c r="FR152" i="2" a="1"/>
  <c r="FR152" i="2" s="1"/>
  <c r="FY163" i="2" a="1"/>
  <c r="FY163" i="2" s="1"/>
  <c r="GE159" i="2" a="1"/>
  <c r="GE159" i="2" s="1"/>
  <c r="FZ154" i="2" a="1"/>
  <c r="FZ154" i="2" s="1"/>
  <c r="FY164" i="2" a="1"/>
  <c r="FY164" i="2" s="1"/>
  <c r="FZ160" i="2" a="1"/>
  <c r="FZ160" i="2" s="1"/>
  <c r="FY154" i="2" a="1"/>
  <c r="FY154" i="2" s="1"/>
  <c r="FG154" i="2"/>
  <c r="FK158" i="2"/>
  <c r="FB163" i="2"/>
  <c r="ES168" i="2"/>
  <c r="FA176" i="2"/>
  <c r="EY151" i="2"/>
  <c r="EU155" i="2"/>
  <c r="FG159" i="2"/>
  <c r="FB168" i="2"/>
  <c r="ES173" i="2"/>
  <c r="ET176" i="2"/>
  <c r="FK179" i="2"/>
  <c r="FB184" i="2"/>
  <c r="ET154" i="2"/>
  <c r="FJ170" i="2"/>
  <c r="FK182" i="2"/>
  <c r="FB187" i="2"/>
  <c r="FA192" i="2"/>
  <c r="EU198" i="2"/>
  <c r="FG202" i="2"/>
  <c r="FK206" i="2"/>
  <c r="FB211" i="2"/>
  <c r="FA216" i="2"/>
  <c r="EU195" i="2"/>
  <c r="FH202" i="2"/>
  <c r="EY207" i="2"/>
  <c r="ET216" i="2"/>
  <c r="FD155" i="2"/>
  <c r="FH159" i="2"/>
  <c r="FD163" i="2"/>
  <c r="FH167" i="2"/>
  <c r="FD171" i="2"/>
  <c r="EU176" i="2"/>
  <c r="ET181" i="2"/>
  <c r="FK184" i="2"/>
  <c r="FB189" i="2"/>
  <c r="FA194" i="2"/>
  <c r="EU208" i="2"/>
  <c r="EY212" i="2"/>
  <c r="EU181" i="2"/>
  <c r="FB186" i="2"/>
  <c r="EU197" i="2"/>
  <c r="FG201" i="2"/>
  <c r="FB210" i="2"/>
  <c r="FG217" i="2"/>
  <c r="FA223" i="2"/>
  <c r="FK162" i="2"/>
  <c r="ET175" i="2"/>
  <c r="FK186" i="2"/>
  <c r="EU194" i="2"/>
  <c r="EU202" i="2"/>
  <c r="EY155" i="2"/>
  <c r="ET172" i="2"/>
  <c r="FG179" i="2"/>
  <c r="FA185" i="2"/>
  <c r="EY195" i="2"/>
  <c r="FG203" i="2"/>
  <c r="ET242" i="2"/>
  <c r="FB250" i="2"/>
  <c r="FB258" i="2"/>
  <c r="FB266" i="2"/>
  <c r="FH276" i="2"/>
  <c r="FA212" i="2"/>
  <c r="ES220" i="2"/>
  <c r="FA228" i="2"/>
  <c r="FA236" i="2"/>
  <c r="ET247" i="2"/>
  <c r="FB255" i="2"/>
  <c r="FH265" i="2"/>
  <c r="EY211" i="2"/>
  <c r="ET220" i="2"/>
  <c r="FB228" i="2"/>
  <c r="FB236" i="2"/>
  <c r="FB252" i="2"/>
  <c r="FH262" i="2"/>
  <c r="ET161" i="2"/>
  <c r="FB169" i="2"/>
  <c r="FA155" i="2"/>
  <c r="FK161" i="2"/>
  <c r="FK169" i="2"/>
  <c r="FA179" i="2"/>
  <c r="EY189" i="2"/>
  <c r="FK230" i="2"/>
  <c r="FB243" i="2"/>
  <c r="FG250" i="2"/>
  <c r="ET259" i="2"/>
  <c r="FB267" i="2"/>
  <c r="FE214" i="2"/>
  <c r="FK224" i="2"/>
  <c r="FK232" i="2"/>
  <c r="ET245" i="2"/>
  <c r="FB253" i="2"/>
  <c r="FH263" i="2"/>
  <c r="FA274" i="2"/>
  <c r="FH273" i="2"/>
  <c r="FB225" i="2"/>
  <c r="FH267" i="2"/>
  <c r="FH254" i="2"/>
  <c r="FK220" i="2"/>
  <c r="FD236" i="2"/>
  <c r="FK196" i="2"/>
  <c r="FK259" i="2"/>
  <c r="EV255" i="2"/>
  <c r="FR269" i="2" a="1"/>
  <c r="FR269" i="2" s="1"/>
  <c r="FQ260" i="2" a="1"/>
  <c r="FQ260" i="2" s="1"/>
  <c r="FY150" i="2" a="1"/>
  <c r="FY150" i="2" s="1"/>
  <c r="GH274" i="2" a="1"/>
  <c r="GH274" i="2" s="1"/>
  <c r="FR258" i="2" a="1"/>
  <c r="FR258" i="2" s="1"/>
  <c r="GI274" i="2" a="1"/>
  <c r="GI274" i="2" s="1"/>
  <c r="GH267" i="2" a="1"/>
  <c r="GH267" i="2" s="1"/>
  <c r="FQ255" i="2" a="1"/>
  <c r="FQ255" i="2" s="1"/>
  <c r="FR273" i="2" a="1"/>
  <c r="FR273" i="2" s="1"/>
  <c r="FY263" i="2" a="1"/>
  <c r="FY263" i="2" s="1"/>
  <c r="GI271" i="2" a="1"/>
  <c r="GI271" i="2" s="1"/>
  <c r="GH264" i="2" a="1"/>
  <c r="GH264" i="2" s="1"/>
  <c r="GI254" i="2" a="1"/>
  <c r="GI254" i="2" s="1"/>
  <c r="FQ265" i="2" a="1"/>
  <c r="FQ265" i="2" s="1"/>
  <c r="GI269" i="2" a="1"/>
  <c r="GI269" i="2" s="1"/>
  <c r="FY260" i="2" a="1"/>
  <c r="FY260" i="2" s="1"/>
  <c r="GI267" i="2" a="1"/>
  <c r="GI267" i="2" s="1"/>
  <c r="GH260" i="2" a="1"/>
  <c r="GH260" i="2" s="1"/>
  <c r="FY255" i="2" a="1"/>
  <c r="FY255" i="2" s="1"/>
  <c r="FR251" i="2" a="1"/>
  <c r="FR251" i="2" s="1"/>
  <c r="FR253" i="2" a="1"/>
  <c r="FR253" i="2" s="1"/>
  <c r="FQ249" i="2" a="1"/>
  <c r="FQ249" i="2" s="1"/>
  <c r="FR238" i="2" a="1"/>
  <c r="FR238" i="2" s="1"/>
  <c r="FQ247" i="2" a="1"/>
  <c r="FQ247" i="2" s="1"/>
  <c r="GI247" i="2" a="1"/>
  <c r="GI247" i="2" s="1"/>
  <c r="FR248" i="2" a="1"/>
  <c r="FR248" i="2" s="1"/>
  <c r="FY248" i="2" a="1"/>
  <c r="FY248" i="2" s="1"/>
  <c r="FQ245" i="2" a="1"/>
  <c r="FQ245" i="2" s="1"/>
  <c r="FR235" i="2" a="1"/>
  <c r="FR235" i="2" s="1"/>
  <c r="FQ235" i="2" a="1"/>
  <c r="FQ235" i="2" s="1"/>
  <c r="GH250" i="2" a="1"/>
  <c r="GH250" i="2" s="1"/>
  <c r="GI246" i="2" a="1"/>
  <c r="GI246" i="2" s="1"/>
  <c r="GH239" i="2" a="1"/>
  <c r="GH239" i="2" s="1"/>
  <c r="FY235" i="2" a="1"/>
  <c r="FY235" i="2" s="1"/>
  <c r="FR239" i="2" a="1"/>
  <c r="FR239" i="2" s="1"/>
  <c r="GH220" i="2" a="1"/>
  <c r="GH220" i="2" s="1"/>
  <c r="FR217" i="2" a="1"/>
  <c r="FR217" i="2" s="1"/>
  <c r="FR212" i="2" a="1"/>
  <c r="FR212" i="2" s="1"/>
  <c r="FQ211" i="2" a="1"/>
  <c r="FQ211" i="2" s="1"/>
  <c r="FR230" i="2" a="1"/>
  <c r="FR230" i="2" s="1"/>
  <c r="GH209" i="2" a="1"/>
  <c r="GH209" i="2" s="1"/>
  <c r="FY205" i="2" a="1"/>
  <c r="FY205" i="2" s="1"/>
  <c r="FQ209" i="2" a="1"/>
  <c r="FQ209" i="2" s="1"/>
  <c r="GI219" i="2" a="1"/>
  <c r="GI219" i="2" s="1"/>
  <c r="FR206" i="2" a="1"/>
  <c r="FR206" i="2" s="1"/>
  <c r="FY219" i="2" a="1"/>
  <c r="FY219" i="2" s="1"/>
  <c r="FQ215" i="2" a="1"/>
  <c r="FQ215" i="2" s="1"/>
  <c r="GI212" i="2" a="1"/>
  <c r="GI212" i="2" s="1"/>
  <c r="GI226" i="2" a="1"/>
  <c r="GI226" i="2" s="1"/>
  <c r="FR202" i="2" a="1"/>
  <c r="FR202" i="2" s="1"/>
  <c r="FY204" i="2" a="1"/>
  <c r="FY204" i="2" s="1"/>
  <c r="GI198" i="2" a="1"/>
  <c r="GI198" i="2" s="1"/>
  <c r="GH198" i="2" a="1"/>
  <c r="GH198" i="2" s="1"/>
  <c r="FQ193" i="2" a="1"/>
  <c r="FQ193" i="2" s="1"/>
  <c r="FR192" i="2" a="1"/>
  <c r="FR192" i="2" s="1"/>
  <c r="FQ188" i="2" a="1"/>
  <c r="FQ188" i="2" s="1"/>
  <c r="FQ178" i="2" a="1"/>
  <c r="FQ178" i="2" s="1"/>
  <c r="FY182" i="2" a="1"/>
  <c r="FY182" i="2" s="1"/>
  <c r="GI189" i="2" a="1"/>
  <c r="GI189" i="2" s="1"/>
  <c r="GH189" i="2" a="1"/>
  <c r="GH189" i="2" s="1"/>
  <c r="FR189" i="2" a="1"/>
  <c r="FR189" i="2" s="1"/>
  <c r="FY184" i="2" a="1"/>
  <c r="FY184" i="2" s="1"/>
  <c r="FY186" i="2" a="1"/>
  <c r="FY186" i="2" s="1"/>
  <c r="GI190" i="2" a="1"/>
  <c r="GI190" i="2" s="1"/>
  <c r="FQ180" i="2" a="1"/>
  <c r="FQ180" i="2" s="1"/>
  <c r="FR176" i="2" a="1"/>
  <c r="FR176" i="2" s="1"/>
  <c r="FR172" i="2" a="1"/>
  <c r="FR172" i="2" s="1"/>
  <c r="GI168" i="2" a="1"/>
  <c r="GI168" i="2" s="1"/>
  <c r="FR168" i="2" a="1"/>
  <c r="FR168" i="2" s="1"/>
  <c r="GI169" i="2" a="1"/>
  <c r="GI169" i="2" s="1"/>
  <c r="GH166" i="2" a="1"/>
  <c r="GH166" i="2" s="1"/>
  <c r="FY168" i="2" a="1"/>
  <c r="FY168" i="2" s="1"/>
  <c r="FR163" i="2" a="1"/>
  <c r="FR163" i="2" s="1"/>
  <c r="GE164" i="2" a="1"/>
  <c r="GE164" i="2" s="1"/>
  <c r="FZ151" i="2" a="1"/>
  <c r="FZ151" i="2" s="1"/>
  <c r="GI152" i="2" a="1"/>
  <c r="GI152" i="2" s="1"/>
  <c r="GE157" i="2" a="1"/>
  <c r="GE157" i="2" s="1"/>
  <c r="GF160" i="2" a="1"/>
  <c r="GF160" i="2" s="1"/>
  <c r="GF155" i="2" a="1"/>
  <c r="GF155" i="2" s="1"/>
  <c r="FZ159" i="2" a="1"/>
  <c r="FZ159" i="2" s="1"/>
  <c r="FQ152" i="2" a="1"/>
  <c r="FQ152" i="2" s="1"/>
  <c r="FQ160" i="2" a="1"/>
  <c r="FQ160" i="2" s="1"/>
  <c r="GE153" i="2" a="1"/>
  <c r="GE153" i="2" s="1"/>
  <c r="ET155" i="2"/>
  <c r="FA168" i="2"/>
  <c r="FG151" i="2"/>
  <c r="ET160" i="2"/>
  <c r="ES165" i="2"/>
  <c r="FA173" i="2"/>
  <c r="FB176" i="2"/>
  <c r="FJ184" i="2"/>
  <c r="FB154" i="2"/>
  <c r="ES159" i="2"/>
  <c r="ES175" i="2"/>
  <c r="ET203" i="2"/>
  <c r="FH221" i="2"/>
  <c r="EY226" i="2"/>
  <c r="FH186" i="2"/>
  <c r="EY191" i="2"/>
  <c r="EY199" i="2"/>
  <c r="EU203" i="2"/>
  <c r="FG207" i="2"/>
  <c r="FK211" i="2"/>
  <c r="FB216" i="2"/>
  <c r="FA221" i="2"/>
  <c r="FH226" i="2"/>
  <c r="FH151" i="2"/>
  <c r="EU160" i="2"/>
  <c r="EU168" i="2"/>
  <c r="EY172" i="2"/>
  <c r="FB181" i="2"/>
  <c r="FH199" i="2"/>
  <c r="EY204" i="2"/>
  <c r="EY177" i="2"/>
  <c r="FK181" i="2"/>
  <c r="EY193" i="2"/>
  <c r="FK197" i="2"/>
  <c r="ET202" i="2"/>
  <c r="ET218" i="2"/>
  <c r="EY158" i="2"/>
  <c r="FH169" i="2"/>
  <c r="FB175" i="2"/>
  <c r="FA188" i="2"/>
  <c r="FK194" i="2"/>
  <c r="FK202" i="2"/>
  <c r="ET156" i="2"/>
  <c r="EY163" i="2"/>
  <c r="FB172" i="2"/>
  <c r="ET180" i="2"/>
  <c r="EY187" i="2"/>
  <c r="ET196" i="2"/>
  <c r="ET204" i="2"/>
  <c r="EY233" i="2"/>
  <c r="FB242" i="2"/>
  <c r="FH252" i="2"/>
  <c r="EY206" i="2"/>
  <c r="FA220" i="2"/>
  <c r="EY230" i="2"/>
  <c r="ET239" i="2"/>
  <c r="FB247" i="2"/>
  <c r="FH257" i="2"/>
  <c r="FK266" i="2"/>
  <c r="ET212" i="2"/>
  <c r="FB220" i="2"/>
  <c r="FH230" i="2"/>
  <c r="FK255" i="2"/>
  <c r="FK263" i="2"/>
  <c r="EY152" i="2"/>
  <c r="FB161" i="2"/>
  <c r="EY157" i="2"/>
  <c r="FA163" i="2"/>
  <c r="FA171" i="2"/>
  <c r="EY181" i="2"/>
  <c r="ET190" i="2"/>
  <c r="FA232" i="2"/>
  <c r="ET251" i="2"/>
  <c r="FB259" i="2"/>
  <c r="FH215" i="2"/>
  <c r="FA226" i="2"/>
  <c r="FB245" i="2"/>
  <c r="FH255" i="2"/>
  <c r="EU264" i="2"/>
  <c r="EY276" i="2"/>
  <c r="FK274" i="2"/>
  <c r="FH235" i="2"/>
  <c r="FK268" i="2"/>
  <c r="FH270" i="2"/>
  <c r="ET233" i="2"/>
  <c r="FH203" i="2"/>
  <c r="FC268" i="2"/>
  <c r="FQ261" i="2" a="1"/>
  <c r="FQ261" i="2" s="1"/>
  <c r="GI272" i="2" a="1"/>
  <c r="GI272" i="2" s="1"/>
  <c r="GH265" i="2" a="1"/>
  <c r="GH265" i="2" s="1"/>
  <c r="FQ258" i="2" a="1"/>
  <c r="FQ258" i="2" s="1"/>
  <c r="FR271" i="2" a="1"/>
  <c r="FR271" i="2" s="1"/>
  <c r="FY261" i="2" a="1"/>
  <c r="FY261" i="2" s="1"/>
  <c r="FY276" i="2" a="1"/>
  <c r="FY276" i="2" s="1"/>
  <c r="GH262" i="2" a="1"/>
  <c r="GH262" i="2" s="1"/>
  <c r="GB252" i="2" a="1"/>
  <c r="GB252" i="2" s="1"/>
  <c r="FY274" i="2" a="1"/>
  <c r="FY274" i="2" s="1"/>
  <c r="GH247" i="2" a="1"/>
  <c r="GH247" i="2" s="1"/>
  <c r="FY249" i="2" a="1"/>
  <c r="FY249" i="2" s="1"/>
  <c r="GH244" i="2" a="1"/>
  <c r="GH244" i="2" s="1"/>
  <c r="FR255" i="2" a="1"/>
  <c r="FR255" i="2" s="1"/>
  <c r="FQ244" i="2" a="1"/>
  <c r="FQ244" i="2" s="1"/>
  <c r="FR240" i="2" a="1"/>
  <c r="FR240" i="2" s="1"/>
  <c r="GH238" i="2" a="1"/>
  <c r="GH238" i="2" s="1"/>
  <c r="GI234" i="2" a="1"/>
  <c r="GI234" i="2" s="1"/>
  <c r="FQ228" i="2" a="1"/>
  <c r="FQ228" i="2" s="1"/>
  <c r="FY250" i="2" a="1"/>
  <c r="FY250" i="2" s="1"/>
  <c r="GI241" i="2" a="1"/>
  <c r="GI241" i="2" s="1"/>
  <c r="GB232" i="2" a="1"/>
  <c r="GB232" i="2" s="1"/>
  <c r="FR244" i="2" a="1"/>
  <c r="FR244" i="2" s="1"/>
  <c r="FQ231" i="2" a="1"/>
  <c r="FQ231" i="2" s="1"/>
  <c r="FR225" i="2" a="1"/>
  <c r="FR225" i="2" s="1"/>
  <c r="GH242" i="2" a="1"/>
  <c r="GH242" i="2" s="1"/>
  <c r="GI238" i="2" a="1"/>
  <c r="GI238" i="2" s="1"/>
  <c r="FY220" i="2" a="1"/>
  <c r="FY220" i="2" s="1"/>
  <c r="GI216" i="2" a="1"/>
  <c r="GI216" i="2" s="1"/>
  <c r="FQ214" i="2" a="1"/>
  <c r="FQ214" i="2" s="1"/>
  <c r="GI211" i="2" a="1"/>
  <c r="GI211" i="2" s="1"/>
  <c r="FY221" i="2" a="1"/>
  <c r="FY221" i="2" s="1"/>
  <c r="FQ223" i="2" a="1"/>
  <c r="FQ223" i="2" s="1"/>
  <c r="GH210" i="2" a="1"/>
  <c r="GH210" i="2" s="1"/>
  <c r="GI208" i="2" a="1"/>
  <c r="GI208" i="2" s="1"/>
  <c r="GI223" i="2" a="1"/>
  <c r="GI223" i="2" s="1"/>
  <c r="FR209" i="2" a="1"/>
  <c r="FR209" i="2" s="1"/>
  <c r="FY214" i="2" a="1"/>
  <c r="FY214" i="2" s="1"/>
  <c r="FY230" i="2" a="1"/>
  <c r="FY230" i="2" s="1"/>
  <c r="FR213" i="2" a="1"/>
  <c r="FR213" i="2" s="1"/>
  <c r="FQ206" i="2" a="1"/>
  <c r="FQ206" i="2" s="1"/>
  <c r="GI201" i="2" a="1"/>
  <c r="GI201" i="2" s="1"/>
  <c r="FQ201" i="2" a="1"/>
  <c r="FQ201" i="2" s="1"/>
  <c r="FR198" i="2" a="1"/>
  <c r="FR198" i="2" s="1"/>
  <c r="FY198" i="2" a="1"/>
  <c r="FY198" i="2" s="1"/>
  <c r="GI195" i="2" a="1"/>
  <c r="GI195" i="2" s="1"/>
  <c r="FQ192" i="2" a="1"/>
  <c r="FQ192" i="2" s="1"/>
  <c r="FQ187" i="2" a="1"/>
  <c r="FQ187" i="2" s="1"/>
  <c r="GH191" i="2" a="1"/>
  <c r="GH191" i="2" s="1"/>
  <c r="GH181" i="2" a="1"/>
  <c r="GH181" i="2" s="1"/>
  <c r="GI188" i="2" a="1"/>
  <c r="GI188" i="2" s="1"/>
  <c r="GI183" i="2" a="1"/>
  <c r="GI183" i="2" s="1"/>
  <c r="FR188" i="2" a="1"/>
  <c r="FR188" i="2" s="1"/>
  <c r="FR185" i="2" a="1"/>
  <c r="FR185" i="2" s="1"/>
  <c r="GI173" i="2" a="1"/>
  <c r="GI173" i="2" s="1"/>
  <c r="FY178" i="2" a="1"/>
  <c r="FY178" i="2" s="1"/>
  <c r="FQ174" i="2" a="1"/>
  <c r="FQ174" i="2" s="1"/>
  <c r="FY167" i="2" a="1"/>
  <c r="FY167" i="2" s="1"/>
  <c r="FY172" i="2" a="1"/>
  <c r="FY172" i="2" s="1"/>
  <c r="FY175" i="2" a="1"/>
  <c r="FY175" i="2" s="1"/>
  <c r="GI171" i="2" a="1"/>
  <c r="GI171" i="2" s="1"/>
  <c r="FQ182" i="2" a="1"/>
  <c r="FQ182" i="2" s="1"/>
  <c r="FR178" i="2" a="1"/>
  <c r="FR178" i="2" s="1"/>
  <c r="FY166" i="2" a="1"/>
  <c r="FY166" i="2" s="1"/>
  <c r="FY153" i="2" a="1"/>
  <c r="FY153" i="2" s="1"/>
  <c r="FZ155" i="2" a="1"/>
  <c r="FZ155" i="2" s="1"/>
  <c r="FQ159" i="2" a="1"/>
  <c r="FQ159" i="2" s="1"/>
  <c r="FY159" i="2" a="1"/>
  <c r="FY159" i="2" s="1"/>
  <c r="FB155" i="2"/>
  <c r="FA160" i="2"/>
  <c r="FH173" i="2"/>
  <c r="ET152" i="2"/>
  <c r="FK155" i="2"/>
  <c r="FA165" i="2"/>
  <c r="FJ176" i="2"/>
  <c r="FA181" i="2"/>
  <c r="ES151" i="2"/>
  <c r="FA159" i="2"/>
  <c r="FH164" i="2"/>
  <c r="FD168" i="2"/>
  <c r="FA175" i="2"/>
  <c r="ES184" i="2"/>
  <c r="FK198" i="2"/>
  <c r="FB203" i="2"/>
  <c r="ES208" i="2"/>
  <c r="FG226" i="2"/>
  <c r="FG191" i="2"/>
  <c r="FK195" i="2"/>
  <c r="FG199" i="2"/>
  <c r="ET208" i="2"/>
  <c r="FG172" i="2"/>
  <c r="FK176" i="2"/>
  <c r="FG204" i="2"/>
  <c r="FK208" i="2"/>
  <c r="FG177" i="2"/>
  <c r="FG193" i="2"/>
  <c r="FB202" i="2"/>
  <c r="FA207" i="2"/>
  <c r="FH212" i="2"/>
  <c r="FB218" i="2"/>
  <c r="FH153" i="2"/>
  <c r="ET159" i="2"/>
  <c r="FA164" i="2"/>
  <c r="FA196" i="2"/>
  <c r="FA204" i="2"/>
  <c r="FB156" i="2"/>
  <c r="ET164" i="2"/>
  <c r="FB180" i="2"/>
  <c r="ET188" i="2"/>
  <c r="FB196" i="2"/>
  <c r="FB204" i="2"/>
  <c r="ET234" i="2"/>
  <c r="FH244" i="2"/>
  <c r="FH268" i="2"/>
  <c r="ET207" i="2"/>
  <c r="ET231" i="2"/>
  <c r="FB239" i="2"/>
  <c r="FK258" i="2"/>
  <c r="FA268" i="2"/>
  <c r="FB212" i="2"/>
  <c r="FH222" i="2"/>
  <c r="FK239" i="2"/>
  <c r="FH246" i="2"/>
  <c r="FA257" i="2"/>
  <c r="ET153" i="2"/>
  <c r="FH163" i="2"/>
  <c r="FH171" i="2"/>
  <c r="ET158" i="2"/>
  <c r="ET182" i="2"/>
  <c r="FB190" i="2"/>
  <c r="ET235" i="2"/>
  <c r="FB251" i="2"/>
  <c r="FH269" i="2"/>
  <c r="FK216" i="2"/>
  <c r="FA234" i="2"/>
  <c r="FK256" i="2"/>
  <c r="FK264" i="2"/>
  <c r="EY150" i="2"/>
  <c r="FK236" i="2"/>
  <c r="FH275" i="2"/>
  <c r="FH211" i="2"/>
  <c r="ET198" i="2"/>
  <c r="ET264" i="2"/>
  <c r="FG230" i="2"/>
  <c r="FF229" i="2"/>
  <c r="GB254" i="2" a="1"/>
  <c r="GB254" i="2" s="1"/>
  <c r="GB241" i="2" a="1"/>
  <c r="GB241" i="2" s="1"/>
  <c r="GB243" i="2" a="1"/>
  <c r="GB243" i="2" s="1"/>
  <c r="GB235" i="2" a="1"/>
  <c r="GB235" i="2" s="1"/>
  <c r="GB219" i="2" a="1"/>
  <c r="GB219" i="2" s="1"/>
  <c r="GB220" i="2" a="1"/>
  <c r="GB220" i="2" s="1"/>
  <c r="GB203" i="2" a="1"/>
  <c r="GB203" i="2" s="1"/>
  <c r="GB228" i="2" a="1"/>
  <c r="GB228" i="2" s="1"/>
  <c r="GB204" i="2" a="1"/>
  <c r="GB204" i="2" s="1"/>
  <c r="GB195" i="2" a="1"/>
  <c r="GB195" i="2" s="1"/>
  <c r="GB191" i="2" a="1"/>
  <c r="GB191" i="2" s="1"/>
  <c r="GB182" i="2" a="1"/>
  <c r="GB182" i="2" s="1"/>
  <c r="GB186" i="2" a="1"/>
  <c r="GB186" i="2" s="1"/>
  <c r="GB180" i="2" a="1"/>
  <c r="GB180" i="2" s="1"/>
  <c r="GB179" i="2" a="1"/>
  <c r="GB179" i="2" s="1"/>
  <c r="GB164" i="2" a="1"/>
  <c r="GB164" i="2" s="1"/>
  <c r="FD222" i="2"/>
  <c r="FD192" i="2"/>
  <c r="FD181" i="2"/>
  <c r="FD162" i="2"/>
  <c r="FD237" i="2"/>
  <c r="FD235" i="2"/>
  <c r="FD259" i="2"/>
  <c r="FD231" i="2"/>
  <c r="GB270" i="2" a="1"/>
  <c r="GB270" i="2" s="1"/>
  <c r="GB268" i="2" a="1"/>
  <c r="GB268" i="2" s="1"/>
  <c r="GB274" i="2" a="1"/>
  <c r="GB274" i="2" s="1"/>
  <c r="GB258" i="2" a="1"/>
  <c r="GB258" i="2" s="1"/>
  <c r="GB255" i="2" a="1"/>
  <c r="GB255" i="2" s="1"/>
  <c r="GB272" i="2" a="1"/>
  <c r="GB272" i="2" s="1"/>
  <c r="GB256" i="2" a="1"/>
  <c r="GB256" i="2" s="1"/>
  <c r="GB249" i="2" a="1"/>
  <c r="GB249" i="2" s="1"/>
  <c r="GB247" i="2" a="1"/>
  <c r="GB247" i="2" s="1"/>
  <c r="GB236" i="2" a="1"/>
  <c r="GB236" i="2" s="1"/>
  <c r="GB226" i="2" a="1"/>
  <c r="GB226" i="2" s="1"/>
  <c r="GB237" i="2" a="1"/>
  <c r="GB237" i="2" s="1"/>
  <c r="GB207" i="2" a="1"/>
  <c r="GB207" i="2" s="1"/>
  <c r="GB201" i="2" a="1"/>
  <c r="GB201" i="2" s="1"/>
  <c r="GB198" i="2" a="1"/>
  <c r="GB198" i="2" s="1"/>
  <c r="GB192" i="2" a="1"/>
  <c r="GB192" i="2" s="1"/>
  <c r="GB178" i="2" a="1"/>
  <c r="GB178" i="2" s="1"/>
  <c r="GB171" i="2" a="1"/>
  <c r="GB171" i="2" s="1"/>
  <c r="GB165" i="2" a="1"/>
  <c r="GB165" i="2" s="1"/>
  <c r="GB152" i="2" a="1"/>
  <c r="GB152" i="2" s="1"/>
  <c r="GB151" i="2" a="1"/>
  <c r="GB151" i="2" s="1"/>
  <c r="FD161" i="2"/>
  <c r="FD169" i="2"/>
  <c r="FD177" i="2"/>
  <c r="FD185" i="2"/>
  <c r="FC197" i="2"/>
  <c r="FF214" i="2"/>
  <c r="FE219" i="2"/>
  <c r="FD165" i="2"/>
  <c r="FC178" i="2"/>
  <c r="FD197" i="2"/>
  <c r="FF168" i="2"/>
  <c r="FF192" i="2"/>
  <c r="FC199" i="2"/>
  <c r="FD256" i="2"/>
  <c r="FE275" i="2"/>
  <c r="FC226" i="2"/>
  <c r="FD245" i="2"/>
  <c r="FF251" i="2"/>
  <c r="FE264" i="2"/>
  <c r="FE213" i="2"/>
  <c r="FF240" i="2"/>
  <c r="FD266" i="2"/>
  <c r="FD167" i="2"/>
  <c r="FF173" i="2"/>
  <c r="FD156" i="2"/>
  <c r="FE167" i="2"/>
  <c r="FD180" i="2"/>
  <c r="FF194" i="2"/>
  <c r="FD233" i="2"/>
  <c r="FD241" i="2"/>
  <c r="FF247" i="2"/>
  <c r="FE252" i="2"/>
  <c r="FF271" i="2"/>
  <c r="FE222" i="2"/>
  <c r="FF265" i="2"/>
  <c r="FC272" i="2"/>
  <c r="FD247" i="2"/>
  <c r="FD263" i="2"/>
  <c r="FE269" i="2"/>
  <c r="FF205" i="2"/>
  <c r="FE234" i="2"/>
  <c r="FD175" i="2"/>
  <c r="FC238" i="2"/>
  <c r="GB271" i="2" a="1"/>
  <c r="GB271" i="2" s="1"/>
  <c r="GB244" i="2" a="1"/>
  <c r="GB244" i="2" s="1"/>
  <c r="GB239" i="2" a="1"/>
  <c r="GB239" i="2" s="1"/>
  <c r="GB222" i="2" a="1"/>
  <c r="GB222" i="2" s="1"/>
  <c r="GB230" i="2" a="1"/>
  <c r="GB230" i="2" s="1"/>
  <c r="GB184" i="2" a="1"/>
  <c r="GB184" i="2" s="1"/>
  <c r="GB175" i="2" a="1"/>
  <c r="GB175" i="2" s="1"/>
  <c r="GB181" i="2" a="1"/>
  <c r="GB181" i="2" s="1"/>
  <c r="GB187" i="2" a="1"/>
  <c r="GB187" i="2" s="1"/>
  <c r="GB177" i="2" a="1"/>
  <c r="GB177" i="2" s="1"/>
  <c r="GB166" i="2" a="1"/>
  <c r="GB166" i="2" s="1"/>
  <c r="GB163" i="2" a="1"/>
  <c r="GB163" i="2" s="1"/>
  <c r="GB157" i="2" a="1"/>
  <c r="GB157" i="2" s="1"/>
  <c r="GB154" i="2" a="1"/>
  <c r="GB154" i="2" s="1"/>
  <c r="FD217" i="2"/>
  <c r="FD225" i="2"/>
  <c r="FD190" i="2"/>
  <c r="FD214" i="2"/>
  <c r="FD195" i="2"/>
  <c r="FD203" i="2"/>
  <c r="FD211" i="2"/>
  <c r="FD184" i="2"/>
  <c r="FD224" i="2"/>
  <c r="FC170" i="2"/>
  <c r="FG174" i="2"/>
  <c r="FG182" i="2"/>
  <c r="FF187" i="2"/>
  <c r="FE192" i="2"/>
  <c r="FD154" i="2"/>
  <c r="FG163" i="2"/>
  <c r="FC175" i="2"/>
  <c r="FD186" i="2"/>
  <c r="FD232" i="2"/>
  <c r="FF246" i="2"/>
  <c r="FE251" i="2"/>
  <c r="FF262" i="2"/>
  <c r="FD221" i="2"/>
  <c r="FE232" i="2"/>
  <c r="FF259" i="2"/>
  <c r="FF208" i="2"/>
  <c r="FE221" i="2"/>
  <c r="FD234" i="2"/>
  <c r="FE253" i="2"/>
  <c r="FE154" i="2"/>
  <c r="FF162" i="2"/>
  <c r="FD188" i="2"/>
  <c r="FG234" i="2"/>
  <c r="FD265" i="2"/>
  <c r="FG260" i="2"/>
  <c r="FE266" i="2"/>
  <c r="FE272" i="2"/>
  <c r="FD215" i="2"/>
  <c r="FE255" i="2"/>
  <c r="FD207" i="2"/>
  <c r="FF237" i="2"/>
  <c r="FF269" i="2"/>
  <c r="FE242" i="2"/>
  <c r="GB275" i="2" a="1"/>
  <c r="GB275" i="2" s="1"/>
  <c r="GB273" i="2" a="1"/>
  <c r="GB273" i="2" s="1"/>
  <c r="GB257" i="2" a="1"/>
  <c r="GB257" i="2" s="1"/>
  <c r="GB269" i="2" a="1"/>
  <c r="GB269" i="2" s="1"/>
  <c r="GB253" i="2" a="1"/>
  <c r="GB253" i="2" s="1"/>
  <c r="GB250" i="2" a="1"/>
  <c r="GB250" i="2" s="1"/>
  <c r="GB245" i="2" a="1"/>
  <c r="GB245" i="2" s="1"/>
  <c r="GB233" i="2" a="1"/>
  <c r="GB233" i="2" s="1"/>
  <c r="GB238" i="2" a="1"/>
  <c r="GB238" i="2" s="1"/>
  <c r="GB210" i="2" a="1"/>
  <c r="GB210" i="2" s="1"/>
  <c r="GB200" i="2" a="1"/>
  <c r="GB200" i="2" s="1"/>
  <c r="GB185" i="2" a="1"/>
  <c r="GB185" i="2" s="1"/>
  <c r="GB170" i="2" a="1"/>
  <c r="GB170" i="2" s="1"/>
  <c r="GB174" i="2" a="1"/>
  <c r="GB174" i="2" s="1"/>
  <c r="GB162" i="2" a="1"/>
  <c r="GB162" i="2" s="1"/>
  <c r="GB158" i="2" a="1"/>
  <c r="GB158" i="2" s="1"/>
  <c r="FD153" i="2"/>
  <c r="FD206" i="2"/>
  <c r="FC189" i="2"/>
  <c r="FE211" i="2"/>
  <c r="FD157" i="2"/>
  <c r="FG166" i="2"/>
  <c r="FF179" i="2"/>
  <c r="FF203" i="2"/>
  <c r="FC159" i="2"/>
  <c r="FD170" i="2"/>
  <c r="FE181" i="2"/>
  <c r="FD194" i="2"/>
  <c r="FF200" i="2"/>
  <c r="FE227" i="2"/>
  <c r="FD240" i="2"/>
  <c r="FF270" i="2"/>
  <c r="FD205" i="2"/>
  <c r="FF227" i="2"/>
  <c r="FE240" i="2"/>
  <c r="FD253" i="2"/>
  <c r="FD242" i="2"/>
  <c r="FE261" i="2"/>
  <c r="FE162" i="2"/>
  <c r="FE196" i="2"/>
  <c r="FD249" i="2"/>
  <c r="FE260" i="2"/>
  <c r="FD273" i="2"/>
  <c r="FF217" i="2"/>
  <c r="FE230" i="2"/>
  <c r="FE246" i="2"/>
  <c r="FE254" i="2"/>
  <c r="FD267" i="2"/>
  <c r="FF273" i="2"/>
  <c r="FF226" i="2"/>
  <c r="FG216" i="2"/>
  <c r="FF258" i="2"/>
  <c r="FF272" i="2"/>
  <c r="FF213" i="2"/>
  <c r="FD239" i="2"/>
  <c r="FF181" i="2"/>
  <c r="FF197" i="2"/>
  <c r="FA150" i="2"/>
  <c r="FK201" i="2"/>
  <c r="FF253" i="2"/>
  <c r="GB246" i="2" a="1"/>
  <c r="GB246" i="2" s="1"/>
  <c r="GB248" i="2" a="1"/>
  <c r="GB248" i="2" s="1"/>
  <c r="GB240" i="2" a="1"/>
  <c r="GB240" i="2" s="1"/>
  <c r="GB224" i="2" a="1"/>
  <c r="GB224" i="2" s="1"/>
  <c r="GB215" i="2" a="1"/>
  <c r="GB215" i="2" s="1"/>
  <c r="GB221" i="2" a="1"/>
  <c r="GB221" i="2" s="1"/>
  <c r="GB209" i="2" a="1"/>
  <c r="GB209" i="2" s="1"/>
  <c r="GB216" i="2" a="1"/>
  <c r="GB216" i="2" s="1"/>
  <c r="GB223" i="2" a="1"/>
  <c r="GB223" i="2" s="1"/>
  <c r="GB194" i="2" a="1"/>
  <c r="GB194" i="2" s="1"/>
  <c r="GB188" i="2" a="1"/>
  <c r="GB188" i="2" s="1"/>
  <c r="GB167" i="2" a="1"/>
  <c r="GB167" i="2" s="1"/>
  <c r="GB168" i="2" a="1"/>
  <c r="GB168" i="2" s="1"/>
  <c r="GB156" i="2" a="1"/>
  <c r="GB156" i="2" s="1"/>
  <c r="GB160" i="2" a="1"/>
  <c r="GB160" i="2" s="1"/>
  <c r="FD201" i="2"/>
  <c r="FD209" i="2"/>
  <c r="FD179" i="2"/>
  <c r="FD187" i="2"/>
  <c r="FD176" i="2"/>
  <c r="FE203" i="2"/>
  <c r="FD216" i="2"/>
  <c r="FC162" i="2"/>
  <c r="FF171" i="2"/>
  <c r="FG198" i="2"/>
  <c r="FG155" i="2"/>
  <c r="FF176" i="2"/>
  <c r="FD248" i="2"/>
  <c r="FD264" i="2"/>
  <c r="FF211" i="2"/>
  <c r="FE216" i="2"/>
  <c r="FD261" i="2"/>
  <c r="FF267" i="2"/>
  <c r="FF216" i="2"/>
  <c r="FE229" i="2"/>
  <c r="FF248" i="2"/>
  <c r="FF256" i="2"/>
  <c r="FE151" i="2"/>
  <c r="FD164" i="2"/>
  <c r="FE175" i="2"/>
  <c r="FF225" i="2"/>
  <c r="FG268" i="2"/>
  <c r="FD252" i="2"/>
  <c r="FE218" i="2"/>
  <c r="FD271" i="2"/>
  <c r="FE263" i="2"/>
  <c r="FG240" i="2"/>
  <c r="FE231" i="2"/>
  <c r="FD260" i="2"/>
  <c r="FF210" i="2"/>
  <c r="FE150" i="2"/>
  <c r="GB267" i="2" a="1"/>
  <c r="GB267" i="2" s="1"/>
  <c r="GB150" i="2" a="1"/>
  <c r="GB150" i="2" s="1"/>
  <c r="GB276" i="2" a="1"/>
  <c r="GB276" i="2" s="1"/>
  <c r="GB260" i="2" a="1"/>
  <c r="GB260" i="2" s="1"/>
  <c r="GB266" i="2" a="1"/>
  <c r="GB266" i="2" s="1"/>
  <c r="GB264" i="2" a="1"/>
  <c r="GB264" i="2" s="1"/>
  <c r="GB242" i="2" a="1"/>
  <c r="GB242" i="2" s="1"/>
  <c r="GB225" i="2" a="1"/>
  <c r="GB225" i="2" s="1"/>
  <c r="GB213" i="2" a="1"/>
  <c r="GB213" i="2" s="1"/>
  <c r="GB211" i="2" a="1"/>
  <c r="GB211" i="2" s="1"/>
  <c r="GB231" i="2" a="1"/>
  <c r="GB231" i="2" s="1"/>
  <c r="GB217" i="2" a="1"/>
  <c r="GB217" i="2" s="1"/>
  <c r="GB202" i="2" a="1"/>
  <c r="GB202" i="2" s="1"/>
  <c r="GB193" i="2" a="1"/>
  <c r="GB193" i="2" s="1"/>
  <c r="GB190" i="2" a="1"/>
  <c r="GB190" i="2" s="1"/>
  <c r="GB173" i="2" a="1"/>
  <c r="GB173" i="2" s="1"/>
  <c r="GB159" i="2" a="1"/>
  <c r="GB159" i="2" s="1"/>
  <c r="FD166" i="2"/>
  <c r="FC181" i="2"/>
  <c r="FC221" i="2"/>
  <c r="FG225" i="2"/>
  <c r="FG158" i="2"/>
  <c r="FE176" i="2"/>
  <c r="FE184" i="2"/>
  <c r="FD189" i="2"/>
  <c r="FF160" i="2"/>
  <c r="FE165" i="2"/>
  <c r="FD202" i="2"/>
  <c r="FC253" i="2"/>
  <c r="FD272" i="2"/>
  <c r="FG206" i="2"/>
  <c r="FD229" i="2"/>
  <c r="FE248" i="2"/>
  <c r="FD210" i="2"/>
  <c r="FF224" i="2"/>
  <c r="FD151" i="2"/>
  <c r="FF157" i="2"/>
  <c r="FC164" i="2"/>
  <c r="FF170" i="2"/>
  <c r="FE183" i="2"/>
  <c r="FC230" i="2"/>
  <c r="FE236" i="2"/>
  <c r="FF255" i="2"/>
  <c r="FE268" i="2"/>
  <c r="FE276" i="2"/>
  <c r="FD219" i="2"/>
  <c r="FF241" i="2"/>
  <c r="FE262" i="2"/>
  <c r="FD275" i="2"/>
  <c r="FB262" i="2"/>
  <c r="FF275" i="2"/>
  <c r="FF245" i="2"/>
  <c r="FD274" i="2"/>
  <c r="FB185" i="2"/>
  <c r="FE210" i="2"/>
  <c r="FF218" i="2"/>
  <c r="FH264" i="2"/>
  <c r="FD220" i="2"/>
  <c r="FF150" i="2"/>
  <c r="GB262" i="2" a="1"/>
  <c r="GB262" i="2" s="1"/>
  <c r="GB259" i="2" a="1"/>
  <c r="GB259" i="2" s="1"/>
  <c r="GB265" i="2" a="1"/>
  <c r="GB265" i="2" s="1"/>
  <c r="GB261" i="2" a="1"/>
  <c r="GB261" i="2" s="1"/>
  <c r="GB229" i="2" a="1"/>
  <c r="GB229" i="2" s="1"/>
  <c r="GB234" i="2" a="1"/>
  <c r="GB234" i="2" s="1"/>
  <c r="GB212" i="2" a="1"/>
  <c r="GB212" i="2" s="1"/>
  <c r="GB206" i="2" a="1"/>
  <c r="GB206" i="2" s="1"/>
  <c r="GB227" i="2" a="1"/>
  <c r="GB227" i="2" s="1"/>
  <c r="GB208" i="2" a="1"/>
  <c r="GB208" i="2" s="1"/>
  <c r="GB214" i="2" a="1"/>
  <c r="GB214" i="2" s="1"/>
  <c r="GB176" i="2" a="1"/>
  <c r="GB176" i="2" s="1"/>
  <c r="GB169" i="2" a="1"/>
  <c r="GB169" i="2" s="1"/>
  <c r="GB172" i="2" a="1"/>
  <c r="GB172" i="2" s="1"/>
  <c r="GB153" i="2" a="1"/>
  <c r="GB153" i="2" s="1"/>
  <c r="FD158" i="2"/>
  <c r="FD152" i="2"/>
  <c r="FD160" i="2"/>
  <c r="FD193" i="2"/>
  <c r="FC213" i="2"/>
  <c r="FD173" i="2"/>
  <c r="FG190" i="2"/>
  <c r="FF195" i="2"/>
  <c r="FE200" i="2"/>
  <c r="FE157" i="2"/>
  <c r="FC167" i="2"/>
  <c r="FE173" i="2"/>
  <c r="FE197" i="2"/>
  <c r="FF230" i="2"/>
  <c r="FE235" i="2"/>
  <c r="FE243" i="2"/>
  <c r="FG249" i="2"/>
  <c r="FF254" i="2"/>
  <c r="FD213" i="2"/>
  <c r="FF219" i="2"/>
  <c r="FE224" i="2"/>
  <c r="FF243" i="2"/>
  <c r="FE256" i="2"/>
  <c r="FE205" i="2"/>
  <c r="FD226" i="2"/>
  <c r="FC239" i="2"/>
  <c r="FD159" i="2"/>
  <c r="FF165" i="2"/>
  <c r="FF154" i="2"/>
  <c r="FD172" i="2"/>
  <c r="FF178" i="2"/>
  <c r="FF231" i="2"/>
  <c r="FF239" i="2"/>
  <c r="FD257" i="2"/>
  <c r="FF263" i="2"/>
  <c r="FD243" i="2"/>
  <c r="FD251" i="2"/>
  <c r="FF234" i="2"/>
  <c r="FD276" i="2"/>
  <c r="FD255" i="2"/>
  <c r="FD191" i="2"/>
  <c r="FD223" i="2"/>
  <c r="FG245" i="2"/>
  <c r="FD238" i="2"/>
  <c r="FI185" i="2"/>
  <c r="FI191" i="2"/>
  <c r="FI216" i="2"/>
  <c r="FI159" i="2"/>
  <c r="GG164" i="2" a="1"/>
  <c r="GG164" i="2" s="1"/>
  <c r="GG180" i="2" a="1"/>
  <c r="GG180" i="2" s="1"/>
  <c r="GG174" i="2" a="1"/>
  <c r="GG174" i="2" s="1"/>
  <c r="GG179" i="2" a="1"/>
  <c r="GG179" i="2" s="1"/>
  <c r="GG178" i="2" a="1"/>
  <c r="GG178" i="2" s="1"/>
  <c r="GG182" i="2" a="1"/>
  <c r="GG182" i="2" s="1"/>
  <c r="GG171" i="2" a="1"/>
  <c r="GG171" i="2" s="1"/>
  <c r="GG190" i="2" a="1"/>
  <c r="GG190" i="2" s="1"/>
  <c r="GG186" i="2" a="1"/>
  <c r="GG186" i="2" s="1"/>
  <c r="GG192" i="2" a="1"/>
  <c r="GG192" i="2" s="1"/>
  <c r="GG199" i="2" a="1"/>
  <c r="GG199" i="2" s="1"/>
  <c r="GG206" i="2" a="1"/>
  <c r="GG206" i="2" s="1"/>
  <c r="FI172" i="2"/>
  <c r="FI223" i="2"/>
  <c r="FI221" i="2"/>
  <c r="FI189" i="2"/>
  <c r="FI208" i="2"/>
  <c r="GG163" i="2" a="1"/>
  <c r="GG163" i="2" s="1"/>
  <c r="GG157" i="2" a="1"/>
  <c r="GG157" i="2" s="1"/>
  <c r="GG187" i="2" a="1"/>
  <c r="GG187" i="2" s="1"/>
  <c r="FI239" i="2"/>
  <c r="FI164" i="2"/>
  <c r="FI183" i="2"/>
  <c r="FI194" i="2"/>
  <c r="FI162" i="2"/>
  <c r="FI175" i="2"/>
  <c r="FI165" i="2"/>
  <c r="FI168" i="2"/>
  <c r="GG168" i="2" a="1"/>
  <c r="GG168" i="2" s="1"/>
  <c r="GG165" i="2" a="1"/>
  <c r="GG165" i="2" s="1"/>
  <c r="GG189" i="2" a="1"/>
  <c r="GG189" i="2" s="1"/>
  <c r="GG202" i="2" a="1"/>
  <c r="GG202" i="2" s="1"/>
  <c r="FI272" i="2"/>
  <c r="FI263" i="2"/>
  <c r="FI215" i="2"/>
  <c r="FI186" i="2"/>
  <c r="FI213" i="2"/>
  <c r="FI151" i="2"/>
  <c r="FI157" i="2"/>
  <c r="GG151" i="2" a="1"/>
  <c r="GG151" i="2" s="1"/>
  <c r="GG152" i="2" a="1"/>
  <c r="GG152" i="2" s="1"/>
  <c r="GG175" i="2" a="1"/>
  <c r="GG175" i="2" s="1"/>
  <c r="GG173" i="2" a="1"/>
  <c r="GG173" i="2" s="1"/>
  <c r="GG177" i="2" a="1"/>
  <c r="GG177" i="2" s="1"/>
  <c r="GG193" i="2" a="1"/>
  <c r="GG193" i="2" s="1"/>
  <c r="GG198" i="2" a="1"/>
  <c r="GG198" i="2" s="1"/>
  <c r="GG218" i="2" a="1"/>
  <c r="GG218" i="2" s="1"/>
  <c r="GG208" i="2" a="1"/>
  <c r="GG208" i="2" s="1"/>
  <c r="GG210" i="2" a="1"/>
  <c r="GG210" i="2" s="1"/>
  <c r="FI214" i="2"/>
  <c r="FI193" i="2"/>
  <c r="FI156" i="2"/>
  <c r="FI207" i="2"/>
  <c r="FI205" i="2"/>
  <c r="GG155" i="2" a="1"/>
  <c r="GG155" i="2" s="1"/>
  <c r="GG172" i="2" a="1"/>
  <c r="GG172" i="2" s="1"/>
  <c r="GG188" i="2" a="1"/>
  <c r="GG188" i="2" s="1"/>
  <c r="GG183" i="2" a="1"/>
  <c r="GG183" i="2" s="1"/>
  <c r="GG196" i="2" a="1"/>
  <c r="GG196" i="2" s="1"/>
  <c r="GG200" i="2" a="1"/>
  <c r="GG200" i="2" s="1"/>
  <c r="GG222" i="2" a="1"/>
  <c r="GG222" i="2" s="1"/>
  <c r="FI257" i="2"/>
  <c r="FI169" i="2"/>
  <c r="FI178" i="2"/>
  <c r="FI154" i="2"/>
  <c r="FI224" i="2"/>
  <c r="FI200" i="2"/>
  <c r="FI181" i="2"/>
  <c r="FI160" i="2"/>
  <c r="GG158" i="2" a="1"/>
  <c r="GG158" i="2" s="1"/>
  <c r="GG154" i="2" a="1"/>
  <c r="GG154" i="2" s="1"/>
  <c r="GG184" i="2" a="1"/>
  <c r="GG184" i="2" s="1"/>
  <c r="GG191" i="2" a="1"/>
  <c r="GG191" i="2" s="1"/>
  <c r="GG205" i="2" a="1"/>
  <c r="GG205" i="2" s="1"/>
  <c r="GG211" i="2" a="1"/>
  <c r="GG211" i="2" s="1"/>
  <c r="FI249" i="2"/>
  <c r="FI231" i="2"/>
  <c r="FI199" i="2"/>
  <c r="FI202" i="2"/>
  <c r="FI170" i="2"/>
  <c r="FI229" i="2"/>
  <c r="FI184" i="2"/>
  <c r="FI152" i="2"/>
  <c r="GG161" i="2" a="1"/>
  <c r="GG161" i="2" s="1"/>
  <c r="GG160" i="2" a="1"/>
  <c r="GG160" i="2" s="1"/>
  <c r="GG159" i="2" a="1"/>
  <c r="GG159" i="2" s="1"/>
  <c r="GG169" i="2" a="1"/>
  <c r="GG169" i="2" s="1"/>
  <c r="GG166" i="2" a="1"/>
  <c r="GG166" i="2" s="1"/>
  <c r="GG176" i="2" a="1"/>
  <c r="GG176" i="2" s="1"/>
  <c r="GG195" i="2" a="1"/>
  <c r="GG195" i="2" s="1"/>
  <c r="GG207" i="2" a="1"/>
  <c r="GG207" i="2" s="1"/>
  <c r="GG217" i="2" a="1"/>
  <c r="GG217" i="2" s="1"/>
  <c r="FJ245" i="2"/>
  <c r="FJ234" i="2"/>
  <c r="FJ191" i="2"/>
  <c r="FJ205" i="2"/>
  <c r="FJ173" i="2"/>
  <c r="FJ219" i="2"/>
  <c r="FJ187" i="2"/>
  <c r="FJ155" i="2"/>
  <c r="GH153" i="2" a="1"/>
  <c r="GH153" i="2" s="1"/>
  <c r="GH171" i="2" a="1"/>
  <c r="GH171" i="2" s="1"/>
  <c r="GH193" i="2" a="1"/>
  <c r="GH193" i="2" s="1"/>
  <c r="GH204" i="2" a="1"/>
  <c r="GH204" i="2" s="1"/>
  <c r="GH199" i="2" a="1"/>
  <c r="GH199" i="2" s="1"/>
  <c r="GH230" i="2" a="1"/>
  <c r="GH230" i="2" s="1"/>
  <c r="GH207" i="2" a="1"/>
  <c r="GH207" i="2" s="1"/>
  <c r="FJ220" i="2"/>
  <c r="FJ175" i="2"/>
  <c r="FJ194" i="2"/>
  <c r="FJ192" i="2"/>
  <c r="FJ162" i="2"/>
  <c r="GH155" i="2" a="1"/>
  <c r="GH155" i="2" s="1"/>
  <c r="GH158" i="2" a="1"/>
  <c r="GH158" i="2" s="1"/>
  <c r="GH168" i="2" a="1"/>
  <c r="GH168" i="2" s="1"/>
  <c r="GH192" i="2" a="1"/>
  <c r="GH192" i="2" s="1"/>
  <c r="GH205" i="2" a="1"/>
  <c r="GH205" i="2" s="1"/>
  <c r="GH214" i="2" a="1"/>
  <c r="GH214" i="2" s="1"/>
  <c r="GH218" i="2" a="1"/>
  <c r="GH218" i="2" s="1"/>
  <c r="FJ180" i="2"/>
  <c r="FJ197" i="2"/>
  <c r="FJ165" i="2"/>
  <c r="FJ224" i="2"/>
  <c r="FJ211" i="2"/>
  <c r="FJ168" i="2"/>
  <c r="FJ171" i="2"/>
  <c r="GH152" i="2" a="1"/>
  <c r="GH152" i="2" s="1"/>
  <c r="GH180" i="2" a="1"/>
  <c r="GH180" i="2" s="1"/>
  <c r="GH167" i="2" a="1"/>
  <c r="GH167" i="2" s="1"/>
  <c r="GH177" i="2" a="1"/>
  <c r="GH177" i="2" s="1"/>
  <c r="GH196" i="2" a="1"/>
  <c r="GH196" i="2" s="1"/>
  <c r="GH186" i="2" a="1"/>
  <c r="GH186" i="2" s="1"/>
  <c r="GH195" i="2" a="1"/>
  <c r="GH195" i="2" s="1"/>
  <c r="GH200" i="2" a="1"/>
  <c r="GH200" i="2" s="1"/>
  <c r="FJ188" i="2"/>
  <c r="FJ167" i="2"/>
  <c r="FJ186" i="2"/>
  <c r="FJ154" i="2"/>
  <c r="GH160" i="2" a="1"/>
  <c r="GH160" i="2" s="1"/>
  <c r="GH161" i="2" a="1"/>
  <c r="GH161" i="2" s="1"/>
  <c r="GH175" i="2" a="1"/>
  <c r="GH175" i="2" s="1"/>
  <c r="GH179" i="2" a="1"/>
  <c r="GH179" i="2" s="1"/>
  <c r="GH183" i="2" a="1"/>
  <c r="GH183" i="2" s="1"/>
  <c r="GH182" i="2" a="1"/>
  <c r="GH182" i="2" s="1"/>
  <c r="GH187" i="2" a="1"/>
  <c r="GH187" i="2" s="1"/>
  <c r="GH208" i="2" a="1"/>
  <c r="GH208" i="2" s="1"/>
  <c r="FJ218" i="2"/>
  <c r="FJ189" i="2"/>
  <c r="FJ216" i="2"/>
  <c r="GH164" i="2" a="1"/>
  <c r="GH164" i="2" s="1"/>
  <c r="GH154" i="2" a="1"/>
  <c r="GH154" i="2" s="1"/>
  <c r="GH165" i="2" a="1"/>
  <c r="GH165" i="2" s="1"/>
  <c r="GH170" i="2" a="1"/>
  <c r="GH170" i="2" s="1"/>
  <c r="GH169" i="2" a="1"/>
  <c r="GH169" i="2" s="1"/>
  <c r="GH173" i="2" a="1"/>
  <c r="GH173" i="2" s="1"/>
  <c r="GH188" i="2" a="1"/>
  <c r="GH188" i="2" s="1"/>
  <c r="GH185" i="2" a="1"/>
  <c r="GH185" i="2" s="1"/>
  <c r="GH190" i="2" a="1"/>
  <c r="GH190" i="2" s="1"/>
  <c r="GH201" i="2" a="1"/>
  <c r="GH201" i="2" s="1"/>
  <c r="FJ242" i="2"/>
  <c r="FJ156" i="2"/>
  <c r="FJ159" i="2"/>
  <c r="FJ210" i="2"/>
  <c r="FJ178" i="2"/>
  <c r="FJ157" i="2"/>
  <c r="FJ208" i="2"/>
  <c r="FJ203" i="2"/>
  <c r="FJ160" i="2"/>
  <c r="FJ163" i="2"/>
  <c r="GH156" i="2" a="1"/>
  <c r="GH156" i="2" s="1"/>
  <c r="GH162" i="2" a="1"/>
  <c r="GH162" i="2" s="1"/>
  <c r="GH176" i="2" a="1"/>
  <c r="GH176" i="2" s="1"/>
  <c r="GH174" i="2" a="1"/>
  <c r="GH174" i="2" s="1"/>
  <c r="GH178" i="2" a="1"/>
  <c r="GH178" i="2" s="1"/>
  <c r="GH184" i="2" a="1"/>
  <c r="GH184" i="2" s="1"/>
  <c r="FJ260" i="2"/>
  <c r="FJ196" i="2"/>
  <c r="FJ199" i="2"/>
  <c r="FJ183" i="2"/>
  <c r="FJ151" i="2"/>
  <c r="FJ202" i="2"/>
  <c r="FJ200" i="2"/>
  <c r="FJ195" i="2"/>
  <c r="FJ152" i="2"/>
  <c r="GH159" i="2" a="1"/>
  <c r="GH159" i="2" s="1"/>
  <c r="GH157" i="2" a="1"/>
  <c r="GH157" i="2" s="1"/>
  <c r="GH172" i="2" a="1"/>
  <c r="GH172" i="2" s="1"/>
  <c r="GH197" i="2" a="1"/>
  <c r="GH197" i="2" s="1"/>
  <c r="GH213" i="2" a="1"/>
  <c r="GH213" i="2" s="1"/>
  <c r="EW215" i="2"/>
  <c r="EW258" i="2"/>
  <c r="EW222" i="2"/>
  <c r="EW276" i="2"/>
  <c r="EW151" i="2"/>
  <c r="EW221" i="2"/>
  <c r="EW224" i="2"/>
  <c r="EW205" i="2"/>
  <c r="EW173" i="2"/>
  <c r="EW176" i="2"/>
  <c r="EW195" i="2"/>
  <c r="EW193" i="2"/>
  <c r="EW163" i="2"/>
  <c r="FU158" i="2" a="1"/>
  <c r="FU158" i="2" s="1"/>
  <c r="FU202" i="2" a="1"/>
  <c r="FU202" i="2" s="1"/>
  <c r="FU224" i="2" a="1"/>
  <c r="FU224" i="2" s="1"/>
  <c r="EW226" i="2"/>
  <c r="EW218" i="2"/>
  <c r="EW252" i="2"/>
  <c r="EW191" i="2"/>
  <c r="EW256" i="2"/>
  <c r="EW240" i="2"/>
  <c r="EW181" i="2"/>
  <c r="EW198" i="2"/>
  <c r="EW166" i="2"/>
  <c r="EW225" i="2"/>
  <c r="EW212" i="2"/>
  <c r="EW169" i="2"/>
  <c r="EW172" i="2"/>
  <c r="FU186" i="2" a="1"/>
  <c r="FU186" i="2" s="1"/>
  <c r="FU187" i="2" a="1"/>
  <c r="FU187" i="2" s="1"/>
  <c r="FU191" i="2" a="1"/>
  <c r="FU191" i="2" s="1"/>
  <c r="FU185" i="2" a="1"/>
  <c r="FU185" i="2" s="1"/>
  <c r="FU196" i="2" a="1"/>
  <c r="FU196" i="2" s="1"/>
  <c r="FU200" i="2" a="1"/>
  <c r="FU200" i="2" s="1"/>
  <c r="FU205" i="2" a="1"/>
  <c r="FU205" i="2" s="1"/>
  <c r="FU215" i="2" a="1"/>
  <c r="FU215" i="2" s="1"/>
  <c r="FU231" i="2" a="1"/>
  <c r="FU231" i="2" s="1"/>
  <c r="FU204" i="2" a="1"/>
  <c r="FU204" i="2" s="1"/>
  <c r="EW234" i="2"/>
  <c r="EW262" i="2"/>
  <c r="EW167" i="2"/>
  <c r="EW253" i="2"/>
  <c r="EW237" i="2"/>
  <c r="EW208" i="2"/>
  <c r="EW275" i="2"/>
  <c r="EW259" i="2"/>
  <c r="EW189" i="2"/>
  <c r="EW168" i="2"/>
  <c r="EW187" i="2"/>
  <c r="EW185" i="2"/>
  <c r="EW155" i="2"/>
  <c r="FU155" i="2" a="1"/>
  <c r="FU155" i="2" s="1"/>
  <c r="FU162" i="2" a="1"/>
  <c r="FU162" i="2" s="1"/>
  <c r="FU169" i="2" a="1"/>
  <c r="FU169" i="2" s="1"/>
  <c r="FU164" i="2" a="1"/>
  <c r="FU164" i="2" s="1"/>
  <c r="FU170" i="2" a="1"/>
  <c r="FU170" i="2" s="1"/>
  <c r="FU168" i="2" a="1"/>
  <c r="FU168" i="2" s="1"/>
  <c r="FU172" i="2" a="1"/>
  <c r="FU172" i="2" s="1"/>
  <c r="FU182" i="2" a="1"/>
  <c r="FU182" i="2" s="1"/>
  <c r="FU193" i="2" a="1"/>
  <c r="FU193" i="2" s="1"/>
  <c r="FU219" i="2" a="1"/>
  <c r="FU219" i="2" s="1"/>
  <c r="FU218" i="2" a="1"/>
  <c r="FU218" i="2" s="1"/>
  <c r="EW274" i="2"/>
  <c r="EW250" i="2"/>
  <c r="EW214" i="2"/>
  <c r="EW268" i="2"/>
  <c r="EW183" i="2"/>
  <c r="EW162" i="2"/>
  <c r="EW269" i="2"/>
  <c r="EW219" i="2"/>
  <c r="EW190" i="2"/>
  <c r="EW217" i="2"/>
  <c r="FU166" i="2" a="1"/>
  <c r="FU166" i="2" s="1"/>
  <c r="FU181" i="2" a="1"/>
  <c r="FU181" i="2" s="1"/>
  <c r="FU178" i="2" a="1"/>
  <c r="FU178" i="2" s="1"/>
  <c r="FU183" i="2" a="1"/>
  <c r="FU183" i="2" s="1"/>
  <c r="FU194" i="2" a="1"/>
  <c r="FU194" i="2" s="1"/>
  <c r="FU197" i="2" a="1"/>
  <c r="FU197" i="2" s="1"/>
  <c r="FU203" i="2" a="1"/>
  <c r="FU203" i="2" s="1"/>
  <c r="EW194" i="2"/>
  <c r="EW210" i="2"/>
  <c r="EW202" i="2"/>
  <c r="EW213" i="2"/>
  <c r="EW232" i="2"/>
  <c r="EW216" i="2"/>
  <c r="EW243" i="2"/>
  <c r="EW157" i="2"/>
  <c r="EW160" i="2"/>
  <c r="EW211" i="2"/>
  <c r="EW179" i="2"/>
  <c r="EW158" i="2"/>
  <c r="EW204" i="2"/>
  <c r="EW161" i="2"/>
  <c r="EW164" i="2"/>
  <c r="FU161" i="2" a="1"/>
  <c r="FU161" i="2" s="1"/>
  <c r="FU176" i="2" a="1"/>
  <c r="FU176" i="2" s="1"/>
  <c r="FU180" i="2" a="1"/>
  <c r="FU180" i="2" s="1"/>
  <c r="FU184" i="2" a="1"/>
  <c r="FU184" i="2" s="1"/>
  <c r="FU209" i="2" a="1"/>
  <c r="FU209" i="2" s="1"/>
  <c r="FU211" i="2" a="1"/>
  <c r="FU211" i="2" s="1"/>
  <c r="EW186" i="2"/>
  <c r="EW247" i="2"/>
  <c r="EW272" i="2"/>
  <c r="EW254" i="2"/>
  <c r="EW175" i="2"/>
  <c r="EW154" i="2"/>
  <c r="EW229" i="2"/>
  <c r="EW267" i="2"/>
  <c r="EW165" i="2"/>
  <c r="EW182" i="2"/>
  <c r="EW228" i="2"/>
  <c r="EW171" i="2"/>
  <c r="EW180" i="2"/>
  <c r="FU152" i="2" a="1"/>
  <c r="FU152" i="2" s="1"/>
  <c r="FU165" i="2" a="1"/>
  <c r="FU165" i="2" s="1"/>
  <c r="FU154" i="2" a="1"/>
  <c r="FU154" i="2" s="1"/>
  <c r="FU174" i="2" a="1"/>
  <c r="FU174" i="2" s="1"/>
  <c r="FU201" i="2" a="1"/>
  <c r="FU201" i="2" s="1"/>
  <c r="FU206" i="2" a="1"/>
  <c r="FU206" i="2" s="1"/>
  <c r="FU223" i="2" a="1"/>
  <c r="FU223" i="2" s="1"/>
  <c r="FU214" i="2" a="1"/>
  <c r="FU214" i="2" s="1"/>
  <c r="EW239" i="2"/>
  <c r="EW266" i="2"/>
  <c r="EW242" i="2"/>
  <c r="EW270" i="2"/>
  <c r="EW236" i="2"/>
  <c r="EW170" i="2"/>
  <c r="EW251" i="2"/>
  <c r="EW235" i="2"/>
  <c r="EW227" i="2"/>
  <c r="EW192" i="2"/>
  <c r="EW174" i="2"/>
  <c r="EW220" i="2"/>
  <c r="EW188" i="2"/>
  <c r="EW156" i="2"/>
  <c r="FU153" i="2" a="1"/>
  <c r="FU153" i="2" s="1"/>
  <c r="FU156" i="2" a="1"/>
  <c r="FU156" i="2" s="1"/>
  <c r="FU151" i="2" a="1"/>
  <c r="FU151" i="2" s="1"/>
  <c r="FU160" i="2" a="1"/>
  <c r="FU160" i="2" s="1"/>
  <c r="FU163" i="2" a="1"/>
  <c r="FU163" i="2" s="1"/>
  <c r="FU167" i="2" a="1"/>
  <c r="FU167" i="2" s="1"/>
  <c r="FU189" i="2" a="1"/>
  <c r="FU189" i="2" s="1"/>
  <c r="FU198" i="2" a="1"/>
  <c r="FU198" i="2" s="1"/>
  <c r="FU195" i="2" a="1"/>
  <c r="FU195" i="2" s="1"/>
  <c r="FU207" i="2" a="1"/>
  <c r="FU207" i="2" s="1"/>
  <c r="FU220" i="2" a="1"/>
  <c r="FU220" i="2" s="1"/>
  <c r="FU210" i="2" a="1"/>
  <c r="FU210" i="2" s="1"/>
  <c r="EX216" i="2"/>
  <c r="EX246" i="2"/>
  <c r="EX168" i="2"/>
  <c r="EX177" i="2"/>
  <c r="EX153" i="2"/>
  <c r="EX199" i="2"/>
  <c r="EX159" i="2"/>
  <c r="FV166" i="2" a="1"/>
  <c r="FV166" i="2" s="1"/>
  <c r="FV163" i="2" a="1"/>
  <c r="FV163" i="2" s="1"/>
  <c r="FV175" i="2" a="1"/>
  <c r="FV175" i="2" s="1"/>
  <c r="FV174" i="2" a="1"/>
  <c r="FV174" i="2" s="1"/>
  <c r="FV191" i="2" a="1"/>
  <c r="FV191" i="2" s="1"/>
  <c r="FV202" i="2" a="1"/>
  <c r="FV202" i="2" s="1"/>
  <c r="EX189" i="2"/>
  <c r="EX251" i="2"/>
  <c r="EX270" i="2"/>
  <c r="EX200" i="2"/>
  <c r="EX195" i="2"/>
  <c r="EX166" i="2"/>
  <c r="FV151" i="2" a="1"/>
  <c r="FV151" i="2" s="1"/>
  <c r="FV159" i="2" a="1"/>
  <c r="FV159" i="2" s="1"/>
  <c r="FV178" i="2" a="1"/>
  <c r="FV178" i="2" s="1"/>
  <c r="FV176" i="2" a="1"/>
  <c r="FV176" i="2" s="1"/>
  <c r="FV180" i="2" a="1"/>
  <c r="FV180" i="2" s="1"/>
  <c r="FV193" i="2" a="1"/>
  <c r="FV193" i="2" s="1"/>
  <c r="FV208" i="2" a="1"/>
  <c r="FV208" i="2" s="1"/>
  <c r="FV210" i="2" a="1"/>
  <c r="FV210" i="2" s="1"/>
  <c r="EX247" i="2"/>
  <c r="EX230" i="2"/>
  <c r="EX176" i="2"/>
  <c r="EX228" i="2"/>
  <c r="EX172" i="2"/>
  <c r="EX175" i="2"/>
  <c r="EX151" i="2"/>
  <c r="FV165" i="2" a="1"/>
  <c r="FV165" i="2" s="1"/>
  <c r="FV158" i="2" a="1"/>
  <c r="FV158" i="2" s="1"/>
  <c r="FV164" i="2" a="1"/>
  <c r="FV164" i="2" s="1"/>
  <c r="FV167" i="2" a="1"/>
  <c r="FV167" i="2" s="1"/>
  <c r="FV168" i="2" a="1"/>
  <c r="FV168" i="2" s="1"/>
  <c r="FV172" i="2" a="1"/>
  <c r="FV172" i="2" s="1"/>
  <c r="FV184" i="2" a="1"/>
  <c r="FV184" i="2" s="1"/>
  <c r="FV170" i="2" a="1"/>
  <c r="FV170" i="2" s="1"/>
  <c r="FV196" i="2" a="1"/>
  <c r="FV196" i="2" s="1"/>
  <c r="FV200" i="2" a="1"/>
  <c r="FV200" i="2" s="1"/>
  <c r="FV201" i="2" a="1"/>
  <c r="FV201" i="2" s="1"/>
  <c r="FV221" i="2" a="1"/>
  <c r="FV221" i="2" s="1"/>
  <c r="FV209" i="2" a="1"/>
  <c r="FV209" i="2" s="1"/>
  <c r="EX184" i="2"/>
  <c r="EX190" i="2"/>
  <c r="EX183" i="2"/>
  <c r="FV161" i="2" a="1"/>
  <c r="FV161" i="2" s="1"/>
  <c r="FV160" i="2" a="1"/>
  <c r="FV160" i="2" s="1"/>
  <c r="FV190" i="2" a="1"/>
  <c r="FV190" i="2" s="1"/>
  <c r="FV187" i="2" a="1"/>
  <c r="FV187" i="2" s="1"/>
  <c r="FV215" i="2" a="1"/>
  <c r="FV215" i="2" s="1"/>
  <c r="FV205" i="2" a="1"/>
  <c r="FV205" i="2" s="1"/>
  <c r="FV225" i="2" a="1"/>
  <c r="FV225" i="2" s="1"/>
  <c r="EX202" i="2"/>
  <c r="EX250" i="2"/>
  <c r="EX242" i="2"/>
  <c r="EX208" i="2"/>
  <c r="EX222" i="2"/>
  <c r="EX220" i="2"/>
  <c r="FV152" i="2" a="1"/>
  <c r="FV152" i="2" s="1"/>
  <c r="FV153" i="2" a="1"/>
  <c r="FV153" i="2" s="1"/>
  <c r="FV169" i="2" a="1"/>
  <c r="FV169" i="2" s="1"/>
  <c r="FV183" i="2" a="1"/>
  <c r="FV183" i="2" s="1"/>
  <c r="FV195" i="2" a="1"/>
  <c r="FV195" i="2" s="1"/>
  <c r="FV216" i="2" a="1"/>
  <c r="FV216" i="2" s="1"/>
  <c r="EX194" i="2"/>
  <c r="EX170" i="2"/>
  <c r="EX259" i="2"/>
  <c r="EX211" i="2"/>
  <c r="EX163" i="2"/>
  <c r="EX182" i="2"/>
  <c r="EX207" i="2"/>
  <c r="FV156" i="2" a="1"/>
  <c r="FV156" i="2" s="1"/>
  <c r="FV173" i="2" a="1"/>
  <c r="FV173" i="2" s="1"/>
  <c r="FV189" i="2" a="1"/>
  <c r="FV189" i="2" s="1"/>
  <c r="FV188" i="2" a="1"/>
  <c r="FV188" i="2" s="1"/>
  <c r="FV194" i="2" a="1"/>
  <c r="FV194" i="2" s="1"/>
  <c r="FV207" i="2" a="1"/>
  <c r="FV207" i="2" s="1"/>
  <c r="FV220" i="2" a="1"/>
  <c r="FV220" i="2" s="1"/>
  <c r="FV219" i="2" a="1"/>
  <c r="FV219" i="2" s="1"/>
  <c r="FV223" i="2" a="1"/>
  <c r="FV223" i="2" s="1"/>
  <c r="EX235" i="2"/>
  <c r="EX155" i="2"/>
  <c r="EX156" i="2"/>
  <c r="FV154" i="2" a="1"/>
  <c r="FV154" i="2" s="1"/>
  <c r="FV157" i="2" a="1"/>
  <c r="FV157" i="2" s="1"/>
  <c r="FV177" i="2" a="1"/>
  <c r="FV177" i="2" s="1"/>
  <c r="FV181" i="2" a="1"/>
  <c r="FV181" i="2" s="1"/>
  <c r="FV185" i="2" a="1"/>
  <c r="FV185" i="2" s="1"/>
  <c r="FV171" i="2" a="1"/>
  <c r="FV171" i="2" s="1"/>
  <c r="FV192" i="2" a="1"/>
  <c r="FV192" i="2" s="1"/>
  <c r="FV199" i="2" a="1"/>
  <c r="FV199" i="2" s="1"/>
  <c r="FV197" i="2" a="1"/>
  <c r="FV197" i="2" s="1"/>
  <c r="EX273" i="2"/>
  <c r="EW196" i="2"/>
  <c r="EX240" i="2"/>
  <c r="EW245" i="2"/>
  <c r="FI176" i="2"/>
  <c r="FJ179" i="2"/>
  <c r="FI192" i="2"/>
  <c r="EW152" i="2"/>
  <c r="EW200" i="2"/>
  <c r="FI252" i="2"/>
  <c r="EW203" i="2"/>
  <c r="FI196" i="2"/>
  <c r="EW197" i="2"/>
  <c r="EW248" i="2"/>
  <c r="EW206" i="2"/>
  <c r="FI243" i="2"/>
  <c r="GH151" i="2" a="1"/>
  <c r="GH151" i="2" s="1"/>
  <c r="FJ227" i="2"/>
  <c r="EW261" i="2"/>
  <c r="EX271" i="2"/>
  <c r="EW184" i="2"/>
  <c r="EW260" i="2"/>
  <c r="FA262" i="2"/>
  <c r="EV268" i="2"/>
  <c r="FK271" i="2"/>
  <c r="FA206" i="2"/>
  <c r="FC228" i="2"/>
  <c r="FE250" i="2"/>
  <c r="FK225" i="2"/>
  <c r="FH272" i="2"/>
  <c r="FE202" i="2"/>
  <c r="FK228" i="2"/>
  <c r="EU233" i="2"/>
  <c r="FH216" i="2"/>
  <c r="EX257" i="2"/>
  <c r="FF242" i="2"/>
  <c r="FH274" i="2"/>
  <c r="FH238" i="2"/>
  <c r="FA230" i="2"/>
  <c r="FA275" i="2"/>
  <c r="FE178" i="2"/>
  <c r="FE186" i="2"/>
  <c r="ES238" i="2"/>
  <c r="FE223" i="2"/>
  <c r="FE258" i="2"/>
  <c r="FH234" i="2"/>
  <c r="FD183" i="2"/>
  <c r="EY234" i="2"/>
  <c r="EY220" i="2"/>
  <c r="FA214" i="2"/>
  <c r="FK241" i="2"/>
  <c r="FH179" i="2"/>
  <c r="FH187" i="2"/>
  <c r="FE194" i="2"/>
  <c r="FL220" i="2"/>
  <c r="FE207" i="2"/>
  <c r="FH224" i="2"/>
  <c r="FF261" i="2"/>
  <c r="FE233" i="2"/>
  <c r="FH242" i="2"/>
  <c r="EW273" i="2"/>
  <c r="FK249" i="2"/>
  <c r="FK180" i="2"/>
  <c r="FK188" i="2"/>
  <c r="FH195" i="2"/>
  <c r="FH208" i="2"/>
  <c r="FH248" i="2"/>
  <c r="EY264" i="2"/>
  <c r="FE249" i="2"/>
  <c r="FH258" i="2"/>
  <c r="FF238" i="2"/>
  <c r="EY238" i="2"/>
  <c r="FE274" i="2"/>
  <c r="FE273" i="2"/>
  <c r="FA182" i="2"/>
  <c r="FG271" i="2"/>
  <c r="FJ229" i="2"/>
  <c r="FJ182" i="2"/>
  <c r="FJ237" i="2"/>
  <c r="EZ150" i="2"/>
  <c r="EZ263" i="2"/>
  <c r="EZ253" i="2"/>
  <c r="EZ237" i="2"/>
  <c r="EZ168" i="2"/>
  <c r="EZ241" i="2"/>
  <c r="EZ233" i="2"/>
  <c r="EZ209" i="2"/>
  <c r="EZ166" i="2"/>
  <c r="EZ238" i="2"/>
  <c r="EZ235" i="2"/>
  <c r="EZ229" i="2"/>
  <c r="EZ160" i="2"/>
  <c r="EZ163" i="2"/>
  <c r="EZ230" i="2"/>
  <c r="EZ252" i="2"/>
  <c r="EZ195" i="2"/>
  <c r="EZ259" i="2"/>
  <c r="EZ211" i="2"/>
  <c r="EZ275" i="2"/>
  <c r="EZ255" i="2"/>
  <c r="EZ192" i="2"/>
  <c r="EZ155" i="2"/>
  <c r="EZ265" i="2"/>
  <c r="EZ225" i="2"/>
  <c r="EZ276" i="2"/>
  <c r="EZ272" i="2"/>
  <c r="EZ247" i="2"/>
  <c r="EZ231" i="2"/>
  <c r="EZ245" i="2"/>
  <c r="EZ184" i="2"/>
  <c r="EZ152" i="2"/>
  <c r="EZ222" i="2"/>
  <c r="EZ201" i="2"/>
  <c r="EZ254" i="2"/>
  <c r="EZ257" i="2"/>
  <c r="EZ268" i="2"/>
  <c r="EZ244" i="2"/>
  <c r="EZ236" i="2"/>
  <c r="EZ198" i="2"/>
  <c r="EZ190" i="2"/>
  <c r="EZ250" i="2"/>
  <c r="EZ274" i="2"/>
  <c r="EZ240" i="2"/>
  <c r="EZ239" i="2"/>
  <c r="EZ223" i="2"/>
  <c r="EZ176" i="2"/>
  <c r="EZ214" i="2"/>
  <c r="EZ217" i="2"/>
  <c r="EZ267" i="2"/>
  <c r="EZ262" i="2"/>
  <c r="EZ273" i="2"/>
  <c r="EZ248" i="2"/>
  <c r="EZ215" i="2"/>
  <c r="EZ171" i="2"/>
  <c r="EZ206" i="2"/>
  <c r="EU150" i="2"/>
  <c r="EU196" i="2"/>
  <c r="EU180" i="2"/>
  <c r="EU212" i="2"/>
  <c r="EU256" i="2"/>
  <c r="EU193" i="2"/>
  <c r="EU156" i="2"/>
  <c r="EU226" i="2"/>
  <c r="EU235" i="2"/>
  <c r="EU188" i="2"/>
  <c r="EU236" i="2"/>
  <c r="EU249" i="2"/>
  <c r="EU248" i="2"/>
  <c r="EU232" i="2"/>
  <c r="EU246" i="2"/>
  <c r="EU185" i="2"/>
  <c r="EU153" i="2"/>
  <c r="EU223" i="2"/>
  <c r="EU220" i="2"/>
  <c r="EU263" i="2"/>
  <c r="EU258" i="2"/>
  <c r="EU269" i="2"/>
  <c r="EU245" i="2"/>
  <c r="EU237" i="2"/>
  <c r="EU199" i="2"/>
  <c r="EU191" i="2"/>
  <c r="EU217" i="2"/>
  <c r="EU260" i="2"/>
  <c r="EU273" i="2"/>
  <c r="EU240" i="2"/>
  <c r="EU224" i="2"/>
  <c r="EU177" i="2"/>
  <c r="EU255" i="2"/>
  <c r="EU215" i="2"/>
  <c r="EU167" i="2"/>
  <c r="EU218" i="2"/>
  <c r="EU259" i="2"/>
  <c r="EU204" i="2"/>
  <c r="EU271" i="2"/>
  <c r="EU257" i="2"/>
  <c r="EU270" i="2"/>
  <c r="EU262" i="2"/>
  <c r="EU247" i="2"/>
  <c r="EU250" i="2"/>
  <c r="EU261" i="2"/>
  <c r="EU251" i="2"/>
  <c r="EU244" i="2"/>
  <c r="EU228" i="2"/>
  <c r="EU274" i="2"/>
  <c r="EU216" i="2"/>
  <c r="EU172" i="2"/>
  <c r="EU207" i="2"/>
  <c r="EU229" i="2"/>
  <c r="EU175" i="2"/>
  <c r="EU186" i="2"/>
  <c r="EU252" i="2"/>
  <c r="EU265" i="2"/>
  <c r="EU272" i="2"/>
  <c r="EU230" i="2"/>
  <c r="EU161" i="2"/>
  <c r="EU164" i="2"/>
  <c r="EU239" i="2"/>
  <c r="EU231" i="2"/>
  <c r="EZ258" i="2"/>
  <c r="EU238" i="2"/>
  <c r="EU266" i="2"/>
  <c r="ES259" i="2"/>
  <c r="ES249" i="2"/>
  <c r="ES263" i="2"/>
  <c r="ES276" i="2"/>
  <c r="ES174" i="2"/>
  <c r="ES185" i="2"/>
  <c r="ES206" i="2"/>
  <c r="ES256" i="2"/>
  <c r="ES244" i="2"/>
  <c r="ES270" i="2"/>
  <c r="ES233" i="2"/>
  <c r="ES255" i="2"/>
  <c r="ES214" i="2"/>
  <c r="ES198" i="2"/>
  <c r="ES258" i="2"/>
  <c r="ES228" i="2"/>
  <c r="ES155" i="2"/>
  <c r="ES153" i="2"/>
  <c r="ES204" i="2"/>
  <c r="ES251" i="2"/>
  <c r="ES242" i="2"/>
  <c r="ES226" i="2"/>
  <c r="ES179" i="2"/>
  <c r="FC248" i="2"/>
  <c r="FC232" i="2"/>
  <c r="FC246" i="2"/>
  <c r="FC185" i="2"/>
  <c r="FC153" i="2"/>
  <c r="FC223" i="2"/>
  <c r="FC151" i="2"/>
  <c r="FC202" i="2"/>
  <c r="FC263" i="2"/>
  <c r="FC258" i="2"/>
  <c r="FC269" i="2"/>
  <c r="FC245" i="2"/>
  <c r="FC237" i="2"/>
  <c r="FC220" i="2"/>
  <c r="FC273" i="2"/>
  <c r="FC240" i="2"/>
  <c r="FC224" i="2"/>
  <c r="FC177" i="2"/>
  <c r="FC255" i="2"/>
  <c r="FC215" i="2"/>
  <c r="FC218" i="2"/>
  <c r="FC270" i="2"/>
  <c r="FC262" i="2"/>
  <c r="FC247" i="2"/>
  <c r="FC250" i="2"/>
  <c r="FC261" i="2"/>
  <c r="FC183" i="2"/>
  <c r="FC194" i="2"/>
  <c r="FC241" i="2"/>
  <c r="FC274" i="2"/>
  <c r="FC216" i="2"/>
  <c r="FC172" i="2"/>
  <c r="FC207" i="2"/>
  <c r="FC229" i="2"/>
  <c r="FC257" i="2"/>
  <c r="FC264" i="2"/>
  <c r="FC254" i="2"/>
  <c r="FC169" i="2"/>
  <c r="FC242" i="2"/>
  <c r="FC234" i="2"/>
  <c r="FC210" i="2"/>
  <c r="FC196" i="2"/>
  <c r="FC180" i="2"/>
  <c r="FC256" i="2"/>
  <c r="FC193" i="2"/>
  <c r="FC156" i="2"/>
  <c r="FC266" i="2"/>
  <c r="FI227" i="2"/>
  <c r="FI222" i="2"/>
  <c r="FI218" i="2"/>
  <c r="FI256" i="2"/>
  <c r="FI171" i="2"/>
  <c r="FI244" i="2"/>
  <c r="FI236" i="2"/>
  <c r="FI212" i="2"/>
  <c r="FI177" i="2"/>
  <c r="FI188" i="2"/>
  <c r="FI275" i="2"/>
  <c r="FI206" i="2"/>
  <c r="FI268" i="2"/>
  <c r="FI274" i="2"/>
  <c r="FI266" i="2"/>
  <c r="FI241" i="2"/>
  <c r="FI233" i="2"/>
  <c r="FI255" i="2"/>
  <c r="FI211" i="2"/>
  <c r="FI262" i="2"/>
  <c r="FI258" i="2"/>
  <c r="FI232" i="2"/>
  <c r="FI163" i="2"/>
  <c r="FI166" i="2"/>
  <c r="FI228" i="2"/>
  <c r="FI161" i="2"/>
  <c r="FI182" i="2"/>
  <c r="FI246" i="2"/>
  <c r="FI267" i="2"/>
  <c r="FI248" i="2"/>
  <c r="FI155" i="2"/>
  <c r="FI158" i="2"/>
  <c r="FI153" i="2"/>
  <c r="FI204" i="2"/>
  <c r="FI190" i="2"/>
  <c r="FI270" i="2"/>
  <c r="FI230" i="2"/>
  <c r="FI234" i="2"/>
  <c r="FI240" i="2"/>
  <c r="FI187" i="2"/>
  <c r="FI265" i="2"/>
  <c r="FI225" i="2"/>
  <c r="FI260" i="2"/>
  <c r="FI271" i="2"/>
  <c r="FI247" i="2"/>
  <c r="FI201" i="2"/>
  <c r="FI250" i="2"/>
  <c r="FI242" i="2"/>
  <c r="FI226" i="2"/>
  <c r="FI179" i="2"/>
  <c r="FI217" i="2"/>
  <c r="FI220" i="2"/>
  <c r="FI195" i="2"/>
  <c r="FI198" i="2"/>
  <c r="FI273" i="2"/>
  <c r="FI235" i="2"/>
  <c r="FI276" i="2"/>
  <c r="FI254" i="2"/>
  <c r="FI264" i="2"/>
  <c r="FI174" i="2"/>
  <c r="FI209" i="2"/>
  <c r="EV207" i="2"/>
  <c r="EV269" i="2"/>
  <c r="EV275" i="2"/>
  <c r="EV267" i="2"/>
  <c r="EV242" i="2"/>
  <c r="EV234" i="2"/>
  <c r="EV256" i="2"/>
  <c r="EV170" i="2"/>
  <c r="EV223" i="2"/>
  <c r="EV247" i="2"/>
  <c r="EV259" i="2"/>
  <c r="EV233" i="2"/>
  <c r="EV164" i="2"/>
  <c r="EV167" i="2"/>
  <c r="EV229" i="2"/>
  <c r="EV199" i="2"/>
  <c r="EV183" i="2"/>
  <c r="EV260" i="2"/>
  <c r="EV249" i="2"/>
  <c r="EV156" i="2"/>
  <c r="EV159" i="2"/>
  <c r="EV154" i="2"/>
  <c r="EV271" i="2"/>
  <c r="EV235" i="2"/>
  <c r="EV241" i="2"/>
  <c r="EV188" i="2"/>
  <c r="EV151" i="2"/>
  <c r="EV266" i="2"/>
  <c r="EV226" i="2"/>
  <c r="EV261" i="2"/>
  <c r="EV272" i="2"/>
  <c r="EV248" i="2"/>
  <c r="EV202" i="2"/>
  <c r="EV228" i="2"/>
  <c r="EV251" i="2"/>
  <c r="EV243" i="2"/>
  <c r="EV227" i="2"/>
  <c r="EV180" i="2"/>
  <c r="EV218" i="2"/>
  <c r="EV221" i="2"/>
  <c r="EV273" i="2"/>
  <c r="EV258" i="2"/>
  <c r="EV250" i="2"/>
  <c r="EV253" i="2"/>
  <c r="EV264" i="2"/>
  <c r="EV240" i="2"/>
  <c r="EV194" i="2"/>
  <c r="EV186" i="2"/>
  <c r="EV197" i="2"/>
  <c r="EV263" i="2"/>
  <c r="EV220" i="2"/>
  <c r="EV239" i="2"/>
  <c r="EV219" i="2"/>
  <c r="EV257" i="2"/>
  <c r="EV172" i="2"/>
  <c r="EV245" i="2"/>
  <c r="EV237" i="2"/>
  <c r="FG184" i="2"/>
  <c r="FG252" i="2"/>
  <c r="FG242" i="2"/>
  <c r="FG189" i="2"/>
  <c r="FG267" i="2"/>
  <c r="FG262" i="2"/>
  <c r="FG222" i="2"/>
  <c r="FG273" i="2"/>
  <c r="FG200" i="2"/>
  <c r="FG261" i="2"/>
  <c r="FG272" i="2"/>
  <c r="FG244" i="2"/>
  <c r="FG236" i="2"/>
  <c r="FG228" i="2"/>
  <c r="FG181" i="2"/>
  <c r="FG259" i="2"/>
  <c r="FG219" i="2"/>
  <c r="FG208" i="2"/>
  <c r="FG232" i="2"/>
  <c r="FG274" i="2"/>
  <c r="FG251" i="2"/>
  <c r="FG254" i="2"/>
  <c r="FG265" i="2"/>
  <c r="FG241" i="2"/>
  <c r="FG233" i="2"/>
  <c r="FG195" i="2"/>
  <c r="FG187" i="2"/>
  <c r="FG205" i="2"/>
  <c r="FG275" i="2"/>
  <c r="FG220" i="2"/>
  <c r="FG173" i="2"/>
  <c r="FG211" i="2"/>
  <c r="FG214" i="2"/>
  <c r="FG269" i="2"/>
  <c r="FG256" i="2"/>
  <c r="FG266" i="2"/>
  <c r="FG258" i="2"/>
  <c r="FG243" i="2"/>
  <c r="FG246" i="2"/>
  <c r="FG257" i="2"/>
  <c r="FG270" i="2"/>
  <c r="FG276" i="2"/>
  <c r="FG212" i="2"/>
  <c r="FG168" i="2"/>
  <c r="FG235" i="2"/>
  <c r="FG171" i="2"/>
  <c r="FG238" i="2"/>
  <c r="FG229" i="2"/>
  <c r="FG192" i="2"/>
  <c r="FG176" i="2"/>
  <c r="FG264" i="2"/>
  <c r="FG224" i="2"/>
  <c r="FG157" i="2"/>
  <c r="FG160" i="2"/>
  <c r="FG152" i="2"/>
  <c r="FG227" i="2"/>
  <c r="FJ264" i="2"/>
  <c r="FJ265" i="2"/>
  <c r="FJ221" i="2"/>
  <c r="FJ174" i="2"/>
  <c r="FJ212" i="2"/>
  <c r="FJ215" i="2"/>
  <c r="FJ206" i="2"/>
  <c r="FJ153" i="2"/>
  <c r="FJ209" i="2"/>
  <c r="FJ276" i="2"/>
  <c r="FJ233" i="2"/>
  <c r="FJ267" i="2"/>
  <c r="FJ259" i="2"/>
  <c r="FJ244" i="2"/>
  <c r="FJ247" i="2"/>
  <c r="FJ258" i="2"/>
  <c r="FJ273" i="2"/>
  <c r="FJ230" i="2"/>
  <c r="FJ271" i="2"/>
  <c r="FJ213" i="2"/>
  <c r="FJ169" i="2"/>
  <c r="FJ236" i="2"/>
  <c r="FJ226" i="2"/>
  <c r="FJ172" i="2"/>
  <c r="FJ238" i="2"/>
  <c r="FJ198" i="2"/>
  <c r="FJ257" i="2"/>
  <c r="FJ269" i="2"/>
  <c r="FJ261" i="2"/>
  <c r="FJ251" i="2"/>
  <c r="FJ235" i="2"/>
  <c r="FJ166" i="2"/>
  <c r="FJ239" i="2"/>
  <c r="FJ231" i="2"/>
  <c r="FJ207" i="2"/>
  <c r="FJ164" i="2"/>
  <c r="FJ222" i="2"/>
  <c r="FJ270" i="2"/>
  <c r="FJ177" i="2"/>
  <c r="FJ158" i="2"/>
  <c r="FJ161" i="2"/>
  <c r="FJ228" i="2"/>
  <c r="FJ250" i="2"/>
  <c r="FJ204" i="2"/>
  <c r="FJ193" i="2"/>
  <c r="FJ185" i="2"/>
  <c r="FJ241" i="2"/>
  <c r="FJ217" i="2"/>
  <c r="FJ253" i="2"/>
  <c r="FJ190" i="2"/>
  <c r="FJ268" i="2"/>
  <c r="FJ263" i="2"/>
  <c r="FJ223" i="2"/>
  <c r="FJ274" i="2"/>
  <c r="FJ214" i="2"/>
  <c r="FJ201" i="2"/>
  <c r="FJ254" i="2"/>
  <c r="FJ225" i="2"/>
  <c r="FJ252" i="2"/>
  <c r="FJ255" i="2"/>
  <c r="EZ208" i="2"/>
  <c r="FC150" i="2"/>
  <c r="FC251" i="2"/>
  <c r="FB240" i="2"/>
  <c r="EV238" i="2"/>
  <c r="FC225" i="2"/>
  <c r="FA235" i="2"/>
  <c r="FA267" i="2"/>
  <c r="FB177" i="2"/>
  <c r="FK212" i="2"/>
  <c r="FK265" i="2"/>
  <c r="FI150" i="2"/>
  <c r="FF202" i="2"/>
  <c r="FE215" i="2"/>
  <c r="ET222" i="2"/>
  <c r="FH240" i="2"/>
  <c r="FC252" i="2"/>
  <c r="FB273" i="2"/>
  <c r="EW209" i="2"/>
  <c r="EX238" i="2"/>
  <c r="ET238" i="2"/>
  <c r="FL238" i="2"/>
  <c r="EY275" i="2"/>
  <c r="EX245" i="2"/>
  <c r="EY205" i="2"/>
  <c r="ET254" i="2"/>
  <c r="FD230" i="2"/>
  <c r="EX252" i="2"/>
  <c r="EW238" i="2"/>
  <c r="FB238" i="2"/>
  <c r="EW241" i="2"/>
  <c r="EY274" i="2"/>
  <c r="FC244" i="2"/>
  <c r="EY229" i="2"/>
  <c r="FC271" i="2"/>
  <c r="EW271" i="2"/>
  <c r="EW178" i="2"/>
  <c r="EV191" i="2"/>
  <c r="FA198" i="2"/>
  <c r="FC204" i="2"/>
  <c r="EV215" i="2"/>
  <c r="EV231" i="2"/>
  <c r="EV244" i="2"/>
  <c r="FA211" i="2"/>
  <c r="EW223" i="2"/>
  <c r="EW263" i="2"/>
  <c r="FK257" i="2"/>
  <c r="FC275" i="2"/>
  <c r="FA261" i="2"/>
  <c r="ET232" i="2"/>
  <c r="FE238" i="2"/>
  <c r="EW249" i="2"/>
  <c r="EY244" i="2"/>
  <c r="EY248" i="2"/>
  <c r="FB233" i="2"/>
  <c r="EW255" i="2"/>
  <c r="EW199" i="2"/>
  <c r="ET206" i="2"/>
  <c r="FC217" i="2"/>
  <c r="FL268" i="2"/>
  <c r="ET230" i="2"/>
  <c r="EW177" i="2"/>
  <c r="FK267" i="2"/>
  <c r="EW257" i="2"/>
  <c r="EY252" i="2"/>
  <c r="FC212" i="2"/>
  <c r="FC260" i="2"/>
  <c r="FC233" i="2"/>
  <c r="EX272" i="2"/>
  <c r="FB249" i="2"/>
  <c r="FC276" i="2"/>
  <c r="FA251" i="2"/>
  <c r="FA222" i="2"/>
  <c r="FD150" i="2"/>
  <c r="FE199" i="2"/>
  <c r="ET214" i="2"/>
  <c r="FK217" i="2"/>
  <c r="FG150" i="2"/>
  <c r="FH259" i="2"/>
  <c r="EW231" i="2"/>
  <c r="FB270" i="2"/>
  <c r="EW150" i="2"/>
  <c r="FF276" i="2"/>
  <c r="ET272" i="2"/>
  <c r="FA238" i="2"/>
  <c r="ET150" i="2"/>
  <c r="EW265" i="2"/>
  <c r="EY224" i="2"/>
  <c r="FC188" i="2"/>
  <c r="EY192" i="2"/>
  <c r="FB201" i="2"/>
  <c r="FC236" i="2"/>
  <c r="EV150" i="2"/>
  <c r="EW207" i="2"/>
  <c r="FB214" i="2"/>
  <c r="FK233" i="2"/>
  <c r="EY239" i="2"/>
  <c r="ET248" i="2"/>
  <c r="FI238" i="2"/>
  <c r="FK238" i="2"/>
  <c r="EW233" i="2"/>
  <c r="ES150" i="2"/>
  <c r="ES189" i="2"/>
  <c r="ES261" i="2"/>
  <c r="ES182" i="2"/>
  <c r="ES254" i="2"/>
  <c r="ES222" i="2"/>
  <c r="ES234" i="2"/>
  <c r="ES163" i="2"/>
  <c r="ES239" i="2"/>
  <c r="ES193" i="2"/>
  <c r="ES161" i="2"/>
  <c r="ES188" i="2"/>
  <c r="ES215" i="2"/>
  <c r="ES192" i="2"/>
  <c r="ES181" i="2"/>
  <c r="ES152" i="2"/>
  <c r="ES245" i="2"/>
  <c r="ES269" i="2"/>
  <c r="ES227" i="2"/>
  <c r="ES267" i="2"/>
  <c r="ES230" i="2"/>
  <c r="ES266" i="2"/>
  <c r="ES264" i="2"/>
  <c r="ES232" i="2"/>
  <c r="ES187" i="2"/>
  <c r="ES219" i="2"/>
  <c r="ES275" i="2"/>
  <c r="ES250" i="2"/>
  <c r="ES218" i="2"/>
  <c r="ES166" i="2"/>
  <c r="ES257" i="2"/>
  <c r="ES225" i="2"/>
  <c r="ES268" i="2"/>
  <c r="ES172" i="2"/>
  <c r="ES199" i="2"/>
  <c r="ES194" i="2"/>
  <c r="ES216" i="2"/>
  <c r="ES246" i="2"/>
  <c r="ES190" i="2"/>
  <c r="ES243" i="2"/>
  <c r="ES262" i="2"/>
  <c r="ES248" i="2"/>
  <c r="ES171" i="2"/>
  <c r="ES241" i="2"/>
  <c r="ES212" i="2"/>
  <c r="ES247" i="2"/>
  <c r="ES231" i="2"/>
  <c r="ES201" i="2"/>
  <c r="ES196" i="2"/>
  <c r="ES223" i="2"/>
  <c r="ES154" i="2"/>
  <c r="ES160" i="2"/>
  <c r="ES237" i="2"/>
  <c r="ES235" i="2"/>
  <c r="ES203" i="2"/>
  <c r="ES273" i="2"/>
  <c r="ES274" i="2"/>
  <c r="ES272" i="2"/>
  <c r="ES195" i="2"/>
  <c r="ES209" i="2"/>
  <c r="ES252" i="2"/>
  <c r="ES236" i="2"/>
  <c r="ES271" i="2"/>
  <c r="ES169" i="2"/>
  <c r="ES156" i="2"/>
  <c r="ES183" i="2"/>
  <c r="ES178" i="2"/>
  <c r="ES221" i="2"/>
  <c r="ES200" i="2"/>
  <c r="ES167" i="2"/>
  <c r="ES211" i="2"/>
  <c r="ES240" i="2"/>
  <c r="ES158" i="2"/>
  <c r="ES217" i="2"/>
  <c r="ES260" i="2"/>
  <c r="ES177" i="2"/>
  <c r="ES164" i="2"/>
  <c r="ES191" i="2"/>
  <c r="ES186" i="2"/>
  <c r="ES229" i="2"/>
  <c r="FL150" i="2"/>
  <c r="FL246" i="2"/>
  <c r="FL270" i="2"/>
  <c r="FL175" i="2"/>
  <c r="FL231" i="2"/>
  <c r="FL255" i="2"/>
  <c r="FL207" i="2"/>
  <c r="FL227" i="2"/>
  <c r="FL156" i="2"/>
  <c r="FL234" i="2"/>
  <c r="FL154" i="2"/>
  <c r="FL181" i="2"/>
  <c r="FL208" i="2"/>
  <c r="FL203" i="2"/>
  <c r="FL206" i="2"/>
  <c r="FL225" i="2"/>
  <c r="FL185" i="2"/>
  <c r="FL158" i="2"/>
  <c r="FL276" i="2"/>
  <c r="FL263" i="2"/>
  <c r="FL223" i="2"/>
  <c r="FL259" i="2"/>
  <c r="FL243" i="2"/>
  <c r="FL257" i="2"/>
  <c r="FL180" i="2"/>
  <c r="FL266" i="2"/>
  <c r="FL250" i="2"/>
  <c r="FL212" i="2"/>
  <c r="FL199" i="2"/>
  <c r="FL244" i="2"/>
  <c r="FL241" i="2"/>
  <c r="FL159" i="2"/>
  <c r="FL218" i="2"/>
  <c r="FL261" i="2"/>
  <c r="FL165" i="2"/>
  <c r="FL192" i="2"/>
  <c r="FL187" i="2"/>
  <c r="FL209" i="2"/>
  <c r="FL260" i="2"/>
  <c r="FL247" i="2"/>
  <c r="FL183" i="2"/>
  <c r="FL235" i="2"/>
  <c r="FL164" i="2"/>
  <c r="FL205" i="2"/>
  <c r="FL240" i="2"/>
  <c r="FL194" i="2"/>
  <c r="FL178" i="2"/>
  <c r="FL162" i="2"/>
  <c r="FL189" i="2"/>
  <c r="FL216" i="2"/>
  <c r="FL193" i="2"/>
  <c r="FL182" i="2"/>
  <c r="FL153" i="2"/>
  <c r="FL230" i="2"/>
  <c r="FL262" i="2"/>
  <c r="FL254" i="2"/>
  <c r="FL196" i="2"/>
  <c r="FL228" i="2"/>
  <c r="FL239" i="2"/>
  <c r="FL267" i="2"/>
  <c r="FL265" i="2"/>
  <c r="FL233" i="2"/>
  <c r="FL188" i="2"/>
  <c r="FL245" i="2"/>
  <c r="FL229" i="2"/>
  <c r="FL264" i="2"/>
  <c r="FL176" i="2"/>
  <c r="FL211" i="2"/>
  <c r="FL171" i="2"/>
  <c r="FL214" i="2"/>
  <c r="FL160" i="2"/>
  <c r="FL271" i="2"/>
  <c r="FL204" i="2"/>
  <c r="FL274" i="2"/>
  <c r="FL236" i="2"/>
  <c r="FL275" i="2"/>
  <c r="FL273" i="2"/>
  <c r="FL210" i="2"/>
  <c r="FL253" i="2"/>
  <c r="FL237" i="2"/>
  <c r="FL272" i="2"/>
  <c r="FL186" i="2"/>
  <c r="FL170" i="2"/>
  <c r="FL157" i="2"/>
  <c r="FL184" i="2"/>
  <c r="FL179" i="2"/>
  <c r="FL222" i="2"/>
  <c r="EX150" i="2"/>
  <c r="EX260" i="2"/>
  <c r="EX221" i="2"/>
  <c r="EX197" i="2"/>
  <c r="EX234" i="2"/>
  <c r="EX241" i="2"/>
  <c r="EX255" i="2"/>
  <c r="EX178" i="2"/>
  <c r="EX264" i="2"/>
  <c r="EX248" i="2"/>
  <c r="EX219" i="2"/>
  <c r="EX254" i="2"/>
  <c r="EX203" i="2"/>
  <c r="EX161" i="2"/>
  <c r="EX167" i="2"/>
  <c r="EX269" i="2"/>
  <c r="EX210" i="2"/>
  <c r="EX239" i="2"/>
  <c r="EX157" i="2"/>
  <c r="EX236" i="2"/>
  <c r="EX244" i="2"/>
  <c r="EX226" i="2"/>
  <c r="EX181" i="2"/>
  <c r="EX253" i="2"/>
  <c r="EX233" i="2"/>
  <c r="EX162" i="2"/>
  <c r="EX192" i="2"/>
  <c r="EX160" i="2"/>
  <c r="EX187" i="2"/>
  <c r="EX214" i="2"/>
  <c r="EX191" i="2"/>
  <c r="EX180" i="2"/>
  <c r="EX237" i="2"/>
  <c r="EX261" i="2"/>
  <c r="EX266" i="2"/>
  <c r="EX213" i="2"/>
  <c r="EX265" i="2"/>
  <c r="EX249" i="2"/>
  <c r="EX263" i="2"/>
  <c r="EX231" i="2"/>
  <c r="EX186" i="2"/>
  <c r="EX243" i="2"/>
  <c r="EX227" i="2"/>
  <c r="EX262" i="2"/>
  <c r="EX209" i="2"/>
  <c r="EX169" i="2"/>
  <c r="EX212" i="2"/>
  <c r="EX196" i="2"/>
  <c r="EX158" i="2"/>
  <c r="EX164" i="2"/>
  <c r="EX268" i="2"/>
  <c r="EX276" i="2"/>
  <c r="EX274" i="2"/>
  <c r="EX218" i="2"/>
  <c r="EX229" i="2"/>
  <c r="EX217" i="2"/>
  <c r="EX165" i="2"/>
  <c r="EX256" i="2"/>
  <c r="EX224" i="2"/>
  <c r="EX267" i="2"/>
  <c r="EX171" i="2"/>
  <c r="EX198" i="2"/>
  <c r="EX193" i="2"/>
  <c r="EX215" i="2"/>
  <c r="EX258" i="2"/>
  <c r="EX205" i="2"/>
  <c r="EX275" i="2"/>
  <c r="EX225" i="2"/>
  <c r="EX154" i="2"/>
  <c r="EX173" i="2"/>
  <c r="EX232" i="2"/>
  <c r="EX152" i="2"/>
  <c r="EX179" i="2"/>
  <c r="EX206" i="2"/>
  <c r="EX201" i="2"/>
  <c r="EX204" i="2"/>
  <c r="EX188" i="2"/>
  <c r="EX223" i="2"/>
  <c r="ES253" i="2"/>
  <c r="EY176" i="2"/>
  <c r="EZ179" i="2"/>
  <c r="EY232" i="2"/>
  <c r="FD268" i="2"/>
  <c r="EY247" i="2"/>
  <c r="EY263" i="2"/>
  <c r="FJ256" i="2"/>
  <c r="FB272" i="2"/>
  <c r="EV262" i="2"/>
  <c r="FD198" i="2"/>
  <c r="FJ232" i="2"/>
  <c r="FI237" i="2"/>
  <c r="FJ248" i="2"/>
  <c r="FI253" i="2"/>
  <c r="FD270" i="2"/>
  <c r="EY270" i="2"/>
  <c r="EZ227" i="2"/>
  <c r="EY216" i="2"/>
  <c r="FA246" i="2"/>
  <c r="EU209" i="2"/>
  <c r="EV212" i="2"/>
  <c r="EY221" i="2"/>
  <c r="EZ224" i="2"/>
  <c r="EY237" i="2"/>
  <c r="FK273" i="2"/>
  <c r="FJ150" i="2"/>
  <c r="FJ243" i="2"/>
  <c r="FJ275" i="2"/>
  <c r="EY256" i="2"/>
  <c r="FB265" i="2"/>
  <c r="EU276" i="2"/>
  <c r="FJ246" i="2"/>
  <c r="FI259" i="2"/>
  <c r="FE241" i="2"/>
  <c r="FJ240" i="2"/>
  <c r="FA253" i="2"/>
  <c r="FC235" i="2"/>
  <c r="FD254" i="2"/>
  <c r="FI269" i="2"/>
  <c r="EY266" i="2"/>
  <c r="EY268" i="2"/>
  <c r="EZ271" i="2"/>
  <c r="EZ232" i="2"/>
  <c r="FB254" i="2"/>
  <c r="EZ270" i="2"/>
  <c r="FA273" i="2"/>
  <c r="FB276" i="2"/>
  <c r="FB230" i="2"/>
  <c r="FA243" i="2"/>
  <c r="EZ256" i="2"/>
  <c r="FD199" i="2"/>
  <c r="EZ203" i="2"/>
  <c r="EY208" i="2"/>
  <c r="FB217" i="2"/>
  <c r="EZ264" i="2"/>
  <c r="FK150" i="2"/>
  <c r="FK191" i="2"/>
  <c r="EY197" i="2"/>
  <c r="EZ200" i="2"/>
  <c r="FA203" i="2"/>
  <c r="FB206" i="2"/>
  <c r="FC209" i="2"/>
  <c r="FD212" i="2"/>
  <c r="FG221" i="2"/>
  <c r="FB257" i="2"/>
  <c r="EV236" i="2"/>
  <c r="FE247" i="2"/>
  <c r="EV276" i="2"/>
  <c r="EU243" i="2"/>
  <c r="FB264" i="2"/>
  <c r="EZ242" i="2"/>
  <c r="FG255" i="2"/>
  <c r="EZ234" i="2"/>
  <c r="FE265" i="2"/>
  <c r="FF252" i="2"/>
  <c r="EV270" i="2"/>
  <c r="EY231" i="2"/>
  <c r="FK235" i="2"/>
  <c r="FB256" i="2"/>
  <c r="FA245" i="2"/>
  <c r="FI261" i="2"/>
  <c r="EZ219" i="2"/>
  <c r="EY272" i="2"/>
  <c r="EY245" i="2"/>
  <c r="FA259" i="2"/>
  <c r="EY184" i="2"/>
  <c r="EZ187" i="2"/>
  <c r="FA190" i="2"/>
  <c r="FB193" i="2"/>
  <c r="FB209" i="2"/>
  <c r="FG197" i="2"/>
  <c r="FI203" i="2"/>
  <c r="FK209" i="2"/>
  <c r="FD244" i="2"/>
  <c r="FG248" i="2"/>
  <c r="EU268" i="2"/>
  <c r="EU225" i="2"/>
  <c r="FG237" i="2"/>
  <c r="FC249" i="2"/>
  <c r="FJ262" i="2"/>
  <c r="FC267" i="2"/>
  <c r="FC243" i="2"/>
  <c r="FE257" i="2"/>
  <c r="FG239" i="2"/>
  <c r="EU267" i="2"/>
  <c r="EY255" i="2"/>
  <c r="FJ272" i="2"/>
  <c r="FG231" i="2"/>
  <c r="FK243" i="2"/>
  <c r="FB248" i="2"/>
  <c r="FG263" i="2"/>
  <c r="FB246" i="2"/>
  <c r="EY261" i="2"/>
  <c r="EY200" i="2"/>
  <c r="EY240" i="2"/>
  <c r="EY253" i="2"/>
  <c r="EU201" i="2"/>
  <c r="EV204" i="2"/>
  <c r="EY213" i="2"/>
  <c r="EZ216" i="2"/>
  <c r="FA219" i="2"/>
  <c r="FB222" i="2"/>
  <c r="FJ249" i="2"/>
  <c r="FD228" i="2"/>
  <c r="FE239" i="2"/>
  <c r="FF250" i="2"/>
  <c r="EV246" i="2"/>
  <c r="FA269" i="2"/>
  <c r="FF244" i="2"/>
  <c r="FC259" i="2"/>
  <c r="FD246" i="2"/>
  <c r="EU275" i="2"/>
  <c r="FF236" i="2"/>
  <c r="FF260" i="2"/>
  <c r="FK275" i="2"/>
  <c r="EZ266" i="2"/>
  <c r="EZ243" i="2"/>
  <c r="FB241" i="2"/>
  <c r="EY269" i="2"/>
  <c r="FB198" i="2"/>
  <c r="FC201" i="2"/>
  <c r="FD204" i="2"/>
  <c r="FG213" i="2"/>
  <c r="FI219" i="2"/>
  <c r="FA227" i="2"/>
  <c r="FG253" i="2"/>
  <c r="FB275" i="2"/>
  <c r="EY236" i="2"/>
  <c r="EZ251" i="2"/>
  <c r="FK260" i="2"/>
  <c r="FA270" i="2"/>
  <c r="EU241" i="2"/>
  <c r="FI251" i="2"/>
  <c r="FF266" i="2"/>
  <c r="FG247" i="2"/>
  <c r="EY271" i="2"/>
  <c r="FI245" i="2"/>
  <c r="EV254" i="2"/>
  <c r="FB232" i="2"/>
  <c r="FA237" i="2"/>
  <c r="FD262" i="2"/>
  <c r="FK251" i="2"/>
  <c r="FF268" i="2"/>
  <c r="F218" i="5" l="1"/>
  <c r="F219" i="5" s="1"/>
  <c r="B218" i="5"/>
  <c r="B219" i="5" s="1"/>
  <c r="B220" i="5" s="1"/>
  <c r="G215" i="5"/>
  <c r="C215" i="5"/>
  <c r="F189" i="5"/>
  <c r="B189" i="5"/>
  <c r="G186" i="5"/>
  <c r="C186" i="5"/>
  <c r="G180" i="5"/>
  <c r="C180" i="5"/>
  <c r="B190" i="5" l="1"/>
  <c r="B221" i="5"/>
  <c r="F190" i="5"/>
  <c r="F220" i="5"/>
  <c r="B222" i="5" l="1"/>
  <c r="F221" i="5"/>
  <c r="B191" i="5"/>
  <c r="F191" i="5"/>
  <c r="F152" i="5"/>
  <c r="B152" i="5"/>
  <c r="B153" i="5" s="1"/>
  <c r="B154" i="5" s="1"/>
  <c r="B155" i="5" s="1"/>
  <c r="B156" i="5" s="1"/>
  <c r="B157" i="5" s="1"/>
  <c r="B158" i="5" s="1"/>
  <c r="B159" i="5" s="1"/>
  <c r="B160" i="5" s="1"/>
  <c r="B161" i="5" s="1"/>
  <c r="B162" i="5" s="1"/>
  <c r="B163" i="5" s="1"/>
  <c r="B164" i="5" s="1"/>
  <c r="G149" i="5"/>
  <c r="C149" i="5"/>
  <c r="F49" i="5"/>
  <c r="B49" i="5"/>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G46" i="5"/>
  <c r="C46" i="5"/>
  <c r="F39" i="5"/>
  <c r="B39" i="5"/>
  <c r="B40" i="5" s="1"/>
  <c r="G36" i="5"/>
  <c r="C36" i="5"/>
  <c r="B192" i="5" l="1"/>
  <c r="F222" i="5"/>
  <c r="F192" i="5"/>
  <c r="B223" i="5"/>
  <c r="B165" i="5"/>
  <c r="B138" i="5"/>
  <c r="F40" i="5"/>
  <c r="F153" i="5"/>
  <c r="F50" i="5"/>
  <c r="B41" i="5"/>
  <c r="B42" i="5" s="1"/>
  <c r="F41" i="5" l="1"/>
  <c r="F42" i="5" s="1"/>
  <c r="F193" i="5"/>
  <c r="B224" i="5"/>
  <c r="F223" i="5"/>
  <c r="B193" i="5"/>
  <c r="B166" i="5"/>
  <c r="B139" i="5"/>
  <c r="F51" i="5"/>
  <c r="F154" i="5"/>
  <c r="F224" i="5" l="1"/>
  <c r="B225" i="5"/>
  <c r="F194" i="5"/>
  <c r="B194" i="5"/>
  <c r="B167" i="5"/>
  <c r="B140" i="5"/>
  <c r="F155" i="5"/>
  <c r="F52" i="5"/>
  <c r="B15" i="2"/>
  <c r="B14" i="2"/>
  <c r="G9" i="5"/>
  <c r="F12" i="5"/>
  <c r="C9" i="5"/>
  <c r="B13" i="2"/>
  <c r="B12" i="5"/>
  <c r="B13" i="5" s="1"/>
  <c r="B14" i="5" s="1"/>
  <c r="B15" i="5" s="1"/>
  <c r="B16" i="5" s="1"/>
  <c r="B17" i="5" s="1"/>
  <c r="B18" i="5" s="1"/>
  <c r="B19" i="5" s="1"/>
  <c r="B20" i="5" s="1"/>
  <c r="B21" i="5" s="1"/>
  <c r="B22" i="5" s="1"/>
  <c r="B23" i="5" s="1"/>
  <c r="B24" i="5" s="1"/>
  <c r="B25" i="5" s="1"/>
  <c r="B26" i="5" s="1"/>
  <c r="B27" i="5" s="1"/>
  <c r="B28" i="5" s="1"/>
  <c r="B29" i="5" s="1"/>
  <c r="B30" i="5" s="1"/>
  <c r="B8" i="2"/>
  <c r="DV281" i="2"/>
  <c r="GP391" i="2" s="1" a="1"/>
  <c r="GP391" i="2" s="1"/>
  <c r="DW281" i="2"/>
  <c r="GQ391" i="2" s="1" a="1"/>
  <c r="GQ391" i="2" s="1"/>
  <c r="DX281" i="2"/>
  <c r="GR391" i="2" s="1" a="1"/>
  <c r="GR391" i="2" s="1"/>
  <c r="DY281" i="2"/>
  <c r="GS391" i="2" s="1" a="1"/>
  <c r="GS391" i="2" s="1"/>
  <c r="DZ281" i="2"/>
  <c r="GT391" i="2" s="1" a="1"/>
  <c r="GT391" i="2" s="1"/>
  <c r="EA281" i="2"/>
  <c r="GU391" i="2" s="1" a="1"/>
  <c r="GU391" i="2" s="1"/>
  <c r="EB281" i="2"/>
  <c r="GV391" i="2" s="1" a="1"/>
  <c r="GV391" i="2" s="1"/>
  <c r="EC281" i="2"/>
  <c r="GW391" i="2" s="1" a="1"/>
  <c r="GW391" i="2" s="1"/>
  <c r="ED281" i="2"/>
  <c r="GX391" i="2" s="1" a="1"/>
  <c r="GX391" i="2" s="1"/>
  <c r="EE281" i="2"/>
  <c r="GY391" i="2" s="1" a="1"/>
  <c r="GY391" i="2" s="1"/>
  <c r="EF281" i="2"/>
  <c r="GZ391" i="2" s="1" a="1"/>
  <c r="GZ391" i="2" s="1"/>
  <c r="EG281" i="2"/>
  <c r="HA391" i="2" s="1" a="1"/>
  <c r="HA391" i="2" s="1"/>
  <c r="EH281" i="2"/>
  <c r="HB391" i="2" s="1" a="1"/>
  <c r="HB391" i="2" s="1"/>
  <c r="EI281" i="2"/>
  <c r="HC391" i="2" s="1" a="1"/>
  <c r="HC391" i="2" s="1"/>
  <c r="EJ281" i="2"/>
  <c r="HD391" i="2" s="1" a="1"/>
  <c r="HD391" i="2" s="1"/>
  <c r="EK281" i="2"/>
  <c r="HE391" i="2" s="1" a="1"/>
  <c r="HE391" i="2" s="1"/>
  <c r="EL281" i="2"/>
  <c r="HF391" i="2" s="1" a="1"/>
  <c r="HF391" i="2" s="1"/>
  <c r="EM281" i="2"/>
  <c r="HG391" i="2" s="1" a="1"/>
  <c r="HG391" i="2" s="1"/>
  <c r="EN281" i="2"/>
  <c r="HH391" i="2" s="1" a="1"/>
  <c r="HH391" i="2" s="1"/>
  <c r="EO281" i="2"/>
  <c r="HI391" i="2" s="1" a="1"/>
  <c r="HI391" i="2" s="1"/>
  <c r="DU281" i="2"/>
  <c r="GO391" i="2" s="1" a="1"/>
  <c r="GO391" i="2" s="1"/>
  <c r="AC281" i="2"/>
  <c r="CW391" i="2" s="1" a="1"/>
  <c r="CW391" i="2" s="1"/>
  <c r="AD281" i="2"/>
  <c r="CX391" i="2" s="1" a="1"/>
  <c r="CX391" i="2" s="1"/>
  <c r="AE281" i="2"/>
  <c r="CY391" i="2" s="1" a="1"/>
  <c r="CY391" i="2" s="1"/>
  <c r="AF281" i="2"/>
  <c r="CZ391" i="2" s="1" a="1"/>
  <c r="CZ391" i="2" s="1"/>
  <c r="AG281" i="2"/>
  <c r="DA391" i="2" s="1" a="1"/>
  <c r="DA391" i="2" s="1"/>
  <c r="AH281" i="2"/>
  <c r="DB391" i="2" s="1" a="1"/>
  <c r="DB391" i="2" s="1"/>
  <c r="AI281" i="2"/>
  <c r="DC391" i="2" s="1" a="1"/>
  <c r="DC391" i="2" s="1"/>
  <c r="AJ281" i="2"/>
  <c r="DD391" i="2" s="1" a="1"/>
  <c r="DD391" i="2" s="1"/>
  <c r="AK281" i="2"/>
  <c r="DE391" i="2" s="1" a="1"/>
  <c r="DE391" i="2" s="1"/>
  <c r="AL281" i="2"/>
  <c r="DF391" i="2" s="1" a="1"/>
  <c r="DF391" i="2" s="1"/>
  <c r="AM281" i="2"/>
  <c r="DG391" i="2" s="1" a="1"/>
  <c r="DG391" i="2" s="1"/>
  <c r="AN281" i="2"/>
  <c r="DH391" i="2" s="1" a="1"/>
  <c r="DH391" i="2" s="1"/>
  <c r="AO281" i="2"/>
  <c r="DI391" i="2" s="1" a="1"/>
  <c r="DI391" i="2" s="1"/>
  <c r="AP281" i="2"/>
  <c r="DJ391" i="2" s="1" a="1"/>
  <c r="DJ391" i="2" s="1"/>
  <c r="AQ281" i="2"/>
  <c r="DK391" i="2" s="1" a="1"/>
  <c r="DK391" i="2" s="1"/>
  <c r="AR281" i="2"/>
  <c r="DL391" i="2" s="1" a="1"/>
  <c r="DL391" i="2" s="1"/>
  <c r="AS281" i="2"/>
  <c r="DM391" i="2" s="1" a="1"/>
  <c r="DM391" i="2" s="1"/>
  <c r="AT281" i="2"/>
  <c r="DN391" i="2" s="1" a="1"/>
  <c r="DN391" i="2" s="1"/>
  <c r="AU281" i="2"/>
  <c r="DO391" i="2" s="1" a="1"/>
  <c r="DO391" i="2" s="1"/>
  <c r="AV281" i="2"/>
  <c r="DP391" i="2" s="1" a="1"/>
  <c r="DP391" i="2" s="1"/>
  <c r="AB281" i="2"/>
  <c r="CV391" i="2" s="1" a="1"/>
  <c r="CV391" i="2" s="1"/>
  <c r="DU150" i="2"/>
  <c r="GO260" i="2" s="1" a="1"/>
  <c r="GO260" i="2" s="1"/>
  <c r="HJ260" i="2" s="1"/>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C150" i="2"/>
  <c r="AD150" i="2"/>
  <c r="AE150" i="2"/>
  <c r="AF150" i="2"/>
  <c r="AG150" i="2"/>
  <c r="AH150" i="2"/>
  <c r="AI150" i="2"/>
  <c r="AJ150" i="2"/>
  <c r="AK150" i="2"/>
  <c r="AL150" i="2"/>
  <c r="AM150" i="2"/>
  <c r="AN150" i="2"/>
  <c r="AO150" i="2"/>
  <c r="AP150" i="2"/>
  <c r="AQ150" i="2"/>
  <c r="AR150" i="2"/>
  <c r="AS150" i="2"/>
  <c r="AT150" i="2"/>
  <c r="AU150" i="2"/>
  <c r="AC151" i="2"/>
  <c r="AD151" i="2"/>
  <c r="AE151" i="2"/>
  <c r="AF151" i="2"/>
  <c r="AG151" i="2"/>
  <c r="AH151" i="2"/>
  <c r="AI151" i="2"/>
  <c r="AJ151" i="2"/>
  <c r="AK151" i="2"/>
  <c r="AL151" i="2"/>
  <c r="AM151" i="2"/>
  <c r="AN151" i="2"/>
  <c r="AO151" i="2"/>
  <c r="AP151" i="2"/>
  <c r="AQ151" i="2"/>
  <c r="AR151" i="2"/>
  <c r="AS151" i="2"/>
  <c r="AT151" i="2"/>
  <c r="AU151" i="2"/>
  <c r="AC152" i="2"/>
  <c r="AD152" i="2"/>
  <c r="AE152" i="2"/>
  <c r="AF152" i="2"/>
  <c r="AG152" i="2"/>
  <c r="AH152" i="2"/>
  <c r="AI152" i="2"/>
  <c r="AJ152" i="2"/>
  <c r="AK152" i="2"/>
  <c r="AL152" i="2"/>
  <c r="AM152" i="2"/>
  <c r="AN152" i="2"/>
  <c r="AO152" i="2"/>
  <c r="AP152" i="2"/>
  <c r="AQ152" i="2"/>
  <c r="AR152" i="2"/>
  <c r="AS152" i="2"/>
  <c r="AT152" i="2"/>
  <c r="AU152" i="2"/>
  <c r="AC153" i="2"/>
  <c r="AD153" i="2"/>
  <c r="AE153" i="2"/>
  <c r="AF153" i="2"/>
  <c r="AG153" i="2"/>
  <c r="AH153" i="2"/>
  <c r="AI153" i="2"/>
  <c r="AJ153" i="2"/>
  <c r="AK153" i="2"/>
  <c r="AL153" i="2"/>
  <c r="AM153" i="2"/>
  <c r="AN153" i="2"/>
  <c r="AO153" i="2"/>
  <c r="AP153" i="2"/>
  <c r="AQ153" i="2"/>
  <c r="AR153" i="2"/>
  <c r="AS153" i="2"/>
  <c r="AT153" i="2"/>
  <c r="AU153" i="2"/>
  <c r="AC154" i="2"/>
  <c r="AD154" i="2"/>
  <c r="AE154" i="2"/>
  <c r="AF154" i="2"/>
  <c r="AG154" i="2"/>
  <c r="AH154" i="2"/>
  <c r="AI154" i="2"/>
  <c r="AJ154" i="2"/>
  <c r="AK154" i="2"/>
  <c r="AL154" i="2"/>
  <c r="AM154" i="2"/>
  <c r="AN154" i="2"/>
  <c r="AO154" i="2"/>
  <c r="AP154" i="2"/>
  <c r="AQ154" i="2"/>
  <c r="AR154" i="2"/>
  <c r="AS154" i="2"/>
  <c r="AT154" i="2"/>
  <c r="AU154" i="2"/>
  <c r="AC155" i="2"/>
  <c r="AD155" i="2"/>
  <c r="AE155" i="2"/>
  <c r="AF155" i="2"/>
  <c r="AG155" i="2"/>
  <c r="AH155" i="2"/>
  <c r="AI155" i="2"/>
  <c r="AJ155" i="2"/>
  <c r="AK155" i="2"/>
  <c r="AL155" i="2"/>
  <c r="AM155" i="2"/>
  <c r="AN155" i="2"/>
  <c r="AO155" i="2"/>
  <c r="AP155" i="2"/>
  <c r="AQ155" i="2"/>
  <c r="AR155" i="2"/>
  <c r="AS155" i="2"/>
  <c r="AT155" i="2"/>
  <c r="AU155" i="2"/>
  <c r="AC156" i="2"/>
  <c r="AD156" i="2"/>
  <c r="AE156" i="2"/>
  <c r="AF156" i="2"/>
  <c r="AG156" i="2"/>
  <c r="AH156" i="2"/>
  <c r="AI156" i="2"/>
  <c r="AJ156" i="2"/>
  <c r="AK156" i="2"/>
  <c r="AL156" i="2"/>
  <c r="AM156" i="2"/>
  <c r="AN156" i="2"/>
  <c r="AO156" i="2"/>
  <c r="AP156" i="2"/>
  <c r="AQ156" i="2"/>
  <c r="AR156" i="2"/>
  <c r="AS156" i="2"/>
  <c r="AT156" i="2"/>
  <c r="AU156" i="2"/>
  <c r="AC157" i="2"/>
  <c r="AD157" i="2"/>
  <c r="AE157" i="2"/>
  <c r="AF157" i="2"/>
  <c r="AG157" i="2"/>
  <c r="AH157" i="2"/>
  <c r="AI157" i="2"/>
  <c r="AJ157" i="2"/>
  <c r="AK157" i="2"/>
  <c r="AL157" i="2"/>
  <c r="AM157" i="2"/>
  <c r="AN157" i="2"/>
  <c r="AO157" i="2"/>
  <c r="AP157" i="2"/>
  <c r="AQ157" i="2"/>
  <c r="AR157" i="2"/>
  <c r="AS157" i="2"/>
  <c r="AT157" i="2"/>
  <c r="AU157" i="2"/>
  <c r="AC158" i="2"/>
  <c r="AD158" i="2"/>
  <c r="AE158" i="2"/>
  <c r="AF158" i="2"/>
  <c r="AG158" i="2"/>
  <c r="AH158" i="2"/>
  <c r="AI158" i="2"/>
  <c r="AJ158" i="2"/>
  <c r="AK158" i="2"/>
  <c r="AL158" i="2"/>
  <c r="AM158" i="2"/>
  <c r="AN158" i="2"/>
  <c r="AO158" i="2"/>
  <c r="AP158" i="2"/>
  <c r="AQ158" i="2"/>
  <c r="AR158" i="2"/>
  <c r="AS158" i="2"/>
  <c r="AT158" i="2"/>
  <c r="AU158" i="2"/>
  <c r="AC159" i="2"/>
  <c r="AD159" i="2"/>
  <c r="AE159" i="2"/>
  <c r="AF159" i="2"/>
  <c r="AG159" i="2"/>
  <c r="AH159" i="2"/>
  <c r="AI159" i="2"/>
  <c r="AJ159" i="2"/>
  <c r="AK159" i="2"/>
  <c r="AL159" i="2"/>
  <c r="AM159" i="2"/>
  <c r="AN159" i="2"/>
  <c r="AO159" i="2"/>
  <c r="AP159" i="2"/>
  <c r="AQ159" i="2"/>
  <c r="AR159" i="2"/>
  <c r="AS159" i="2"/>
  <c r="AT159" i="2"/>
  <c r="AU159" i="2"/>
  <c r="AC160" i="2"/>
  <c r="AD160" i="2"/>
  <c r="AE160" i="2"/>
  <c r="AF160" i="2"/>
  <c r="AG160" i="2"/>
  <c r="AH160" i="2"/>
  <c r="AI160" i="2"/>
  <c r="AJ160" i="2"/>
  <c r="AK160" i="2"/>
  <c r="AL160" i="2"/>
  <c r="AM160" i="2"/>
  <c r="AN160" i="2"/>
  <c r="AO160" i="2"/>
  <c r="AP160" i="2"/>
  <c r="AQ160" i="2"/>
  <c r="AR160" i="2"/>
  <c r="AS160" i="2"/>
  <c r="AT160" i="2"/>
  <c r="AU160" i="2"/>
  <c r="AC161" i="2"/>
  <c r="AD161" i="2"/>
  <c r="AE161" i="2"/>
  <c r="AF161" i="2"/>
  <c r="AG161" i="2"/>
  <c r="AH161" i="2"/>
  <c r="AI161" i="2"/>
  <c r="AJ161" i="2"/>
  <c r="AK161" i="2"/>
  <c r="AL161" i="2"/>
  <c r="AM161" i="2"/>
  <c r="AN161" i="2"/>
  <c r="AO161" i="2"/>
  <c r="AP161" i="2"/>
  <c r="AQ161" i="2"/>
  <c r="AR161" i="2"/>
  <c r="AS161" i="2"/>
  <c r="AT161" i="2"/>
  <c r="AU161" i="2"/>
  <c r="AC162" i="2"/>
  <c r="AD162" i="2"/>
  <c r="AE162" i="2"/>
  <c r="AF162" i="2"/>
  <c r="AG162" i="2"/>
  <c r="AH162" i="2"/>
  <c r="AI162" i="2"/>
  <c r="AJ162" i="2"/>
  <c r="AK162" i="2"/>
  <c r="AL162" i="2"/>
  <c r="AM162" i="2"/>
  <c r="AN162" i="2"/>
  <c r="AO162" i="2"/>
  <c r="AP162" i="2"/>
  <c r="AQ162" i="2"/>
  <c r="AR162" i="2"/>
  <c r="AS162" i="2"/>
  <c r="AT162" i="2"/>
  <c r="AU162" i="2"/>
  <c r="AC163" i="2"/>
  <c r="AD163" i="2"/>
  <c r="AE163" i="2"/>
  <c r="AF163" i="2"/>
  <c r="AG163" i="2"/>
  <c r="AH163" i="2"/>
  <c r="AI163" i="2"/>
  <c r="AJ163" i="2"/>
  <c r="AK163" i="2"/>
  <c r="AL163" i="2"/>
  <c r="AM163" i="2"/>
  <c r="AN163" i="2"/>
  <c r="AO163" i="2"/>
  <c r="AP163" i="2"/>
  <c r="AQ163" i="2"/>
  <c r="AR163" i="2"/>
  <c r="AS163" i="2"/>
  <c r="AT163" i="2"/>
  <c r="AU163" i="2"/>
  <c r="AC164" i="2"/>
  <c r="AD164" i="2"/>
  <c r="AE164" i="2"/>
  <c r="AF164" i="2"/>
  <c r="AG164" i="2"/>
  <c r="AH164" i="2"/>
  <c r="AI164" i="2"/>
  <c r="AJ164" i="2"/>
  <c r="AK164" i="2"/>
  <c r="AL164" i="2"/>
  <c r="AM164" i="2"/>
  <c r="AN164" i="2"/>
  <c r="AO164" i="2"/>
  <c r="AP164" i="2"/>
  <c r="AQ164" i="2"/>
  <c r="AR164" i="2"/>
  <c r="AS164" i="2"/>
  <c r="AT164" i="2"/>
  <c r="AU164" i="2"/>
  <c r="AC165" i="2"/>
  <c r="AD165" i="2"/>
  <c r="AE165" i="2"/>
  <c r="AF165" i="2"/>
  <c r="AG165" i="2"/>
  <c r="AH165" i="2"/>
  <c r="AI165" i="2"/>
  <c r="AJ165" i="2"/>
  <c r="AK165" i="2"/>
  <c r="AL165" i="2"/>
  <c r="AM165" i="2"/>
  <c r="AN165" i="2"/>
  <c r="AO165" i="2"/>
  <c r="AP165" i="2"/>
  <c r="AQ165" i="2"/>
  <c r="AR165" i="2"/>
  <c r="AS165" i="2"/>
  <c r="AT165" i="2"/>
  <c r="AU165" i="2"/>
  <c r="AC166" i="2"/>
  <c r="AD166" i="2"/>
  <c r="AE166" i="2"/>
  <c r="AF166" i="2"/>
  <c r="AG166" i="2"/>
  <c r="AH166" i="2"/>
  <c r="AI166" i="2"/>
  <c r="AJ166" i="2"/>
  <c r="AK166" i="2"/>
  <c r="AL166" i="2"/>
  <c r="AM166" i="2"/>
  <c r="AN166" i="2"/>
  <c r="AO166" i="2"/>
  <c r="AP166" i="2"/>
  <c r="AQ166" i="2"/>
  <c r="AR166" i="2"/>
  <c r="AS166" i="2"/>
  <c r="AT166" i="2"/>
  <c r="AU166" i="2"/>
  <c r="AC167" i="2"/>
  <c r="AD167" i="2"/>
  <c r="AE167" i="2"/>
  <c r="AF167" i="2"/>
  <c r="AG167" i="2"/>
  <c r="AH167" i="2"/>
  <c r="AI167" i="2"/>
  <c r="AJ167" i="2"/>
  <c r="AK167" i="2"/>
  <c r="AL167" i="2"/>
  <c r="AM167" i="2"/>
  <c r="AN167" i="2"/>
  <c r="AO167" i="2"/>
  <c r="AP167" i="2"/>
  <c r="AQ167" i="2"/>
  <c r="AR167" i="2"/>
  <c r="AS167" i="2"/>
  <c r="AT167" i="2"/>
  <c r="AU167" i="2"/>
  <c r="AC168" i="2"/>
  <c r="AD168" i="2"/>
  <c r="AE168" i="2"/>
  <c r="AF168" i="2"/>
  <c r="AG168" i="2"/>
  <c r="AH168" i="2"/>
  <c r="AI168" i="2"/>
  <c r="AJ168" i="2"/>
  <c r="AK168" i="2"/>
  <c r="AL168" i="2"/>
  <c r="AM168" i="2"/>
  <c r="AN168" i="2"/>
  <c r="AO168" i="2"/>
  <c r="AP168" i="2"/>
  <c r="AQ168" i="2"/>
  <c r="AR168" i="2"/>
  <c r="AS168" i="2"/>
  <c r="AT168" i="2"/>
  <c r="AU168" i="2"/>
  <c r="AC169" i="2"/>
  <c r="AD169" i="2"/>
  <c r="AE169" i="2"/>
  <c r="AF169" i="2"/>
  <c r="AG169" i="2"/>
  <c r="AH169" i="2"/>
  <c r="AI169" i="2"/>
  <c r="AJ169" i="2"/>
  <c r="AK169" i="2"/>
  <c r="AL169" i="2"/>
  <c r="AM169" i="2"/>
  <c r="AN169" i="2"/>
  <c r="AO169" i="2"/>
  <c r="AP169" i="2"/>
  <c r="AQ169" i="2"/>
  <c r="AR169" i="2"/>
  <c r="AS169" i="2"/>
  <c r="AT169" i="2"/>
  <c r="AU169" i="2"/>
  <c r="AC170" i="2"/>
  <c r="AD170" i="2"/>
  <c r="AE170" i="2"/>
  <c r="AF170" i="2"/>
  <c r="AG170" i="2"/>
  <c r="AH170" i="2"/>
  <c r="AI170" i="2"/>
  <c r="AJ170" i="2"/>
  <c r="AK170" i="2"/>
  <c r="AL170" i="2"/>
  <c r="AM170" i="2"/>
  <c r="AN170" i="2"/>
  <c r="AO170" i="2"/>
  <c r="AP170" i="2"/>
  <c r="AQ170" i="2"/>
  <c r="AR170" i="2"/>
  <c r="AS170" i="2"/>
  <c r="AT170" i="2"/>
  <c r="AU170" i="2"/>
  <c r="AC171" i="2"/>
  <c r="AD171" i="2"/>
  <c r="AE171" i="2"/>
  <c r="AF171" i="2"/>
  <c r="AG171" i="2"/>
  <c r="AH171" i="2"/>
  <c r="AI171" i="2"/>
  <c r="AJ171" i="2"/>
  <c r="AK171" i="2"/>
  <c r="AL171" i="2"/>
  <c r="AM171" i="2"/>
  <c r="AN171" i="2"/>
  <c r="AO171" i="2"/>
  <c r="AP171" i="2"/>
  <c r="AQ171" i="2"/>
  <c r="AR171" i="2"/>
  <c r="AS171" i="2"/>
  <c r="AT171" i="2"/>
  <c r="AU171" i="2"/>
  <c r="AC172" i="2"/>
  <c r="AD172" i="2"/>
  <c r="AE172" i="2"/>
  <c r="AF172" i="2"/>
  <c r="AG172" i="2"/>
  <c r="AH172" i="2"/>
  <c r="AI172" i="2"/>
  <c r="AJ172" i="2"/>
  <c r="AK172" i="2"/>
  <c r="AL172" i="2"/>
  <c r="AM172" i="2"/>
  <c r="AN172" i="2"/>
  <c r="AO172" i="2"/>
  <c r="AP172" i="2"/>
  <c r="AQ172" i="2"/>
  <c r="AR172" i="2"/>
  <c r="AS172" i="2"/>
  <c r="AT172" i="2"/>
  <c r="AU172" i="2"/>
  <c r="AC173" i="2"/>
  <c r="AD173" i="2"/>
  <c r="AE173" i="2"/>
  <c r="AF173" i="2"/>
  <c r="AG173" i="2"/>
  <c r="AH173" i="2"/>
  <c r="AI173" i="2"/>
  <c r="AJ173" i="2"/>
  <c r="AK173" i="2"/>
  <c r="AL173" i="2"/>
  <c r="AM173" i="2"/>
  <c r="AN173" i="2"/>
  <c r="AO173" i="2"/>
  <c r="AP173" i="2"/>
  <c r="AQ173" i="2"/>
  <c r="AR173" i="2"/>
  <c r="AS173" i="2"/>
  <c r="AT173" i="2"/>
  <c r="AU173" i="2"/>
  <c r="AC174" i="2"/>
  <c r="AD174" i="2"/>
  <c r="AE174" i="2"/>
  <c r="AF174" i="2"/>
  <c r="AG174" i="2"/>
  <c r="AH174" i="2"/>
  <c r="AI174" i="2"/>
  <c r="AJ174" i="2"/>
  <c r="AK174" i="2"/>
  <c r="AL174" i="2"/>
  <c r="AM174" i="2"/>
  <c r="AN174" i="2"/>
  <c r="AO174" i="2"/>
  <c r="AP174" i="2"/>
  <c r="AQ174" i="2"/>
  <c r="AR174" i="2"/>
  <c r="AS174" i="2"/>
  <c r="AT174" i="2"/>
  <c r="AU174" i="2"/>
  <c r="AC175" i="2"/>
  <c r="AD175" i="2"/>
  <c r="AE175" i="2"/>
  <c r="AF175" i="2"/>
  <c r="AG175" i="2"/>
  <c r="AH175" i="2"/>
  <c r="AI175" i="2"/>
  <c r="AJ175" i="2"/>
  <c r="AK175" i="2"/>
  <c r="AL175" i="2"/>
  <c r="AM175" i="2"/>
  <c r="AN175" i="2"/>
  <c r="AO175" i="2"/>
  <c r="AP175" i="2"/>
  <c r="AQ175" i="2"/>
  <c r="AR175" i="2"/>
  <c r="AS175" i="2"/>
  <c r="AT175" i="2"/>
  <c r="AU175" i="2"/>
  <c r="AC176" i="2"/>
  <c r="AD176" i="2"/>
  <c r="AE176" i="2"/>
  <c r="AF176" i="2"/>
  <c r="AG176" i="2"/>
  <c r="AH176" i="2"/>
  <c r="AI176" i="2"/>
  <c r="AJ176" i="2"/>
  <c r="AK176" i="2"/>
  <c r="AL176" i="2"/>
  <c r="AM176" i="2"/>
  <c r="AN176" i="2"/>
  <c r="AO176" i="2"/>
  <c r="AP176" i="2"/>
  <c r="AQ176" i="2"/>
  <c r="AR176" i="2"/>
  <c r="AS176" i="2"/>
  <c r="AT176" i="2"/>
  <c r="AU176" i="2"/>
  <c r="AC177" i="2"/>
  <c r="AD177" i="2"/>
  <c r="AE177" i="2"/>
  <c r="AF177" i="2"/>
  <c r="AG177" i="2"/>
  <c r="AH177" i="2"/>
  <c r="AI177" i="2"/>
  <c r="AJ177" i="2"/>
  <c r="AK177" i="2"/>
  <c r="AL177" i="2"/>
  <c r="AM177" i="2"/>
  <c r="AN177" i="2"/>
  <c r="AO177" i="2"/>
  <c r="AP177" i="2"/>
  <c r="AQ177" i="2"/>
  <c r="AR177" i="2"/>
  <c r="AS177" i="2"/>
  <c r="AT177" i="2"/>
  <c r="AU177" i="2"/>
  <c r="AC178" i="2"/>
  <c r="AD178" i="2"/>
  <c r="AE178" i="2"/>
  <c r="AF178" i="2"/>
  <c r="AG178" i="2"/>
  <c r="AH178" i="2"/>
  <c r="AI178" i="2"/>
  <c r="AJ178" i="2"/>
  <c r="AK178" i="2"/>
  <c r="AL178" i="2"/>
  <c r="AM178" i="2"/>
  <c r="AN178" i="2"/>
  <c r="AO178" i="2"/>
  <c r="AP178" i="2"/>
  <c r="AQ178" i="2"/>
  <c r="AR178" i="2"/>
  <c r="AS178" i="2"/>
  <c r="AT178" i="2"/>
  <c r="AU178" i="2"/>
  <c r="AC179" i="2"/>
  <c r="AD179" i="2"/>
  <c r="AE179" i="2"/>
  <c r="AF179" i="2"/>
  <c r="AG179" i="2"/>
  <c r="AH179" i="2"/>
  <c r="AI179" i="2"/>
  <c r="AJ179" i="2"/>
  <c r="AK179" i="2"/>
  <c r="AL179" i="2"/>
  <c r="AM179" i="2"/>
  <c r="AN179" i="2"/>
  <c r="AO179" i="2"/>
  <c r="AP179" i="2"/>
  <c r="AQ179" i="2"/>
  <c r="AR179" i="2"/>
  <c r="AS179" i="2"/>
  <c r="AT179" i="2"/>
  <c r="AU179" i="2"/>
  <c r="AC180" i="2"/>
  <c r="AD180" i="2"/>
  <c r="AE180" i="2"/>
  <c r="AF180" i="2"/>
  <c r="AG180" i="2"/>
  <c r="AH180" i="2"/>
  <c r="AI180" i="2"/>
  <c r="AJ180" i="2"/>
  <c r="AK180" i="2"/>
  <c r="AL180" i="2"/>
  <c r="AM180" i="2"/>
  <c r="AN180" i="2"/>
  <c r="AO180" i="2"/>
  <c r="AP180" i="2"/>
  <c r="AQ180" i="2"/>
  <c r="AR180" i="2"/>
  <c r="AS180" i="2"/>
  <c r="AT180" i="2"/>
  <c r="AU180" i="2"/>
  <c r="AC181" i="2"/>
  <c r="AD181" i="2"/>
  <c r="AE181" i="2"/>
  <c r="AF181" i="2"/>
  <c r="AG181" i="2"/>
  <c r="AH181" i="2"/>
  <c r="AI181" i="2"/>
  <c r="AJ181" i="2"/>
  <c r="AK181" i="2"/>
  <c r="AL181" i="2"/>
  <c r="AM181" i="2"/>
  <c r="AN181" i="2"/>
  <c r="AO181" i="2"/>
  <c r="AP181" i="2"/>
  <c r="AQ181" i="2"/>
  <c r="AR181" i="2"/>
  <c r="AS181" i="2"/>
  <c r="AT181" i="2"/>
  <c r="AU181" i="2"/>
  <c r="AC182" i="2"/>
  <c r="AD182" i="2"/>
  <c r="AE182" i="2"/>
  <c r="AF182" i="2"/>
  <c r="AG182" i="2"/>
  <c r="AH182" i="2"/>
  <c r="AI182" i="2"/>
  <c r="AJ182" i="2"/>
  <c r="AK182" i="2"/>
  <c r="AL182" i="2"/>
  <c r="AM182" i="2"/>
  <c r="AN182" i="2"/>
  <c r="AO182" i="2"/>
  <c r="AP182" i="2"/>
  <c r="AQ182" i="2"/>
  <c r="AR182" i="2"/>
  <c r="AS182" i="2"/>
  <c r="AT182" i="2"/>
  <c r="AU182" i="2"/>
  <c r="AC183" i="2"/>
  <c r="AD183" i="2"/>
  <c r="AE183" i="2"/>
  <c r="AF183" i="2"/>
  <c r="AG183" i="2"/>
  <c r="AH183" i="2"/>
  <c r="AI183" i="2"/>
  <c r="AJ183" i="2"/>
  <c r="AK183" i="2"/>
  <c r="AL183" i="2"/>
  <c r="AM183" i="2"/>
  <c r="AN183" i="2"/>
  <c r="AO183" i="2"/>
  <c r="AP183" i="2"/>
  <c r="AQ183" i="2"/>
  <c r="AR183" i="2"/>
  <c r="AS183" i="2"/>
  <c r="AT183" i="2"/>
  <c r="AU183" i="2"/>
  <c r="AC184" i="2"/>
  <c r="AD184" i="2"/>
  <c r="AE184" i="2"/>
  <c r="AF184" i="2"/>
  <c r="AG184" i="2"/>
  <c r="AH184" i="2"/>
  <c r="AI184" i="2"/>
  <c r="AJ184" i="2"/>
  <c r="AK184" i="2"/>
  <c r="AL184" i="2"/>
  <c r="AM184" i="2"/>
  <c r="AN184" i="2"/>
  <c r="AO184" i="2"/>
  <c r="AP184" i="2"/>
  <c r="AQ184" i="2"/>
  <c r="AR184" i="2"/>
  <c r="AS184" i="2"/>
  <c r="AT184" i="2"/>
  <c r="AU184" i="2"/>
  <c r="AC185" i="2"/>
  <c r="AD185" i="2"/>
  <c r="AE185" i="2"/>
  <c r="AF185" i="2"/>
  <c r="AG185" i="2"/>
  <c r="AH185" i="2"/>
  <c r="AI185" i="2"/>
  <c r="AJ185" i="2"/>
  <c r="AK185" i="2"/>
  <c r="AL185" i="2"/>
  <c r="AM185" i="2"/>
  <c r="AN185" i="2"/>
  <c r="AO185" i="2"/>
  <c r="AP185" i="2"/>
  <c r="AQ185" i="2"/>
  <c r="AR185" i="2"/>
  <c r="AS185" i="2"/>
  <c r="AT185" i="2"/>
  <c r="AU185" i="2"/>
  <c r="AC186" i="2"/>
  <c r="AD186" i="2"/>
  <c r="AE186" i="2"/>
  <c r="AF186" i="2"/>
  <c r="AG186" i="2"/>
  <c r="AH186" i="2"/>
  <c r="AI186" i="2"/>
  <c r="AJ186" i="2"/>
  <c r="AK186" i="2"/>
  <c r="AL186" i="2"/>
  <c r="AM186" i="2"/>
  <c r="AN186" i="2"/>
  <c r="AO186" i="2"/>
  <c r="AP186" i="2"/>
  <c r="AQ186" i="2"/>
  <c r="AR186" i="2"/>
  <c r="AS186" i="2"/>
  <c r="AT186" i="2"/>
  <c r="AU186" i="2"/>
  <c r="AC187" i="2"/>
  <c r="AD187" i="2"/>
  <c r="AE187" i="2"/>
  <c r="AF187" i="2"/>
  <c r="AG187" i="2"/>
  <c r="AH187" i="2"/>
  <c r="AI187" i="2"/>
  <c r="AJ187" i="2"/>
  <c r="AK187" i="2"/>
  <c r="AL187" i="2"/>
  <c r="AM187" i="2"/>
  <c r="AN187" i="2"/>
  <c r="AO187" i="2"/>
  <c r="AP187" i="2"/>
  <c r="AQ187" i="2"/>
  <c r="AR187" i="2"/>
  <c r="AS187" i="2"/>
  <c r="AT187" i="2"/>
  <c r="AU187" i="2"/>
  <c r="AC188" i="2"/>
  <c r="AD188" i="2"/>
  <c r="AE188" i="2"/>
  <c r="AF188" i="2"/>
  <c r="AG188" i="2"/>
  <c r="AH188" i="2"/>
  <c r="AI188" i="2"/>
  <c r="AJ188" i="2"/>
  <c r="AK188" i="2"/>
  <c r="AL188" i="2"/>
  <c r="AM188" i="2"/>
  <c r="AN188" i="2"/>
  <c r="AO188" i="2"/>
  <c r="AP188" i="2"/>
  <c r="AQ188" i="2"/>
  <c r="AR188" i="2"/>
  <c r="AS188" i="2"/>
  <c r="AT188" i="2"/>
  <c r="AU188" i="2"/>
  <c r="AC189" i="2"/>
  <c r="AD189" i="2"/>
  <c r="AE189" i="2"/>
  <c r="AF189" i="2"/>
  <c r="AG189" i="2"/>
  <c r="AH189" i="2"/>
  <c r="AI189" i="2"/>
  <c r="AJ189" i="2"/>
  <c r="AK189" i="2"/>
  <c r="AL189" i="2"/>
  <c r="AM189" i="2"/>
  <c r="AN189" i="2"/>
  <c r="AO189" i="2"/>
  <c r="AP189" i="2"/>
  <c r="AQ189" i="2"/>
  <c r="AR189" i="2"/>
  <c r="AS189" i="2"/>
  <c r="AT189" i="2"/>
  <c r="AU189" i="2"/>
  <c r="AC190" i="2"/>
  <c r="AD190" i="2"/>
  <c r="AE190" i="2"/>
  <c r="AF190" i="2"/>
  <c r="AG190" i="2"/>
  <c r="AH190" i="2"/>
  <c r="AI190" i="2"/>
  <c r="AJ190" i="2"/>
  <c r="AK190" i="2"/>
  <c r="AL190" i="2"/>
  <c r="AM190" i="2"/>
  <c r="AN190" i="2"/>
  <c r="AO190" i="2"/>
  <c r="AP190" i="2"/>
  <c r="AQ190" i="2"/>
  <c r="AR190" i="2"/>
  <c r="AS190" i="2"/>
  <c r="AT190" i="2"/>
  <c r="AU190" i="2"/>
  <c r="AC191" i="2"/>
  <c r="AD191" i="2"/>
  <c r="AE191" i="2"/>
  <c r="AF191" i="2"/>
  <c r="AG191" i="2"/>
  <c r="AH191" i="2"/>
  <c r="AI191" i="2"/>
  <c r="AJ191" i="2"/>
  <c r="AK191" i="2"/>
  <c r="AL191" i="2"/>
  <c r="AM191" i="2"/>
  <c r="AN191" i="2"/>
  <c r="AO191" i="2"/>
  <c r="AP191" i="2"/>
  <c r="AQ191" i="2"/>
  <c r="AR191" i="2"/>
  <c r="AS191" i="2"/>
  <c r="AT191" i="2"/>
  <c r="AU191" i="2"/>
  <c r="AC192" i="2"/>
  <c r="AD192" i="2"/>
  <c r="AE192" i="2"/>
  <c r="AF192" i="2"/>
  <c r="AG192" i="2"/>
  <c r="AH192" i="2"/>
  <c r="AI192" i="2"/>
  <c r="AJ192" i="2"/>
  <c r="AK192" i="2"/>
  <c r="AL192" i="2"/>
  <c r="AM192" i="2"/>
  <c r="AN192" i="2"/>
  <c r="AO192" i="2"/>
  <c r="AP192" i="2"/>
  <c r="AQ192" i="2"/>
  <c r="AR192" i="2"/>
  <c r="AS192" i="2"/>
  <c r="AT192" i="2"/>
  <c r="AU192" i="2"/>
  <c r="AC193" i="2"/>
  <c r="AD193" i="2"/>
  <c r="AE193" i="2"/>
  <c r="AF193" i="2"/>
  <c r="AG193" i="2"/>
  <c r="AH193" i="2"/>
  <c r="AI193" i="2"/>
  <c r="AJ193" i="2"/>
  <c r="AK193" i="2"/>
  <c r="AL193" i="2"/>
  <c r="AM193" i="2"/>
  <c r="AN193" i="2"/>
  <c r="AO193" i="2"/>
  <c r="AP193" i="2"/>
  <c r="AQ193" i="2"/>
  <c r="AR193" i="2"/>
  <c r="AS193" i="2"/>
  <c r="AT193" i="2"/>
  <c r="AU193" i="2"/>
  <c r="AC194" i="2"/>
  <c r="AD194" i="2"/>
  <c r="AE194" i="2"/>
  <c r="AF194" i="2"/>
  <c r="AG194" i="2"/>
  <c r="AH194" i="2"/>
  <c r="AI194" i="2"/>
  <c r="AJ194" i="2"/>
  <c r="AK194" i="2"/>
  <c r="AL194" i="2"/>
  <c r="AM194" i="2"/>
  <c r="AN194" i="2"/>
  <c r="AO194" i="2"/>
  <c r="AP194" i="2"/>
  <c r="AQ194" i="2"/>
  <c r="AR194" i="2"/>
  <c r="AS194" i="2"/>
  <c r="AT194" i="2"/>
  <c r="AU194" i="2"/>
  <c r="AC195" i="2"/>
  <c r="AD195" i="2"/>
  <c r="AE195" i="2"/>
  <c r="AF195" i="2"/>
  <c r="AG195" i="2"/>
  <c r="AH195" i="2"/>
  <c r="AI195" i="2"/>
  <c r="AJ195" i="2"/>
  <c r="AK195" i="2"/>
  <c r="AL195" i="2"/>
  <c r="AM195" i="2"/>
  <c r="AN195" i="2"/>
  <c r="AO195" i="2"/>
  <c r="AP195" i="2"/>
  <c r="AQ195" i="2"/>
  <c r="AR195" i="2"/>
  <c r="AS195" i="2"/>
  <c r="AT195" i="2"/>
  <c r="AU195" i="2"/>
  <c r="AC196" i="2"/>
  <c r="AD196" i="2"/>
  <c r="AE196" i="2"/>
  <c r="AF196" i="2"/>
  <c r="AG196" i="2"/>
  <c r="AH196" i="2"/>
  <c r="AI196" i="2"/>
  <c r="AJ196" i="2"/>
  <c r="AK196" i="2"/>
  <c r="AL196" i="2"/>
  <c r="AM196" i="2"/>
  <c r="AN196" i="2"/>
  <c r="AO196" i="2"/>
  <c r="AP196" i="2"/>
  <c r="AQ196" i="2"/>
  <c r="AR196" i="2"/>
  <c r="AS196" i="2"/>
  <c r="AT196" i="2"/>
  <c r="AU196" i="2"/>
  <c r="AC197" i="2"/>
  <c r="AD197" i="2"/>
  <c r="AE197" i="2"/>
  <c r="AF197" i="2"/>
  <c r="AG197" i="2"/>
  <c r="AH197" i="2"/>
  <c r="AI197" i="2"/>
  <c r="AJ197" i="2"/>
  <c r="AK197" i="2"/>
  <c r="AL197" i="2"/>
  <c r="AM197" i="2"/>
  <c r="AN197" i="2"/>
  <c r="AO197" i="2"/>
  <c r="AP197" i="2"/>
  <c r="AQ197" i="2"/>
  <c r="AR197" i="2"/>
  <c r="AS197" i="2"/>
  <c r="AT197" i="2"/>
  <c r="AU197" i="2"/>
  <c r="AC198" i="2"/>
  <c r="AD198" i="2"/>
  <c r="AE198" i="2"/>
  <c r="AF198" i="2"/>
  <c r="AG198" i="2"/>
  <c r="AH198" i="2"/>
  <c r="AI198" i="2"/>
  <c r="AJ198" i="2"/>
  <c r="AK198" i="2"/>
  <c r="AL198" i="2"/>
  <c r="AM198" i="2"/>
  <c r="AN198" i="2"/>
  <c r="AO198" i="2"/>
  <c r="AP198" i="2"/>
  <c r="AQ198" i="2"/>
  <c r="AR198" i="2"/>
  <c r="AS198" i="2"/>
  <c r="AT198" i="2"/>
  <c r="AU198" i="2"/>
  <c r="AC199" i="2"/>
  <c r="AD199" i="2"/>
  <c r="AE199" i="2"/>
  <c r="AF199" i="2"/>
  <c r="AG199" i="2"/>
  <c r="AH199" i="2"/>
  <c r="AI199" i="2"/>
  <c r="AJ199" i="2"/>
  <c r="AK199" i="2"/>
  <c r="AL199" i="2"/>
  <c r="AM199" i="2"/>
  <c r="AN199" i="2"/>
  <c r="AO199" i="2"/>
  <c r="AP199" i="2"/>
  <c r="AQ199" i="2"/>
  <c r="AR199" i="2"/>
  <c r="AS199" i="2"/>
  <c r="AT199" i="2"/>
  <c r="AU199" i="2"/>
  <c r="AC200" i="2"/>
  <c r="AD200" i="2"/>
  <c r="AE200" i="2"/>
  <c r="AF200" i="2"/>
  <c r="AG200" i="2"/>
  <c r="AH200" i="2"/>
  <c r="AI200" i="2"/>
  <c r="AJ200" i="2"/>
  <c r="AK200" i="2"/>
  <c r="AL200" i="2"/>
  <c r="AM200" i="2"/>
  <c r="AN200" i="2"/>
  <c r="AO200" i="2"/>
  <c r="AP200" i="2"/>
  <c r="AQ200" i="2"/>
  <c r="AR200" i="2"/>
  <c r="AS200" i="2"/>
  <c r="AT200" i="2"/>
  <c r="AU200" i="2"/>
  <c r="AC201" i="2"/>
  <c r="AD201" i="2"/>
  <c r="AE201" i="2"/>
  <c r="AF201" i="2"/>
  <c r="AG201" i="2"/>
  <c r="AH201" i="2"/>
  <c r="AI201" i="2"/>
  <c r="AJ201" i="2"/>
  <c r="AK201" i="2"/>
  <c r="AL201" i="2"/>
  <c r="AM201" i="2"/>
  <c r="AN201" i="2"/>
  <c r="AO201" i="2"/>
  <c r="AP201" i="2"/>
  <c r="AQ201" i="2"/>
  <c r="AR201" i="2"/>
  <c r="AS201" i="2"/>
  <c r="AT201" i="2"/>
  <c r="AU201" i="2"/>
  <c r="AC202" i="2"/>
  <c r="AD202" i="2"/>
  <c r="AE202" i="2"/>
  <c r="AF202" i="2"/>
  <c r="AG202" i="2"/>
  <c r="AH202" i="2"/>
  <c r="AI202" i="2"/>
  <c r="AJ202" i="2"/>
  <c r="AK202" i="2"/>
  <c r="AL202" i="2"/>
  <c r="AM202" i="2"/>
  <c r="AN202" i="2"/>
  <c r="AO202" i="2"/>
  <c r="AP202" i="2"/>
  <c r="AQ202" i="2"/>
  <c r="AR202" i="2"/>
  <c r="AS202" i="2"/>
  <c r="AT202" i="2"/>
  <c r="AU202" i="2"/>
  <c r="AC203" i="2"/>
  <c r="AD203" i="2"/>
  <c r="AE203" i="2"/>
  <c r="AF203" i="2"/>
  <c r="AG203" i="2"/>
  <c r="AH203" i="2"/>
  <c r="AI203" i="2"/>
  <c r="AJ203" i="2"/>
  <c r="AK203" i="2"/>
  <c r="AL203" i="2"/>
  <c r="AM203" i="2"/>
  <c r="AN203" i="2"/>
  <c r="AO203" i="2"/>
  <c r="AP203" i="2"/>
  <c r="AQ203" i="2"/>
  <c r="AR203" i="2"/>
  <c r="AS203" i="2"/>
  <c r="AT203" i="2"/>
  <c r="AU203" i="2"/>
  <c r="AC204" i="2"/>
  <c r="AD204" i="2"/>
  <c r="AE204" i="2"/>
  <c r="AF204" i="2"/>
  <c r="AG204" i="2"/>
  <c r="AH204" i="2"/>
  <c r="AI204" i="2"/>
  <c r="AJ204" i="2"/>
  <c r="AK204" i="2"/>
  <c r="AL204" i="2"/>
  <c r="AM204" i="2"/>
  <c r="AN204" i="2"/>
  <c r="AO204" i="2"/>
  <c r="AP204" i="2"/>
  <c r="AQ204" i="2"/>
  <c r="AR204" i="2"/>
  <c r="AS204" i="2"/>
  <c r="AT204" i="2"/>
  <c r="AU204" i="2"/>
  <c r="AC205" i="2"/>
  <c r="AD205" i="2"/>
  <c r="AE205" i="2"/>
  <c r="AF205" i="2"/>
  <c r="AG205" i="2"/>
  <c r="AH205" i="2"/>
  <c r="AI205" i="2"/>
  <c r="AJ205" i="2"/>
  <c r="AK205" i="2"/>
  <c r="AL205" i="2"/>
  <c r="AM205" i="2"/>
  <c r="AN205" i="2"/>
  <c r="AO205" i="2"/>
  <c r="AP205" i="2"/>
  <c r="AQ205" i="2"/>
  <c r="AR205" i="2"/>
  <c r="AS205" i="2"/>
  <c r="AT205" i="2"/>
  <c r="AU205" i="2"/>
  <c r="AC206" i="2"/>
  <c r="AD206" i="2"/>
  <c r="AE206" i="2"/>
  <c r="AF206" i="2"/>
  <c r="AG206" i="2"/>
  <c r="AH206" i="2"/>
  <c r="AI206" i="2"/>
  <c r="AJ206" i="2"/>
  <c r="AK206" i="2"/>
  <c r="AL206" i="2"/>
  <c r="AM206" i="2"/>
  <c r="AN206" i="2"/>
  <c r="AO206" i="2"/>
  <c r="AP206" i="2"/>
  <c r="AQ206" i="2"/>
  <c r="AR206" i="2"/>
  <c r="AS206" i="2"/>
  <c r="AT206" i="2"/>
  <c r="AU206" i="2"/>
  <c r="AC207" i="2"/>
  <c r="AD207" i="2"/>
  <c r="AE207" i="2"/>
  <c r="AF207" i="2"/>
  <c r="AG207" i="2"/>
  <c r="AH207" i="2"/>
  <c r="AI207" i="2"/>
  <c r="AJ207" i="2"/>
  <c r="AK207" i="2"/>
  <c r="AL207" i="2"/>
  <c r="AM207" i="2"/>
  <c r="AN207" i="2"/>
  <c r="AO207" i="2"/>
  <c r="AP207" i="2"/>
  <c r="AQ207" i="2"/>
  <c r="AR207" i="2"/>
  <c r="AS207" i="2"/>
  <c r="AT207" i="2"/>
  <c r="AU207" i="2"/>
  <c r="AC208" i="2"/>
  <c r="AD208" i="2"/>
  <c r="AE208" i="2"/>
  <c r="AF208" i="2"/>
  <c r="AG208" i="2"/>
  <c r="AH208" i="2"/>
  <c r="AI208" i="2"/>
  <c r="AJ208" i="2"/>
  <c r="AK208" i="2"/>
  <c r="AL208" i="2"/>
  <c r="AM208" i="2"/>
  <c r="AN208" i="2"/>
  <c r="AO208" i="2"/>
  <c r="AP208" i="2"/>
  <c r="AQ208" i="2"/>
  <c r="AR208" i="2"/>
  <c r="AS208" i="2"/>
  <c r="AT208" i="2"/>
  <c r="AU208" i="2"/>
  <c r="AC209" i="2"/>
  <c r="AD209" i="2"/>
  <c r="AE209" i="2"/>
  <c r="AF209" i="2"/>
  <c r="AG209" i="2"/>
  <c r="AH209" i="2"/>
  <c r="AI209" i="2"/>
  <c r="AJ209" i="2"/>
  <c r="AK209" i="2"/>
  <c r="AL209" i="2"/>
  <c r="AM209" i="2"/>
  <c r="AN209" i="2"/>
  <c r="AO209" i="2"/>
  <c r="AP209" i="2"/>
  <c r="AQ209" i="2"/>
  <c r="AR209" i="2"/>
  <c r="AS209" i="2"/>
  <c r="AT209" i="2"/>
  <c r="AU209" i="2"/>
  <c r="AC210" i="2"/>
  <c r="AD210" i="2"/>
  <c r="AE210" i="2"/>
  <c r="AF210" i="2"/>
  <c r="AG210" i="2"/>
  <c r="AH210" i="2"/>
  <c r="AI210" i="2"/>
  <c r="AJ210" i="2"/>
  <c r="AK210" i="2"/>
  <c r="AL210" i="2"/>
  <c r="AM210" i="2"/>
  <c r="AN210" i="2"/>
  <c r="AO210" i="2"/>
  <c r="AP210" i="2"/>
  <c r="AQ210" i="2"/>
  <c r="AR210" i="2"/>
  <c r="AS210" i="2"/>
  <c r="AT210" i="2"/>
  <c r="AU210" i="2"/>
  <c r="AC211" i="2"/>
  <c r="AD211" i="2"/>
  <c r="AE211" i="2"/>
  <c r="AF211" i="2"/>
  <c r="AG211" i="2"/>
  <c r="AH211" i="2"/>
  <c r="AI211" i="2"/>
  <c r="AJ211" i="2"/>
  <c r="AK211" i="2"/>
  <c r="AL211" i="2"/>
  <c r="AM211" i="2"/>
  <c r="AN211" i="2"/>
  <c r="AO211" i="2"/>
  <c r="AP211" i="2"/>
  <c r="AQ211" i="2"/>
  <c r="AR211" i="2"/>
  <c r="AS211" i="2"/>
  <c r="AT211" i="2"/>
  <c r="AU211" i="2"/>
  <c r="AC212" i="2"/>
  <c r="AD212" i="2"/>
  <c r="AE212" i="2"/>
  <c r="AF212" i="2"/>
  <c r="AG212" i="2"/>
  <c r="AH212" i="2"/>
  <c r="AI212" i="2"/>
  <c r="AJ212" i="2"/>
  <c r="AK212" i="2"/>
  <c r="AL212" i="2"/>
  <c r="AM212" i="2"/>
  <c r="AN212" i="2"/>
  <c r="AO212" i="2"/>
  <c r="AP212" i="2"/>
  <c r="AQ212" i="2"/>
  <c r="AR212" i="2"/>
  <c r="AS212" i="2"/>
  <c r="AT212" i="2"/>
  <c r="AU212" i="2"/>
  <c r="AC213" i="2"/>
  <c r="AD213" i="2"/>
  <c r="AE213" i="2"/>
  <c r="AF213" i="2"/>
  <c r="AG213" i="2"/>
  <c r="AH213" i="2"/>
  <c r="AI213" i="2"/>
  <c r="AJ213" i="2"/>
  <c r="AK213" i="2"/>
  <c r="AL213" i="2"/>
  <c r="AM213" i="2"/>
  <c r="AN213" i="2"/>
  <c r="AO213" i="2"/>
  <c r="AP213" i="2"/>
  <c r="AQ213" i="2"/>
  <c r="AR213" i="2"/>
  <c r="AS213" i="2"/>
  <c r="AT213" i="2"/>
  <c r="AU213" i="2"/>
  <c r="AC214" i="2"/>
  <c r="AD214" i="2"/>
  <c r="AE214" i="2"/>
  <c r="AF214" i="2"/>
  <c r="AG214" i="2"/>
  <c r="AH214" i="2"/>
  <c r="AI214" i="2"/>
  <c r="AJ214" i="2"/>
  <c r="AK214" i="2"/>
  <c r="AL214" i="2"/>
  <c r="AM214" i="2"/>
  <c r="AN214" i="2"/>
  <c r="AO214" i="2"/>
  <c r="AP214" i="2"/>
  <c r="AQ214" i="2"/>
  <c r="AR214" i="2"/>
  <c r="AS214" i="2"/>
  <c r="AT214" i="2"/>
  <c r="AU214" i="2"/>
  <c r="AC215" i="2"/>
  <c r="AD215" i="2"/>
  <c r="AE215" i="2"/>
  <c r="AF215" i="2"/>
  <c r="AG215" i="2"/>
  <c r="AH215" i="2"/>
  <c r="AI215" i="2"/>
  <c r="AJ215" i="2"/>
  <c r="AK215" i="2"/>
  <c r="AL215" i="2"/>
  <c r="AM215" i="2"/>
  <c r="AN215" i="2"/>
  <c r="AO215" i="2"/>
  <c r="AP215" i="2"/>
  <c r="AQ215" i="2"/>
  <c r="AR215" i="2"/>
  <c r="AS215" i="2"/>
  <c r="AT215" i="2"/>
  <c r="AU215" i="2"/>
  <c r="AC216" i="2"/>
  <c r="AD216" i="2"/>
  <c r="AE216" i="2"/>
  <c r="AF216" i="2"/>
  <c r="AG216" i="2"/>
  <c r="AH216" i="2"/>
  <c r="AI216" i="2"/>
  <c r="AJ216" i="2"/>
  <c r="AK216" i="2"/>
  <c r="AL216" i="2"/>
  <c r="AM216" i="2"/>
  <c r="AN216" i="2"/>
  <c r="AO216" i="2"/>
  <c r="AP216" i="2"/>
  <c r="AQ216" i="2"/>
  <c r="AR216" i="2"/>
  <c r="AS216" i="2"/>
  <c r="AT216" i="2"/>
  <c r="AU216" i="2"/>
  <c r="AC217" i="2"/>
  <c r="AD217" i="2"/>
  <c r="AE217" i="2"/>
  <c r="AF217" i="2"/>
  <c r="AG217" i="2"/>
  <c r="AH217" i="2"/>
  <c r="AI217" i="2"/>
  <c r="AJ217" i="2"/>
  <c r="AK217" i="2"/>
  <c r="AL217" i="2"/>
  <c r="AM217" i="2"/>
  <c r="AN217" i="2"/>
  <c r="AO217" i="2"/>
  <c r="AP217" i="2"/>
  <c r="AQ217" i="2"/>
  <c r="AR217" i="2"/>
  <c r="AS217" i="2"/>
  <c r="AT217" i="2"/>
  <c r="AU217" i="2"/>
  <c r="AC218" i="2"/>
  <c r="AD218" i="2"/>
  <c r="AE218" i="2"/>
  <c r="AF218" i="2"/>
  <c r="AG218" i="2"/>
  <c r="AH218" i="2"/>
  <c r="AI218" i="2"/>
  <c r="AJ218" i="2"/>
  <c r="AK218" i="2"/>
  <c r="AL218" i="2"/>
  <c r="AM218" i="2"/>
  <c r="AN218" i="2"/>
  <c r="AO218" i="2"/>
  <c r="AP218" i="2"/>
  <c r="AQ218" i="2"/>
  <c r="AR218" i="2"/>
  <c r="AS218" i="2"/>
  <c r="AT218" i="2"/>
  <c r="AU218" i="2"/>
  <c r="AC219" i="2"/>
  <c r="AD219" i="2"/>
  <c r="AE219" i="2"/>
  <c r="AF219" i="2"/>
  <c r="AG219" i="2"/>
  <c r="AH219" i="2"/>
  <c r="AI219" i="2"/>
  <c r="AJ219" i="2"/>
  <c r="AK219" i="2"/>
  <c r="AL219" i="2"/>
  <c r="AM219" i="2"/>
  <c r="AN219" i="2"/>
  <c r="AO219" i="2"/>
  <c r="AP219" i="2"/>
  <c r="AQ219" i="2"/>
  <c r="AR219" i="2"/>
  <c r="AS219" i="2"/>
  <c r="AT219" i="2"/>
  <c r="AU219" i="2"/>
  <c r="AC220" i="2"/>
  <c r="AD220" i="2"/>
  <c r="AE220" i="2"/>
  <c r="AF220" i="2"/>
  <c r="AG220" i="2"/>
  <c r="AH220" i="2"/>
  <c r="AI220" i="2"/>
  <c r="AJ220" i="2"/>
  <c r="AK220" i="2"/>
  <c r="AL220" i="2"/>
  <c r="AM220" i="2"/>
  <c r="AN220" i="2"/>
  <c r="AO220" i="2"/>
  <c r="AP220" i="2"/>
  <c r="AQ220" i="2"/>
  <c r="AR220" i="2"/>
  <c r="AS220" i="2"/>
  <c r="AT220" i="2"/>
  <c r="AU220" i="2"/>
  <c r="AC221" i="2"/>
  <c r="AD221" i="2"/>
  <c r="AE221" i="2"/>
  <c r="AF221" i="2"/>
  <c r="AG221" i="2"/>
  <c r="AH221" i="2"/>
  <c r="AI221" i="2"/>
  <c r="AJ221" i="2"/>
  <c r="AK221" i="2"/>
  <c r="AL221" i="2"/>
  <c r="AM221" i="2"/>
  <c r="AN221" i="2"/>
  <c r="AO221" i="2"/>
  <c r="AP221" i="2"/>
  <c r="AQ221" i="2"/>
  <c r="AR221" i="2"/>
  <c r="AS221" i="2"/>
  <c r="AT221" i="2"/>
  <c r="AU221" i="2"/>
  <c r="AC222" i="2"/>
  <c r="AD222" i="2"/>
  <c r="AE222" i="2"/>
  <c r="AF222" i="2"/>
  <c r="AG222" i="2"/>
  <c r="AH222" i="2"/>
  <c r="AI222" i="2"/>
  <c r="AJ222" i="2"/>
  <c r="AK222" i="2"/>
  <c r="AL222" i="2"/>
  <c r="AM222" i="2"/>
  <c r="AN222" i="2"/>
  <c r="AO222" i="2"/>
  <c r="AP222" i="2"/>
  <c r="AQ222" i="2"/>
  <c r="AR222" i="2"/>
  <c r="AS222" i="2"/>
  <c r="AT222" i="2"/>
  <c r="AU222" i="2"/>
  <c r="AC223" i="2"/>
  <c r="AD223" i="2"/>
  <c r="AE223" i="2"/>
  <c r="AF223" i="2"/>
  <c r="AG223" i="2"/>
  <c r="AH223" i="2"/>
  <c r="AI223" i="2"/>
  <c r="AJ223" i="2"/>
  <c r="AK223" i="2"/>
  <c r="AL223" i="2"/>
  <c r="AM223" i="2"/>
  <c r="AN223" i="2"/>
  <c r="AO223" i="2"/>
  <c r="AP223" i="2"/>
  <c r="AQ223" i="2"/>
  <c r="AR223" i="2"/>
  <c r="AS223" i="2"/>
  <c r="AT223" i="2"/>
  <c r="AU223" i="2"/>
  <c r="AC224" i="2"/>
  <c r="AD224" i="2"/>
  <c r="AE224" i="2"/>
  <c r="AF224" i="2"/>
  <c r="AG224" i="2"/>
  <c r="AH224" i="2"/>
  <c r="AI224" i="2"/>
  <c r="AJ224" i="2"/>
  <c r="AK224" i="2"/>
  <c r="AL224" i="2"/>
  <c r="AM224" i="2"/>
  <c r="AN224" i="2"/>
  <c r="AO224" i="2"/>
  <c r="AP224" i="2"/>
  <c r="AQ224" i="2"/>
  <c r="AR224" i="2"/>
  <c r="AS224" i="2"/>
  <c r="AT224" i="2"/>
  <c r="AU224" i="2"/>
  <c r="AC225" i="2"/>
  <c r="AD225" i="2"/>
  <c r="AE225" i="2"/>
  <c r="AF225" i="2"/>
  <c r="AG225" i="2"/>
  <c r="AH225" i="2"/>
  <c r="AI225" i="2"/>
  <c r="AJ225" i="2"/>
  <c r="AK225" i="2"/>
  <c r="AL225" i="2"/>
  <c r="AM225" i="2"/>
  <c r="AN225" i="2"/>
  <c r="AO225" i="2"/>
  <c r="AP225" i="2"/>
  <c r="AQ225" i="2"/>
  <c r="AR225" i="2"/>
  <c r="AS225" i="2"/>
  <c r="AT225" i="2"/>
  <c r="AU225" i="2"/>
  <c r="AC226" i="2"/>
  <c r="AD226" i="2"/>
  <c r="AE226" i="2"/>
  <c r="AF226" i="2"/>
  <c r="AG226" i="2"/>
  <c r="AH226" i="2"/>
  <c r="AI226" i="2"/>
  <c r="AJ226" i="2"/>
  <c r="AK226" i="2"/>
  <c r="AL226" i="2"/>
  <c r="AM226" i="2"/>
  <c r="AN226" i="2"/>
  <c r="AO226" i="2"/>
  <c r="AP226" i="2"/>
  <c r="AQ226" i="2"/>
  <c r="AR226" i="2"/>
  <c r="AS226" i="2"/>
  <c r="AT226" i="2"/>
  <c r="AU226" i="2"/>
  <c r="AC227" i="2"/>
  <c r="AD227" i="2"/>
  <c r="AE227" i="2"/>
  <c r="AF227" i="2"/>
  <c r="AG227" i="2"/>
  <c r="AH227" i="2"/>
  <c r="AI227" i="2"/>
  <c r="AJ227" i="2"/>
  <c r="AK227" i="2"/>
  <c r="AL227" i="2"/>
  <c r="AM227" i="2"/>
  <c r="AN227" i="2"/>
  <c r="AO227" i="2"/>
  <c r="AP227" i="2"/>
  <c r="AQ227" i="2"/>
  <c r="AR227" i="2"/>
  <c r="AS227" i="2"/>
  <c r="AT227" i="2"/>
  <c r="AU227" i="2"/>
  <c r="AC228" i="2"/>
  <c r="AD228" i="2"/>
  <c r="AE228" i="2"/>
  <c r="AF228" i="2"/>
  <c r="AG228" i="2"/>
  <c r="AH228" i="2"/>
  <c r="AI228" i="2"/>
  <c r="AJ228" i="2"/>
  <c r="AK228" i="2"/>
  <c r="AL228" i="2"/>
  <c r="AM228" i="2"/>
  <c r="AN228" i="2"/>
  <c r="AO228" i="2"/>
  <c r="AP228" i="2"/>
  <c r="AQ228" i="2"/>
  <c r="AR228" i="2"/>
  <c r="AS228" i="2"/>
  <c r="AT228" i="2"/>
  <c r="AU228" i="2"/>
  <c r="AC229" i="2"/>
  <c r="AD229" i="2"/>
  <c r="AE229" i="2"/>
  <c r="AF229" i="2"/>
  <c r="AG229" i="2"/>
  <c r="AH229" i="2"/>
  <c r="AI229" i="2"/>
  <c r="AJ229" i="2"/>
  <c r="AK229" i="2"/>
  <c r="AL229" i="2"/>
  <c r="AM229" i="2"/>
  <c r="AN229" i="2"/>
  <c r="AO229" i="2"/>
  <c r="AP229" i="2"/>
  <c r="AQ229" i="2"/>
  <c r="AR229" i="2"/>
  <c r="AS229" i="2"/>
  <c r="AT229" i="2"/>
  <c r="AU229" i="2"/>
  <c r="AC230" i="2"/>
  <c r="AD230" i="2"/>
  <c r="AE230" i="2"/>
  <c r="AF230" i="2"/>
  <c r="AG230" i="2"/>
  <c r="AH230" i="2"/>
  <c r="AI230" i="2"/>
  <c r="AJ230" i="2"/>
  <c r="AK230" i="2"/>
  <c r="AL230" i="2"/>
  <c r="AM230" i="2"/>
  <c r="AN230" i="2"/>
  <c r="AO230" i="2"/>
  <c r="AP230" i="2"/>
  <c r="AQ230" i="2"/>
  <c r="AR230" i="2"/>
  <c r="AS230" i="2"/>
  <c r="AT230" i="2"/>
  <c r="AU230" i="2"/>
  <c r="AC231" i="2"/>
  <c r="AD231" i="2"/>
  <c r="AE231" i="2"/>
  <c r="AF231" i="2"/>
  <c r="AG231" i="2"/>
  <c r="AH231" i="2"/>
  <c r="AI231" i="2"/>
  <c r="AJ231" i="2"/>
  <c r="AK231" i="2"/>
  <c r="AL231" i="2"/>
  <c r="AM231" i="2"/>
  <c r="AN231" i="2"/>
  <c r="AO231" i="2"/>
  <c r="AP231" i="2"/>
  <c r="AQ231" i="2"/>
  <c r="AR231" i="2"/>
  <c r="AS231" i="2"/>
  <c r="AT231" i="2"/>
  <c r="AU231" i="2"/>
  <c r="AC232" i="2"/>
  <c r="AD232" i="2"/>
  <c r="AE232" i="2"/>
  <c r="AF232" i="2"/>
  <c r="AG232" i="2"/>
  <c r="AH232" i="2"/>
  <c r="AI232" i="2"/>
  <c r="AJ232" i="2"/>
  <c r="AK232" i="2"/>
  <c r="AL232" i="2"/>
  <c r="AM232" i="2"/>
  <c r="AN232" i="2"/>
  <c r="AO232" i="2"/>
  <c r="AP232" i="2"/>
  <c r="AQ232" i="2"/>
  <c r="AR232" i="2"/>
  <c r="AS232" i="2"/>
  <c r="AT232" i="2"/>
  <c r="AU232" i="2"/>
  <c r="AC233" i="2"/>
  <c r="AD233" i="2"/>
  <c r="AE233" i="2"/>
  <c r="AF233" i="2"/>
  <c r="AG233" i="2"/>
  <c r="AH233" i="2"/>
  <c r="AI233" i="2"/>
  <c r="AJ233" i="2"/>
  <c r="AK233" i="2"/>
  <c r="AL233" i="2"/>
  <c r="AM233" i="2"/>
  <c r="AN233" i="2"/>
  <c r="AO233" i="2"/>
  <c r="AP233" i="2"/>
  <c r="AQ233" i="2"/>
  <c r="AR233" i="2"/>
  <c r="AS233" i="2"/>
  <c r="AT233" i="2"/>
  <c r="AU233" i="2"/>
  <c r="AC234" i="2"/>
  <c r="AD234" i="2"/>
  <c r="AE234" i="2"/>
  <c r="AF234" i="2"/>
  <c r="AG234" i="2"/>
  <c r="AH234" i="2"/>
  <c r="AI234" i="2"/>
  <c r="AJ234" i="2"/>
  <c r="AK234" i="2"/>
  <c r="AL234" i="2"/>
  <c r="AM234" i="2"/>
  <c r="AN234" i="2"/>
  <c r="AO234" i="2"/>
  <c r="AP234" i="2"/>
  <c r="AQ234" i="2"/>
  <c r="AR234" i="2"/>
  <c r="AS234" i="2"/>
  <c r="AT234" i="2"/>
  <c r="AU234" i="2"/>
  <c r="AC235" i="2"/>
  <c r="AD235" i="2"/>
  <c r="AE235" i="2"/>
  <c r="AF235" i="2"/>
  <c r="AG235" i="2"/>
  <c r="AH235" i="2"/>
  <c r="AI235" i="2"/>
  <c r="AJ235" i="2"/>
  <c r="AK235" i="2"/>
  <c r="AL235" i="2"/>
  <c r="AM235" i="2"/>
  <c r="AN235" i="2"/>
  <c r="AO235" i="2"/>
  <c r="AP235" i="2"/>
  <c r="AQ235" i="2"/>
  <c r="AR235" i="2"/>
  <c r="AS235" i="2"/>
  <c r="AT235" i="2"/>
  <c r="AU235" i="2"/>
  <c r="AC236" i="2"/>
  <c r="AD236" i="2"/>
  <c r="AE236" i="2"/>
  <c r="AF236" i="2"/>
  <c r="AG236" i="2"/>
  <c r="AH236" i="2"/>
  <c r="AI236" i="2"/>
  <c r="AJ236" i="2"/>
  <c r="AK236" i="2"/>
  <c r="AL236" i="2"/>
  <c r="AM236" i="2"/>
  <c r="AN236" i="2"/>
  <c r="AO236" i="2"/>
  <c r="AP236" i="2"/>
  <c r="AQ236" i="2"/>
  <c r="AR236" i="2"/>
  <c r="AS236" i="2"/>
  <c r="AT236" i="2"/>
  <c r="AU236" i="2"/>
  <c r="AC237" i="2"/>
  <c r="AD237" i="2"/>
  <c r="AE237" i="2"/>
  <c r="AF237" i="2"/>
  <c r="AG237" i="2"/>
  <c r="AH237" i="2"/>
  <c r="AI237" i="2"/>
  <c r="AJ237" i="2"/>
  <c r="AK237" i="2"/>
  <c r="AL237" i="2"/>
  <c r="AM237" i="2"/>
  <c r="AN237" i="2"/>
  <c r="AO237" i="2"/>
  <c r="AP237" i="2"/>
  <c r="AQ237" i="2"/>
  <c r="AR237" i="2"/>
  <c r="AS237" i="2"/>
  <c r="AT237" i="2"/>
  <c r="AU237" i="2"/>
  <c r="AC238" i="2"/>
  <c r="AD238" i="2"/>
  <c r="AE238" i="2"/>
  <c r="AF238" i="2"/>
  <c r="AG238" i="2"/>
  <c r="AH238" i="2"/>
  <c r="AI238" i="2"/>
  <c r="AJ238" i="2"/>
  <c r="AK238" i="2"/>
  <c r="AL238" i="2"/>
  <c r="AM238" i="2"/>
  <c r="AN238" i="2"/>
  <c r="AO238" i="2"/>
  <c r="AP238" i="2"/>
  <c r="AQ238" i="2"/>
  <c r="AR238" i="2"/>
  <c r="AS238" i="2"/>
  <c r="AT238" i="2"/>
  <c r="AU238" i="2"/>
  <c r="AC239" i="2"/>
  <c r="AD239" i="2"/>
  <c r="AE239" i="2"/>
  <c r="AF239" i="2"/>
  <c r="AG239" i="2"/>
  <c r="AH239" i="2"/>
  <c r="AI239" i="2"/>
  <c r="AJ239" i="2"/>
  <c r="AK239" i="2"/>
  <c r="AL239" i="2"/>
  <c r="AM239" i="2"/>
  <c r="AN239" i="2"/>
  <c r="AO239" i="2"/>
  <c r="AP239" i="2"/>
  <c r="AQ239" i="2"/>
  <c r="AR239" i="2"/>
  <c r="AS239" i="2"/>
  <c r="AT239" i="2"/>
  <c r="AU239" i="2"/>
  <c r="AC240" i="2"/>
  <c r="AD240" i="2"/>
  <c r="AE240" i="2"/>
  <c r="AF240" i="2"/>
  <c r="AG240" i="2"/>
  <c r="AH240" i="2"/>
  <c r="AI240" i="2"/>
  <c r="AJ240" i="2"/>
  <c r="AK240" i="2"/>
  <c r="AL240" i="2"/>
  <c r="AM240" i="2"/>
  <c r="AN240" i="2"/>
  <c r="AO240" i="2"/>
  <c r="AP240" i="2"/>
  <c r="AQ240" i="2"/>
  <c r="AR240" i="2"/>
  <c r="AS240" i="2"/>
  <c r="AT240" i="2"/>
  <c r="AU240" i="2"/>
  <c r="AC241" i="2"/>
  <c r="AD241" i="2"/>
  <c r="AE241" i="2"/>
  <c r="AF241" i="2"/>
  <c r="AG241" i="2"/>
  <c r="AH241" i="2"/>
  <c r="AI241" i="2"/>
  <c r="AJ241" i="2"/>
  <c r="AK241" i="2"/>
  <c r="AL241" i="2"/>
  <c r="AM241" i="2"/>
  <c r="AN241" i="2"/>
  <c r="AO241" i="2"/>
  <c r="AP241" i="2"/>
  <c r="AQ241" i="2"/>
  <c r="AR241" i="2"/>
  <c r="AS241" i="2"/>
  <c r="AT241" i="2"/>
  <c r="AU241" i="2"/>
  <c r="AC242" i="2"/>
  <c r="AD242" i="2"/>
  <c r="AE242" i="2"/>
  <c r="AF242" i="2"/>
  <c r="AG242" i="2"/>
  <c r="AH242" i="2"/>
  <c r="AI242" i="2"/>
  <c r="AJ242" i="2"/>
  <c r="AK242" i="2"/>
  <c r="AL242" i="2"/>
  <c r="AM242" i="2"/>
  <c r="AN242" i="2"/>
  <c r="AO242" i="2"/>
  <c r="AP242" i="2"/>
  <c r="AQ242" i="2"/>
  <c r="AR242" i="2"/>
  <c r="AS242" i="2"/>
  <c r="AT242" i="2"/>
  <c r="AU242" i="2"/>
  <c r="AC243" i="2"/>
  <c r="AD243" i="2"/>
  <c r="AE243" i="2"/>
  <c r="AF243" i="2"/>
  <c r="AG243" i="2"/>
  <c r="AH243" i="2"/>
  <c r="AI243" i="2"/>
  <c r="AJ243" i="2"/>
  <c r="AK243" i="2"/>
  <c r="AL243" i="2"/>
  <c r="AM243" i="2"/>
  <c r="AN243" i="2"/>
  <c r="AO243" i="2"/>
  <c r="AP243" i="2"/>
  <c r="AQ243" i="2"/>
  <c r="AR243" i="2"/>
  <c r="AS243" i="2"/>
  <c r="AT243" i="2"/>
  <c r="AU243" i="2"/>
  <c r="AC244" i="2"/>
  <c r="AD244" i="2"/>
  <c r="AE244" i="2"/>
  <c r="AF244" i="2"/>
  <c r="AG244" i="2"/>
  <c r="AH244" i="2"/>
  <c r="AI244" i="2"/>
  <c r="AJ244" i="2"/>
  <c r="AK244" i="2"/>
  <c r="AL244" i="2"/>
  <c r="AM244" i="2"/>
  <c r="AN244" i="2"/>
  <c r="AO244" i="2"/>
  <c r="AP244" i="2"/>
  <c r="AQ244" i="2"/>
  <c r="AR244" i="2"/>
  <c r="AS244" i="2"/>
  <c r="AT244" i="2"/>
  <c r="AU244" i="2"/>
  <c r="AC245" i="2"/>
  <c r="AD245" i="2"/>
  <c r="AE245" i="2"/>
  <c r="AF245" i="2"/>
  <c r="AG245" i="2"/>
  <c r="AH245" i="2"/>
  <c r="AI245" i="2"/>
  <c r="AJ245" i="2"/>
  <c r="AK245" i="2"/>
  <c r="AL245" i="2"/>
  <c r="AM245" i="2"/>
  <c r="AN245" i="2"/>
  <c r="AO245" i="2"/>
  <c r="AP245" i="2"/>
  <c r="AQ245" i="2"/>
  <c r="AR245" i="2"/>
  <c r="AS245" i="2"/>
  <c r="AT245" i="2"/>
  <c r="AU245" i="2"/>
  <c r="AC246" i="2"/>
  <c r="AD246" i="2"/>
  <c r="AE246" i="2"/>
  <c r="AF246" i="2"/>
  <c r="AG246" i="2"/>
  <c r="AH246" i="2"/>
  <c r="AI246" i="2"/>
  <c r="AJ246" i="2"/>
  <c r="AK246" i="2"/>
  <c r="AL246" i="2"/>
  <c r="AM246" i="2"/>
  <c r="AN246" i="2"/>
  <c r="AO246" i="2"/>
  <c r="AP246" i="2"/>
  <c r="AQ246" i="2"/>
  <c r="AR246" i="2"/>
  <c r="AS246" i="2"/>
  <c r="AT246" i="2"/>
  <c r="AU246" i="2"/>
  <c r="AC247" i="2"/>
  <c r="AD247" i="2"/>
  <c r="AE247" i="2"/>
  <c r="AF247" i="2"/>
  <c r="AG247" i="2"/>
  <c r="AH247" i="2"/>
  <c r="AI247" i="2"/>
  <c r="AJ247" i="2"/>
  <c r="AK247" i="2"/>
  <c r="AL247" i="2"/>
  <c r="AM247" i="2"/>
  <c r="AN247" i="2"/>
  <c r="AO247" i="2"/>
  <c r="AP247" i="2"/>
  <c r="AQ247" i="2"/>
  <c r="AR247" i="2"/>
  <c r="AS247" i="2"/>
  <c r="AT247" i="2"/>
  <c r="AU247" i="2"/>
  <c r="AC248" i="2"/>
  <c r="AD248" i="2"/>
  <c r="AE248" i="2"/>
  <c r="AF248" i="2"/>
  <c r="AG248" i="2"/>
  <c r="AH248" i="2"/>
  <c r="AI248" i="2"/>
  <c r="AJ248" i="2"/>
  <c r="AK248" i="2"/>
  <c r="AL248" i="2"/>
  <c r="AM248" i="2"/>
  <c r="AN248" i="2"/>
  <c r="AO248" i="2"/>
  <c r="AP248" i="2"/>
  <c r="AQ248" i="2"/>
  <c r="AR248" i="2"/>
  <c r="AS248" i="2"/>
  <c r="AT248" i="2"/>
  <c r="AU248" i="2"/>
  <c r="AC249" i="2"/>
  <c r="AD249" i="2"/>
  <c r="AE249" i="2"/>
  <c r="AF249" i="2"/>
  <c r="AG249" i="2"/>
  <c r="AH249" i="2"/>
  <c r="AI249" i="2"/>
  <c r="AJ249" i="2"/>
  <c r="AK249" i="2"/>
  <c r="AL249" i="2"/>
  <c r="AM249" i="2"/>
  <c r="AN249" i="2"/>
  <c r="AO249" i="2"/>
  <c r="AP249" i="2"/>
  <c r="AQ249" i="2"/>
  <c r="AR249" i="2"/>
  <c r="AS249" i="2"/>
  <c r="AT249" i="2"/>
  <c r="AU249" i="2"/>
  <c r="AC250" i="2"/>
  <c r="AD250" i="2"/>
  <c r="AE250" i="2"/>
  <c r="AF250" i="2"/>
  <c r="AG250" i="2"/>
  <c r="AH250" i="2"/>
  <c r="AI250" i="2"/>
  <c r="AJ250" i="2"/>
  <c r="AK250" i="2"/>
  <c r="AL250" i="2"/>
  <c r="AM250" i="2"/>
  <c r="AN250" i="2"/>
  <c r="AO250" i="2"/>
  <c r="AP250" i="2"/>
  <c r="AQ250" i="2"/>
  <c r="AR250" i="2"/>
  <c r="AS250" i="2"/>
  <c r="AT250" i="2"/>
  <c r="AU250" i="2"/>
  <c r="AC251" i="2"/>
  <c r="AD251" i="2"/>
  <c r="AE251" i="2"/>
  <c r="AF251" i="2"/>
  <c r="AG251" i="2"/>
  <c r="AH251" i="2"/>
  <c r="AI251" i="2"/>
  <c r="AJ251" i="2"/>
  <c r="AK251" i="2"/>
  <c r="AL251" i="2"/>
  <c r="AM251" i="2"/>
  <c r="AN251" i="2"/>
  <c r="AO251" i="2"/>
  <c r="AP251" i="2"/>
  <c r="AQ251" i="2"/>
  <c r="AR251" i="2"/>
  <c r="AS251" i="2"/>
  <c r="AT251" i="2"/>
  <c r="AU251" i="2"/>
  <c r="AC252" i="2"/>
  <c r="AD252" i="2"/>
  <c r="AE252" i="2"/>
  <c r="AF252" i="2"/>
  <c r="AG252" i="2"/>
  <c r="AH252" i="2"/>
  <c r="AI252" i="2"/>
  <c r="AJ252" i="2"/>
  <c r="AK252" i="2"/>
  <c r="AL252" i="2"/>
  <c r="AM252" i="2"/>
  <c r="AN252" i="2"/>
  <c r="AO252" i="2"/>
  <c r="AP252" i="2"/>
  <c r="AQ252" i="2"/>
  <c r="AR252" i="2"/>
  <c r="AS252" i="2"/>
  <c r="AT252" i="2"/>
  <c r="AU252" i="2"/>
  <c r="AC253" i="2"/>
  <c r="AD253" i="2"/>
  <c r="AE253" i="2"/>
  <c r="AF253" i="2"/>
  <c r="AG253" i="2"/>
  <c r="AH253" i="2"/>
  <c r="AI253" i="2"/>
  <c r="AJ253" i="2"/>
  <c r="AK253" i="2"/>
  <c r="AL253" i="2"/>
  <c r="AM253" i="2"/>
  <c r="AN253" i="2"/>
  <c r="AO253" i="2"/>
  <c r="AP253" i="2"/>
  <c r="AQ253" i="2"/>
  <c r="AR253" i="2"/>
  <c r="AS253" i="2"/>
  <c r="AT253" i="2"/>
  <c r="AU253" i="2"/>
  <c r="AC254" i="2"/>
  <c r="AD254" i="2"/>
  <c r="AE254" i="2"/>
  <c r="AF254" i="2"/>
  <c r="AG254" i="2"/>
  <c r="AH254" i="2"/>
  <c r="AI254" i="2"/>
  <c r="AJ254" i="2"/>
  <c r="AK254" i="2"/>
  <c r="AL254" i="2"/>
  <c r="AM254" i="2"/>
  <c r="AN254" i="2"/>
  <c r="AO254" i="2"/>
  <c r="AP254" i="2"/>
  <c r="AQ254" i="2"/>
  <c r="AR254" i="2"/>
  <c r="AS254" i="2"/>
  <c r="AT254" i="2"/>
  <c r="AU254" i="2"/>
  <c r="AC255" i="2"/>
  <c r="AD255" i="2"/>
  <c r="AE255" i="2"/>
  <c r="AF255" i="2"/>
  <c r="AG255" i="2"/>
  <c r="AH255" i="2"/>
  <c r="AI255" i="2"/>
  <c r="AJ255" i="2"/>
  <c r="AK255" i="2"/>
  <c r="AL255" i="2"/>
  <c r="AM255" i="2"/>
  <c r="AN255" i="2"/>
  <c r="AO255" i="2"/>
  <c r="AP255" i="2"/>
  <c r="AQ255" i="2"/>
  <c r="AR255" i="2"/>
  <c r="AS255" i="2"/>
  <c r="AT255" i="2"/>
  <c r="AU255" i="2"/>
  <c r="AC256" i="2"/>
  <c r="AD256" i="2"/>
  <c r="AE256" i="2"/>
  <c r="AF256" i="2"/>
  <c r="AG256" i="2"/>
  <c r="AH256" i="2"/>
  <c r="AI256" i="2"/>
  <c r="AJ256" i="2"/>
  <c r="AK256" i="2"/>
  <c r="AL256" i="2"/>
  <c r="AM256" i="2"/>
  <c r="AN256" i="2"/>
  <c r="AO256" i="2"/>
  <c r="AP256" i="2"/>
  <c r="AQ256" i="2"/>
  <c r="AR256" i="2"/>
  <c r="AS256" i="2"/>
  <c r="AT256" i="2"/>
  <c r="AU256"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150" i="2"/>
  <c r="DL255" i="2" l="1" a="1"/>
  <c r="DL255" i="2" s="1"/>
  <c r="DO254" i="2" a="1"/>
  <c r="DO254" i="2" s="1"/>
  <c r="DN260" i="2" a="1"/>
  <c r="DN260" i="2" s="1"/>
  <c r="DF260" i="2" a="1"/>
  <c r="DF260" i="2" s="1"/>
  <c r="CX260" i="2" a="1"/>
  <c r="CX260" i="2" s="1"/>
  <c r="DE260" i="2" a="1"/>
  <c r="DE260" i="2" s="1"/>
  <c r="CV245" i="2" a="1"/>
  <c r="CV245" i="2" s="1"/>
  <c r="DI255" i="2" a="1"/>
  <c r="DI255" i="2" s="1"/>
  <c r="DL254" i="2" a="1"/>
  <c r="DL254" i="2" s="1"/>
  <c r="DL260" i="2" a="1"/>
  <c r="DL260" i="2" s="1"/>
  <c r="DD260" i="2" a="1"/>
  <c r="DD260" i="2" s="1"/>
  <c r="CW260" i="2" a="1"/>
  <c r="CW260" i="2" s="1"/>
  <c r="CV165" i="2" a="1"/>
  <c r="CV165" i="2" s="1"/>
  <c r="CZ255" i="2" a="1"/>
  <c r="CZ255" i="2" s="1"/>
  <c r="DK260" i="2" a="1"/>
  <c r="DK260" i="2" s="1"/>
  <c r="DC260" i="2" a="1"/>
  <c r="DC260" i="2" s="1"/>
  <c r="DP255" i="2" a="1"/>
  <c r="DP255" i="2" s="1"/>
  <c r="CV205" i="2" a="1"/>
  <c r="CV205" i="2" s="1"/>
  <c r="DA255" i="2" a="1"/>
  <c r="DA255" i="2" s="1"/>
  <c r="DJ260" i="2" a="1"/>
  <c r="DJ260" i="2" s="1"/>
  <c r="DB260" i="2" a="1"/>
  <c r="DB260" i="2" s="1"/>
  <c r="DP260" i="2" a="1"/>
  <c r="DP260" i="2" s="1"/>
  <c r="CV197" i="2" a="1"/>
  <c r="CV197" i="2" s="1"/>
  <c r="DH255" i="2" a="1"/>
  <c r="DH255" i="2" s="1"/>
  <c r="DI260" i="2" a="1"/>
  <c r="DI260" i="2" s="1"/>
  <c r="DA260" i="2" a="1"/>
  <c r="DA260" i="2" s="1"/>
  <c r="DM260" i="2" a="1"/>
  <c r="DM260" i="2" s="1"/>
  <c r="CV157" i="2" a="1"/>
  <c r="CV157" i="2" s="1"/>
  <c r="CV260" i="2" a="1"/>
  <c r="CV260" i="2" s="1"/>
  <c r="DH260" i="2" a="1"/>
  <c r="DH260" i="2" s="1"/>
  <c r="CZ260" i="2" a="1"/>
  <c r="CZ260" i="2" s="1"/>
  <c r="DD255" i="2" a="1"/>
  <c r="DD255" i="2" s="1"/>
  <c r="DG254" i="2" a="1"/>
  <c r="DG254" i="2" s="1"/>
  <c r="DO260" i="2" a="1"/>
  <c r="DO260" i="2" s="1"/>
  <c r="DG260" i="2" a="1"/>
  <c r="DG260" i="2" s="1"/>
  <c r="CY260" i="2" a="1"/>
  <c r="CY260" i="2" s="1"/>
  <c r="F13" i="5"/>
  <c r="HD400" i="2" a="1"/>
  <c r="HD400" i="2" s="1"/>
  <c r="HD381" i="2" a="1"/>
  <c r="HD381" i="2" s="1"/>
  <c r="HD376" i="2" a="1"/>
  <c r="HD376" i="2" s="1"/>
  <c r="HD393" i="2" a="1"/>
  <c r="HD393" i="2" s="1"/>
  <c r="HD390" i="2" a="1"/>
  <c r="HD390" i="2" s="1"/>
  <c r="HD396" i="2" a="1"/>
  <c r="HD396" i="2" s="1"/>
  <c r="HD397" i="2" a="1"/>
  <c r="HD397" i="2" s="1"/>
  <c r="HD341" i="2" a="1"/>
  <c r="HD341" i="2" s="1"/>
  <c r="HD296" i="2" a="1"/>
  <c r="HD296" i="2" s="1"/>
  <c r="HD288" i="2" a="1"/>
  <c r="HD288" i="2" s="1"/>
  <c r="HD331" i="2" a="1"/>
  <c r="HD331" i="2" s="1"/>
  <c r="HD366" i="2" a="1"/>
  <c r="HD366" i="2" s="1"/>
  <c r="HD358" i="2" a="1"/>
  <c r="HD358" i="2" s="1"/>
  <c r="HD385" i="2" a="1"/>
  <c r="HD385" i="2" s="1"/>
  <c r="HD388" i="2" a="1"/>
  <c r="HD388" i="2" s="1"/>
  <c r="HD394" i="2" a="1"/>
  <c r="HD394" i="2" s="1"/>
  <c r="HD334" i="2" a="1"/>
  <c r="HD334" i="2" s="1"/>
  <c r="HD328" i="2" a="1"/>
  <c r="HD328" i="2" s="1"/>
  <c r="HD350" i="2" a="1"/>
  <c r="HD350" i="2" s="1"/>
  <c r="HD284" i="2" a="1"/>
  <c r="HD284" i="2" s="1"/>
  <c r="HD336" i="2" a="1"/>
  <c r="HD336" i="2" s="1"/>
  <c r="HD379" i="2" a="1"/>
  <c r="HD379" i="2" s="1"/>
  <c r="HD323" i="2" a="1"/>
  <c r="HD323" i="2" s="1"/>
  <c r="HD380" i="2" a="1"/>
  <c r="HD380" i="2" s="1"/>
  <c r="HD335" i="2" a="1"/>
  <c r="HD335" i="2" s="1"/>
  <c r="HD362" i="2" a="1"/>
  <c r="HD362" i="2" s="1"/>
  <c r="HD346" i="2" a="1"/>
  <c r="HD346" i="2" s="1"/>
  <c r="HD306" i="2" a="1"/>
  <c r="HD306" i="2" s="1"/>
  <c r="HD298" i="2" a="1"/>
  <c r="HD298" i="2" s="1"/>
  <c r="HD386" i="2" a="1"/>
  <c r="HD386" i="2" s="1"/>
  <c r="HD291" i="2" a="1"/>
  <c r="HD291" i="2" s="1"/>
  <c r="HD282" i="2" a="1"/>
  <c r="HD282" i="2" s="1"/>
  <c r="HD365" i="2" a="1"/>
  <c r="HD365" i="2" s="1"/>
  <c r="HD339" i="2" a="1"/>
  <c r="HD339" i="2" s="1"/>
  <c r="HD326" i="2" a="1"/>
  <c r="HD326" i="2" s="1"/>
  <c r="HD311" i="2" a="1"/>
  <c r="HD311" i="2" s="1"/>
  <c r="HD327" i="2" a="1"/>
  <c r="HD327" i="2" s="1"/>
  <c r="HD329" i="2" a="1"/>
  <c r="HD329" i="2" s="1"/>
  <c r="HD289" i="2" a="1"/>
  <c r="HD289" i="2" s="1"/>
  <c r="HD322" i="2" a="1"/>
  <c r="HD322" i="2" s="1"/>
  <c r="HD325" i="2" a="1"/>
  <c r="HD325" i="2" s="1"/>
  <c r="HD401" i="2" a="1"/>
  <c r="HD401" i="2" s="1"/>
  <c r="DO346" i="2" a="1"/>
  <c r="DO346" i="2" s="1"/>
  <c r="DO335" i="2" a="1"/>
  <c r="DO335" i="2" s="1"/>
  <c r="DO350" i="2" a="1"/>
  <c r="DO350" i="2" s="1"/>
  <c r="DO390" i="2" a="1"/>
  <c r="DO390" i="2" s="1"/>
  <c r="DO339" i="2" a="1"/>
  <c r="DO339" i="2" s="1"/>
  <c r="DO379" i="2" a="1"/>
  <c r="DO379" i="2" s="1"/>
  <c r="DO284" i="2" a="1"/>
  <c r="DO284" i="2" s="1"/>
  <c r="DO291" i="2" a="1"/>
  <c r="DO291" i="2" s="1"/>
  <c r="DO331" i="2" a="1"/>
  <c r="DO331" i="2" s="1"/>
  <c r="DO400" i="2" a="1"/>
  <c r="DO400" i="2" s="1"/>
  <c r="DO358" i="2" a="1"/>
  <c r="DO358" i="2" s="1"/>
  <c r="DO289" i="2" a="1"/>
  <c r="DO289" i="2" s="1"/>
  <c r="DO328" i="2" a="1"/>
  <c r="DO328" i="2" s="1"/>
  <c r="DO323" i="2" a="1"/>
  <c r="DO323" i="2" s="1"/>
  <c r="DO327" i="2" a="1"/>
  <c r="DO327" i="2" s="1"/>
  <c r="DO341" i="2" a="1"/>
  <c r="DO341" i="2" s="1"/>
  <c r="DO381" i="2" a="1"/>
  <c r="DO381" i="2" s="1"/>
  <c r="DO306" i="2" a="1"/>
  <c r="DO306" i="2" s="1"/>
  <c r="DO362" i="2" a="1"/>
  <c r="DO362" i="2" s="1"/>
  <c r="DO336" i="2" a="1"/>
  <c r="DO336" i="2" s="1"/>
  <c r="DO326" i="2" a="1"/>
  <c r="DO326" i="2" s="1"/>
  <c r="DO322" i="2" a="1"/>
  <c r="DO322" i="2" s="1"/>
  <c r="DO394" i="2" a="1"/>
  <c r="DO394" i="2" s="1"/>
  <c r="DO325" i="2" a="1"/>
  <c r="DO325" i="2" s="1"/>
  <c r="DO288" i="2" a="1"/>
  <c r="DO288" i="2" s="1"/>
  <c r="DO296" i="2" a="1"/>
  <c r="DO296" i="2" s="1"/>
  <c r="DO311" i="2" a="1"/>
  <c r="DO311" i="2" s="1"/>
  <c r="DO298" i="2" a="1"/>
  <c r="DO298" i="2" s="1"/>
  <c r="DO334" i="2" a="1"/>
  <c r="DO334" i="2" s="1"/>
  <c r="DO365" i="2" a="1"/>
  <c r="DO365" i="2" s="1"/>
  <c r="DO385" i="2" a="1"/>
  <c r="DO385" i="2" s="1"/>
  <c r="DO380" i="2" a="1"/>
  <c r="DO380" i="2" s="1"/>
  <c r="DO282" i="2" a="1"/>
  <c r="DO282" i="2" s="1"/>
  <c r="DO386" i="2" a="1"/>
  <c r="DO386" i="2" s="1"/>
  <c r="DO366" i="2" a="1"/>
  <c r="DO366" i="2" s="1"/>
  <c r="DO393" i="2" a="1"/>
  <c r="DO393" i="2" s="1"/>
  <c r="DO376" i="2" a="1"/>
  <c r="DO376" i="2" s="1"/>
  <c r="DO397" i="2" a="1"/>
  <c r="DO397" i="2" s="1"/>
  <c r="DO388" i="2" a="1"/>
  <c r="DO388" i="2" s="1"/>
  <c r="DO329" i="2" a="1"/>
  <c r="DO329" i="2" s="1"/>
  <c r="DO396" i="2" a="1"/>
  <c r="DO396" i="2" s="1"/>
  <c r="DO401" i="2" a="1"/>
  <c r="DO401" i="2" s="1"/>
  <c r="DG282" i="2" a="1"/>
  <c r="DG282" i="2" s="1"/>
  <c r="DG401" i="2" a="1"/>
  <c r="DG401" i="2" s="1"/>
  <c r="DG322" i="2" a="1"/>
  <c r="DG322" i="2" s="1"/>
  <c r="DG326" i="2" a="1"/>
  <c r="DG326" i="2" s="1"/>
  <c r="DG334" i="2" a="1"/>
  <c r="DG334" i="2" s="1"/>
  <c r="DG350" i="2" a="1"/>
  <c r="DG350" i="2" s="1"/>
  <c r="DG390" i="2" a="1"/>
  <c r="DG390" i="2" s="1"/>
  <c r="DG284" i="2" a="1"/>
  <c r="DG284" i="2" s="1"/>
  <c r="DG291" i="2" a="1"/>
  <c r="DG291" i="2" s="1"/>
  <c r="DG331" i="2" a="1"/>
  <c r="DG331" i="2" s="1"/>
  <c r="DG397" i="2" a="1"/>
  <c r="DG397" i="2" s="1"/>
  <c r="DG358" i="2" a="1"/>
  <c r="DG358" i="2" s="1"/>
  <c r="DG289" i="2" a="1"/>
  <c r="DG289" i="2" s="1"/>
  <c r="DG328" i="2" a="1"/>
  <c r="DG328" i="2" s="1"/>
  <c r="DG323" i="2" a="1"/>
  <c r="DG323" i="2" s="1"/>
  <c r="DG327" i="2" a="1"/>
  <c r="DG327" i="2" s="1"/>
  <c r="DG341" i="2" a="1"/>
  <c r="DG341" i="2" s="1"/>
  <c r="DG381" i="2" a="1"/>
  <c r="DG381" i="2" s="1"/>
  <c r="DG306" i="2" a="1"/>
  <c r="DG306" i="2" s="1"/>
  <c r="DG298" i="2" a="1"/>
  <c r="DG298" i="2" s="1"/>
  <c r="DG336" i="2" a="1"/>
  <c r="DG336" i="2" s="1"/>
  <c r="DG362" i="2" a="1"/>
  <c r="DG362" i="2" s="1"/>
  <c r="DG394" i="2" a="1"/>
  <c r="DG394" i="2" s="1"/>
  <c r="DG325" i="2" a="1"/>
  <c r="DG325" i="2" s="1"/>
  <c r="DG288" i="2" a="1"/>
  <c r="DG288" i="2" s="1"/>
  <c r="DG296" i="2" a="1"/>
  <c r="DG296" i="2" s="1"/>
  <c r="DG311" i="2" a="1"/>
  <c r="DG311" i="2" s="1"/>
  <c r="DG339" i="2" a="1"/>
  <c r="DG339" i="2" s="1"/>
  <c r="DG396" i="2" a="1"/>
  <c r="DG396" i="2" s="1"/>
  <c r="DG365" i="2" a="1"/>
  <c r="DG365" i="2" s="1"/>
  <c r="DG385" i="2" a="1"/>
  <c r="DG385" i="2" s="1"/>
  <c r="DG380" i="2" a="1"/>
  <c r="DG380" i="2" s="1"/>
  <c r="DG386" i="2" a="1"/>
  <c r="DG386" i="2" s="1"/>
  <c r="DG329" i="2" a="1"/>
  <c r="DG329" i="2" s="1"/>
  <c r="DG388" i="2" a="1"/>
  <c r="DG388" i="2" s="1"/>
  <c r="DG366" i="2" a="1"/>
  <c r="DG366" i="2" s="1"/>
  <c r="DG346" i="2" a="1"/>
  <c r="DG346" i="2" s="1"/>
  <c r="DG400" i="2" a="1"/>
  <c r="DG400" i="2" s="1"/>
  <c r="DG379" i="2" a="1"/>
  <c r="DG379" i="2" s="1"/>
  <c r="DG335" i="2" a="1"/>
  <c r="DG335" i="2" s="1"/>
  <c r="DG393" i="2" a="1"/>
  <c r="DG393" i="2" s="1"/>
  <c r="DG376" i="2" a="1"/>
  <c r="DG376" i="2" s="1"/>
  <c r="CY306" i="2" a="1"/>
  <c r="CY306" i="2" s="1"/>
  <c r="CY350" i="2" a="1"/>
  <c r="CY350" i="2" s="1"/>
  <c r="CY390" i="2" a="1"/>
  <c r="CY390" i="2" s="1"/>
  <c r="CY284" i="2" a="1"/>
  <c r="CY284" i="2" s="1"/>
  <c r="CY291" i="2" a="1"/>
  <c r="CY291" i="2" s="1"/>
  <c r="CY331" i="2" a="1"/>
  <c r="CY331" i="2" s="1"/>
  <c r="CY298" i="2" a="1"/>
  <c r="CY298" i="2" s="1"/>
  <c r="CY289" i="2" a="1"/>
  <c r="CY289" i="2" s="1"/>
  <c r="CY328" i="2" a="1"/>
  <c r="CY328" i="2" s="1"/>
  <c r="CY323" i="2" a="1"/>
  <c r="CY323" i="2" s="1"/>
  <c r="CY327" i="2" a="1"/>
  <c r="CY327" i="2" s="1"/>
  <c r="CY341" i="2" a="1"/>
  <c r="CY341" i="2" s="1"/>
  <c r="CY381" i="2" a="1"/>
  <c r="CY381" i="2" s="1"/>
  <c r="CY358" i="2" a="1"/>
  <c r="CY358" i="2" s="1"/>
  <c r="CY401" i="2" a="1"/>
  <c r="CY401" i="2" s="1"/>
  <c r="CY336" i="2" a="1"/>
  <c r="CY336" i="2" s="1"/>
  <c r="CY334" i="2" a="1"/>
  <c r="CY334" i="2" s="1"/>
  <c r="CY362" i="2" a="1"/>
  <c r="CY362" i="2" s="1"/>
  <c r="CY394" i="2" a="1"/>
  <c r="CY394" i="2" s="1"/>
  <c r="CY325" i="2" a="1"/>
  <c r="CY325" i="2" s="1"/>
  <c r="CY288" i="2" a="1"/>
  <c r="CY288" i="2" s="1"/>
  <c r="CY296" i="2" a="1"/>
  <c r="CY296" i="2" s="1"/>
  <c r="CY311" i="2" a="1"/>
  <c r="CY311" i="2" s="1"/>
  <c r="CY339" i="2" a="1"/>
  <c r="CY339" i="2" s="1"/>
  <c r="CY282" i="2" a="1"/>
  <c r="CY282" i="2" s="1"/>
  <c r="CY365" i="2" a="1"/>
  <c r="CY365" i="2" s="1"/>
  <c r="CY385" i="2" a="1"/>
  <c r="CY385" i="2" s="1"/>
  <c r="CY380" i="2" a="1"/>
  <c r="CY380" i="2" s="1"/>
  <c r="CY329" i="2" a="1"/>
  <c r="CY329" i="2" s="1"/>
  <c r="CY388" i="2" a="1"/>
  <c r="CY388" i="2" s="1"/>
  <c r="CY326" i="2" a="1"/>
  <c r="CY326" i="2" s="1"/>
  <c r="CY386" i="2" a="1"/>
  <c r="CY386" i="2" s="1"/>
  <c r="CY366" i="2" a="1"/>
  <c r="CY366" i="2" s="1"/>
  <c r="CY335" i="2" a="1"/>
  <c r="CY335" i="2" s="1"/>
  <c r="CY393" i="2" a="1"/>
  <c r="CY393" i="2" s="1"/>
  <c r="CY376" i="2" a="1"/>
  <c r="CY376" i="2" s="1"/>
  <c r="CY322" i="2" a="1"/>
  <c r="CY322" i="2" s="1"/>
  <c r="CY346" i="2" a="1"/>
  <c r="CY346" i="2" s="1"/>
  <c r="CY396" i="2" a="1"/>
  <c r="CY396" i="2" s="1"/>
  <c r="CY400" i="2" a="1"/>
  <c r="CY400" i="2" s="1"/>
  <c r="CY397" i="2" a="1"/>
  <c r="CY397" i="2" s="1"/>
  <c r="CY379" i="2" a="1"/>
  <c r="CY379" i="2" s="1"/>
  <c r="HE336" i="2" a="1"/>
  <c r="HE336" i="2" s="1"/>
  <c r="HE334" i="2" a="1"/>
  <c r="HE334" i="2" s="1"/>
  <c r="HE397" i="2" a="1"/>
  <c r="HE397" i="2" s="1"/>
  <c r="HE386" i="2" a="1"/>
  <c r="HE386" i="2" s="1"/>
  <c r="HE376" i="2" a="1"/>
  <c r="HE376" i="2" s="1"/>
  <c r="HE385" i="2" a="1"/>
  <c r="HE385" i="2" s="1"/>
  <c r="HE381" i="2" a="1"/>
  <c r="HE381" i="2" s="1"/>
  <c r="HE339" i="2" a="1"/>
  <c r="HE339" i="2" s="1"/>
  <c r="HE390" i="2" a="1"/>
  <c r="HE390" i="2" s="1"/>
  <c r="HE401" i="2" a="1"/>
  <c r="HE401" i="2" s="1"/>
  <c r="HE396" i="2" a="1"/>
  <c r="HE396" i="2" s="1"/>
  <c r="HE291" i="2" a="1"/>
  <c r="HE291" i="2" s="1"/>
  <c r="HE326" i="2" a="1"/>
  <c r="HE326" i="2" s="1"/>
  <c r="HE400" i="2" a="1"/>
  <c r="HE400" i="2" s="1"/>
  <c r="HE379" i="2" a="1"/>
  <c r="HE379" i="2" s="1"/>
  <c r="HE380" i="2" a="1"/>
  <c r="HE380" i="2" s="1"/>
  <c r="HE325" i="2" a="1"/>
  <c r="HE325" i="2" s="1"/>
  <c r="HE296" i="2" a="1"/>
  <c r="HE296" i="2" s="1"/>
  <c r="HE350" i="2" a="1"/>
  <c r="HE350" i="2" s="1"/>
  <c r="HE394" i="2" a="1"/>
  <c r="HE394" i="2" s="1"/>
  <c r="HE362" i="2" a="1"/>
  <c r="HE362" i="2" s="1"/>
  <c r="HE289" i="2" a="1"/>
  <c r="HE289" i="2" s="1"/>
  <c r="HE335" i="2" a="1"/>
  <c r="HE335" i="2" s="1"/>
  <c r="HE322" i="2" a="1"/>
  <c r="HE322" i="2" s="1"/>
  <c r="HE298" i="2" a="1"/>
  <c r="HE298" i="2" s="1"/>
  <c r="HE282" i="2" a="1"/>
  <c r="HE282" i="2" s="1"/>
  <c r="HE288" i="2" a="1"/>
  <c r="HE288" i="2" s="1"/>
  <c r="HE323" i="2" a="1"/>
  <c r="HE323" i="2" s="1"/>
  <c r="HE366" i="2" a="1"/>
  <c r="HE366" i="2" s="1"/>
  <c r="HE284" i="2" a="1"/>
  <c r="HE284" i="2" s="1"/>
  <c r="HE388" i="2" a="1"/>
  <c r="HE388" i="2" s="1"/>
  <c r="HE328" i="2" a="1"/>
  <c r="HE328" i="2" s="1"/>
  <c r="HE341" i="2" a="1"/>
  <c r="HE341" i="2" s="1"/>
  <c r="HE331" i="2" a="1"/>
  <c r="HE331" i="2" s="1"/>
  <c r="HE311" i="2" a="1"/>
  <c r="HE311" i="2" s="1"/>
  <c r="HE306" i="2" a="1"/>
  <c r="HE306" i="2" s="1"/>
  <c r="HE393" i="2" a="1"/>
  <c r="HE393" i="2" s="1"/>
  <c r="HE346" i="2" a="1"/>
  <c r="HE346" i="2" s="1"/>
  <c r="HE358" i="2" a="1"/>
  <c r="HE358" i="2" s="1"/>
  <c r="HE329" i="2" a="1"/>
  <c r="HE329" i="2" s="1"/>
  <c r="HE327" i="2" a="1"/>
  <c r="HE327" i="2" s="1"/>
  <c r="HE365" i="2" a="1"/>
  <c r="HE365" i="2" s="1"/>
  <c r="GW388" i="2" a="1"/>
  <c r="GW388" i="2" s="1"/>
  <c r="GW393" i="2" a="1"/>
  <c r="GW393" i="2" s="1"/>
  <c r="GW394" i="2" a="1"/>
  <c r="GW394" i="2" s="1"/>
  <c r="GW331" i="2" a="1"/>
  <c r="GW331" i="2" s="1"/>
  <c r="GW323" i="2" a="1"/>
  <c r="GW323" i="2" s="1"/>
  <c r="GW336" i="2" a="1"/>
  <c r="GW336" i="2" s="1"/>
  <c r="GW386" i="2" a="1"/>
  <c r="GW386" i="2" s="1"/>
  <c r="GW376" i="2" a="1"/>
  <c r="GW376" i="2" s="1"/>
  <c r="GW401" i="2" a="1"/>
  <c r="GW401" i="2" s="1"/>
  <c r="GW396" i="2" a="1"/>
  <c r="GW396" i="2" s="1"/>
  <c r="GW381" i="2" a="1"/>
  <c r="GW381" i="2" s="1"/>
  <c r="GW339" i="2" a="1"/>
  <c r="GW339" i="2" s="1"/>
  <c r="GW291" i="2" a="1"/>
  <c r="GW291" i="2" s="1"/>
  <c r="GW358" i="2" a="1"/>
  <c r="GW358" i="2" s="1"/>
  <c r="GW329" i="2" a="1"/>
  <c r="GW329" i="2" s="1"/>
  <c r="GW327" i="2" a="1"/>
  <c r="GW327" i="2" s="1"/>
  <c r="GW306" i="2" a="1"/>
  <c r="GW306" i="2" s="1"/>
  <c r="GW365" i="2" a="1"/>
  <c r="GW365" i="2" s="1"/>
  <c r="GW325" i="2" a="1"/>
  <c r="GW325" i="2" s="1"/>
  <c r="GW379" i="2" a="1"/>
  <c r="GW379" i="2" s="1"/>
  <c r="GW334" i="2" a="1"/>
  <c r="GW334" i="2" s="1"/>
  <c r="GW380" i="2" a="1"/>
  <c r="GW380" i="2" s="1"/>
  <c r="GW350" i="2" a="1"/>
  <c r="GW350" i="2" s="1"/>
  <c r="GW296" i="2" a="1"/>
  <c r="GW296" i="2" s="1"/>
  <c r="GW390" i="2" a="1"/>
  <c r="GW390" i="2" s="1"/>
  <c r="GW400" i="2" a="1"/>
  <c r="GW400" i="2" s="1"/>
  <c r="GW385" i="2" a="1"/>
  <c r="GW385" i="2" s="1"/>
  <c r="GW289" i="2" a="1"/>
  <c r="GW289" i="2" s="1"/>
  <c r="GW335" i="2" a="1"/>
  <c r="GW335" i="2" s="1"/>
  <c r="GW322" i="2" a="1"/>
  <c r="GW322" i="2" s="1"/>
  <c r="GW298" i="2" a="1"/>
  <c r="GW298" i="2" s="1"/>
  <c r="GW282" i="2" a="1"/>
  <c r="GW282" i="2" s="1"/>
  <c r="GW288" i="2" a="1"/>
  <c r="GW288" i="2" s="1"/>
  <c r="GW366" i="2" a="1"/>
  <c r="GW366" i="2" s="1"/>
  <c r="GW284" i="2" a="1"/>
  <c r="GW284" i="2" s="1"/>
  <c r="GW328" i="2" a="1"/>
  <c r="GW328" i="2" s="1"/>
  <c r="GW341" i="2" a="1"/>
  <c r="GW341" i="2" s="1"/>
  <c r="GW311" i="2" a="1"/>
  <c r="GW311" i="2" s="1"/>
  <c r="GW362" i="2" a="1"/>
  <c r="GW362" i="2" s="1"/>
  <c r="GW326" i="2" a="1"/>
  <c r="GW326" i="2" s="1"/>
  <c r="GW346" i="2" a="1"/>
  <c r="GW346" i="2" s="1"/>
  <c r="GW397" i="2" a="1"/>
  <c r="GW397" i="2" s="1"/>
  <c r="DM288" i="2" a="1"/>
  <c r="DM288" i="2" s="1"/>
  <c r="DM296" i="2" a="1"/>
  <c r="DM296" i="2" s="1"/>
  <c r="DM336" i="2" a="1"/>
  <c r="DM336" i="2" s="1"/>
  <c r="DM327" i="2" a="1"/>
  <c r="DM327" i="2" s="1"/>
  <c r="DM322" i="2" a="1"/>
  <c r="DM322" i="2" s="1"/>
  <c r="DM326" i="2" a="1"/>
  <c r="DM326" i="2" s="1"/>
  <c r="DM323" i="2" a="1"/>
  <c r="DM323" i="2" s="1"/>
  <c r="DM282" i="2" a="1"/>
  <c r="DM282" i="2" s="1"/>
  <c r="DM335" i="2" a="1"/>
  <c r="DM335" i="2" s="1"/>
  <c r="DM350" i="2" a="1"/>
  <c r="DM350" i="2" s="1"/>
  <c r="DM325" i="2" a="1"/>
  <c r="DM325" i="2" s="1"/>
  <c r="DM329" i="2" a="1"/>
  <c r="DM329" i="2" s="1"/>
  <c r="DM291" i="2" a="1"/>
  <c r="DM291" i="2" s="1"/>
  <c r="DM306" i="2" a="1"/>
  <c r="DM306" i="2" s="1"/>
  <c r="DM397" i="2" a="1"/>
  <c r="DM397" i="2" s="1"/>
  <c r="DM386" i="2" a="1"/>
  <c r="DM386" i="2" s="1"/>
  <c r="DM393" i="2" a="1"/>
  <c r="DM393" i="2" s="1"/>
  <c r="DM376" i="2" a="1"/>
  <c r="DM376" i="2" s="1"/>
  <c r="DM388" i="2" a="1"/>
  <c r="DM388" i="2" s="1"/>
  <c r="DM379" i="2" a="1"/>
  <c r="DM379" i="2" s="1"/>
  <c r="DM400" i="2" a="1"/>
  <c r="DM400" i="2" s="1"/>
  <c r="DM381" i="2" a="1"/>
  <c r="DM381" i="2" s="1"/>
  <c r="DM328" i="2" a="1"/>
  <c r="DM328" i="2" s="1"/>
  <c r="DM311" i="2" a="1"/>
  <c r="DM311" i="2" s="1"/>
  <c r="DM331" i="2" a="1"/>
  <c r="DM331" i="2" s="1"/>
  <c r="DM358" i="2" a="1"/>
  <c r="DM358" i="2" s="1"/>
  <c r="DM366" i="2" a="1"/>
  <c r="DM366" i="2" s="1"/>
  <c r="DM394" i="2" a="1"/>
  <c r="DM394" i="2" s="1"/>
  <c r="DM401" i="2" a="1"/>
  <c r="DM401" i="2" s="1"/>
  <c r="DM289" i="2" a="1"/>
  <c r="DM289" i="2" s="1"/>
  <c r="DM385" i="2" a="1"/>
  <c r="DM385" i="2" s="1"/>
  <c r="DM284" i="2" a="1"/>
  <c r="DM284" i="2" s="1"/>
  <c r="DM334" i="2" a="1"/>
  <c r="DM334" i="2" s="1"/>
  <c r="DM396" i="2" a="1"/>
  <c r="DM396" i="2" s="1"/>
  <c r="DM365" i="2" a="1"/>
  <c r="DM365" i="2" s="1"/>
  <c r="DM341" i="2" a="1"/>
  <c r="DM341" i="2" s="1"/>
  <c r="DM346" i="2" a="1"/>
  <c r="DM346" i="2" s="1"/>
  <c r="DM339" i="2" a="1"/>
  <c r="DM339" i="2" s="1"/>
  <c r="DM390" i="2" a="1"/>
  <c r="DM390" i="2" s="1"/>
  <c r="DM380" i="2" a="1"/>
  <c r="DM380" i="2" s="1"/>
  <c r="DM362" i="2" a="1"/>
  <c r="DM362" i="2" s="1"/>
  <c r="DM298" i="2" a="1"/>
  <c r="DM298" i="2" s="1"/>
  <c r="DE289" i="2" a="1"/>
  <c r="DE289" i="2" s="1"/>
  <c r="DE323" i="2" a="1"/>
  <c r="DE323" i="2" s="1"/>
  <c r="DE282" i="2" a="1"/>
  <c r="DE282" i="2" s="1"/>
  <c r="DE397" i="2" a="1"/>
  <c r="DE397" i="2" s="1"/>
  <c r="DE291" i="2" a="1"/>
  <c r="DE291" i="2" s="1"/>
  <c r="DE306" i="2" a="1"/>
  <c r="DE306" i="2" s="1"/>
  <c r="DE386" i="2" a="1"/>
  <c r="DE386" i="2" s="1"/>
  <c r="DE400" i="2" a="1"/>
  <c r="DE400" i="2" s="1"/>
  <c r="DE393" i="2" a="1"/>
  <c r="DE393" i="2" s="1"/>
  <c r="DE376" i="2" a="1"/>
  <c r="DE376" i="2" s="1"/>
  <c r="DE388" i="2" a="1"/>
  <c r="DE388" i="2" s="1"/>
  <c r="DE379" i="2" a="1"/>
  <c r="DE379" i="2" s="1"/>
  <c r="DE325" i="2" a="1"/>
  <c r="DE325" i="2" s="1"/>
  <c r="DE381" i="2" a="1"/>
  <c r="DE381" i="2" s="1"/>
  <c r="DE328" i="2" a="1"/>
  <c r="DE328" i="2" s="1"/>
  <c r="DE311" i="2" a="1"/>
  <c r="DE311" i="2" s="1"/>
  <c r="DE358" i="2" a="1"/>
  <c r="DE358" i="2" s="1"/>
  <c r="DE366" i="2" a="1"/>
  <c r="DE366" i="2" s="1"/>
  <c r="DE394" i="2" a="1"/>
  <c r="DE394" i="2" s="1"/>
  <c r="DE396" i="2" a="1"/>
  <c r="DE396" i="2" s="1"/>
  <c r="DE284" i="2" a="1"/>
  <c r="DE284" i="2" s="1"/>
  <c r="DE334" i="2" a="1"/>
  <c r="DE334" i="2" s="1"/>
  <c r="DE385" i="2" a="1"/>
  <c r="DE385" i="2" s="1"/>
  <c r="DE365" i="2" a="1"/>
  <c r="DE365" i="2" s="1"/>
  <c r="DE346" i="2" a="1"/>
  <c r="DE346" i="2" s="1"/>
  <c r="DE329" i="2" a="1"/>
  <c r="DE329" i="2" s="1"/>
  <c r="DE341" i="2" a="1"/>
  <c r="DE341" i="2" s="1"/>
  <c r="DE298" i="2" a="1"/>
  <c r="DE298" i="2" s="1"/>
  <c r="DE339" i="2" a="1"/>
  <c r="DE339" i="2" s="1"/>
  <c r="DE362" i="2" a="1"/>
  <c r="DE362" i="2" s="1"/>
  <c r="DE390" i="2" a="1"/>
  <c r="DE390" i="2" s="1"/>
  <c r="DE288" i="2" a="1"/>
  <c r="DE288" i="2" s="1"/>
  <c r="DE326" i="2" a="1"/>
  <c r="DE326" i="2" s="1"/>
  <c r="DE296" i="2" a="1"/>
  <c r="DE296" i="2" s="1"/>
  <c r="DE335" i="2" a="1"/>
  <c r="DE335" i="2" s="1"/>
  <c r="DE380" i="2" a="1"/>
  <c r="DE380" i="2" s="1"/>
  <c r="DE350" i="2" a="1"/>
  <c r="DE350" i="2" s="1"/>
  <c r="DE336" i="2" a="1"/>
  <c r="DE336" i="2" s="1"/>
  <c r="DE327" i="2" a="1"/>
  <c r="DE327" i="2" s="1"/>
  <c r="DE331" i="2" a="1"/>
  <c r="DE331" i="2" s="1"/>
  <c r="DE322" i="2" a="1"/>
  <c r="DE322" i="2" s="1"/>
  <c r="DE401" i="2" a="1"/>
  <c r="DE401" i="2" s="1"/>
  <c r="CW325" i="2" a="1"/>
  <c r="CW325" i="2" s="1"/>
  <c r="CW291" i="2" a="1"/>
  <c r="CW291" i="2" s="1"/>
  <c r="CW306" i="2" a="1"/>
  <c r="CW306" i="2" s="1"/>
  <c r="CW376" i="2" a="1"/>
  <c r="CW376" i="2" s="1"/>
  <c r="CW388" i="2" a="1"/>
  <c r="CW388" i="2" s="1"/>
  <c r="CW379" i="2" a="1"/>
  <c r="CW379" i="2" s="1"/>
  <c r="CW329" i="2" a="1"/>
  <c r="CW329" i="2" s="1"/>
  <c r="CW393" i="2" a="1"/>
  <c r="CW393" i="2" s="1"/>
  <c r="CW328" i="2" a="1"/>
  <c r="CW328" i="2" s="1"/>
  <c r="CW311" i="2" a="1"/>
  <c r="CW311" i="2" s="1"/>
  <c r="CW397" i="2" a="1"/>
  <c r="CW397" i="2" s="1"/>
  <c r="CW358" i="2" a="1"/>
  <c r="CW358" i="2" s="1"/>
  <c r="CW366" i="2" a="1"/>
  <c r="CW366" i="2" s="1"/>
  <c r="CW394" i="2" a="1"/>
  <c r="CW394" i="2" s="1"/>
  <c r="CW381" i="2" a="1"/>
  <c r="CW381" i="2" s="1"/>
  <c r="CW284" i="2" a="1"/>
  <c r="CW284" i="2" s="1"/>
  <c r="CW334" i="2" a="1"/>
  <c r="CW334" i="2" s="1"/>
  <c r="CW385" i="2" a="1"/>
  <c r="CW385" i="2" s="1"/>
  <c r="CW346" i="2" a="1"/>
  <c r="CW346" i="2" s="1"/>
  <c r="CW289" i="2" a="1"/>
  <c r="CW289" i="2" s="1"/>
  <c r="CW365" i="2" a="1"/>
  <c r="CW365" i="2" s="1"/>
  <c r="CW341" i="2" a="1"/>
  <c r="CW341" i="2" s="1"/>
  <c r="CW298" i="2" a="1"/>
  <c r="CW298" i="2" s="1"/>
  <c r="CW401" i="2" a="1"/>
  <c r="CW401" i="2" s="1"/>
  <c r="CW339" i="2" a="1"/>
  <c r="CW339" i="2" s="1"/>
  <c r="CW362" i="2" a="1"/>
  <c r="CW362" i="2" s="1"/>
  <c r="CW390" i="2" a="1"/>
  <c r="CW390" i="2" s="1"/>
  <c r="CW288" i="2" a="1"/>
  <c r="CW288" i="2" s="1"/>
  <c r="CW296" i="2" a="1"/>
  <c r="CW296" i="2" s="1"/>
  <c r="CW336" i="2" a="1"/>
  <c r="CW336" i="2" s="1"/>
  <c r="CW327" i="2" a="1"/>
  <c r="CW327" i="2" s="1"/>
  <c r="CW331" i="2" a="1"/>
  <c r="CW331" i="2" s="1"/>
  <c r="CW322" i="2" a="1"/>
  <c r="CW322" i="2" s="1"/>
  <c r="CW326" i="2" a="1"/>
  <c r="CW326" i="2" s="1"/>
  <c r="CW396" i="2" a="1"/>
  <c r="CW396" i="2" s="1"/>
  <c r="CW380" i="2" a="1"/>
  <c r="CW380" i="2" s="1"/>
  <c r="CW400" i="2" a="1"/>
  <c r="CW400" i="2" s="1"/>
  <c r="CW335" i="2" a="1"/>
  <c r="CW335" i="2" s="1"/>
  <c r="CW386" i="2" a="1"/>
  <c r="CW386" i="2" s="1"/>
  <c r="CW350" i="2" a="1"/>
  <c r="CW350" i="2" s="1"/>
  <c r="CW282" i="2" a="1"/>
  <c r="CW282" i="2" s="1"/>
  <c r="CW323" i="2" a="1"/>
  <c r="CW323" i="2" s="1"/>
  <c r="HC393" i="2" a="1"/>
  <c r="HC393" i="2" s="1"/>
  <c r="HC397" i="2" a="1"/>
  <c r="HC397" i="2" s="1"/>
  <c r="HC328" i="2" a="1"/>
  <c r="HC328" i="2" s="1"/>
  <c r="HC296" i="2" a="1"/>
  <c r="HC296" i="2" s="1"/>
  <c r="HC396" i="2" a="1"/>
  <c r="HC396" i="2" s="1"/>
  <c r="HC385" i="2" a="1"/>
  <c r="HC385" i="2" s="1"/>
  <c r="HC380" i="2" a="1"/>
  <c r="HC380" i="2" s="1"/>
  <c r="HC362" i="2" a="1"/>
  <c r="HC362" i="2" s="1"/>
  <c r="HC346" i="2" a="1"/>
  <c r="HC346" i="2" s="1"/>
  <c r="HC381" i="2" a="1"/>
  <c r="HC381" i="2" s="1"/>
  <c r="HC394" i="2" a="1"/>
  <c r="HC394" i="2" s="1"/>
  <c r="HC322" i="2" a="1"/>
  <c r="HC322" i="2" s="1"/>
  <c r="HC336" i="2" a="1"/>
  <c r="HC336" i="2" s="1"/>
  <c r="HC390" i="2" a="1"/>
  <c r="HC390" i="2" s="1"/>
  <c r="HC386" i="2" a="1"/>
  <c r="HC386" i="2" s="1"/>
  <c r="HC376" i="2" a="1"/>
  <c r="HC376" i="2" s="1"/>
  <c r="HC325" i="2" a="1"/>
  <c r="HC325" i="2" s="1"/>
  <c r="HC401" i="2" a="1"/>
  <c r="HC401" i="2" s="1"/>
  <c r="HC341" i="2" a="1"/>
  <c r="HC341" i="2" s="1"/>
  <c r="HC379" i="2" a="1"/>
  <c r="HC379" i="2" s="1"/>
  <c r="HC323" i="2" a="1"/>
  <c r="HC323" i="2" s="1"/>
  <c r="HC291" i="2" a="1"/>
  <c r="HC291" i="2" s="1"/>
  <c r="HC366" i="2" a="1"/>
  <c r="HC366" i="2" s="1"/>
  <c r="HC358" i="2" a="1"/>
  <c r="HC358" i="2" s="1"/>
  <c r="HC284" i="2" a="1"/>
  <c r="HC284" i="2" s="1"/>
  <c r="HC311" i="2" a="1"/>
  <c r="HC311" i="2" s="1"/>
  <c r="HC282" i="2" a="1"/>
  <c r="HC282" i="2" s="1"/>
  <c r="HC350" i="2" a="1"/>
  <c r="HC350" i="2" s="1"/>
  <c r="HC334" i="2" a="1"/>
  <c r="HC334" i="2" s="1"/>
  <c r="HC329" i="2" a="1"/>
  <c r="HC329" i="2" s="1"/>
  <c r="HC306" i="2" a="1"/>
  <c r="HC306" i="2" s="1"/>
  <c r="HC365" i="2" a="1"/>
  <c r="HC365" i="2" s="1"/>
  <c r="HC327" i="2" a="1"/>
  <c r="HC327" i="2" s="1"/>
  <c r="HC388" i="2" a="1"/>
  <c r="HC388" i="2" s="1"/>
  <c r="HC289" i="2" a="1"/>
  <c r="HC289" i="2" s="1"/>
  <c r="HC331" i="2" a="1"/>
  <c r="HC331" i="2" s="1"/>
  <c r="HC335" i="2" a="1"/>
  <c r="HC335" i="2" s="1"/>
  <c r="HC288" i="2" a="1"/>
  <c r="HC288" i="2" s="1"/>
  <c r="HC339" i="2" a="1"/>
  <c r="HC339" i="2" s="1"/>
  <c r="HC326" i="2" a="1"/>
  <c r="HC326" i="2" s="1"/>
  <c r="HC298" i="2" a="1"/>
  <c r="HC298" i="2" s="1"/>
  <c r="HC400" i="2" a="1"/>
  <c r="HC400" i="2" s="1"/>
  <c r="GU388" i="2" a="1"/>
  <c r="GU388" i="2" s="1"/>
  <c r="GU288" i="2" a="1"/>
  <c r="GU288" i="2" s="1"/>
  <c r="GU379" i="2" a="1"/>
  <c r="GU379" i="2" s="1"/>
  <c r="GU393" i="2" a="1"/>
  <c r="GU393" i="2" s="1"/>
  <c r="GU397" i="2" a="1"/>
  <c r="GU397" i="2" s="1"/>
  <c r="GU385" i="2" a="1"/>
  <c r="GU385" i="2" s="1"/>
  <c r="GU380" i="2" a="1"/>
  <c r="GU380" i="2" s="1"/>
  <c r="GU362" i="2" a="1"/>
  <c r="GU362" i="2" s="1"/>
  <c r="GU346" i="2" a="1"/>
  <c r="GU346" i="2" s="1"/>
  <c r="GU396" i="2" a="1"/>
  <c r="GU396" i="2" s="1"/>
  <c r="GU341" i="2" a="1"/>
  <c r="GU341" i="2" s="1"/>
  <c r="GU394" i="2" a="1"/>
  <c r="GU394" i="2" s="1"/>
  <c r="GU322" i="2" a="1"/>
  <c r="GU322" i="2" s="1"/>
  <c r="GU336" i="2" a="1"/>
  <c r="GU336" i="2" s="1"/>
  <c r="GU390" i="2" a="1"/>
  <c r="GU390" i="2" s="1"/>
  <c r="GU386" i="2" a="1"/>
  <c r="GU386" i="2" s="1"/>
  <c r="GU376" i="2" a="1"/>
  <c r="GU376" i="2" s="1"/>
  <c r="GU298" i="2" a="1"/>
  <c r="GU298" i="2" s="1"/>
  <c r="GU282" i="2" a="1"/>
  <c r="GU282" i="2" s="1"/>
  <c r="GU323" i="2" a="1"/>
  <c r="GU323" i="2" s="1"/>
  <c r="GU291" i="2" a="1"/>
  <c r="GU291" i="2" s="1"/>
  <c r="GU366" i="2" a="1"/>
  <c r="GU366" i="2" s="1"/>
  <c r="GU358" i="2" a="1"/>
  <c r="GU358" i="2" s="1"/>
  <c r="GU284" i="2" a="1"/>
  <c r="GU284" i="2" s="1"/>
  <c r="GU311" i="2" a="1"/>
  <c r="GU311" i="2" s="1"/>
  <c r="GU325" i="2" a="1"/>
  <c r="GU325" i="2" s="1"/>
  <c r="GU296" i="2" a="1"/>
  <c r="GU296" i="2" s="1"/>
  <c r="GU350" i="2" a="1"/>
  <c r="GU350" i="2" s="1"/>
  <c r="GU334" i="2" a="1"/>
  <c r="GU334" i="2" s="1"/>
  <c r="GU329" i="2" a="1"/>
  <c r="GU329" i="2" s="1"/>
  <c r="GU365" i="2" a="1"/>
  <c r="GU365" i="2" s="1"/>
  <c r="GU327" i="2" a="1"/>
  <c r="GU327" i="2" s="1"/>
  <c r="GU328" i="2" a="1"/>
  <c r="GU328" i="2" s="1"/>
  <c r="GU289" i="2" a="1"/>
  <c r="GU289" i="2" s="1"/>
  <c r="GU331" i="2" a="1"/>
  <c r="GU331" i="2" s="1"/>
  <c r="GU335" i="2" a="1"/>
  <c r="GU335" i="2" s="1"/>
  <c r="GU306" i="2" a="1"/>
  <c r="GU306" i="2" s="1"/>
  <c r="GU381" i="2" a="1"/>
  <c r="GU381" i="2" s="1"/>
  <c r="GU339" i="2" a="1"/>
  <c r="GU339" i="2" s="1"/>
  <c r="GU326" i="2" a="1"/>
  <c r="GU326" i="2" s="1"/>
  <c r="GU400" i="2" a="1"/>
  <c r="GU400" i="2" s="1"/>
  <c r="GU401" i="2" a="1"/>
  <c r="GU401" i="2" s="1"/>
  <c r="DL325" i="2" a="1"/>
  <c r="DL325" i="2" s="1"/>
  <c r="DL339" i="2" a="1"/>
  <c r="DL339" i="2" s="1"/>
  <c r="DL334" i="2" a="1"/>
  <c r="DL334" i="2" s="1"/>
  <c r="DL393" i="2" a="1"/>
  <c r="DL393" i="2" s="1"/>
  <c r="DL380" i="2" a="1"/>
  <c r="DL380" i="2" s="1"/>
  <c r="DL298" i="2" a="1"/>
  <c r="DL298" i="2" s="1"/>
  <c r="DL350" i="2" a="1"/>
  <c r="DL350" i="2" s="1"/>
  <c r="DL291" i="2" a="1"/>
  <c r="DL291" i="2" s="1"/>
  <c r="DL322" i="2" a="1"/>
  <c r="DL322" i="2" s="1"/>
  <c r="DL326" i="2" a="1"/>
  <c r="DL326" i="2" s="1"/>
  <c r="DL381" i="2" a="1"/>
  <c r="DL381" i="2" s="1"/>
  <c r="DL390" i="2" a="1"/>
  <c r="DL390" i="2" s="1"/>
  <c r="DL289" i="2" a="1"/>
  <c r="DL289" i="2" s="1"/>
  <c r="DL284" i="2" a="1"/>
  <c r="DL284" i="2" s="1"/>
  <c r="DL336" i="2" a="1"/>
  <c r="DL336" i="2" s="1"/>
  <c r="DL376" i="2" a="1"/>
  <c r="DL376" i="2" s="1"/>
  <c r="DL327" i="2" a="1"/>
  <c r="DL327" i="2" s="1"/>
  <c r="DL306" i="2" a="1"/>
  <c r="DL306" i="2" s="1"/>
  <c r="DL358" i="2" a="1"/>
  <c r="DL358" i="2" s="1"/>
  <c r="DL388" i="2" a="1"/>
  <c r="DL388" i="2" s="1"/>
  <c r="DL366" i="2" a="1"/>
  <c r="DL366" i="2" s="1"/>
  <c r="DL386" i="2" a="1"/>
  <c r="DL386" i="2" s="1"/>
  <c r="DL311" i="2" a="1"/>
  <c r="DL311" i="2" s="1"/>
  <c r="DL331" i="2" a="1"/>
  <c r="DL331" i="2" s="1"/>
  <c r="DL282" i="2" a="1"/>
  <c r="DL282" i="2" s="1"/>
  <c r="DL329" i="2" a="1"/>
  <c r="DL329" i="2" s="1"/>
  <c r="DL365" i="2" a="1"/>
  <c r="DL365" i="2" s="1"/>
  <c r="DL385" i="2" a="1"/>
  <c r="DL385" i="2" s="1"/>
  <c r="DL288" i="2" a="1"/>
  <c r="DL288" i="2" s="1"/>
  <c r="DL296" i="2" a="1"/>
  <c r="DL296" i="2" s="1"/>
  <c r="DL328" i="2" a="1"/>
  <c r="DL328" i="2" s="1"/>
  <c r="DL397" i="2" a="1"/>
  <c r="DL397" i="2" s="1"/>
  <c r="DL379" i="2" a="1"/>
  <c r="DL379" i="2" s="1"/>
  <c r="DL335" i="2" a="1"/>
  <c r="DL335" i="2" s="1"/>
  <c r="DL346" i="2" a="1"/>
  <c r="DL346" i="2" s="1"/>
  <c r="DL341" i="2" a="1"/>
  <c r="DL341" i="2" s="1"/>
  <c r="DL362" i="2" a="1"/>
  <c r="DL362" i="2" s="1"/>
  <c r="DL394" i="2" a="1"/>
  <c r="DL394" i="2" s="1"/>
  <c r="DL323" i="2" a="1"/>
  <c r="DL323" i="2" s="1"/>
  <c r="DL401" i="2" a="1"/>
  <c r="DL401" i="2" s="1"/>
  <c r="DL400" i="2" a="1"/>
  <c r="DL400" i="2" s="1"/>
  <c r="DL396" i="2" a="1"/>
  <c r="DL396" i="2" s="1"/>
  <c r="DD379" i="2" a="1"/>
  <c r="DD379" i="2" s="1"/>
  <c r="DD339" i="2" a="1"/>
  <c r="DD339" i="2" s="1"/>
  <c r="DD298" i="2" a="1"/>
  <c r="DD298" i="2" s="1"/>
  <c r="DD350" i="2" a="1"/>
  <c r="DD350" i="2" s="1"/>
  <c r="DD323" i="2" a="1"/>
  <c r="DD323" i="2" s="1"/>
  <c r="DD282" i="2" a="1"/>
  <c r="DD282" i="2" s="1"/>
  <c r="DD322" i="2" a="1"/>
  <c r="DD322" i="2" s="1"/>
  <c r="DD326" i="2" a="1"/>
  <c r="DD326" i="2" s="1"/>
  <c r="DD291" i="2" a="1"/>
  <c r="DD291" i="2" s="1"/>
  <c r="DD381" i="2" a="1"/>
  <c r="DD381" i="2" s="1"/>
  <c r="DD390" i="2" a="1"/>
  <c r="DD390" i="2" s="1"/>
  <c r="DD289" i="2" a="1"/>
  <c r="DD289" i="2" s="1"/>
  <c r="DD329" i="2" a="1"/>
  <c r="DD329" i="2" s="1"/>
  <c r="DD284" i="2" a="1"/>
  <c r="DD284" i="2" s="1"/>
  <c r="DD336" i="2" a="1"/>
  <c r="DD336" i="2" s="1"/>
  <c r="DD327" i="2" a="1"/>
  <c r="DD327" i="2" s="1"/>
  <c r="DD401" i="2" a="1"/>
  <c r="DD401" i="2" s="1"/>
  <c r="DD376" i="2" a="1"/>
  <c r="DD376" i="2" s="1"/>
  <c r="DD325" i="2" a="1"/>
  <c r="DD325" i="2" s="1"/>
  <c r="DD306" i="2" a="1"/>
  <c r="DD306" i="2" s="1"/>
  <c r="DD358" i="2" a="1"/>
  <c r="DD358" i="2" s="1"/>
  <c r="DD388" i="2" a="1"/>
  <c r="DD388" i="2" s="1"/>
  <c r="DD366" i="2" a="1"/>
  <c r="DD366" i="2" s="1"/>
  <c r="DD386" i="2" a="1"/>
  <c r="DD386" i="2" s="1"/>
  <c r="DD365" i="2" a="1"/>
  <c r="DD365" i="2" s="1"/>
  <c r="DD385" i="2" a="1"/>
  <c r="DD385" i="2" s="1"/>
  <c r="DD288" i="2" a="1"/>
  <c r="DD288" i="2" s="1"/>
  <c r="DD296" i="2" a="1"/>
  <c r="DD296" i="2" s="1"/>
  <c r="DD328" i="2" a="1"/>
  <c r="DD328" i="2" s="1"/>
  <c r="DD346" i="2" a="1"/>
  <c r="DD346" i="2" s="1"/>
  <c r="DD341" i="2" a="1"/>
  <c r="DD341" i="2" s="1"/>
  <c r="DD331" i="2" a="1"/>
  <c r="DD331" i="2" s="1"/>
  <c r="DD335" i="2" a="1"/>
  <c r="DD335" i="2" s="1"/>
  <c r="DD397" i="2" a="1"/>
  <c r="DD397" i="2" s="1"/>
  <c r="DD362" i="2" a="1"/>
  <c r="DD362" i="2" s="1"/>
  <c r="DD394" i="2" a="1"/>
  <c r="DD394" i="2" s="1"/>
  <c r="DD311" i="2" a="1"/>
  <c r="DD311" i="2" s="1"/>
  <c r="DD380" i="2" a="1"/>
  <c r="DD380" i="2" s="1"/>
  <c r="DD393" i="2" a="1"/>
  <c r="DD393" i="2" s="1"/>
  <c r="DD334" i="2" a="1"/>
  <c r="DD334" i="2" s="1"/>
  <c r="DD396" i="2" a="1"/>
  <c r="DD396" i="2" s="1"/>
  <c r="DD400" i="2" a="1"/>
  <c r="DD400" i="2" s="1"/>
  <c r="GO401" i="2" a="1"/>
  <c r="GO401" i="2" s="1"/>
  <c r="HJ401" i="2" s="1"/>
  <c r="HK401" i="2" s="1"/>
  <c r="GO388" i="2" a="1"/>
  <c r="GO388" i="2" s="1"/>
  <c r="GO328" i="2" a="1"/>
  <c r="GO328" i="2" s="1"/>
  <c r="GO379" i="2" a="1"/>
  <c r="GO379" i="2" s="1"/>
  <c r="GO366" i="2" a="1"/>
  <c r="GO366" i="2" s="1"/>
  <c r="HJ366" i="2" s="1"/>
  <c r="HK366" i="2" s="1"/>
  <c r="GO358" i="2" a="1"/>
  <c r="GO358" i="2" s="1"/>
  <c r="GO385" i="2" a="1"/>
  <c r="GO385" i="2" s="1"/>
  <c r="GO393" i="2" a="1"/>
  <c r="GO393" i="2" s="1"/>
  <c r="GO394" i="2" a="1"/>
  <c r="GO394" i="2" s="1"/>
  <c r="HJ394" i="2" s="1"/>
  <c r="HK394" i="2" s="1"/>
  <c r="GO331" i="2" a="1"/>
  <c r="GO331" i="2" s="1"/>
  <c r="GO323" i="2" a="1"/>
  <c r="GO323" i="2" s="1"/>
  <c r="HJ323" i="2" s="1"/>
  <c r="HK323" i="2" s="1"/>
  <c r="GO336" i="2" a="1"/>
  <c r="GO336" i="2" s="1"/>
  <c r="GO386" i="2" a="1"/>
  <c r="GO386" i="2" s="1"/>
  <c r="HJ386" i="2" s="1"/>
  <c r="HK386" i="2" s="1"/>
  <c r="GO376" i="2" a="1"/>
  <c r="GO376" i="2" s="1"/>
  <c r="GO350" i="2" a="1"/>
  <c r="GO350" i="2" s="1"/>
  <c r="GO397" i="2" a="1"/>
  <c r="GO397" i="2" s="1"/>
  <c r="HJ397" i="2" s="1"/>
  <c r="HK397" i="2" s="1"/>
  <c r="GO381" i="2" a="1"/>
  <c r="GO381" i="2" s="1"/>
  <c r="HJ381" i="2" s="1"/>
  <c r="HK381" i="2" s="1"/>
  <c r="GO326" i="2" a="1"/>
  <c r="GO326" i="2" s="1"/>
  <c r="GO346" i="2" a="1"/>
  <c r="GO346" i="2" s="1"/>
  <c r="HJ346" i="2" s="1"/>
  <c r="HK346" i="2" s="1"/>
  <c r="GO339" i="2" a="1"/>
  <c r="GO339" i="2" s="1"/>
  <c r="GO291" i="2" a="1"/>
  <c r="GO291" i="2" s="1"/>
  <c r="HJ291" i="2" s="1"/>
  <c r="HK291" i="2" s="1"/>
  <c r="GO329" i="2" a="1"/>
  <c r="GO329" i="2" s="1"/>
  <c r="GO327" i="2" a="1"/>
  <c r="GO327" i="2" s="1"/>
  <c r="GO306" i="2" a="1"/>
  <c r="GO306" i="2" s="1"/>
  <c r="GO365" i="2" a="1"/>
  <c r="GO365" i="2" s="1"/>
  <c r="GO334" i="2" a="1"/>
  <c r="GO334" i="2" s="1"/>
  <c r="GO380" i="2" a="1"/>
  <c r="GO380" i="2" s="1"/>
  <c r="HJ380" i="2" s="1"/>
  <c r="HK380" i="2" s="1"/>
  <c r="GO325" i="2" a="1"/>
  <c r="GO325" i="2" s="1"/>
  <c r="GO288" i="2" a="1"/>
  <c r="GO288" i="2" s="1"/>
  <c r="GO396" i="2" a="1"/>
  <c r="GO396" i="2" s="1"/>
  <c r="GO296" i="2" a="1"/>
  <c r="GO296" i="2" s="1"/>
  <c r="GO390" i="2" a="1"/>
  <c r="GO390" i="2" s="1"/>
  <c r="GO289" i="2" a="1"/>
  <c r="GO289" i="2" s="1"/>
  <c r="HJ289" i="2" s="1"/>
  <c r="HK289" i="2" s="1"/>
  <c r="GO335" i="2" a="1"/>
  <c r="GO335" i="2" s="1"/>
  <c r="GO322" i="2" a="1"/>
  <c r="GO322" i="2" s="1"/>
  <c r="GO298" i="2" a="1"/>
  <c r="GO298" i="2" s="1"/>
  <c r="GO282" i="2" a="1"/>
  <c r="GO282" i="2" s="1"/>
  <c r="GO284" i="2" a="1"/>
  <c r="GO284" i="2" s="1"/>
  <c r="GO311" i="2" a="1"/>
  <c r="GO311" i="2" s="1"/>
  <c r="GO362" i="2" a="1"/>
  <c r="GO362" i="2" s="1"/>
  <c r="GO341" i="2" a="1"/>
  <c r="GO341" i="2" s="1"/>
  <c r="HJ341" i="2" s="1"/>
  <c r="HK341" i="2" s="1"/>
  <c r="GO400" i="2" a="1"/>
  <c r="GO400" i="2" s="1"/>
  <c r="HB362" i="2" a="1"/>
  <c r="HB362" i="2" s="1"/>
  <c r="HB346" i="2" a="1"/>
  <c r="HB346" i="2" s="1"/>
  <c r="HB282" i="2" a="1"/>
  <c r="HB282" i="2" s="1"/>
  <c r="HB325" i="2" a="1"/>
  <c r="HB325" i="2" s="1"/>
  <c r="HB327" i="2" a="1"/>
  <c r="HB327" i="2" s="1"/>
  <c r="HB298" i="2" a="1"/>
  <c r="HB298" i="2" s="1"/>
  <c r="HB396" i="2" a="1"/>
  <c r="HB396" i="2" s="1"/>
  <c r="HB390" i="2" a="1"/>
  <c r="HB390" i="2" s="1"/>
  <c r="HB393" i="2" a="1"/>
  <c r="HB393" i="2" s="1"/>
  <c r="HB394" i="2" a="1"/>
  <c r="HB394" i="2" s="1"/>
  <c r="HB335" i="2" a="1"/>
  <c r="HB335" i="2" s="1"/>
  <c r="HB328" i="2" a="1"/>
  <c r="HB328" i="2" s="1"/>
  <c r="HB385" i="2" a="1"/>
  <c r="HB385" i="2" s="1"/>
  <c r="HB401" i="2" a="1"/>
  <c r="HB401" i="2" s="1"/>
  <c r="HB388" i="2" a="1"/>
  <c r="HB388" i="2" s="1"/>
  <c r="HB386" i="2" a="1"/>
  <c r="HB386" i="2" s="1"/>
  <c r="HB311" i="2" a="1"/>
  <c r="HB311" i="2" s="1"/>
  <c r="HB381" i="2" a="1"/>
  <c r="HB381" i="2" s="1"/>
  <c r="HB336" i="2" a="1"/>
  <c r="HB336" i="2" s="1"/>
  <c r="HB376" i="2" a="1"/>
  <c r="HB376" i="2" s="1"/>
  <c r="HB339" i="2" a="1"/>
  <c r="HB339" i="2" s="1"/>
  <c r="HB366" i="2" a="1"/>
  <c r="HB366" i="2" s="1"/>
  <c r="HB358" i="2" a="1"/>
  <c r="HB358" i="2" s="1"/>
  <c r="HB326" i="2" a="1"/>
  <c r="HB326" i="2" s="1"/>
  <c r="HB329" i="2" a="1"/>
  <c r="HB329" i="2" s="1"/>
  <c r="HB284" i="2" a="1"/>
  <c r="HB284" i="2" s="1"/>
  <c r="HB379" i="2" a="1"/>
  <c r="HB379" i="2" s="1"/>
  <c r="HB323" i="2" a="1"/>
  <c r="HB323" i="2" s="1"/>
  <c r="HB289" i="2" a="1"/>
  <c r="HB289" i="2" s="1"/>
  <c r="HB322" i="2" a="1"/>
  <c r="HB322" i="2" s="1"/>
  <c r="HB341" i="2" a="1"/>
  <c r="HB341" i="2" s="1"/>
  <c r="HB331" i="2" a="1"/>
  <c r="HB331" i="2" s="1"/>
  <c r="HB291" i="2" a="1"/>
  <c r="HB291" i="2" s="1"/>
  <c r="HB350" i="2" a="1"/>
  <c r="HB350" i="2" s="1"/>
  <c r="HB380" i="2" a="1"/>
  <c r="HB380" i="2" s="1"/>
  <c r="HB365" i="2" a="1"/>
  <c r="HB365" i="2" s="1"/>
  <c r="HB288" i="2" a="1"/>
  <c r="HB288" i="2" s="1"/>
  <c r="HB334" i="2" a="1"/>
  <c r="HB334" i="2" s="1"/>
  <c r="HB306" i="2" a="1"/>
  <c r="HB306" i="2" s="1"/>
  <c r="HB296" i="2" a="1"/>
  <c r="HB296" i="2" s="1"/>
  <c r="HB400" i="2" a="1"/>
  <c r="HB400" i="2" s="1"/>
  <c r="HB397" i="2" a="1"/>
  <c r="HB397" i="2" s="1"/>
  <c r="GT400" i="2" a="1"/>
  <c r="GT400" i="2" s="1"/>
  <c r="GT306" i="2" a="1"/>
  <c r="GT306" i="2" s="1"/>
  <c r="GT341" i="2" a="1"/>
  <c r="GT341" i="2" s="1"/>
  <c r="GT362" i="2" a="1"/>
  <c r="GT362" i="2" s="1"/>
  <c r="GT346" i="2" a="1"/>
  <c r="GT346" i="2" s="1"/>
  <c r="GT396" i="2" a="1"/>
  <c r="GT396" i="2" s="1"/>
  <c r="GT390" i="2" a="1"/>
  <c r="GT390" i="2" s="1"/>
  <c r="GT393" i="2" a="1"/>
  <c r="GT393" i="2" s="1"/>
  <c r="GT322" i="2" a="1"/>
  <c r="GT322" i="2" s="1"/>
  <c r="GT394" i="2" a="1"/>
  <c r="GT394" i="2" s="1"/>
  <c r="GT335" i="2" a="1"/>
  <c r="GT335" i="2" s="1"/>
  <c r="GT328" i="2" a="1"/>
  <c r="GT328" i="2" s="1"/>
  <c r="GT385" i="2" a="1"/>
  <c r="GT385" i="2" s="1"/>
  <c r="GT388" i="2" a="1"/>
  <c r="GT388" i="2" s="1"/>
  <c r="GT386" i="2" a="1"/>
  <c r="GT386" i="2" s="1"/>
  <c r="GT325" i="2" a="1"/>
  <c r="GT325" i="2" s="1"/>
  <c r="GT336" i="2" a="1"/>
  <c r="GT336" i="2" s="1"/>
  <c r="GT311" i="2" a="1"/>
  <c r="GT311" i="2" s="1"/>
  <c r="GT376" i="2" a="1"/>
  <c r="GT376" i="2" s="1"/>
  <c r="GT339" i="2" a="1"/>
  <c r="GT339" i="2" s="1"/>
  <c r="GT366" i="2" a="1"/>
  <c r="GT366" i="2" s="1"/>
  <c r="GT358" i="2" a="1"/>
  <c r="GT358" i="2" s="1"/>
  <c r="GT326" i="2" a="1"/>
  <c r="GT326" i="2" s="1"/>
  <c r="GT329" i="2" a="1"/>
  <c r="GT329" i="2" s="1"/>
  <c r="GT284" i="2" a="1"/>
  <c r="GT284" i="2" s="1"/>
  <c r="GT379" i="2" a="1"/>
  <c r="GT379" i="2" s="1"/>
  <c r="GT323" i="2" a="1"/>
  <c r="GT323" i="2" s="1"/>
  <c r="GT289" i="2" a="1"/>
  <c r="GT289" i="2" s="1"/>
  <c r="GT282" i="2" a="1"/>
  <c r="GT282" i="2" s="1"/>
  <c r="GT331" i="2" a="1"/>
  <c r="GT331" i="2" s="1"/>
  <c r="GT291" i="2" a="1"/>
  <c r="GT291" i="2" s="1"/>
  <c r="GT350" i="2" a="1"/>
  <c r="GT350" i="2" s="1"/>
  <c r="GT380" i="2" a="1"/>
  <c r="GT380" i="2" s="1"/>
  <c r="GT327" i="2" a="1"/>
  <c r="GT327" i="2" s="1"/>
  <c r="GT365" i="2" a="1"/>
  <c r="GT365" i="2" s="1"/>
  <c r="GT288" i="2" a="1"/>
  <c r="GT288" i="2" s="1"/>
  <c r="GT334" i="2" a="1"/>
  <c r="GT334" i="2" s="1"/>
  <c r="GT401" i="2" a="1"/>
  <c r="GT401" i="2" s="1"/>
  <c r="GT298" i="2" a="1"/>
  <c r="GT298" i="2" s="1"/>
  <c r="GT381" i="2" a="1"/>
  <c r="GT381" i="2" s="1"/>
  <c r="GT296" i="2" a="1"/>
  <c r="GT296" i="2" s="1"/>
  <c r="GT397" i="2" a="1"/>
  <c r="GT397" i="2" s="1"/>
  <c r="CX362" i="2" a="1"/>
  <c r="CX362" i="2" s="1"/>
  <c r="CX326" i="2" a="1"/>
  <c r="CX326" i="2" s="1"/>
  <c r="CX284" i="2" a="1"/>
  <c r="CX284" i="2" s="1"/>
  <c r="CX380" i="2" a="1"/>
  <c r="CX380" i="2" s="1"/>
  <c r="CX291" i="2" a="1"/>
  <c r="CX291" i="2" s="1"/>
  <c r="CX335" i="2" a="1"/>
  <c r="CX335" i="2" s="1"/>
  <c r="CX334" i="2" a="1"/>
  <c r="CX334" i="2" s="1"/>
  <c r="CX394" i="2" a="1"/>
  <c r="CX394" i="2" s="1"/>
  <c r="CX381" i="2" a="1"/>
  <c r="CX381" i="2" s="1"/>
  <c r="CX350" i="2" a="1"/>
  <c r="CX350" i="2" s="1"/>
  <c r="CX323" i="2" a="1"/>
  <c r="CX323" i="2" s="1"/>
  <c r="CX327" i="2" a="1"/>
  <c r="CX327" i="2" s="1"/>
  <c r="CX331" i="2" a="1"/>
  <c r="CX331" i="2" s="1"/>
  <c r="CX336" i="2" a="1"/>
  <c r="CX336" i="2" s="1"/>
  <c r="CX390" i="2" a="1"/>
  <c r="CX390" i="2" s="1"/>
  <c r="CX365" i="2" a="1"/>
  <c r="CX365" i="2" s="1"/>
  <c r="CX400" i="2" a="1"/>
  <c r="CX400" i="2" s="1"/>
  <c r="CX396" i="2" a="1"/>
  <c r="CX396" i="2" s="1"/>
  <c r="CX298" i="2" a="1"/>
  <c r="CX298" i="2" s="1"/>
  <c r="CX325" i="2" a="1"/>
  <c r="CX325" i="2" s="1"/>
  <c r="CX296" i="2" a="1"/>
  <c r="CX296" i="2" s="1"/>
  <c r="CX341" i="2" a="1"/>
  <c r="CX341" i="2" s="1"/>
  <c r="CX385" i="2" a="1"/>
  <c r="CX385" i="2" s="1"/>
  <c r="CX311" i="2" a="1"/>
  <c r="CX311" i="2" s="1"/>
  <c r="CX358" i="2" a="1"/>
  <c r="CX358" i="2" s="1"/>
  <c r="CX306" i="2" a="1"/>
  <c r="CX306" i="2" s="1"/>
  <c r="CX376" i="2" a="1"/>
  <c r="CX376" i="2" s="1"/>
  <c r="CX388" i="2" a="1"/>
  <c r="CX388" i="2" s="1"/>
  <c r="CX366" i="2" a="1"/>
  <c r="CX366" i="2" s="1"/>
  <c r="CX386" i="2" a="1"/>
  <c r="CX386" i="2" s="1"/>
  <c r="CX282" i="2" a="1"/>
  <c r="CX282" i="2" s="1"/>
  <c r="CX322" i="2" a="1"/>
  <c r="CX322" i="2" s="1"/>
  <c r="CX289" i="2" a="1"/>
  <c r="CX289" i="2" s="1"/>
  <c r="CX329" i="2" a="1"/>
  <c r="CX329" i="2" s="1"/>
  <c r="CX339" i="2" a="1"/>
  <c r="CX339" i="2" s="1"/>
  <c r="CX379" i="2" a="1"/>
  <c r="CX379" i="2" s="1"/>
  <c r="CX288" i="2" a="1"/>
  <c r="CX288" i="2" s="1"/>
  <c r="CX328" i="2" a="1"/>
  <c r="CX328" i="2" s="1"/>
  <c r="CX393" i="2" a="1"/>
  <c r="CX393" i="2" s="1"/>
  <c r="CX346" i="2" a="1"/>
  <c r="CX346" i="2" s="1"/>
  <c r="CX401" i="2" a="1"/>
  <c r="CX401" i="2" s="1"/>
  <c r="CX397" i="2" a="1"/>
  <c r="CX397" i="2" s="1"/>
  <c r="DK388" i="2" a="1"/>
  <c r="DK388" i="2" s="1"/>
  <c r="DK376" i="2" a="1"/>
  <c r="DK376" i="2" s="1"/>
  <c r="DK288" i="2" a="1"/>
  <c r="DK288" i="2" s="1"/>
  <c r="DK327" i="2" a="1"/>
  <c r="DK327" i="2" s="1"/>
  <c r="DK331" i="2" a="1"/>
  <c r="DK331" i="2" s="1"/>
  <c r="DK306" i="2" a="1"/>
  <c r="DK306" i="2" s="1"/>
  <c r="DK362" i="2" a="1"/>
  <c r="DK362" i="2" s="1"/>
  <c r="DK390" i="2" a="1"/>
  <c r="DK390" i="2" s="1"/>
  <c r="DK365" i="2" a="1"/>
  <c r="DK365" i="2" s="1"/>
  <c r="DK393" i="2" a="1"/>
  <c r="DK393" i="2" s="1"/>
  <c r="DK380" i="2" a="1"/>
  <c r="DK380" i="2" s="1"/>
  <c r="DK323" i="2" a="1"/>
  <c r="DK323" i="2" s="1"/>
  <c r="DK328" i="2" a="1"/>
  <c r="DK328" i="2" s="1"/>
  <c r="DK346" i="2" a="1"/>
  <c r="DK346" i="2" s="1"/>
  <c r="DK341" i="2" a="1"/>
  <c r="DK341" i="2" s="1"/>
  <c r="DK284" i="2" a="1"/>
  <c r="DK284" i="2" s="1"/>
  <c r="DK336" i="2" a="1"/>
  <c r="DK336" i="2" s="1"/>
  <c r="DK400" i="2" a="1"/>
  <c r="DK400" i="2" s="1"/>
  <c r="DK386" i="2" a="1"/>
  <c r="DK386" i="2" s="1"/>
  <c r="DK291" i="2" a="1"/>
  <c r="DK291" i="2" s="1"/>
  <c r="DK335" i="2" a="1"/>
  <c r="DK335" i="2" s="1"/>
  <c r="DK326" i="2" a="1"/>
  <c r="DK326" i="2" s="1"/>
  <c r="DK325" i="2" a="1"/>
  <c r="DK325" i="2" s="1"/>
  <c r="DK379" i="2" a="1"/>
  <c r="DK379" i="2" s="1"/>
  <c r="DK350" i="2" a="1"/>
  <c r="DK350" i="2" s="1"/>
  <c r="DK366" i="2" a="1"/>
  <c r="DK366" i="2" s="1"/>
  <c r="DK394" i="2" a="1"/>
  <c r="DK394" i="2" s="1"/>
  <c r="DK401" i="2" a="1"/>
  <c r="DK401" i="2" s="1"/>
  <c r="DK381" i="2" a="1"/>
  <c r="DK381" i="2" s="1"/>
  <c r="DK296" i="2" a="1"/>
  <c r="DK296" i="2" s="1"/>
  <c r="DK311" i="2" a="1"/>
  <c r="DK311" i="2" s="1"/>
  <c r="DK322" i="2" a="1"/>
  <c r="DK322" i="2" s="1"/>
  <c r="DK334" i="2" a="1"/>
  <c r="DK334" i="2" s="1"/>
  <c r="DK396" i="2" a="1"/>
  <c r="DK396" i="2" s="1"/>
  <c r="DK329" i="2" a="1"/>
  <c r="DK329" i="2" s="1"/>
  <c r="DK385" i="2" a="1"/>
  <c r="DK385" i="2" s="1"/>
  <c r="DK282" i="2" a="1"/>
  <c r="DK282" i="2" s="1"/>
  <c r="DK298" i="2" a="1"/>
  <c r="DK298" i="2" s="1"/>
  <c r="DK289" i="2" a="1"/>
  <c r="DK289" i="2" s="1"/>
  <c r="DK358" i="2" a="1"/>
  <c r="DK358" i="2" s="1"/>
  <c r="DK339" i="2" a="1"/>
  <c r="DK339" i="2" s="1"/>
  <c r="DK397" i="2" a="1"/>
  <c r="DK397" i="2" s="1"/>
  <c r="DC376" i="2" a="1"/>
  <c r="DC376" i="2" s="1"/>
  <c r="DC327" i="2" a="1"/>
  <c r="DC327" i="2" s="1"/>
  <c r="DC331" i="2" a="1"/>
  <c r="DC331" i="2" s="1"/>
  <c r="DC306" i="2" a="1"/>
  <c r="DC306" i="2" s="1"/>
  <c r="DC288" i="2" a="1"/>
  <c r="DC288" i="2" s="1"/>
  <c r="DC323" i="2" a="1"/>
  <c r="DC323" i="2" s="1"/>
  <c r="DC397" i="2" a="1"/>
  <c r="DC397" i="2" s="1"/>
  <c r="DC296" i="2" a="1"/>
  <c r="DC296" i="2" s="1"/>
  <c r="DC380" i="2" a="1"/>
  <c r="DC380" i="2" s="1"/>
  <c r="DC346" i="2" a="1"/>
  <c r="DC346" i="2" s="1"/>
  <c r="DC341" i="2" a="1"/>
  <c r="DC341" i="2" s="1"/>
  <c r="DC386" i="2" a="1"/>
  <c r="DC386" i="2" s="1"/>
  <c r="DC401" i="2" a="1"/>
  <c r="DC401" i="2" s="1"/>
  <c r="DC291" i="2" a="1"/>
  <c r="DC291" i="2" s="1"/>
  <c r="DC335" i="2" a="1"/>
  <c r="DC335" i="2" s="1"/>
  <c r="DC326" i="2" a="1"/>
  <c r="DC326" i="2" s="1"/>
  <c r="DC325" i="2" a="1"/>
  <c r="DC325" i="2" s="1"/>
  <c r="DC396" i="2" a="1"/>
  <c r="DC396" i="2" s="1"/>
  <c r="DC379" i="2" a="1"/>
  <c r="DC379" i="2" s="1"/>
  <c r="DC350" i="2" a="1"/>
  <c r="DC350" i="2" s="1"/>
  <c r="DC366" i="2" a="1"/>
  <c r="DC366" i="2" s="1"/>
  <c r="DC394" i="2" a="1"/>
  <c r="DC394" i="2" s="1"/>
  <c r="DC400" i="2" a="1"/>
  <c r="DC400" i="2" s="1"/>
  <c r="DC381" i="2" a="1"/>
  <c r="DC381" i="2" s="1"/>
  <c r="DC311" i="2" a="1"/>
  <c r="DC311" i="2" s="1"/>
  <c r="DC322" i="2" a="1"/>
  <c r="DC322" i="2" s="1"/>
  <c r="DC334" i="2" a="1"/>
  <c r="DC334" i="2" s="1"/>
  <c r="DC284" i="2" a="1"/>
  <c r="DC284" i="2" s="1"/>
  <c r="DC282" i="2" a="1"/>
  <c r="DC282" i="2" s="1"/>
  <c r="DC298" i="2" a="1"/>
  <c r="DC298" i="2" s="1"/>
  <c r="DC289" i="2" a="1"/>
  <c r="DC289" i="2" s="1"/>
  <c r="DC329" i="2" a="1"/>
  <c r="DC329" i="2" s="1"/>
  <c r="DC358" i="2" a="1"/>
  <c r="DC358" i="2" s="1"/>
  <c r="DC385" i="2" a="1"/>
  <c r="DC385" i="2" s="1"/>
  <c r="DC336" i="2" a="1"/>
  <c r="DC336" i="2" s="1"/>
  <c r="DC328" i="2" a="1"/>
  <c r="DC328" i="2" s="1"/>
  <c r="DC388" i="2" a="1"/>
  <c r="DC388" i="2" s="1"/>
  <c r="DC390" i="2" a="1"/>
  <c r="DC390" i="2" s="1"/>
  <c r="DC393" i="2" a="1"/>
  <c r="DC393" i="2" s="1"/>
  <c r="DC339" i="2" a="1"/>
  <c r="DC339" i="2" s="1"/>
  <c r="DC362" i="2" a="1"/>
  <c r="DC362" i="2" s="1"/>
  <c r="DC365" i="2" a="1"/>
  <c r="DC365" i="2" s="1"/>
  <c r="HI400" i="2" a="1"/>
  <c r="HI400" i="2" s="1"/>
  <c r="HI385" i="2" a="1"/>
  <c r="HI385" i="2" s="1"/>
  <c r="HI396" i="2" a="1"/>
  <c r="HI396" i="2" s="1"/>
  <c r="HI366" i="2" a="1"/>
  <c r="HI366" i="2" s="1"/>
  <c r="HI388" i="2" a="1"/>
  <c r="HI388" i="2" s="1"/>
  <c r="HI335" i="2" a="1"/>
  <c r="HI335" i="2" s="1"/>
  <c r="HI397" i="2" a="1"/>
  <c r="HI397" i="2" s="1"/>
  <c r="HI386" i="2" a="1"/>
  <c r="HI386" i="2" s="1"/>
  <c r="HI380" i="2" a="1"/>
  <c r="HI380" i="2" s="1"/>
  <c r="HI362" i="2" a="1"/>
  <c r="HI362" i="2" s="1"/>
  <c r="HI390" i="2" a="1"/>
  <c r="HI390" i="2" s="1"/>
  <c r="HI311" i="2" a="1"/>
  <c r="HI311" i="2" s="1"/>
  <c r="HI346" i="2" a="1"/>
  <c r="HI346" i="2" s="1"/>
  <c r="HI322" i="2" a="1"/>
  <c r="HI322" i="2" s="1"/>
  <c r="HI282" i="2" a="1"/>
  <c r="HI282" i="2" s="1"/>
  <c r="HI327" i="2" a="1"/>
  <c r="HI327" i="2" s="1"/>
  <c r="HI328" i="2" a="1"/>
  <c r="HI328" i="2" s="1"/>
  <c r="HI288" i="2" a="1"/>
  <c r="HI288" i="2" s="1"/>
  <c r="HI358" i="2" a="1"/>
  <c r="HI358" i="2" s="1"/>
  <c r="HI393" i="2" a="1"/>
  <c r="HI393" i="2" s="1"/>
  <c r="HI296" i="2" a="1"/>
  <c r="HI296" i="2" s="1"/>
  <c r="HI291" i="2" a="1"/>
  <c r="HI291" i="2" s="1"/>
  <c r="HI326" i="2" a="1"/>
  <c r="HI326" i="2" s="1"/>
  <c r="HI394" i="2" a="1"/>
  <c r="HI394" i="2" s="1"/>
  <c r="HI365" i="2" a="1"/>
  <c r="HI365" i="2" s="1"/>
  <c r="HI350" i="2" a="1"/>
  <c r="HI350" i="2" s="1"/>
  <c r="HI381" i="2" a="1"/>
  <c r="HI381" i="2" s="1"/>
  <c r="HI336" i="2" a="1"/>
  <c r="HI336" i="2" s="1"/>
  <c r="HI379" i="2" a="1"/>
  <c r="HI379" i="2" s="1"/>
  <c r="HI339" i="2" a="1"/>
  <c r="HI339" i="2" s="1"/>
  <c r="HI334" i="2" a="1"/>
  <c r="HI334" i="2" s="1"/>
  <c r="HI289" i="2" a="1"/>
  <c r="HI289" i="2" s="1"/>
  <c r="HI341" i="2" a="1"/>
  <c r="HI341" i="2" s="1"/>
  <c r="HI376" i="2" a="1"/>
  <c r="HI376" i="2" s="1"/>
  <c r="HI329" i="2" a="1"/>
  <c r="HI329" i="2" s="1"/>
  <c r="HI284" i="2" a="1"/>
  <c r="HI284" i="2" s="1"/>
  <c r="HI306" i="2" a="1"/>
  <c r="HI306" i="2" s="1"/>
  <c r="HI323" i="2" a="1"/>
  <c r="HI323" i="2" s="1"/>
  <c r="HI401" i="2" a="1"/>
  <c r="HI401" i="2" s="1"/>
  <c r="HI298" i="2" a="1"/>
  <c r="HI298" i="2" s="1"/>
  <c r="HI325" i="2" a="1"/>
  <c r="HI325" i="2" s="1"/>
  <c r="HI331" i="2" a="1"/>
  <c r="HI331" i="2" s="1"/>
  <c r="HA397" i="2" a="1"/>
  <c r="HA397" i="2" s="1"/>
  <c r="HA394" i="2" a="1"/>
  <c r="HA394" i="2" s="1"/>
  <c r="HA327" i="2" a="1"/>
  <c r="HA327" i="2" s="1"/>
  <c r="HA385" i="2" a="1"/>
  <c r="HA385" i="2" s="1"/>
  <c r="HA366" i="2" a="1"/>
  <c r="HA366" i="2" s="1"/>
  <c r="HA388" i="2" a="1"/>
  <c r="HA388" i="2" s="1"/>
  <c r="HA401" i="2" a="1"/>
  <c r="HA401" i="2" s="1"/>
  <c r="HA306" i="2" a="1"/>
  <c r="HA306" i="2" s="1"/>
  <c r="HA341" i="2" a="1"/>
  <c r="HA341" i="2" s="1"/>
  <c r="HA325" i="2" a="1"/>
  <c r="HA325" i="2" s="1"/>
  <c r="HA386" i="2" a="1"/>
  <c r="HA386" i="2" s="1"/>
  <c r="HA380" i="2" a="1"/>
  <c r="HA380" i="2" s="1"/>
  <c r="HA362" i="2" a="1"/>
  <c r="HA362" i="2" s="1"/>
  <c r="HA400" i="2" a="1"/>
  <c r="HA400" i="2" s="1"/>
  <c r="HA396" i="2" a="1"/>
  <c r="HA396" i="2" s="1"/>
  <c r="HA390" i="2" a="1"/>
  <c r="HA390" i="2" s="1"/>
  <c r="HA311" i="2" a="1"/>
  <c r="HA311" i="2" s="1"/>
  <c r="HA346" i="2" a="1"/>
  <c r="HA346" i="2" s="1"/>
  <c r="HA322" i="2" a="1"/>
  <c r="HA322" i="2" s="1"/>
  <c r="HA298" i="2" a="1"/>
  <c r="HA298" i="2" s="1"/>
  <c r="HA331" i="2" a="1"/>
  <c r="HA331" i="2" s="1"/>
  <c r="HA323" i="2" a="1"/>
  <c r="HA323" i="2" s="1"/>
  <c r="HA282" i="2" a="1"/>
  <c r="HA282" i="2" s="1"/>
  <c r="HA328" i="2" a="1"/>
  <c r="HA328" i="2" s="1"/>
  <c r="HA288" i="2" a="1"/>
  <c r="HA288" i="2" s="1"/>
  <c r="HA358" i="2" a="1"/>
  <c r="HA358" i="2" s="1"/>
  <c r="HA393" i="2" a="1"/>
  <c r="HA393" i="2" s="1"/>
  <c r="HA296" i="2" a="1"/>
  <c r="HA296" i="2" s="1"/>
  <c r="HA291" i="2" a="1"/>
  <c r="HA291" i="2" s="1"/>
  <c r="HA326" i="2" a="1"/>
  <c r="HA326" i="2" s="1"/>
  <c r="HA335" i="2" a="1"/>
  <c r="HA335" i="2" s="1"/>
  <c r="HA365" i="2" a="1"/>
  <c r="HA365" i="2" s="1"/>
  <c r="HA350" i="2" a="1"/>
  <c r="HA350" i="2" s="1"/>
  <c r="HA381" i="2" a="1"/>
  <c r="HA381" i="2" s="1"/>
  <c r="HA336" i="2" a="1"/>
  <c r="HA336" i="2" s="1"/>
  <c r="HA379" i="2" a="1"/>
  <c r="HA379" i="2" s="1"/>
  <c r="HA339" i="2" a="1"/>
  <c r="HA339" i="2" s="1"/>
  <c r="HA334" i="2" a="1"/>
  <c r="HA334" i="2" s="1"/>
  <c r="HA289" i="2" a="1"/>
  <c r="HA289" i="2" s="1"/>
  <c r="HA376" i="2" a="1"/>
  <c r="HA376" i="2" s="1"/>
  <c r="HA329" i="2" a="1"/>
  <c r="HA329" i="2" s="1"/>
  <c r="HA284" i="2" a="1"/>
  <c r="HA284" i="2" s="1"/>
  <c r="GS401" i="2" a="1"/>
  <c r="GS401" i="2" s="1"/>
  <c r="GS393" i="2" a="1"/>
  <c r="GS393" i="2" s="1"/>
  <c r="GS394" i="2" a="1"/>
  <c r="GS394" i="2" s="1"/>
  <c r="GS327" i="2" a="1"/>
  <c r="GS327" i="2" s="1"/>
  <c r="GS400" i="2" a="1"/>
  <c r="GS400" i="2" s="1"/>
  <c r="GS385" i="2" a="1"/>
  <c r="GS385" i="2" s="1"/>
  <c r="GS396" i="2" a="1"/>
  <c r="GS396" i="2" s="1"/>
  <c r="GS366" i="2" a="1"/>
  <c r="GS366" i="2" s="1"/>
  <c r="GS388" i="2" a="1"/>
  <c r="GS388" i="2" s="1"/>
  <c r="GS335" i="2" a="1"/>
  <c r="GS335" i="2" s="1"/>
  <c r="GS381" i="2" a="1"/>
  <c r="GS381" i="2" s="1"/>
  <c r="GS397" i="2" a="1"/>
  <c r="GS397" i="2" s="1"/>
  <c r="GS306" i="2" a="1"/>
  <c r="GS306" i="2" s="1"/>
  <c r="GS341" i="2" a="1"/>
  <c r="GS341" i="2" s="1"/>
  <c r="GS325" i="2" a="1"/>
  <c r="GS325" i="2" s="1"/>
  <c r="GS386" i="2" a="1"/>
  <c r="GS386" i="2" s="1"/>
  <c r="GS380" i="2" a="1"/>
  <c r="GS380" i="2" s="1"/>
  <c r="GS362" i="2" a="1"/>
  <c r="GS362" i="2" s="1"/>
  <c r="GS298" i="2" a="1"/>
  <c r="GS298" i="2" s="1"/>
  <c r="GS331" i="2" a="1"/>
  <c r="GS331" i="2" s="1"/>
  <c r="GS323" i="2" a="1"/>
  <c r="GS323" i="2" s="1"/>
  <c r="GS282" i="2" a="1"/>
  <c r="GS282" i="2" s="1"/>
  <c r="GS328" i="2" a="1"/>
  <c r="GS328" i="2" s="1"/>
  <c r="GS288" i="2" a="1"/>
  <c r="GS288" i="2" s="1"/>
  <c r="GS358" i="2" a="1"/>
  <c r="GS358" i="2" s="1"/>
  <c r="GS390" i="2" a="1"/>
  <c r="GS390" i="2" s="1"/>
  <c r="GS346" i="2" a="1"/>
  <c r="GS346" i="2" s="1"/>
  <c r="GS322" i="2" a="1"/>
  <c r="GS322" i="2" s="1"/>
  <c r="GS296" i="2" a="1"/>
  <c r="GS296" i="2" s="1"/>
  <c r="GS291" i="2" a="1"/>
  <c r="GS291" i="2" s="1"/>
  <c r="GS326" i="2" a="1"/>
  <c r="GS326" i="2" s="1"/>
  <c r="GS311" i="2" a="1"/>
  <c r="GS311" i="2" s="1"/>
  <c r="GS365" i="2" a="1"/>
  <c r="GS365" i="2" s="1"/>
  <c r="GS350" i="2" a="1"/>
  <c r="GS350" i="2" s="1"/>
  <c r="GS284" i="2" a="1"/>
  <c r="GS284" i="2" s="1"/>
  <c r="GS336" i="2" a="1"/>
  <c r="GS336" i="2" s="1"/>
  <c r="GS379" i="2" a="1"/>
  <c r="GS379" i="2" s="1"/>
  <c r="GS339" i="2" a="1"/>
  <c r="GS339" i="2" s="1"/>
  <c r="GS334" i="2" a="1"/>
  <c r="GS334" i="2" s="1"/>
  <c r="GS289" i="2" a="1"/>
  <c r="GS289" i="2" s="1"/>
  <c r="GS329" i="2" a="1"/>
  <c r="GS329" i="2" s="1"/>
  <c r="GS376" i="2" a="1"/>
  <c r="GS376" i="2" s="1"/>
  <c r="DN366" i="2" a="1"/>
  <c r="DN366" i="2" s="1"/>
  <c r="DN386" i="2" a="1"/>
  <c r="DN386" i="2" s="1"/>
  <c r="DN289" i="2" a="1"/>
  <c r="DN289" i="2" s="1"/>
  <c r="DN329" i="2" a="1"/>
  <c r="DN329" i="2" s="1"/>
  <c r="DN284" i="2" a="1"/>
  <c r="DN284" i="2" s="1"/>
  <c r="DN339" i="2" a="1"/>
  <c r="DN339" i="2" s="1"/>
  <c r="DN346" i="2" a="1"/>
  <c r="DN346" i="2" s="1"/>
  <c r="DN282" i="2" a="1"/>
  <c r="DN282" i="2" s="1"/>
  <c r="DN288" i="2" a="1"/>
  <c r="DN288" i="2" s="1"/>
  <c r="DN380" i="2" a="1"/>
  <c r="DN380" i="2" s="1"/>
  <c r="DN362" i="2" a="1"/>
  <c r="DN362" i="2" s="1"/>
  <c r="DN393" i="2" a="1"/>
  <c r="DN393" i="2" s="1"/>
  <c r="DN379" i="2" a="1"/>
  <c r="DN379" i="2" s="1"/>
  <c r="DN326" i="2" a="1"/>
  <c r="DN326" i="2" s="1"/>
  <c r="DN296" i="2" a="1"/>
  <c r="DN296" i="2" s="1"/>
  <c r="DN328" i="2" a="1"/>
  <c r="DN328" i="2" s="1"/>
  <c r="DN291" i="2" a="1"/>
  <c r="DN291" i="2" s="1"/>
  <c r="DN335" i="2" a="1"/>
  <c r="DN335" i="2" s="1"/>
  <c r="DN334" i="2" a="1"/>
  <c r="DN334" i="2" s="1"/>
  <c r="DN394" i="2" a="1"/>
  <c r="DN394" i="2" s="1"/>
  <c r="DN381" i="2" a="1"/>
  <c r="DN381" i="2" s="1"/>
  <c r="DN350" i="2" a="1"/>
  <c r="DN350" i="2" s="1"/>
  <c r="DN323" i="2" a="1"/>
  <c r="DN323" i="2" s="1"/>
  <c r="DN327" i="2" a="1"/>
  <c r="DN327" i="2" s="1"/>
  <c r="DN331" i="2" a="1"/>
  <c r="DN331" i="2" s="1"/>
  <c r="DN390" i="2" a="1"/>
  <c r="DN390" i="2" s="1"/>
  <c r="DN365" i="2" a="1"/>
  <c r="DN365" i="2" s="1"/>
  <c r="DN400" i="2" a="1"/>
  <c r="DN400" i="2" s="1"/>
  <c r="DN306" i="2" a="1"/>
  <c r="DN306" i="2" s="1"/>
  <c r="DN322" i="2" a="1"/>
  <c r="DN322" i="2" s="1"/>
  <c r="DN298" i="2" a="1"/>
  <c r="DN298" i="2" s="1"/>
  <c r="DN396" i="2" a="1"/>
  <c r="DN396" i="2" s="1"/>
  <c r="DN325" i="2" a="1"/>
  <c r="DN325" i="2" s="1"/>
  <c r="DN341" i="2" a="1"/>
  <c r="DN341" i="2" s="1"/>
  <c r="DN385" i="2" a="1"/>
  <c r="DN385" i="2" s="1"/>
  <c r="DN388" i="2" a="1"/>
  <c r="DN388" i="2" s="1"/>
  <c r="DN311" i="2" a="1"/>
  <c r="DN311" i="2" s="1"/>
  <c r="DN358" i="2" a="1"/>
  <c r="DN358" i="2" s="1"/>
  <c r="DN376" i="2" a="1"/>
  <c r="DN376" i="2" s="1"/>
  <c r="DN336" i="2" a="1"/>
  <c r="DN336" i="2" s="1"/>
  <c r="DN397" i="2" a="1"/>
  <c r="DN397" i="2" s="1"/>
  <c r="DN401" i="2" a="1"/>
  <c r="DN401" i="2" s="1"/>
  <c r="DJ328" i="2" a="1"/>
  <c r="DJ328" i="2" s="1"/>
  <c r="DJ335" i="2" a="1"/>
  <c r="DJ335" i="2" s="1"/>
  <c r="DJ358" i="2" a="1"/>
  <c r="DJ358" i="2" s="1"/>
  <c r="DJ289" i="2" a="1"/>
  <c r="DJ289" i="2" s="1"/>
  <c r="DJ336" i="2" a="1"/>
  <c r="DJ336" i="2" s="1"/>
  <c r="DJ296" i="2" a="1"/>
  <c r="DJ296" i="2" s="1"/>
  <c r="DJ390" i="2" a="1"/>
  <c r="DJ390" i="2" s="1"/>
  <c r="DJ362" i="2" a="1"/>
  <c r="DJ362" i="2" s="1"/>
  <c r="DJ400" i="2" a="1"/>
  <c r="DJ400" i="2" s="1"/>
  <c r="DJ365" i="2" a="1"/>
  <c r="DJ365" i="2" s="1"/>
  <c r="DJ385" i="2" a="1"/>
  <c r="DJ385" i="2" s="1"/>
  <c r="DJ396" i="2" a="1"/>
  <c r="DJ396" i="2" s="1"/>
  <c r="DJ329" i="2" a="1"/>
  <c r="DJ329" i="2" s="1"/>
  <c r="DJ334" i="2" a="1"/>
  <c r="DJ334" i="2" s="1"/>
  <c r="DJ376" i="2" a="1"/>
  <c r="DJ376" i="2" s="1"/>
  <c r="DJ388" i="2" a="1"/>
  <c r="DJ388" i="2" s="1"/>
  <c r="DJ291" i="2" a="1"/>
  <c r="DJ291" i="2" s="1"/>
  <c r="DJ323" i="2" a="1"/>
  <c r="DJ323" i="2" s="1"/>
  <c r="DJ327" i="2" a="1"/>
  <c r="DJ327" i="2" s="1"/>
  <c r="DJ331" i="2" a="1"/>
  <c r="DJ331" i="2" s="1"/>
  <c r="DJ366" i="2" a="1"/>
  <c r="DJ366" i="2" s="1"/>
  <c r="DJ326" i="2" a="1"/>
  <c r="DJ326" i="2" s="1"/>
  <c r="DJ341" i="2" a="1"/>
  <c r="DJ341" i="2" s="1"/>
  <c r="DJ298" i="2" a="1"/>
  <c r="DJ298" i="2" s="1"/>
  <c r="DJ339" i="2" a="1"/>
  <c r="DJ339" i="2" s="1"/>
  <c r="DJ284" i="2" a="1"/>
  <c r="DJ284" i="2" s="1"/>
  <c r="DJ288" i="2" a="1"/>
  <c r="DJ288" i="2" s="1"/>
  <c r="DJ386" i="2" a="1"/>
  <c r="DJ386" i="2" s="1"/>
  <c r="DJ393" i="2" a="1"/>
  <c r="DJ393" i="2" s="1"/>
  <c r="DJ346" i="2" a="1"/>
  <c r="DJ346" i="2" s="1"/>
  <c r="DJ379" i="2" a="1"/>
  <c r="DJ379" i="2" s="1"/>
  <c r="DJ311" i="2" a="1"/>
  <c r="DJ311" i="2" s="1"/>
  <c r="DJ394" i="2" a="1"/>
  <c r="DJ394" i="2" s="1"/>
  <c r="DJ401" i="2" a="1"/>
  <c r="DJ401" i="2" s="1"/>
  <c r="DJ322" i="2" a="1"/>
  <c r="DJ322" i="2" s="1"/>
  <c r="DJ306" i="2" a="1"/>
  <c r="DJ306" i="2" s="1"/>
  <c r="DJ282" i="2" a="1"/>
  <c r="DJ282" i="2" s="1"/>
  <c r="DJ350" i="2" a="1"/>
  <c r="DJ350" i="2" s="1"/>
  <c r="DJ380" i="2" a="1"/>
  <c r="DJ380" i="2" s="1"/>
  <c r="DJ381" i="2" a="1"/>
  <c r="DJ381" i="2" s="1"/>
  <c r="DJ397" i="2" a="1"/>
  <c r="DJ397" i="2" s="1"/>
  <c r="DJ325" i="2" a="1"/>
  <c r="DJ325" i="2" s="1"/>
  <c r="DB288" i="2" a="1"/>
  <c r="DB288" i="2" s="1"/>
  <c r="DB390" i="2" a="1"/>
  <c r="DB390" i="2" s="1"/>
  <c r="DB282" i="2" a="1"/>
  <c r="DB282" i="2" s="1"/>
  <c r="DB322" i="2" a="1"/>
  <c r="DB322" i="2" s="1"/>
  <c r="DB296" i="2" a="1"/>
  <c r="DB296" i="2" s="1"/>
  <c r="DB358" i="2" a="1"/>
  <c r="DB358" i="2" s="1"/>
  <c r="DB326" i="2" a="1"/>
  <c r="DB326" i="2" s="1"/>
  <c r="DB329" i="2" a="1"/>
  <c r="DB329" i="2" s="1"/>
  <c r="DB376" i="2" a="1"/>
  <c r="DB376" i="2" s="1"/>
  <c r="DB388" i="2" a="1"/>
  <c r="DB388" i="2" s="1"/>
  <c r="DB291" i="2" a="1"/>
  <c r="DB291" i="2" s="1"/>
  <c r="DB323" i="2" a="1"/>
  <c r="DB323" i="2" s="1"/>
  <c r="DB327" i="2" a="1"/>
  <c r="DB327" i="2" s="1"/>
  <c r="DB331" i="2" a="1"/>
  <c r="DB331" i="2" s="1"/>
  <c r="DB362" i="2" a="1"/>
  <c r="DB362" i="2" s="1"/>
  <c r="DB341" i="2" a="1"/>
  <c r="DB341" i="2" s="1"/>
  <c r="DB339" i="2" a="1"/>
  <c r="DB339" i="2" s="1"/>
  <c r="DB400" i="2" a="1"/>
  <c r="DB400" i="2" s="1"/>
  <c r="DB393" i="2" a="1"/>
  <c r="DB393" i="2" s="1"/>
  <c r="DB284" i="2" a="1"/>
  <c r="DB284" i="2" s="1"/>
  <c r="DB306" i="2" a="1"/>
  <c r="DB306" i="2" s="1"/>
  <c r="DB346" i="2" a="1"/>
  <c r="DB346" i="2" s="1"/>
  <c r="DB379" i="2" a="1"/>
  <c r="DB379" i="2" s="1"/>
  <c r="DB311" i="2" a="1"/>
  <c r="DB311" i="2" s="1"/>
  <c r="DB366" i="2" a="1"/>
  <c r="DB366" i="2" s="1"/>
  <c r="DB386" i="2" a="1"/>
  <c r="DB386" i="2" s="1"/>
  <c r="DB394" i="2" a="1"/>
  <c r="DB394" i="2" s="1"/>
  <c r="DB298" i="2" a="1"/>
  <c r="DB298" i="2" s="1"/>
  <c r="DB334" i="2" a="1"/>
  <c r="DB334" i="2" s="1"/>
  <c r="DB396" i="2" a="1"/>
  <c r="DB396" i="2" s="1"/>
  <c r="DB350" i="2" a="1"/>
  <c r="DB350" i="2" s="1"/>
  <c r="DB325" i="2" a="1"/>
  <c r="DB325" i="2" s="1"/>
  <c r="DB380" i="2" a="1"/>
  <c r="DB380" i="2" s="1"/>
  <c r="DB381" i="2" a="1"/>
  <c r="DB381" i="2" s="1"/>
  <c r="DB401" i="2" a="1"/>
  <c r="DB401" i="2" s="1"/>
  <c r="DB328" i="2" a="1"/>
  <c r="DB328" i="2" s="1"/>
  <c r="DB335" i="2" a="1"/>
  <c r="DB335" i="2" s="1"/>
  <c r="DB289" i="2" a="1"/>
  <c r="DB289" i="2" s="1"/>
  <c r="DB385" i="2" a="1"/>
  <c r="DB385" i="2" s="1"/>
  <c r="DB336" i="2" a="1"/>
  <c r="DB336" i="2" s="1"/>
  <c r="DB365" i="2" a="1"/>
  <c r="DB365" i="2" s="1"/>
  <c r="DB397" i="2" a="1"/>
  <c r="DB397" i="2" s="1"/>
  <c r="HH362" i="2" a="1"/>
  <c r="HH362" i="2" s="1"/>
  <c r="HH390" i="2" a="1"/>
  <c r="HH390" i="2" s="1"/>
  <c r="HH388" i="2" a="1"/>
  <c r="HH388" i="2" s="1"/>
  <c r="HH401" i="2" a="1"/>
  <c r="HH401" i="2" s="1"/>
  <c r="HH379" i="2" a="1"/>
  <c r="HH379" i="2" s="1"/>
  <c r="HH329" i="2" a="1"/>
  <c r="HH329" i="2" s="1"/>
  <c r="HH380" i="2" a="1"/>
  <c r="HH380" i="2" s="1"/>
  <c r="HH396" i="2" a="1"/>
  <c r="HH396" i="2" s="1"/>
  <c r="HH394" i="2" a="1"/>
  <c r="HH394" i="2" s="1"/>
  <c r="HH393" i="2" a="1"/>
  <c r="HH393" i="2" s="1"/>
  <c r="HH400" i="2" a="1"/>
  <c r="HH400" i="2" s="1"/>
  <c r="HH284" i="2" a="1"/>
  <c r="HH284" i="2" s="1"/>
  <c r="HH335" i="2" a="1"/>
  <c r="HH335" i="2" s="1"/>
  <c r="HH386" i="2" a="1"/>
  <c r="HH386" i="2" s="1"/>
  <c r="HH306" i="2" a="1"/>
  <c r="HH306" i="2" s="1"/>
  <c r="HH325" i="2" a="1"/>
  <c r="HH325" i="2" s="1"/>
  <c r="HH291" i="2" a="1"/>
  <c r="HH291" i="2" s="1"/>
  <c r="HH346" i="2" a="1"/>
  <c r="HH346" i="2" s="1"/>
  <c r="HH322" i="2" a="1"/>
  <c r="HH322" i="2" s="1"/>
  <c r="HH282" i="2" a="1"/>
  <c r="HH282" i="2" s="1"/>
  <c r="HH365" i="2" a="1"/>
  <c r="HH365" i="2" s="1"/>
  <c r="HH298" i="2" a="1"/>
  <c r="HH298" i="2" s="1"/>
  <c r="HH397" i="2" a="1"/>
  <c r="HH397" i="2" s="1"/>
  <c r="HH311" i="2" a="1"/>
  <c r="HH311" i="2" s="1"/>
  <c r="HH328" i="2" a="1"/>
  <c r="HH328" i="2" s="1"/>
  <c r="HH339" i="2" a="1"/>
  <c r="HH339" i="2" s="1"/>
  <c r="HH366" i="2" a="1"/>
  <c r="HH366" i="2" s="1"/>
  <c r="HH358" i="2" a="1"/>
  <c r="HH358" i="2" s="1"/>
  <c r="HH381" i="2" a="1"/>
  <c r="HH381" i="2" s="1"/>
  <c r="HH326" i="2" a="1"/>
  <c r="HH326" i="2" s="1"/>
  <c r="HH334" i="2" a="1"/>
  <c r="HH334" i="2" s="1"/>
  <c r="HH327" i="2" a="1"/>
  <c r="HH327" i="2" s="1"/>
  <c r="HH296" i="2" a="1"/>
  <c r="HH296" i="2" s="1"/>
  <c r="HH288" i="2" a="1"/>
  <c r="HH288" i="2" s="1"/>
  <c r="HH323" i="2" a="1"/>
  <c r="HH323" i="2" s="1"/>
  <c r="HH350" i="2" a="1"/>
  <c r="HH350" i="2" s="1"/>
  <c r="HH289" i="2" a="1"/>
  <c r="HH289" i="2" s="1"/>
  <c r="HH385" i="2" a="1"/>
  <c r="HH385" i="2" s="1"/>
  <c r="HH341" i="2" a="1"/>
  <c r="HH341" i="2" s="1"/>
  <c r="HH376" i="2" a="1"/>
  <c r="HH376" i="2" s="1"/>
  <c r="HH336" i="2" a="1"/>
  <c r="HH336" i="2" s="1"/>
  <c r="HH331" i="2" a="1"/>
  <c r="HH331" i="2" s="1"/>
  <c r="GZ401" i="2" a="1"/>
  <c r="GZ401" i="2" s="1"/>
  <c r="GZ386" i="2" a="1"/>
  <c r="GZ386" i="2" s="1"/>
  <c r="GZ311" i="2" a="1"/>
  <c r="GZ311" i="2" s="1"/>
  <c r="GZ400" i="2" a="1"/>
  <c r="GZ400" i="2" s="1"/>
  <c r="GZ397" i="2" a="1"/>
  <c r="GZ397" i="2" s="1"/>
  <c r="GZ396" i="2" a="1"/>
  <c r="GZ396" i="2" s="1"/>
  <c r="GZ390" i="2" a="1"/>
  <c r="GZ390" i="2" s="1"/>
  <c r="GZ327" i="2" a="1"/>
  <c r="GZ327" i="2" s="1"/>
  <c r="GZ379" i="2" a="1"/>
  <c r="GZ379" i="2" s="1"/>
  <c r="GZ329" i="2" a="1"/>
  <c r="GZ329" i="2" s="1"/>
  <c r="GZ380" i="2" a="1"/>
  <c r="GZ380" i="2" s="1"/>
  <c r="GZ394" i="2" a="1"/>
  <c r="GZ394" i="2" s="1"/>
  <c r="GZ385" i="2" a="1"/>
  <c r="GZ385" i="2" s="1"/>
  <c r="GZ341" i="2" a="1"/>
  <c r="GZ341" i="2" s="1"/>
  <c r="GZ376" i="2" a="1"/>
  <c r="GZ376" i="2" s="1"/>
  <c r="GZ336" i="2" a="1"/>
  <c r="GZ336" i="2" s="1"/>
  <c r="GZ331" i="2" a="1"/>
  <c r="GZ331" i="2" s="1"/>
  <c r="GZ323" i="2" a="1"/>
  <c r="GZ323" i="2" s="1"/>
  <c r="GZ350" i="2" a="1"/>
  <c r="GZ350" i="2" s="1"/>
  <c r="GZ334" i="2" a="1"/>
  <c r="GZ334" i="2" s="1"/>
  <c r="GZ289" i="2" a="1"/>
  <c r="GZ289" i="2" s="1"/>
  <c r="GZ306" i="2" a="1"/>
  <c r="GZ306" i="2" s="1"/>
  <c r="GZ325" i="2" a="1"/>
  <c r="GZ325" i="2" s="1"/>
  <c r="GZ291" i="2" a="1"/>
  <c r="GZ291" i="2" s="1"/>
  <c r="GZ284" i="2" a="1"/>
  <c r="GZ284" i="2" s="1"/>
  <c r="GZ346" i="2" a="1"/>
  <c r="GZ346" i="2" s="1"/>
  <c r="GZ322" i="2" a="1"/>
  <c r="GZ322" i="2" s="1"/>
  <c r="GZ282" i="2" a="1"/>
  <c r="GZ282" i="2" s="1"/>
  <c r="GZ365" i="2" a="1"/>
  <c r="GZ365" i="2" s="1"/>
  <c r="GZ388" i="2" a="1"/>
  <c r="GZ388" i="2" s="1"/>
  <c r="GZ298" i="2" a="1"/>
  <c r="GZ298" i="2" s="1"/>
  <c r="GZ393" i="2" a="1"/>
  <c r="GZ393" i="2" s="1"/>
  <c r="GZ328" i="2" a="1"/>
  <c r="GZ328" i="2" s="1"/>
  <c r="GZ339" i="2" a="1"/>
  <c r="GZ339" i="2" s="1"/>
  <c r="GZ366" i="2" a="1"/>
  <c r="GZ366" i="2" s="1"/>
  <c r="GZ358" i="2" a="1"/>
  <c r="GZ358" i="2" s="1"/>
  <c r="GZ362" i="2" a="1"/>
  <c r="GZ362" i="2" s="1"/>
  <c r="GZ381" i="2" a="1"/>
  <c r="GZ381" i="2" s="1"/>
  <c r="GZ326" i="2" a="1"/>
  <c r="GZ326" i="2" s="1"/>
  <c r="GZ288" i="2" a="1"/>
  <c r="GZ288" i="2" s="1"/>
  <c r="GZ335" i="2" a="1"/>
  <c r="GZ335" i="2" s="1"/>
  <c r="GZ296" i="2" a="1"/>
  <c r="GZ296" i="2" s="1"/>
  <c r="GR393" i="2" a="1"/>
  <c r="GR393" i="2" s="1"/>
  <c r="GR385" i="2" a="1"/>
  <c r="GR385" i="2" s="1"/>
  <c r="GR386" i="2" a="1"/>
  <c r="GR386" i="2" s="1"/>
  <c r="GR397" i="2" a="1"/>
  <c r="GR397" i="2" s="1"/>
  <c r="GR390" i="2" a="1"/>
  <c r="GR390" i="2" s="1"/>
  <c r="GR388" i="2" a="1"/>
  <c r="GR388" i="2" s="1"/>
  <c r="GR327" i="2" a="1"/>
  <c r="GR327" i="2" s="1"/>
  <c r="GR379" i="2" a="1"/>
  <c r="GR379" i="2" s="1"/>
  <c r="GR401" i="2" a="1"/>
  <c r="GR401" i="2" s="1"/>
  <c r="GR329" i="2" a="1"/>
  <c r="GR329" i="2" s="1"/>
  <c r="GR380" i="2" a="1"/>
  <c r="GR380" i="2" s="1"/>
  <c r="GR400" i="2" a="1"/>
  <c r="GR400" i="2" s="1"/>
  <c r="GR335" i="2" a="1"/>
  <c r="GR335" i="2" s="1"/>
  <c r="GR296" i="2" a="1"/>
  <c r="GR296" i="2" s="1"/>
  <c r="GR288" i="2" a="1"/>
  <c r="GR288" i="2" s="1"/>
  <c r="GR334" i="2" a="1"/>
  <c r="GR334" i="2" s="1"/>
  <c r="GR396" i="2" a="1"/>
  <c r="GR396" i="2" s="1"/>
  <c r="GR341" i="2" a="1"/>
  <c r="GR341" i="2" s="1"/>
  <c r="GR376" i="2" a="1"/>
  <c r="GR376" i="2" s="1"/>
  <c r="GR336" i="2" a="1"/>
  <c r="GR336" i="2" s="1"/>
  <c r="GR331" i="2" a="1"/>
  <c r="GR331" i="2" s="1"/>
  <c r="GR323" i="2" a="1"/>
  <c r="GR323" i="2" s="1"/>
  <c r="GR350" i="2" a="1"/>
  <c r="GR350" i="2" s="1"/>
  <c r="GR289" i="2" a="1"/>
  <c r="GR289" i="2" s="1"/>
  <c r="GR306" i="2" a="1"/>
  <c r="GR306" i="2" s="1"/>
  <c r="GR325" i="2" a="1"/>
  <c r="GR325" i="2" s="1"/>
  <c r="GR291" i="2" a="1"/>
  <c r="GR291" i="2" s="1"/>
  <c r="GR284" i="2" a="1"/>
  <c r="GR284" i="2" s="1"/>
  <c r="GR346" i="2" a="1"/>
  <c r="GR346" i="2" s="1"/>
  <c r="GR322" i="2" a="1"/>
  <c r="GR322" i="2" s="1"/>
  <c r="GR282" i="2" a="1"/>
  <c r="GR282" i="2" s="1"/>
  <c r="GR365" i="2" a="1"/>
  <c r="GR365" i="2" s="1"/>
  <c r="GR394" i="2" a="1"/>
  <c r="GR394" i="2" s="1"/>
  <c r="GR311" i="2" a="1"/>
  <c r="GR311" i="2" s="1"/>
  <c r="GR298" i="2" a="1"/>
  <c r="GR298" i="2" s="1"/>
  <c r="GR328" i="2" a="1"/>
  <c r="GR328" i="2" s="1"/>
  <c r="GR339" i="2" a="1"/>
  <c r="GR339" i="2" s="1"/>
  <c r="GR366" i="2" a="1"/>
  <c r="GR366" i="2" s="1"/>
  <c r="GR358" i="2" a="1"/>
  <c r="GR358" i="2" s="1"/>
  <c r="GR362" i="2" a="1"/>
  <c r="GR362" i="2" s="1"/>
  <c r="GR381" i="2" a="1"/>
  <c r="GR381" i="2" s="1"/>
  <c r="GR326" i="2" a="1"/>
  <c r="GR326" i="2" s="1"/>
  <c r="DF289" i="2" a="1"/>
  <c r="DF289" i="2" s="1"/>
  <c r="DF329" i="2" a="1"/>
  <c r="DF329" i="2" s="1"/>
  <c r="DF336" i="2" a="1"/>
  <c r="DF336" i="2" s="1"/>
  <c r="DF288" i="2" a="1"/>
  <c r="DF288" i="2" s="1"/>
  <c r="DF339" i="2" a="1"/>
  <c r="DF339" i="2" s="1"/>
  <c r="DF346" i="2" a="1"/>
  <c r="DF346" i="2" s="1"/>
  <c r="DF400" i="2" a="1"/>
  <c r="DF400" i="2" s="1"/>
  <c r="DF282" i="2" a="1"/>
  <c r="DF282" i="2" s="1"/>
  <c r="DF362" i="2" a="1"/>
  <c r="DF362" i="2" s="1"/>
  <c r="DF393" i="2" a="1"/>
  <c r="DF393" i="2" s="1"/>
  <c r="DF379" i="2" a="1"/>
  <c r="DF379" i="2" s="1"/>
  <c r="DF306" i="2" a="1"/>
  <c r="DF306" i="2" s="1"/>
  <c r="DF326" i="2" a="1"/>
  <c r="DF326" i="2" s="1"/>
  <c r="DF291" i="2" a="1"/>
  <c r="DF291" i="2" s="1"/>
  <c r="DF335" i="2" a="1"/>
  <c r="DF335" i="2" s="1"/>
  <c r="DF296" i="2" a="1"/>
  <c r="DF296" i="2" s="1"/>
  <c r="DF334" i="2" a="1"/>
  <c r="DF334" i="2" s="1"/>
  <c r="DF394" i="2" a="1"/>
  <c r="DF394" i="2" s="1"/>
  <c r="DF381" i="2" a="1"/>
  <c r="DF381" i="2" s="1"/>
  <c r="DF298" i="2" a="1"/>
  <c r="DF298" i="2" s="1"/>
  <c r="DF350" i="2" a="1"/>
  <c r="DF350" i="2" s="1"/>
  <c r="DF328" i="2" a="1"/>
  <c r="DF328" i="2" s="1"/>
  <c r="DF376" i="2" a="1"/>
  <c r="DF376" i="2" s="1"/>
  <c r="DF323" i="2" a="1"/>
  <c r="DF323" i="2" s="1"/>
  <c r="DF327" i="2" a="1"/>
  <c r="DF327" i="2" s="1"/>
  <c r="DF331" i="2" a="1"/>
  <c r="DF331" i="2" s="1"/>
  <c r="DF390" i="2" a="1"/>
  <c r="DF390" i="2" s="1"/>
  <c r="DF365" i="2" a="1"/>
  <c r="DF365" i="2" s="1"/>
  <c r="DF325" i="2" a="1"/>
  <c r="DF325" i="2" s="1"/>
  <c r="DF388" i="2" a="1"/>
  <c r="DF388" i="2" s="1"/>
  <c r="DF341" i="2" a="1"/>
  <c r="DF341" i="2" s="1"/>
  <c r="DF385" i="2" a="1"/>
  <c r="DF385" i="2" s="1"/>
  <c r="DF311" i="2" a="1"/>
  <c r="DF311" i="2" s="1"/>
  <c r="DF358" i="2" a="1"/>
  <c r="DF358" i="2" s="1"/>
  <c r="DF322" i="2" a="1"/>
  <c r="DF322" i="2" s="1"/>
  <c r="DF380" i="2" a="1"/>
  <c r="DF380" i="2" s="1"/>
  <c r="DF386" i="2" a="1"/>
  <c r="DF386" i="2" s="1"/>
  <c r="DF284" i="2" a="1"/>
  <c r="DF284" i="2" s="1"/>
  <c r="DF396" i="2" a="1"/>
  <c r="DF396" i="2" s="1"/>
  <c r="DF366" i="2" a="1"/>
  <c r="DF366" i="2" s="1"/>
  <c r="DF397" i="2" a="1"/>
  <c r="DF397" i="2" s="1"/>
  <c r="DF401" i="2" a="1"/>
  <c r="DF401" i="2" s="1"/>
  <c r="CV289" i="2" a="1"/>
  <c r="CV289" i="2" s="1"/>
  <c r="CV325" i="2" a="1"/>
  <c r="CV325" i="2" s="1"/>
  <c r="CV322" i="2" a="1"/>
  <c r="CV322" i="2" s="1"/>
  <c r="CV326" i="2" a="1"/>
  <c r="CV326" i="2" s="1"/>
  <c r="CV381" i="2" a="1"/>
  <c r="CV381" i="2" s="1"/>
  <c r="CV329" i="2" a="1"/>
  <c r="CV329" i="2" s="1"/>
  <c r="CV284" i="2" a="1"/>
  <c r="CV284" i="2" s="1"/>
  <c r="CV336" i="2" a="1"/>
  <c r="CV336" i="2" s="1"/>
  <c r="CV331" i="2" a="1"/>
  <c r="CV331" i="2" s="1"/>
  <c r="CV376" i="2" a="1"/>
  <c r="CV376" i="2" s="1"/>
  <c r="CV306" i="2" a="1"/>
  <c r="CV306" i="2" s="1"/>
  <c r="CV358" i="2" a="1"/>
  <c r="CV358" i="2" s="1"/>
  <c r="CV388" i="2" a="1"/>
  <c r="CV388" i="2" s="1"/>
  <c r="CV366" i="2" a="1"/>
  <c r="CV366" i="2" s="1"/>
  <c r="CV386" i="2" a="1"/>
  <c r="CV386" i="2" s="1"/>
  <c r="CV327" i="2" a="1"/>
  <c r="CV327" i="2" s="1"/>
  <c r="CV291" i="2" a="1"/>
  <c r="CV291" i="2" s="1"/>
  <c r="CV365" i="2" a="1"/>
  <c r="CV365" i="2" s="1"/>
  <c r="CV385" i="2" a="1"/>
  <c r="CV385" i="2" s="1"/>
  <c r="CV288" i="2" a="1"/>
  <c r="CV288" i="2" s="1"/>
  <c r="CV296" i="2" a="1"/>
  <c r="CV296" i="2" s="1"/>
  <c r="CV328" i="2" a="1"/>
  <c r="CV328" i="2" s="1"/>
  <c r="CV346" i="2" a="1"/>
  <c r="CV346" i="2" s="1"/>
  <c r="CV311" i="2" a="1"/>
  <c r="CV311" i="2" s="1"/>
  <c r="CV282" i="2" a="1"/>
  <c r="CV282" i="2" s="1"/>
  <c r="CV341" i="2" a="1"/>
  <c r="CV341" i="2" s="1"/>
  <c r="CV379" i="2" a="1"/>
  <c r="CV379" i="2" s="1"/>
  <c r="CV362" i="2" a="1"/>
  <c r="CV362" i="2" s="1"/>
  <c r="CV323" i="2" a="1"/>
  <c r="CV323" i="2" s="1"/>
  <c r="CV394" i="2" a="1"/>
  <c r="CV394" i="2" s="1"/>
  <c r="CV334" i="2" a="1"/>
  <c r="CV334" i="2" s="1"/>
  <c r="CV393" i="2" a="1"/>
  <c r="CV393" i="2" s="1"/>
  <c r="CV380" i="2" a="1"/>
  <c r="CV380" i="2" s="1"/>
  <c r="CV339" i="2" a="1"/>
  <c r="CV339" i="2" s="1"/>
  <c r="CV350" i="2" a="1"/>
  <c r="CV350" i="2" s="1"/>
  <c r="CV298" i="2" a="1"/>
  <c r="CV298" i="2" s="1"/>
  <c r="CV390" i="2" a="1"/>
  <c r="CV390" i="2" s="1"/>
  <c r="CV335" i="2" a="1"/>
  <c r="CV335" i="2" s="1"/>
  <c r="CV397" i="2" a="1"/>
  <c r="CV397" i="2" s="1"/>
  <c r="CV396" i="2" a="1"/>
  <c r="CV396" i="2" s="1"/>
  <c r="CV400" i="2" a="1"/>
  <c r="CV400" i="2" s="1"/>
  <c r="CV401" i="2" a="1"/>
  <c r="CV401" i="2" s="1"/>
  <c r="DI335" i="2" a="1"/>
  <c r="DI335" i="2" s="1"/>
  <c r="DI323" i="2" a="1"/>
  <c r="DI323" i="2" s="1"/>
  <c r="DI322" i="2" a="1"/>
  <c r="DI322" i="2" s="1"/>
  <c r="DI327" i="2" a="1"/>
  <c r="DI327" i="2" s="1"/>
  <c r="DI379" i="2" a="1"/>
  <c r="DI379" i="2" s="1"/>
  <c r="DI358" i="2" a="1"/>
  <c r="DI358" i="2" s="1"/>
  <c r="DI341" i="2" a="1"/>
  <c r="DI341" i="2" s="1"/>
  <c r="DI311" i="2" a="1"/>
  <c r="DI311" i="2" s="1"/>
  <c r="DI282" i="2" a="1"/>
  <c r="DI282" i="2" s="1"/>
  <c r="DI298" i="2" a="1"/>
  <c r="DI298" i="2" s="1"/>
  <c r="DI336" i="2" a="1"/>
  <c r="DI336" i="2" s="1"/>
  <c r="DI394" i="2" a="1"/>
  <c r="DI394" i="2" s="1"/>
  <c r="DI385" i="2" a="1"/>
  <c r="DI385" i="2" s="1"/>
  <c r="DI334" i="2" a="1"/>
  <c r="DI334" i="2" s="1"/>
  <c r="DI325" i="2" a="1"/>
  <c r="DI325" i="2" s="1"/>
  <c r="DI284" i="2" a="1"/>
  <c r="DI284" i="2" s="1"/>
  <c r="DI362" i="2" a="1"/>
  <c r="DI362" i="2" s="1"/>
  <c r="DI401" i="2" a="1"/>
  <c r="DI401" i="2" s="1"/>
  <c r="DI365" i="2" a="1"/>
  <c r="DI365" i="2" s="1"/>
  <c r="DI393" i="2" a="1"/>
  <c r="DI393" i="2" s="1"/>
  <c r="DI380" i="2" a="1"/>
  <c r="DI380" i="2" s="1"/>
  <c r="DI306" i="2" a="1"/>
  <c r="DI306" i="2" s="1"/>
  <c r="DI296" i="2" a="1"/>
  <c r="DI296" i="2" s="1"/>
  <c r="DI388" i="2" a="1"/>
  <c r="DI388" i="2" s="1"/>
  <c r="DI331" i="2" a="1"/>
  <c r="DI331" i="2" s="1"/>
  <c r="DI339" i="2" a="1"/>
  <c r="DI339" i="2" s="1"/>
  <c r="DI329" i="2" a="1"/>
  <c r="DI329" i="2" s="1"/>
  <c r="DI288" i="2" a="1"/>
  <c r="DI288" i="2" s="1"/>
  <c r="DI328" i="2" a="1"/>
  <c r="DI328" i="2" s="1"/>
  <c r="DI346" i="2" a="1"/>
  <c r="DI346" i="2" s="1"/>
  <c r="DI390" i="2" a="1"/>
  <c r="DI390" i="2" s="1"/>
  <c r="DI376" i="2" a="1"/>
  <c r="DI376" i="2" s="1"/>
  <c r="DI291" i="2" a="1"/>
  <c r="DI291" i="2" s="1"/>
  <c r="DI366" i="2" a="1"/>
  <c r="DI366" i="2" s="1"/>
  <c r="DI381" i="2" a="1"/>
  <c r="DI381" i="2" s="1"/>
  <c r="DI326" i="2" a="1"/>
  <c r="DI326" i="2" s="1"/>
  <c r="DI289" i="2" a="1"/>
  <c r="DI289" i="2" s="1"/>
  <c r="DI396" i="2" a="1"/>
  <c r="DI396" i="2" s="1"/>
  <c r="DI386" i="2" a="1"/>
  <c r="DI386" i="2" s="1"/>
  <c r="DI397" i="2" a="1"/>
  <c r="DI397" i="2" s="1"/>
  <c r="DI350" i="2" a="1"/>
  <c r="DI350" i="2" s="1"/>
  <c r="DI400" i="2" a="1"/>
  <c r="DI400" i="2" s="1"/>
  <c r="DA331" i="2" a="1"/>
  <c r="DA331" i="2" s="1"/>
  <c r="DA379" i="2" a="1"/>
  <c r="DA379" i="2" s="1"/>
  <c r="DA282" i="2" a="1"/>
  <c r="DA282" i="2" s="1"/>
  <c r="DA298" i="2" a="1"/>
  <c r="DA298" i="2" s="1"/>
  <c r="DA336" i="2" a="1"/>
  <c r="DA336" i="2" s="1"/>
  <c r="DA394" i="2" a="1"/>
  <c r="DA394" i="2" s="1"/>
  <c r="DA385" i="2" a="1"/>
  <c r="DA385" i="2" s="1"/>
  <c r="DA291" i="2" a="1"/>
  <c r="DA291" i="2" s="1"/>
  <c r="DA334" i="2" a="1"/>
  <c r="DA334" i="2" s="1"/>
  <c r="DA325" i="2" a="1"/>
  <c r="DA325" i="2" s="1"/>
  <c r="DA284" i="2" a="1"/>
  <c r="DA284" i="2" s="1"/>
  <c r="DA362" i="2" a="1"/>
  <c r="DA362" i="2" s="1"/>
  <c r="DA365" i="2" a="1"/>
  <c r="DA365" i="2" s="1"/>
  <c r="DA393" i="2" a="1"/>
  <c r="DA393" i="2" s="1"/>
  <c r="DA380" i="2" a="1"/>
  <c r="DA380" i="2" s="1"/>
  <c r="DA335" i="2" a="1"/>
  <c r="DA335" i="2" s="1"/>
  <c r="DA306" i="2" a="1"/>
  <c r="DA306" i="2" s="1"/>
  <c r="DA400" i="2" a="1"/>
  <c r="DA400" i="2" s="1"/>
  <c r="DA296" i="2" a="1"/>
  <c r="DA296" i="2" s="1"/>
  <c r="DA388" i="2" a="1"/>
  <c r="DA388" i="2" s="1"/>
  <c r="DA323" i="2" a="1"/>
  <c r="DA323" i="2" s="1"/>
  <c r="DA327" i="2" a="1"/>
  <c r="DA327" i="2" s="1"/>
  <c r="DA339" i="2" a="1"/>
  <c r="DA339" i="2" s="1"/>
  <c r="DA329" i="2" a="1"/>
  <c r="DA329" i="2" s="1"/>
  <c r="DA288" i="2" a="1"/>
  <c r="DA288" i="2" s="1"/>
  <c r="DA328" i="2" a="1"/>
  <c r="DA328" i="2" s="1"/>
  <c r="DA346" i="2" a="1"/>
  <c r="DA346" i="2" s="1"/>
  <c r="DA390" i="2" a="1"/>
  <c r="DA390" i="2" s="1"/>
  <c r="DA401" i="2" a="1"/>
  <c r="DA401" i="2" s="1"/>
  <c r="DA397" i="2" a="1"/>
  <c r="DA397" i="2" s="1"/>
  <c r="DA376" i="2" a="1"/>
  <c r="DA376" i="2" s="1"/>
  <c r="DA326" i="2" a="1"/>
  <c r="DA326" i="2" s="1"/>
  <c r="DA289" i="2" a="1"/>
  <c r="DA289" i="2" s="1"/>
  <c r="DA350" i="2" a="1"/>
  <c r="DA350" i="2" s="1"/>
  <c r="DA311" i="2" a="1"/>
  <c r="DA311" i="2" s="1"/>
  <c r="DA358" i="2" a="1"/>
  <c r="DA358" i="2" s="1"/>
  <c r="DA366" i="2" a="1"/>
  <c r="DA366" i="2" s="1"/>
  <c r="DA381" i="2" a="1"/>
  <c r="DA381" i="2" s="1"/>
  <c r="DA322" i="2" a="1"/>
  <c r="DA322" i="2" s="1"/>
  <c r="DA341" i="2" a="1"/>
  <c r="DA341" i="2" s="1"/>
  <c r="DA386" i="2" a="1"/>
  <c r="DA386" i="2" s="1"/>
  <c r="DA396" i="2" a="1"/>
  <c r="DA396" i="2" s="1"/>
  <c r="HG394" i="2" a="1"/>
  <c r="HG394" i="2" s="1"/>
  <c r="HG390" i="2" a="1"/>
  <c r="HG390" i="2" s="1"/>
  <c r="HG388" i="2" a="1"/>
  <c r="HG388" i="2" s="1"/>
  <c r="HG289" i="2" a="1"/>
  <c r="HG289" i="2" s="1"/>
  <c r="HG386" i="2" a="1"/>
  <c r="HG386" i="2" s="1"/>
  <c r="HG397" i="2" a="1"/>
  <c r="HG397" i="2" s="1"/>
  <c r="HG381" i="2" a="1"/>
  <c r="HG381" i="2" s="1"/>
  <c r="HG358" i="2" a="1"/>
  <c r="HG358" i="2" s="1"/>
  <c r="HG326" i="2" a="1"/>
  <c r="HG326" i="2" s="1"/>
  <c r="HG393" i="2" a="1"/>
  <c r="HG393" i="2" s="1"/>
  <c r="HG366" i="2" a="1"/>
  <c r="HG366" i="2" s="1"/>
  <c r="HG334" i="2" a="1"/>
  <c r="HG334" i="2" s="1"/>
  <c r="HG380" i="2" a="1"/>
  <c r="HG380" i="2" s="1"/>
  <c r="HG291" i="2" a="1"/>
  <c r="HG291" i="2" s="1"/>
  <c r="HG341" i="2" a="1"/>
  <c r="HG341" i="2" s="1"/>
  <c r="HG401" i="2" a="1"/>
  <c r="HG401" i="2" s="1"/>
  <c r="HG335" i="2" a="1"/>
  <c r="HG335" i="2" s="1"/>
  <c r="HG327" i="2" a="1"/>
  <c r="HG327" i="2" s="1"/>
  <c r="HG331" i="2" a="1"/>
  <c r="HG331" i="2" s="1"/>
  <c r="HG306" i="2" a="1"/>
  <c r="HG306" i="2" s="1"/>
  <c r="HG323" i="2" a="1"/>
  <c r="HG323" i="2" s="1"/>
  <c r="HG346" i="2" a="1"/>
  <c r="HG346" i="2" s="1"/>
  <c r="HG365" i="2" a="1"/>
  <c r="HG365" i="2" s="1"/>
  <c r="HG325" i="2" a="1"/>
  <c r="HG325" i="2" s="1"/>
  <c r="HG328" i="2" a="1"/>
  <c r="HG328" i="2" s="1"/>
  <c r="HG350" i="2" a="1"/>
  <c r="HG350" i="2" s="1"/>
  <c r="HG385" i="2" a="1"/>
  <c r="HG385" i="2" s="1"/>
  <c r="HG311" i="2" a="1"/>
  <c r="HG311" i="2" s="1"/>
  <c r="HG362" i="2" a="1"/>
  <c r="HG362" i="2" s="1"/>
  <c r="HG322" i="2" a="1"/>
  <c r="HG322" i="2" s="1"/>
  <c r="HG296" i="2" a="1"/>
  <c r="HG296" i="2" s="1"/>
  <c r="HG288" i="2" a="1"/>
  <c r="HG288" i="2" s="1"/>
  <c r="HG329" i="2" a="1"/>
  <c r="HG329" i="2" s="1"/>
  <c r="HG298" i="2" a="1"/>
  <c r="HG298" i="2" s="1"/>
  <c r="HG282" i="2" a="1"/>
  <c r="HG282" i="2" s="1"/>
  <c r="HG379" i="2" a="1"/>
  <c r="HG379" i="2" s="1"/>
  <c r="HG336" i="2" a="1"/>
  <c r="HG336" i="2" s="1"/>
  <c r="HG376" i="2" a="1"/>
  <c r="HG376" i="2" s="1"/>
  <c r="HG284" i="2" a="1"/>
  <c r="HG284" i="2" s="1"/>
  <c r="HG339" i="2" a="1"/>
  <c r="HG339" i="2" s="1"/>
  <c r="HG396" i="2" a="1"/>
  <c r="HG396" i="2" s="1"/>
  <c r="HG400" i="2" a="1"/>
  <c r="HG400" i="2" s="1"/>
  <c r="GY394" i="2" a="1"/>
  <c r="GY394" i="2" s="1"/>
  <c r="GY380" i="2" a="1"/>
  <c r="GY380" i="2" s="1"/>
  <c r="GY400" i="2" a="1"/>
  <c r="GY400" i="2" s="1"/>
  <c r="GY388" i="2" a="1"/>
  <c r="GY388" i="2" s="1"/>
  <c r="GY289" i="2" a="1"/>
  <c r="GY289" i="2" s="1"/>
  <c r="GY386" i="2" a="1"/>
  <c r="GY386" i="2" s="1"/>
  <c r="GY397" i="2" a="1"/>
  <c r="GY397" i="2" s="1"/>
  <c r="GY329" i="2" a="1"/>
  <c r="GY329" i="2" s="1"/>
  <c r="GY381" i="2" a="1"/>
  <c r="GY381" i="2" s="1"/>
  <c r="GY358" i="2" a="1"/>
  <c r="GY358" i="2" s="1"/>
  <c r="GY326" i="2" a="1"/>
  <c r="GY326" i="2" s="1"/>
  <c r="GY393" i="2" a="1"/>
  <c r="GY393" i="2" s="1"/>
  <c r="GY366" i="2" a="1"/>
  <c r="GY366" i="2" s="1"/>
  <c r="GY401" i="2" a="1"/>
  <c r="GY401" i="2" s="1"/>
  <c r="GY376" i="2" a="1"/>
  <c r="GY376" i="2" s="1"/>
  <c r="GY284" i="2" a="1"/>
  <c r="GY284" i="2" s="1"/>
  <c r="GY336" i="2" a="1"/>
  <c r="GY336" i="2" s="1"/>
  <c r="GY339" i="2" a="1"/>
  <c r="GY339" i="2" s="1"/>
  <c r="GY334" i="2" a="1"/>
  <c r="GY334" i="2" s="1"/>
  <c r="GY341" i="2" a="1"/>
  <c r="GY341" i="2" s="1"/>
  <c r="GY291" i="2" a="1"/>
  <c r="GY291" i="2" s="1"/>
  <c r="GY335" i="2" a="1"/>
  <c r="GY335" i="2" s="1"/>
  <c r="GY327" i="2" a="1"/>
  <c r="GY327" i="2" s="1"/>
  <c r="GY331" i="2" a="1"/>
  <c r="GY331" i="2" s="1"/>
  <c r="GY323" i="2" a="1"/>
  <c r="GY323" i="2" s="1"/>
  <c r="GY306" i="2" a="1"/>
  <c r="GY306" i="2" s="1"/>
  <c r="GY346" i="2" a="1"/>
  <c r="GY346" i="2" s="1"/>
  <c r="GY365" i="2" a="1"/>
  <c r="GY365" i="2" s="1"/>
  <c r="GY325" i="2" a="1"/>
  <c r="GY325" i="2" s="1"/>
  <c r="GY328" i="2" a="1"/>
  <c r="GY328" i="2" s="1"/>
  <c r="GY379" i="2" a="1"/>
  <c r="GY379" i="2" s="1"/>
  <c r="GY390" i="2" a="1"/>
  <c r="GY390" i="2" s="1"/>
  <c r="GY350" i="2" a="1"/>
  <c r="GY350" i="2" s="1"/>
  <c r="GY385" i="2" a="1"/>
  <c r="GY385" i="2" s="1"/>
  <c r="GY311" i="2" a="1"/>
  <c r="GY311" i="2" s="1"/>
  <c r="GY362" i="2" a="1"/>
  <c r="GY362" i="2" s="1"/>
  <c r="GY322" i="2" a="1"/>
  <c r="GY322" i="2" s="1"/>
  <c r="GY296" i="2" a="1"/>
  <c r="GY296" i="2" s="1"/>
  <c r="GY288" i="2" a="1"/>
  <c r="GY288" i="2" s="1"/>
  <c r="GY298" i="2" a="1"/>
  <c r="GY298" i="2" s="1"/>
  <c r="GY282" i="2" a="1"/>
  <c r="GY282" i="2" s="1"/>
  <c r="GY396" i="2" a="1"/>
  <c r="GY396" i="2" s="1"/>
  <c r="GQ397" i="2" a="1"/>
  <c r="GQ397" i="2" s="1"/>
  <c r="GQ376" i="2" a="1"/>
  <c r="GQ376" i="2" s="1"/>
  <c r="GQ390" i="2" a="1"/>
  <c r="GQ390" i="2" s="1"/>
  <c r="GQ350" i="2" a="1"/>
  <c r="GQ350" i="2" s="1"/>
  <c r="GQ385" i="2" a="1"/>
  <c r="GQ385" i="2" s="1"/>
  <c r="GQ394" i="2" a="1"/>
  <c r="GQ394" i="2" s="1"/>
  <c r="GQ388" i="2" a="1"/>
  <c r="GQ388" i="2" s="1"/>
  <c r="GQ386" i="2" a="1"/>
  <c r="GQ386" i="2" s="1"/>
  <c r="GQ284" i="2" a="1"/>
  <c r="GQ284" i="2" s="1"/>
  <c r="GQ335" i="2" a="1"/>
  <c r="GQ335" i="2" s="1"/>
  <c r="GQ401" i="2" a="1"/>
  <c r="GQ401" i="2" s="1"/>
  <c r="GQ329" i="2" a="1"/>
  <c r="GQ329" i="2" s="1"/>
  <c r="GQ393" i="2" a="1"/>
  <c r="GQ393" i="2" s="1"/>
  <c r="GQ358" i="2" a="1"/>
  <c r="GQ358" i="2" s="1"/>
  <c r="GQ326" i="2" a="1"/>
  <c r="GQ326" i="2" s="1"/>
  <c r="GQ298" i="2" a="1"/>
  <c r="GQ298" i="2" s="1"/>
  <c r="GQ282" i="2" a="1"/>
  <c r="GQ282" i="2" s="1"/>
  <c r="GQ379" i="2" a="1"/>
  <c r="GQ379" i="2" s="1"/>
  <c r="GQ380" i="2" a="1"/>
  <c r="GQ380" i="2" s="1"/>
  <c r="GQ381" i="2" a="1"/>
  <c r="GQ381" i="2" s="1"/>
  <c r="GQ336" i="2" a="1"/>
  <c r="GQ336" i="2" s="1"/>
  <c r="GQ339" i="2" a="1"/>
  <c r="GQ339" i="2" s="1"/>
  <c r="GQ334" i="2" a="1"/>
  <c r="GQ334" i="2" s="1"/>
  <c r="GQ289" i="2" a="1"/>
  <c r="GQ289" i="2" s="1"/>
  <c r="GQ396" i="2" a="1"/>
  <c r="GQ396" i="2" s="1"/>
  <c r="GQ366" i="2" a="1"/>
  <c r="GQ366" i="2" s="1"/>
  <c r="GQ341" i="2" a="1"/>
  <c r="GQ341" i="2" s="1"/>
  <c r="GQ291" i="2" a="1"/>
  <c r="GQ291" i="2" s="1"/>
  <c r="GQ400" i="2" a="1"/>
  <c r="GQ400" i="2" s="1"/>
  <c r="GQ327" i="2" a="1"/>
  <c r="GQ327" i="2" s="1"/>
  <c r="GQ331" i="2" a="1"/>
  <c r="GQ331" i="2" s="1"/>
  <c r="GQ306" i="2" a="1"/>
  <c r="GQ306" i="2" s="1"/>
  <c r="GQ323" i="2" a="1"/>
  <c r="GQ323" i="2" s="1"/>
  <c r="GQ346" i="2" a="1"/>
  <c r="GQ346" i="2" s="1"/>
  <c r="GQ365" i="2" a="1"/>
  <c r="GQ365" i="2" s="1"/>
  <c r="GQ325" i="2" a="1"/>
  <c r="GQ325" i="2" s="1"/>
  <c r="GQ328" i="2" a="1"/>
  <c r="GQ328" i="2" s="1"/>
  <c r="GQ288" i="2" a="1"/>
  <c r="GQ288" i="2" s="1"/>
  <c r="GQ311" i="2" a="1"/>
  <c r="GQ311" i="2" s="1"/>
  <c r="GQ362" i="2" a="1"/>
  <c r="GQ362" i="2" s="1"/>
  <c r="GQ322" i="2" a="1"/>
  <c r="GQ322" i="2" s="1"/>
  <c r="GQ296" i="2" a="1"/>
  <c r="GQ296" i="2" s="1"/>
  <c r="GV401" i="2" a="1"/>
  <c r="GV401" i="2" s="1"/>
  <c r="GV365" i="2" a="1"/>
  <c r="GV365" i="2" s="1"/>
  <c r="GV336" i="2" a="1"/>
  <c r="GV336" i="2" s="1"/>
  <c r="GV400" i="2" a="1"/>
  <c r="GV400" i="2" s="1"/>
  <c r="GV381" i="2" a="1"/>
  <c r="GV381" i="2" s="1"/>
  <c r="GV397" i="2" a="1"/>
  <c r="GV397" i="2" s="1"/>
  <c r="GV393" i="2" a="1"/>
  <c r="GV393" i="2" s="1"/>
  <c r="GV390" i="2" a="1"/>
  <c r="GV390" i="2" s="1"/>
  <c r="GV379" i="2" a="1"/>
  <c r="GV379" i="2" s="1"/>
  <c r="GV323" i="2" a="1"/>
  <c r="GV323" i="2" s="1"/>
  <c r="GV291" i="2" a="1"/>
  <c r="GV291" i="2" s="1"/>
  <c r="GV341" i="2" a="1"/>
  <c r="GV341" i="2" s="1"/>
  <c r="GV296" i="2" a="1"/>
  <c r="GV296" i="2" s="1"/>
  <c r="GV288" i="2" a="1"/>
  <c r="GV288" i="2" s="1"/>
  <c r="GV331" i="2" a="1"/>
  <c r="GV331" i="2" s="1"/>
  <c r="GV366" i="2" a="1"/>
  <c r="GV366" i="2" s="1"/>
  <c r="GV358" i="2" a="1"/>
  <c r="GV358" i="2" s="1"/>
  <c r="GV385" i="2" a="1"/>
  <c r="GV385" i="2" s="1"/>
  <c r="GV388" i="2" a="1"/>
  <c r="GV388" i="2" s="1"/>
  <c r="GV394" i="2" a="1"/>
  <c r="GV394" i="2" s="1"/>
  <c r="GV325" i="2" a="1"/>
  <c r="GV325" i="2" s="1"/>
  <c r="GV327" i="2" a="1"/>
  <c r="GV327" i="2" s="1"/>
  <c r="GV396" i="2" a="1"/>
  <c r="GV396" i="2" s="1"/>
  <c r="GV350" i="2" a="1"/>
  <c r="GV350" i="2" s="1"/>
  <c r="GV376" i="2" a="1"/>
  <c r="GV376" i="2" s="1"/>
  <c r="GV284" i="2" a="1"/>
  <c r="GV284" i="2" s="1"/>
  <c r="GV380" i="2" a="1"/>
  <c r="GV380" i="2" s="1"/>
  <c r="GV335" i="2" a="1"/>
  <c r="GV335" i="2" s="1"/>
  <c r="GV362" i="2" a="1"/>
  <c r="GV362" i="2" s="1"/>
  <c r="GV346" i="2" a="1"/>
  <c r="GV346" i="2" s="1"/>
  <c r="GV306" i="2" a="1"/>
  <c r="GV306" i="2" s="1"/>
  <c r="GV386" i="2" a="1"/>
  <c r="GV386" i="2" s="1"/>
  <c r="GV334" i="2" a="1"/>
  <c r="GV334" i="2" s="1"/>
  <c r="GV298" i="2" a="1"/>
  <c r="GV298" i="2" s="1"/>
  <c r="GV282" i="2" a="1"/>
  <c r="GV282" i="2" s="1"/>
  <c r="GV322" i="2" a="1"/>
  <c r="GV322" i="2" s="1"/>
  <c r="GV339" i="2" a="1"/>
  <c r="GV339" i="2" s="1"/>
  <c r="GV326" i="2" a="1"/>
  <c r="GV326" i="2" s="1"/>
  <c r="GV311" i="2" a="1"/>
  <c r="GV311" i="2" s="1"/>
  <c r="GV328" i="2" a="1"/>
  <c r="GV328" i="2" s="1"/>
  <c r="GV329" i="2" a="1"/>
  <c r="GV329" i="2" s="1"/>
  <c r="GV289" i="2" a="1"/>
  <c r="GV289" i="2" s="1"/>
  <c r="DP282" i="2" a="1"/>
  <c r="DP282" i="2" s="1"/>
  <c r="DP325" i="2" a="1"/>
  <c r="DP325" i="2" s="1"/>
  <c r="DP328" i="2" a="1"/>
  <c r="DP328" i="2" s="1"/>
  <c r="DP331" i="2" a="1"/>
  <c r="DP331" i="2" s="1"/>
  <c r="DP366" i="2" a="1"/>
  <c r="DP366" i="2" s="1"/>
  <c r="DP298" i="2" a="1"/>
  <c r="DP298" i="2" s="1"/>
  <c r="DP322" i="2" a="1"/>
  <c r="DP322" i="2" s="1"/>
  <c r="DP326" i="2" a="1"/>
  <c r="DP326" i="2" s="1"/>
  <c r="DP289" i="2" a="1"/>
  <c r="DP289" i="2" s="1"/>
  <c r="DP381" i="2" a="1"/>
  <c r="DP381" i="2" s="1"/>
  <c r="DP400" i="2" a="1"/>
  <c r="DP400" i="2" s="1"/>
  <c r="DP346" i="2" a="1"/>
  <c r="DP346" i="2" s="1"/>
  <c r="DP386" i="2" a="1"/>
  <c r="DP386" i="2" s="1"/>
  <c r="DP311" i="2" a="1"/>
  <c r="DP311" i="2" s="1"/>
  <c r="DP397" i="2" a="1"/>
  <c r="DP397" i="2" s="1"/>
  <c r="DP362" i="2" a="1"/>
  <c r="DP362" i="2" s="1"/>
  <c r="DP341" i="2" a="1"/>
  <c r="DP341" i="2" s="1"/>
  <c r="DP385" i="2" a="1"/>
  <c r="DP385" i="2" s="1"/>
  <c r="DP339" i="2" a="1"/>
  <c r="DP339" i="2" s="1"/>
  <c r="DP401" i="2" a="1"/>
  <c r="DP401" i="2" s="1"/>
  <c r="DP306" i="2" a="1"/>
  <c r="DP306" i="2" s="1"/>
  <c r="DP365" i="2" a="1"/>
  <c r="DP365" i="2" s="1"/>
  <c r="DP393" i="2" a="1"/>
  <c r="DP393" i="2" s="1"/>
  <c r="DP329" i="2" a="1"/>
  <c r="DP329" i="2" s="1"/>
  <c r="DP350" i="2" a="1"/>
  <c r="DP350" i="2" s="1"/>
  <c r="DP291" i="2" a="1"/>
  <c r="DP291" i="2" s="1"/>
  <c r="DP379" i="2" a="1"/>
  <c r="DP379" i="2" s="1"/>
  <c r="DP394" i="2" a="1"/>
  <c r="DP394" i="2" s="1"/>
  <c r="DP396" i="2" a="1"/>
  <c r="DP396" i="2" s="1"/>
  <c r="DP380" i="2" a="1"/>
  <c r="DP380" i="2" s="1"/>
  <c r="DP327" i="2" a="1"/>
  <c r="DP327" i="2" s="1"/>
  <c r="DP334" i="2" a="1"/>
  <c r="DP334" i="2" s="1"/>
  <c r="DP288" i="2" a="1"/>
  <c r="DP288" i="2" s="1"/>
  <c r="DP296" i="2" a="1"/>
  <c r="DP296" i="2" s="1"/>
  <c r="DP336" i="2" a="1"/>
  <c r="DP336" i="2" s="1"/>
  <c r="DP284" i="2" a="1"/>
  <c r="DP284" i="2" s="1"/>
  <c r="DP335" i="2" a="1"/>
  <c r="DP335" i="2" s="1"/>
  <c r="DP323" i="2" a="1"/>
  <c r="DP323" i="2" s="1"/>
  <c r="DP390" i="2" a="1"/>
  <c r="DP390" i="2" s="1"/>
  <c r="DP388" i="2" a="1"/>
  <c r="DP388" i="2" s="1"/>
  <c r="DP358" i="2" a="1"/>
  <c r="DP358" i="2" s="1"/>
  <c r="DP376" i="2" a="1"/>
  <c r="DP376" i="2" s="1"/>
  <c r="DH282" i="2" a="1"/>
  <c r="DH282" i="2" s="1"/>
  <c r="DH298" i="2" a="1"/>
  <c r="DH298" i="2" s="1"/>
  <c r="DH322" i="2" a="1"/>
  <c r="DH322" i="2" s="1"/>
  <c r="DH326" i="2" a="1"/>
  <c r="DH326" i="2" s="1"/>
  <c r="DH396" i="2" a="1"/>
  <c r="DH396" i="2" s="1"/>
  <c r="DH289" i="2" a="1"/>
  <c r="DH289" i="2" s="1"/>
  <c r="DH346" i="2" a="1"/>
  <c r="DH346" i="2" s="1"/>
  <c r="DH386" i="2" a="1"/>
  <c r="DH386" i="2" s="1"/>
  <c r="DH362" i="2" a="1"/>
  <c r="DH362" i="2" s="1"/>
  <c r="DH341" i="2" a="1"/>
  <c r="DH341" i="2" s="1"/>
  <c r="DH365" i="2" a="1"/>
  <c r="DH365" i="2" s="1"/>
  <c r="DH385" i="2" a="1"/>
  <c r="DH385" i="2" s="1"/>
  <c r="DH325" i="2" a="1"/>
  <c r="DH325" i="2" s="1"/>
  <c r="DH339" i="2" a="1"/>
  <c r="DH339" i="2" s="1"/>
  <c r="DH323" i="2" a="1"/>
  <c r="DH323" i="2" s="1"/>
  <c r="DH306" i="2" a="1"/>
  <c r="DH306" i="2" s="1"/>
  <c r="DH381" i="2" a="1"/>
  <c r="DH381" i="2" s="1"/>
  <c r="DH393" i="2" a="1"/>
  <c r="DH393" i="2" s="1"/>
  <c r="DH284" i="2" a="1"/>
  <c r="DH284" i="2" s="1"/>
  <c r="DH350" i="2" a="1"/>
  <c r="DH350" i="2" s="1"/>
  <c r="DH397" i="2" a="1"/>
  <c r="DH397" i="2" s="1"/>
  <c r="DH379" i="2" a="1"/>
  <c r="DH379" i="2" s="1"/>
  <c r="DH394" i="2" a="1"/>
  <c r="DH394" i="2" s="1"/>
  <c r="DH400" i="2" a="1"/>
  <c r="DH400" i="2" s="1"/>
  <c r="DH380" i="2" a="1"/>
  <c r="DH380" i="2" s="1"/>
  <c r="DH291" i="2" a="1"/>
  <c r="DH291" i="2" s="1"/>
  <c r="DH311" i="2" a="1"/>
  <c r="DH311" i="2" s="1"/>
  <c r="DH327" i="2" a="1"/>
  <c r="DH327" i="2" s="1"/>
  <c r="DH334" i="2" a="1"/>
  <c r="DH334" i="2" s="1"/>
  <c r="DH329" i="2" a="1"/>
  <c r="DH329" i="2" s="1"/>
  <c r="DH288" i="2" a="1"/>
  <c r="DH288" i="2" s="1"/>
  <c r="DH296" i="2" a="1"/>
  <c r="DH296" i="2" s="1"/>
  <c r="DH336" i="2" a="1"/>
  <c r="DH336" i="2" s="1"/>
  <c r="DH335" i="2" a="1"/>
  <c r="DH335" i="2" s="1"/>
  <c r="DH358" i="2" a="1"/>
  <c r="DH358" i="2" s="1"/>
  <c r="DH390" i="2" a="1"/>
  <c r="DH390" i="2" s="1"/>
  <c r="DH401" i="2" a="1"/>
  <c r="DH401" i="2" s="1"/>
  <c r="DH376" i="2" a="1"/>
  <c r="DH376" i="2" s="1"/>
  <c r="DH388" i="2" a="1"/>
  <c r="DH388" i="2" s="1"/>
  <c r="DH366" i="2" a="1"/>
  <c r="DH366" i="2" s="1"/>
  <c r="DH331" i="2" a="1"/>
  <c r="DH331" i="2" s="1"/>
  <c r="DH328" i="2" a="1"/>
  <c r="DH328" i="2" s="1"/>
  <c r="CZ381" i="2" a="1"/>
  <c r="CZ381" i="2" s="1"/>
  <c r="CZ329" i="2" a="1"/>
  <c r="CZ329" i="2" s="1"/>
  <c r="CZ362" i="2" a="1"/>
  <c r="CZ362" i="2" s="1"/>
  <c r="CZ341" i="2" a="1"/>
  <c r="CZ341" i="2" s="1"/>
  <c r="CZ339" i="2" a="1"/>
  <c r="CZ339" i="2" s="1"/>
  <c r="CZ306" i="2" a="1"/>
  <c r="CZ306" i="2" s="1"/>
  <c r="CZ393" i="2" a="1"/>
  <c r="CZ393" i="2" s="1"/>
  <c r="CZ289" i="2" a="1"/>
  <c r="CZ289" i="2" s="1"/>
  <c r="CZ284" i="2" a="1"/>
  <c r="CZ284" i="2" s="1"/>
  <c r="CZ350" i="2" a="1"/>
  <c r="CZ350" i="2" s="1"/>
  <c r="CZ365" i="2" a="1"/>
  <c r="CZ365" i="2" s="1"/>
  <c r="CZ379" i="2" a="1"/>
  <c r="CZ379" i="2" s="1"/>
  <c r="CZ394" i="2" a="1"/>
  <c r="CZ394" i="2" s="1"/>
  <c r="CZ380" i="2" a="1"/>
  <c r="CZ380" i="2" s="1"/>
  <c r="CZ311" i="2" a="1"/>
  <c r="CZ311" i="2" s="1"/>
  <c r="CZ327" i="2" a="1"/>
  <c r="CZ327" i="2" s="1"/>
  <c r="CZ334" i="2" a="1"/>
  <c r="CZ334" i="2" s="1"/>
  <c r="CZ385" i="2" a="1"/>
  <c r="CZ385" i="2" s="1"/>
  <c r="CZ288" i="2" a="1"/>
  <c r="CZ288" i="2" s="1"/>
  <c r="CZ296" i="2" a="1"/>
  <c r="CZ296" i="2" s="1"/>
  <c r="CZ336" i="2" a="1"/>
  <c r="CZ336" i="2" s="1"/>
  <c r="CZ335" i="2" a="1"/>
  <c r="CZ335" i="2" s="1"/>
  <c r="CZ323" i="2" a="1"/>
  <c r="CZ323" i="2" s="1"/>
  <c r="CZ291" i="2" a="1"/>
  <c r="CZ291" i="2" s="1"/>
  <c r="CZ401" i="2" a="1"/>
  <c r="CZ401" i="2" s="1"/>
  <c r="CZ358" i="2" a="1"/>
  <c r="CZ358" i="2" s="1"/>
  <c r="CZ390" i="2" a="1"/>
  <c r="CZ390" i="2" s="1"/>
  <c r="CZ376" i="2" a="1"/>
  <c r="CZ376" i="2" s="1"/>
  <c r="CZ388" i="2" a="1"/>
  <c r="CZ388" i="2" s="1"/>
  <c r="CZ328" i="2" a="1"/>
  <c r="CZ328" i="2" s="1"/>
  <c r="CZ325" i="2" a="1"/>
  <c r="CZ325" i="2" s="1"/>
  <c r="CZ331" i="2" a="1"/>
  <c r="CZ331" i="2" s="1"/>
  <c r="CZ397" i="2" a="1"/>
  <c r="CZ397" i="2" s="1"/>
  <c r="CZ366" i="2" a="1"/>
  <c r="CZ366" i="2" s="1"/>
  <c r="CZ396" i="2" a="1"/>
  <c r="CZ396" i="2" s="1"/>
  <c r="CZ298" i="2" a="1"/>
  <c r="CZ298" i="2" s="1"/>
  <c r="CZ322" i="2" a="1"/>
  <c r="CZ322" i="2" s="1"/>
  <c r="CZ326" i="2" a="1"/>
  <c r="CZ326" i="2" s="1"/>
  <c r="CZ282" i="2" a="1"/>
  <c r="CZ282" i="2" s="1"/>
  <c r="CZ386" i="2" a="1"/>
  <c r="CZ386" i="2" s="1"/>
  <c r="CZ346" i="2" a="1"/>
  <c r="CZ346" i="2" s="1"/>
  <c r="CZ400" i="2" a="1"/>
  <c r="CZ400" i="2" s="1"/>
  <c r="HF400" i="2" a="1"/>
  <c r="HF400" i="2" s="1"/>
  <c r="HF331" i="2" a="1"/>
  <c r="HF331" i="2" s="1"/>
  <c r="HF323" i="2" a="1"/>
  <c r="HF323" i="2" s="1"/>
  <c r="HF393" i="2" a="1"/>
  <c r="HF393" i="2" s="1"/>
  <c r="HF396" i="2" a="1"/>
  <c r="HF396" i="2" s="1"/>
  <c r="HF366" i="2" a="1"/>
  <c r="HF366" i="2" s="1"/>
  <c r="HF388" i="2" a="1"/>
  <c r="HF388" i="2" s="1"/>
  <c r="HF365" i="2" a="1"/>
  <c r="HF365" i="2" s="1"/>
  <c r="HF334" i="2" a="1"/>
  <c r="HF334" i="2" s="1"/>
  <c r="HF289" i="2" a="1"/>
  <c r="HF289" i="2" s="1"/>
  <c r="HF380" i="2" a="1"/>
  <c r="HF380" i="2" s="1"/>
  <c r="HF394" i="2" a="1"/>
  <c r="HF394" i="2" s="1"/>
  <c r="HF339" i="2" a="1"/>
  <c r="HF339" i="2" s="1"/>
  <c r="HF350" i="2" a="1"/>
  <c r="HF350" i="2" s="1"/>
  <c r="HF329" i="2" a="1"/>
  <c r="HF329" i="2" s="1"/>
  <c r="HF390" i="2" a="1"/>
  <c r="HF390" i="2" s="1"/>
  <c r="HF311" i="2" a="1"/>
  <c r="HF311" i="2" s="1"/>
  <c r="HF306" i="2" a="1"/>
  <c r="HF306" i="2" s="1"/>
  <c r="HF328" i="2" a="1"/>
  <c r="HF328" i="2" s="1"/>
  <c r="HF379" i="2" a="1"/>
  <c r="HF379" i="2" s="1"/>
  <c r="HF326" i="2" a="1"/>
  <c r="HF326" i="2" s="1"/>
  <c r="HF341" i="2" a="1"/>
  <c r="HF341" i="2" s="1"/>
  <c r="HF376" i="2" a="1"/>
  <c r="HF376" i="2" s="1"/>
  <c r="HF322" i="2" a="1"/>
  <c r="HF322" i="2" s="1"/>
  <c r="HF336" i="2" a="1"/>
  <c r="HF336" i="2" s="1"/>
  <c r="HF386" i="2" a="1"/>
  <c r="HF386" i="2" s="1"/>
  <c r="HF327" i="2" a="1"/>
  <c r="HF327" i="2" s="1"/>
  <c r="HF298" i="2" a="1"/>
  <c r="HF298" i="2" s="1"/>
  <c r="HF282" i="2" a="1"/>
  <c r="HF282" i="2" s="1"/>
  <c r="HF325" i="2" a="1"/>
  <c r="HF325" i="2" s="1"/>
  <c r="HF291" i="2" a="1"/>
  <c r="HF291" i="2" s="1"/>
  <c r="HF381" i="2" a="1"/>
  <c r="HF381" i="2" s="1"/>
  <c r="HF358" i="2" a="1"/>
  <c r="HF358" i="2" s="1"/>
  <c r="HF288" i="2" a="1"/>
  <c r="HF288" i="2" s="1"/>
  <c r="HF385" i="2" a="1"/>
  <c r="HF385" i="2" s="1"/>
  <c r="HF346" i="2" a="1"/>
  <c r="HF346" i="2" s="1"/>
  <c r="HF296" i="2" a="1"/>
  <c r="HF296" i="2" s="1"/>
  <c r="HF284" i="2" a="1"/>
  <c r="HF284" i="2" s="1"/>
  <c r="HF335" i="2" a="1"/>
  <c r="HF335" i="2" s="1"/>
  <c r="HF362" i="2" a="1"/>
  <c r="HF362" i="2" s="1"/>
  <c r="HF397" i="2" a="1"/>
  <c r="HF397" i="2" s="1"/>
  <c r="HF401" i="2" a="1"/>
  <c r="HF401" i="2" s="1"/>
  <c r="GX397" i="2" a="1"/>
  <c r="GX397" i="2" s="1"/>
  <c r="GX331" i="2" a="1"/>
  <c r="GX331" i="2" s="1"/>
  <c r="GX323" i="2" a="1"/>
  <c r="GX323" i="2" s="1"/>
  <c r="GX390" i="2" a="1"/>
  <c r="GX390" i="2" s="1"/>
  <c r="GX393" i="2" a="1"/>
  <c r="GX393" i="2" s="1"/>
  <c r="GX358" i="2" a="1"/>
  <c r="GX358" i="2" s="1"/>
  <c r="GX326" i="2" a="1"/>
  <c r="GX326" i="2" s="1"/>
  <c r="GX385" i="2" a="1"/>
  <c r="GX385" i="2" s="1"/>
  <c r="GX366" i="2" a="1"/>
  <c r="GX366" i="2" s="1"/>
  <c r="GX396" i="2" a="1"/>
  <c r="GX396" i="2" s="1"/>
  <c r="GX388" i="2" a="1"/>
  <c r="GX388" i="2" s="1"/>
  <c r="GX365" i="2" a="1"/>
  <c r="GX365" i="2" s="1"/>
  <c r="GX334" i="2" a="1"/>
  <c r="GX334" i="2" s="1"/>
  <c r="GX284" i="2" a="1"/>
  <c r="GX284" i="2" s="1"/>
  <c r="GX335" i="2" a="1"/>
  <c r="GX335" i="2" s="1"/>
  <c r="GX362" i="2" a="1"/>
  <c r="GX362" i="2" s="1"/>
  <c r="GX288" i="2" a="1"/>
  <c r="GX288" i="2" s="1"/>
  <c r="GX394" i="2" a="1"/>
  <c r="GX394" i="2" s="1"/>
  <c r="GX311" i="2" a="1"/>
  <c r="GX311" i="2" s="1"/>
  <c r="GX306" i="2" a="1"/>
  <c r="GX306" i="2" s="1"/>
  <c r="GX328" i="2" a="1"/>
  <c r="GX328" i="2" s="1"/>
  <c r="GX379" i="2" a="1"/>
  <c r="GX379" i="2" s="1"/>
  <c r="GX341" i="2" a="1"/>
  <c r="GX341" i="2" s="1"/>
  <c r="GX376" i="2" a="1"/>
  <c r="GX376" i="2" s="1"/>
  <c r="GX329" i="2" a="1"/>
  <c r="GX329" i="2" s="1"/>
  <c r="GX322" i="2" a="1"/>
  <c r="GX322" i="2" s="1"/>
  <c r="GX336" i="2" a="1"/>
  <c r="GX336" i="2" s="1"/>
  <c r="GX386" i="2" a="1"/>
  <c r="GX386" i="2" s="1"/>
  <c r="GX289" i="2" a="1"/>
  <c r="GX289" i="2" s="1"/>
  <c r="GX327" i="2" a="1"/>
  <c r="GX327" i="2" s="1"/>
  <c r="GX298" i="2" a="1"/>
  <c r="GX298" i="2" s="1"/>
  <c r="GX282" i="2" a="1"/>
  <c r="GX282" i="2" s="1"/>
  <c r="GX325" i="2" a="1"/>
  <c r="GX325" i="2" s="1"/>
  <c r="GX291" i="2" a="1"/>
  <c r="GX291" i="2" s="1"/>
  <c r="GX381" i="2" a="1"/>
  <c r="GX381" i="2" s="1"/>
  <c r="GX350" i="2" a="1"/>
  <c r="GX350" i="2" s="1"/>
  <c r="GX380" i="2" a="1"/>
  <c r="GX380" i="2" s="1"/>
  <c r="GX296" i="2" a="1"/>
  <c r="GX296" i="2" s="1"/>
  <c r="GX339" i="2" a="1"/>
  <c r="GX339" i="2" s="1"/>
  <c r="GX346" i="2" a="1"/>
  <c r="GX346" i="2" s="1"/>
  <c r="GX401" i="2" a="1"/>
  <c r="GX401" i="2" s="1"/>
  <c r="GX400" i="2" a="1"/>
  <c r="GX400" i="2" s="1"/>
  <c r="GP400" i="2" a="1"/>
  <c r="GP400" i="2" s="1"/>
  <c r="GP386" i="2" a="1"/>
  <c r="GP386" i="2" s="1"/>
  <c r="GP381" i="2" a="1"/>
  <c r="GP381" i="2" s="1"/>
  <c r="GP379" i="2" a="1"/>
  <c r="GP379" i="2" s="1"/>
  <c r="GP390" i="2" a="1"/>
  <c r="GP390" i="2" s="1"/>
  <c r="GP397" i="2" a="1"/>
  <c r="GP397" i="2" s="1"/>
  <c r="GP396" i="2" a="1"/>
  <c r="GP396" i="2" s="1"/>
  <c r="GP393" i="2" a="1"/>
  <c r="GP393" i="2" s="1"/>
  <c r="GP358" i="2" a="1"/>
  <c r="GP358" i="2" s="1"/>
  <c r="GP326" i="2" a="1"/>
  <c r="GP326" i="2" s="1"/>
  <c r="GP385" i="2" a="1"/>
  <c r="GP385" i="2" s="1"/>
  <c r="GP366" i="2" a="1"/>
  <c r="GP366" i="2" s="1"/>
  <c r="GP339" i="2" a="1"/>
  <c r="GP339" i="2" s="1"/>
  <c r="GP346" i="2" a="1"/>
  <c r="GP346" i="2" s="1"/>
  <c r="GP296" i="2" a="1"/>
  <c r="GP296" i="2" s="1"/>
  <c r="GP365" i="2" a="1"/>
  <c r="GP365" i="2" s="1"/>
  <c r="GP323" i="2" a="1"/>
  <c r="GP323" i="2" s="1"/>
  <c r="GP284" i="2" a="1"/>
  <c r="GP284" i="2" s="1"/>
  <c r="GP335" i="2" a="1"/>
  <c r="GP335" i="2" s="1"/>
  <c r="GP362" i="2" a="1"/>
  <c r="GP362" i="2" s="1"/>
  <c r="GP288" i="2" a="1"/>
  <c r="GP288" i="2" s="1"/>
  <c r="GP394" i="2" a="1"/>
  <c r="GP394" i="2" s="1"/>
  <c r="GP311" i="2" a="1"/>
  <c r="GP311" i="2" s="1"/>
  <c r="GP306" i="2" a="1"/>
  <c r="GP306" i="2" s="1"/>
  <c r="GP328" i="2" a="1"/>
  <c r="GP328" i="2" s="1"/>
  <c r="GP331" i="2" a="1"/>
  <c r="GP331" i="2" s="1"/>
  <c r="GP341" i="2" a="1"/>
  <c r="GP341" i="2" s="1"/>
  <c r="GP376" i="2" a="1"/>
  <c r="GP376" i="2" s="1"/>
  <c r="GP334" i="2" a="1"/>
  <c r="GP334" i="2" s="1"/>
  <c r="GP329" i="2" a="1"/>
  <c r="GP329" i="2" s="1"/>
  <c r="GP322" i="2" a="1"/>
  <c r="GP322" i="2" s="1"/>
  <c r="GP336" i="2" a="1"/>
  <c r="GP336" i="2" s="1"/>
  <c r="GP289" i="2" a="1"/>
  <c r="GP289" i="2" s="1"/>
  <c r="GP327" i="2" a="1"/>
  <c r="GP327" i="2" s="1"/>
  <c r="GP298" i="2" a="1"/>
  <c r="GP298" i="2" s="1"/>
  <c r="GP282" i="2" a="1"/>
  <c r="GP282" i="2" s="1"/>
  <c r="GP325" i="2" a="1"/>
  <c r="GP325" i="2" s="1"/>
  <c r="GP291" i="2" a="1"/>
  <c r="GP291" i="2" s="1"/>
  <c r="GP388" i="2" a="1"/>
  <c r="GP388" i="2" s="1"/>
  <c r="GP350" i="2" a="1"/>
  <c r="GP350" i="2" s="1"/>
  <c r="GP380" i="2" a="1"/>
  <c r="GP380" i="2" s="1"/>
  <c r="GP401" i="2" a="1"/>
  <c r="GP401" i="2" s="1"/>
  <c r="CV248" i="2" a="1"/>
  <c r="CV248" i="2" s="1"/>
  <c r="CV192" i="2" a="1"/>
  <c r="CV192" i="2" s="1"/>
  <c r="CV231" i="2" a="1"/>
  <c r="CV231" i="2" s="1"/>
  <c r="DQ231" i="2" s="1"/>
  <c r="DR231" i="2" s="1"/>
  <c r="CV215" i="2" a="1"/>
  <c r="CV215" i="2" s="1"/>
  <c r="CV191" i="2" a="1"/>
  <c r="CV191" i="2" s="1"/>
  <c r="DQ191" i="2" s="1"/>
  <c r="DR191" i="2" s="1"/>
  <c r="CV175" i="2" a="1"/>
  <c r="CV175" i="2" s="1"/>
  <c r="CV235" i="2" a="1"/>
  <c r="CV235" i="2" s="1"/>
  <c r="CV200" i="2" a="1"/>
  <c r="CV200" i="2" s="1"/>
  <c r="CV255" i="2" a="1"/>
  <c r="CV255" i="2" s="1"/>
  <c r="CV254" i="2" a="1"/>
  <c r="CV254" i="2" s="1"/>
  <c r="CV198" i="2" a="1"/>
  <c r="CV198" i="2" s="1"/>
  <c r="DQ198" i="2" s="1"/>
  <c r="DR198" i="2" s="1"/>
  <c r="DD254" i="2" a="1"/>
  <c r="DD254" i="2" s="1"/>
  <c r="DH250" i="2" a="1"/>
  <c r="DH250" i="2" s="1"/>
  <c r="CZ250" i="2" a="1"/>
  <c r="CZ250" i="2" s="1"/>
  <c r="DK254" i="2" a="1"/>
  <c r="DK254" i="2" s="1"/>
  <c r="DC254" i="2" a="1"/>
  <c r="DC254" i="2" s="1"/>
  <c r="DO250" i="2" a="1"/>
  <c r="DO250" i="2" s="1"/>
  <c r="DG250" i="2" a="1"/>
  <c r="DG250" i="2" s="1"/>
  <c r="CY250" i="2" a="1"/>
  <c r="CY250" i="2" s="1"/>
  <c r="CV196" i="2" a="1"/>
  <c r="CV196" i="2" s="1"/>
  <c r="DQ196" i="2" s="1"/>
  <c r="DR196" i="2" s="1"/>
  <c r="CV227" i="2" a="1"/>
  <c r="CV227" i="2" s="1"/>
  <c r="CV219" i="2" a="1"/>
  <c r="CV219" i="2" s="1"/>
  <c r="CV203" i="2" a="1"/>
  <c r="CV203" i="2" s="1"/>
  <c r="CV195" i="2" a="1"/>
  <c r="CV195" i="2" s="1"/>
  <c r="DO255" i="2" a="1"/>
  <c r="DO255" i="2" s="1"/>
  <c r="DG255" i="2" a="1"/>
  <c r="DG255" i="2" s="1"/>
  <c r="CY255" i="2" a="1"/>
  <c r="CY255" i="2" s="1"/>
  <c r="CV204" i="2" a="1"/>
  <c r="CV204" i="2" s="1"/>
  <c r="DQ204" i="2" s="1"/>
  <c r="DR204" i="2" s="1"/>
  <c r="CV250" i="2" a="1"/>
  <c r="CV250" i="2" s="1"/>
  <c r="CV210" i="2" a="1"/>
  <c r="CV210" i="2" s="1"/>
  <c r="DN255" i="2" a="1"/>
  <c r="DN255" i="2" s="1"/>
  <c r="DF255" i="2" a="1"/>
  <c r="DF255" i="2" s="1"/>
  <c r="CX255" i="2" a="1"/>
  <c r="CX255" i="2" s="1"/>
  <c r="DI254" i="2" a="1"/>
  <c r="DI254" i="2" s="1"/>
  <c r="DA254" i="2" a="1"/>
  <c r="DA254" i="2" s="1"/>
  <c r="CV180" i="2" a="1"/>
  <c r="CV180" i="2" s="1"/>
  <c r="DQ180" i="2" s="1"/>
  <c r="DR180" i="2" s="1"/>
  <c r="CV234" i="2" a="1"/>
  <c r="CV234" i="2" s="1"/>
  <c r="CV194" i="2" a="1"/>
  <c r="CV194" i="2" s="1"/>
  <c r="CV257" i="2" a="1"/>
  <c r="CV257" i="2" s="1"/>
  <c r="CV270" i="2" a="1"/>
  <c r="CV270" i="2" s="1"/>
  <c r="CV269" i="2" a="1"/>
  <c r="CV269" i="2" s="1"/>
  <c r="CV265" i="2" a="1"/>
  <c r="CV265" i="2" s="1"/>
  <c r="DQ265" i="2" s="1"/>
  <c r="DR265" i="2" s="1"/>
  <c r="CV262" i="2" a="1"/>
  <c r="CV262" i="2" s="1"/>
  <c r="DQ262" i="2" s="1"/>
  <c r="DR262" i="2" s="1"/>
  <c r="CV266" i="2" a="1"/>
  <c r="CV266" i="2" s="1"/>
  <c r="CV259" i="2" a="1"/>
  <c r="CV259" i="2" s="1"/>
  <c r="DQ259" i="2" s="1"/>
  <c r="DR259" i="2" s="1"/>
  <c r="CV263" i="2" a="1"/>
  <c r="CV263" i="2" s="1"/>
  <c r="CV249" i="2" a="1"/>
  <c r="CV249" i="2" s="1"/>
  <c r="CV153" i="2" a="1"/>
  <c r="CV153" i="2" s="1"/>
  <c r="DM255" i="2" a="1"/>
  <c r="DM255" i="2" s="1"/>
  <c r="DE255" i="2" a="1"/>
  <c r="DE255" i="2" s="1"/>
  <c r="CW255" i="2" a="1"/>
  <c r="CW255" i="2" s="1"/>
  <c r="CV208" i="2" a="1"/>
  <c r="CV208" i="2" s="1"/>
  <c r="DQ208" i="2" s="1"/>
  <c r="DR208" i="2" s="1"/>
  <c r="CV160" i="2" a="1"/>
  <c r="CV160" i="2" s="1"/>
  <c r="CY254" i="2" a="1"/>
  <c r="CY254" i="2" s="1"/>
  <c r="DK250" i="2" a="1"/>
  <c r="DK250" i="2" s="1"/>
  <c r="DC250" i="2" a="1"/>
  <c r="DC250" i="2" s="1"/>
  <c r="CV167" i="2" a="1"/>
  <c r="CV167" i="2" s="1"/>
  <c r="CV151" i="2" a="1"/>
  <c r="CV151" i="2" s="1"/>
  <c r="DQ151" i="2" s="1"/>
  <c r="DR151" i="2" s="1"/>
  <c r="DK255" i="2" a="1"/>
  <c r="DK255" i="2" s="1"/>
  <c r="DC255" i="2" a="1"/>
  <c r="DC255" i="2" s="1"/>
  <c r="DN254" i="2" a="1"/>
  <c r="DN254" i="2" s="1"/>
  <c r="DF254" i="2" a="1"/>
  <c r="DF254" i="2" s="1"/>
  <c r="CX254" i="2" a="1"/>
  <c r="CX254" i="2" s="1"/>
  <c r="DJ250" i="2" a="1"/>
  <c r="DJ250" i="2" s="1"/>
  <c r="DB250" i="2" a="1"/>
  <c r="DB250" i="2" s="1"/>
  <c r="DM249" i="2" a="1"/>
  <c r="DM249" i="2" s="1"/>
  <c r="DE249" i="2" a="1"/>
  <c r="DE249" i="2" s="1"/>
  <c r="CW249" i="2" a="1"/>
  <c r="CW249" i="2" s="1"/>
  <c r="DH248" i="2" a="1"/>
  <c r="DH248" i="2" s="1"/>
  <c r="CZ248" i="2" a="1"/>
  <c r="CZ248" i="2" s="1"/>
  <c r="DI245" i="2" a="1"/>
  <c r="DI245" i="2" s="1"/>
  <c r="DA245" i="2" a="1"/>
  <c r="DA245" i="2" s="1"/>
  <c r="DO235" i="2" a="1"/>
  <c r="DO235" i="2" s="1"/>
  <c r="DG235" i="2" a="1"/>
  <c r="DG235" i="2" s="1"/>
  <c r="CY235" i="2" a="1"/>
  <c r="CY235" i="2" s="1"/>
  <c r="DJ234" i="2" a="1"/>
  <c r="DJ234" i="2" s="1"/>
  <c r="DB234" i="2" a="1"/>
  <c r="DB234" i="2" s="1"/>
  <c r="DK231" i="2" a="1"/>
  <c r="DK231" i="2" s="1"/>
  <c r="DC231" i="2" a="1"/>
  <c r="DC231" i="2" s="1"/>
  <c r="DO227" i="2" a="1"/>
  <c r="DO227" i="2" s="1"/>
  <c r="DG227" i="2" a="1"/>
  <c r="DG227" i="2" s="1"/>
  <c r="CY227" i="2" a="1"/>
  <c r="CY227" i="2" s="1"/>
  <c r="DO219" i="2" a="1"/>
  <c r="DO219" i="2" s="1"/>
  <c r="DG219" i="2" a="1"/>
  <c r="DG219" i="2" s="1"/>
  <c r="CY219" i="2" a="1"/>
  <c r="CY219" i="2" s="1"/>
  <c r="DK215" i="2" a="1"/>
  <c r="DK215" i="2" s="1"/>
  <c r="DC215" i="2" a="1"/>
  <c r="DC215" i="2" s="1"/>
  <c r="DJ210" i="2" a="1"/>
  <c r="DJ210" i="2" s="1"/>
  <c r="DB210" i="2" a="1"/>
  <c r="DB210" i="2" s="1"/>
  <c r="DH208" i="2" a="1"/>
  <c r="DH208" i="2" s="1"/>
  <c r="CZ208" i="2" a="1"/>
  <c r="CZ208" i="2" s="1"/>
  <c r="DI205" i="2" a="1"/>
  <c r="DI205" i="2" s="1"/>
  <c r="DA205" i="2" a="1"/>
  <c r="DA205" i="2" s="1"/>
  <c r="DL204" i="2" a="1"/>
  <c r="DL204" i="2" s="1"/>
  <c r="DD204" i="2" a="1"/>
  <c r="DD204" i="2" s="1"/>
  <c r="DO203" i="2" a="1"/>
  <c r="DO203" i="2" s="1"/>
  <c r="DG203" i="2" a="1"/>
  <c r="DG203" i="2" s="1"/>
  <c r="CY203" i="2" a="1"/>
  <c r="CY203" i="2" s="1"/>
  <c r="DH200" i="2" a="1"/>
  <c r="DH200" i="2" s="1"/>
  <c r="CZ200" i="2" a="1"/>
  <c r="CZ200" i="2" s="1"/>
  <c r="DN198" i="2" a="1"/>
  <c r="DN198" i="2" s="1"/>
  <c r="DF198" i="2" a="1"/>
  <c r="DF198" i="2" s="1"/>
  <c r="CX198" i="2" a="1"/>
  <c r="CX198" i="2" s="1"/>
  <c r="DI197" i="2" a="1"/>
  <c r="DI197" i="2" s="1"/>
  <c r="DA197" i="2" a="1"/>
  <c r="DA197" i="2" s="1"/>
  <c r="DL196" i="2" a="1"/>
  <c r="DL196" i="2" s="1"/>
  <c r="DD196" i="2" a="1"/>
  <c r="DD196" i="2" s="1"/>
  <c r="DO195" i="2" a="1"/>
  <c r="DO195" i="2" s="1"/>
  <c r="DG195" i="2" a="1"/>
  <c r="DG195" i="2" s="1"/>
  <c r="CY195" i="2" a="1"/>
  <c r="CY195" i="2" s="1"/>
  <c r="DJ194" i="2" a="1"/>
  <c r="DJ194" i="2" s="1"/>
  <c r="DB194" i="2" a="1"/>
  <c r="DB194" i="2" s="1"/>
  <c r="DH192" i="2" a="1"/>
  <c r="DH192" i="2" s="1"/>
  <c r="CZ192" i="2" a="1"/>
  <c r="CZ192" i="2" s="1"/>
  <c r="DK191" i="2" a="1"/>
  <c r="DK191" i="2" s="1"/>
  <c r="DC191" i="2" a="1"/>
  <c r="DC191" i="2" s="1"/>
  <c r="DL180" i="2" a="1"/>
  <c r="DL180" i="2" s="1"/>
  <c r="DD180" i="2" a="1"/>
  <c r="DD180" i="2" s="1"/>
  <c r="DK175" i="2" a="1"/>
  <c r="DK175" i="2" s="1"/>
  <c r="DC175" i="2" a="1"/>
  <c r="DC175" i="2" s="1"/>
  <c r="DK167" i="2" a="1"/>
  <c r="DK167" i="2" s="1"/>
  <c r="DC167" i="2" a="1"/>
  <c r="DC167" i="2" s="1"/>
  <c r="DI165" i="2" a="1"/>
  <c r="DI165" i="2" s="1"/>
  <c r="DA165" i="2" a="1"/>
  <c r="DA165" i="2" s="1"/>
  <c r="DH160" i="2" a="1"/>
  <c r="DH160" i="2" s="1"/>
  <c r="CZ160" i="2" a="1"/>
  <c r="CZ160" i="2" s="1"/>
  <c r="DN158" i="2" a="1"/>
  <c r="DN158" i="2" s="1"/>
  <c r="DF158" i="2" a="1"/>
  <c r="DF158" i="2" s="1"/>
  <c r="CX158" i="2" a="1"/>
  <c r="CX158" i="2" s="1"/>
  <c r="DI157" i="2" a="1"/>
  <c r="DI157" i="2" s="1"/>
  <c r="DA157" i="2" a="1"/>
  <c r="DA157" i="2" s="1"/>
  <c r="DM153" i="2" a="1"/>
  <c r="DM153" i="2" s="1"/>
  <c r="DE153" i="2" a="1"/>
  <c r="DE153" i="2" s="1"/>
  <c r="CW153" i="2" a="1"/>
  <c r="CW153" i="2" s="1"/>
  <c r="DK151" i="2" a="1"/>
  <c r="DK151" i="2" s="1"/>
  <c r="DC151" i="2" a="1"/>
  <c r="DC151" i="2" s="1"/>
  <c r="DN270" i="2" a="1"/>
  <c r="DN270" i="2" s="1"/>
  <c r="DN262" i="2" a="1"/>
  <c r="DN262" i="2" s="1"/>
  <c r="DN269" i="2" a="1"/>
  <c r="DN269" i="2" s="1"/>
  <c r="DN266" i="2" a="1"/>
  <c r="DN266" i="2" s="1"/>
  <c r="DN263" i="2" a="1"/>
  <c r="DN263" i="2" s="1"/>
  <c r="DN265" i="2" a="1"/>
  <c r="DN265" i="2" s="1"/>
  <c r="DN259" i="2" a="1"/>
  <c r="DN259" i="2" s="1"/>
  <c r="DN257" i="2" a="1"/>
  <c r="DN257" i="2" s="1"/>
  <c r="DF262" i="2" a="1"/>
  <c r="DF262" i="2" s="1"/>
  <c r="DF269" i="2" a="1"/>
  <c r="DF269" i="2" s="1"/>
  <c r="DF266" i="2" a="1"/>
  <c r="DF266" i="2" s="1"/>
  <c r="DF263" i="2" a="1"/>
  <c r="DF263" i="2" s="1"/>
  <c r="DF265" i="2" a="1"/>
  <c r="DF265" i="2" s="1"/>
  <c r="DF259" i="2" a="1"/>
  <c r="DF259" i="2" s="1"/>
  <c r="DF257" i="2" a="1"/>
  <c r="DF257" i="2" s="1"/>
  <c r="DF270" i="2" a="1"/>
  <c r="DF270" i="2" s="1"/>
  <c r="CX266" i="2" a="1"/>
  <c r="CX266" i="2" s="1"/>
  <c r="CX263" i="2" a="1"/>
  <c r="CX263" i="2" s="1"/>
  <c r="CX265" i="2" a="1"/>
  <c r="CX265" i="2" s="1"/>
  <c r="CX259" i="2" a="1"/>
  <c r="CX259" i="2" s="1"/>
  <c r="CX270" i="2" a="1"/>
  <c r="CX270" i="2" s="1"/>
  <c r="CX257" i="2" a="1"/>
  <c r="CX257" i="2" s="1"/>
  <c r="CX262" i="2" a="1"/>
  <c r="CX262" i="2" s="1"/>
  <c r="CX269" i="2" a="1"/>
  <c r="CX269" i="2" s="1"/>
  <c r="DP250" i="2" a="1"/>
  <c r="DP250" i="2" s="1"/>
  <c r="DP234" i="2" a="1"/>
  <c r="DP234" i="2" s="1"/>
  <c r="DP210" i="2" a="1"/>
  <c r="DP210" i="2" s="1"/>
  <c r="DP194" i="2" a="1"/>
  <c r="DP194" i="2" s="1"/>
  <c r="CV158" i="2" a="1"/>
  <c r="CV158" i="2" s="1"/>
  <c r="DQ158" i="2" s="1"/>
  <c r="DR158" i="2" s="1"/>
  <c r="DJ255" i="2" a="1"/>
  <c r="DJ255" i="2" s="1"/>
  <c r="DB255" i="2" a="1"/>
  <c r="DB255" i="2" s="1"/>
  <c r="DM254" i="2" a="1"/>
  <c r="DM254" i="2" s="1"/>
  <c r="DE254" i="2" a="1"/>
  <c r="DE254" i="2" s="1"/>
  <c r="CW254" i="2" a="1"/>
  <c r="CW254" i="2" s="1"/>
  <c r="DI250" i="2" a="1"/>
  <c r="DI250" i="2" s="1"/>
  <c r="DA250" i="2" a="1"/>
  <c r="DA250" i="2" s="1"/>
  <c r="DL249" i="2" a="1"/>
  <c r="DL249" i="2" s="1"/>
  <c r="DD249" i="2" a="1"/>
  <c r="DD249" i="2" s="1"/>
  <c r="DO248" i="2" a="1"/>
  <c r="DO248" i="2" s="1"/>
  <c r="DG248" i="2" a="1"/>
  <c r="DG248" i="2" s="1"/>
  <c r="CY248" i="2" a="1"/>
  <c r="CY248" i="2" s="1"/>
  <c r="DH245" i="2" a="1"/>
  <c r="DH245" i="2" s="1"/>
  <c r="CZ245" i="2" a="1"/>
  <c r="CZ245" i="2" s="1"/>
  <c r="DN235" i="2" a="1"/>
  <c r="DN235" i="2" s="1"/>
  <c r="DF235" i="2" a="1"/>
  <c r="DF235" i="2" s="1"/>
  <c r="CX235" i="2" a="1"/>
  <c r="CX235" i="2" s="1"/>
  <c r="DI234" i="2" a="1"/>
  <c r="DI234" i="2" s="1"/>
  <c r="DA234" i="2" a="1"/>
  <c r="DA234" i="2" s="1"/>
  <c r="DJ231" i="2" a="1"/>
  <c r="DJ231" i="2" s="1"/>
  <c r="DB231" i="2" a="1"/>
  <c r="DB231" i="2" s="1"/>
  <c r="DN227" i="2" a="1"/>
  <c r="DN227" i="2" s="1"/>
  <c r="DF227" i="2" a="1"/>
  <c r="DF227" i="2" s="1"/>
  <c r="CX227" i="2" a="1"/>
  <c r="CX227" i="2" s="1"/>
  <c r="DN219" i="2" a="1"/>
  <c r="DN219" i="2" s="1"/>
  <c r="DF219" i="2" a="1"/>
  <c r="DF219" i="2" s="1"/>
  <c r="CX219" i="2" a="1"/>
  <c r="CX219" i="2" s="1"/>
  <c r="DJ215" i="2" a="1"/>
  <c r="DJ215" i="2" s="1"/>
  <c r="DB215" i="2" a="1"/>
  <c r="DB215" i="2" s="1"/>
  <c r="DI210" i="2" a="1"/>
  <c r="DI210" i="2" s="1"/>
  <c r="DA210" i="2" a="1"/>
  <c r="DA210" i="2" s="1"/>
  <c r="DO208" i="2" a="1"/>
  <c r="DO208" i="2" s="1"/>
  <c r="DG208" i="2" a="1"/>
  <c r="DG208" i="2" s="1"/>
  <c r="CY208" i="2" a="1"/>
  <c r="CY208" i="2" s="1"/>
  <c r="DH205" i="2" a="1"/>
  <c r="DH205" i="2" s="1"/>
  <c r="CZ205" i="2" a="1"/>
  <c r="CZ205" i="2" s="1"/>
  <c r="DK204" i="2" a="1"/>
  <c r="DK204" i="2" s="1"/>
  <c r="DC204" i="2" a="1"/>
  <c r="DC204" i="2" s="1"/>
  <c r="DN203" i="2" a="1"/>
  <c r="DN203" i="2" s="1"/>
  <c r="DF203" i="2" a="1"/>
  <c r="DF203" i="2" s="1"/>
  <c r="CX203" i="2" a="1"/>
  <c r="CX203" i="2" s="1"/>
  <c r="DO200" i="2" a="1"/>
  <c r="DO200" i="2" s="1"/>
  <c r="DG200" i="2" a="1"/>
  <c r="DG200" i="2" s="1"/>
  <c r="CY200" i="2" a="1"/>
  <c r="CY200" i="2" s="1"/>
  <c r="DM198" i="2" a="1"/>
  <c r="DM198" i="2" s="1"/>
  <c r="DE198" i="2" a="1"/>
  <c r="DE198" i="2" s="1"/>
  <c r="CW198" i="2" a="1"/>
  <c r="CW198" i="2" s="1"/>
  <c r="DH197" i="2" a="1"/>
  <c r="DH197" i="2" s="1"/>
  <c r="CZ197" i="2" a="1"/>
  <c r="CZ197" i="2" s="1"/>
  <c r="DK196" i="2" a="1"/>
  <c r="DK196" i="2" s="1"/>
  <c r="DC196" i="2" a="1"/>
  <c r="DC196" i="2" s="1"/>
  <c r="DN195" i="2" a="1"/>
  <c r="DN195" i="2" s="1"/>
  <c r="DF195" i="2" a="1"/>
  <c r="DF195" i="2" s="1"/>
  <c r="CX195" i="2" a="1"/>
  <c r="CX195" i="2" s="1"/>
  <c r="DI194" i="2" a="1"/>
  <c r="DI194" i="2" s="1"/>
  <c r="DA194" i="2" a="1"/>
  <c r="DA194" i="2" s="1"/>
  <c r="DO192" i="2" a="1"/>
  <c r="DO192" i="2" s="1"/>
  <c r="DG192" i="2" a="1"/>
  <c r="DG192" i="2" s="1"/>
  <c r="CY192" i="2" a="1"/>
  <c r="CY192" i="2" s="1"/>
  <c r="DJ191" i="2" a="1"/>
  <c r="DJ191" i="2" s="1"/>
  <c r="DB191" i="2" a="1"/>
  <c r="DB191" i="2" s="1"/>
  <c r="DK180" i="2" a="1"/>
  <c r="DK180" i="2" s="1"/>
  <c r="DC180" i="2" a="1"/>
  <c r="DC180" i="2" s="1"/>
  <c r="DJ175" i="2" a="1"/>
  <c r="DJ175" i="2" s="1"/>
  <c r="DB175" i="2" a="1"/>
  <c r="DB175" i="2" s="1"/>
  <c r="DJ167" i="2" a="1"/>
  <c r="DJ167" i="2" s="1"/>
  <c r="DB167" i="2" a="1"/>
  <c r="DB167" i="2" s="1"/>
  <c r="DH165" i="2" a="1"/>
  <c r="DH165" i="2" s="1"/>
  <c r="CZ165" i="2" a="1"/>
  <c r="CZ165" i="2" s="1"/>
  <c r="DO160" i="2" a="1"/>
  <c r="DO160" i="2" s="1"/>
  <c r="DG160" i="2" a="1"/>
  <c r="DG160" i="2" s="1"/>
  <c r="CY160" i="2" a="1"/>
  <c r="CY160" i="2" s="1"/>
  <c r="DM158" i="2" a="1"/>
  <c r="DM158" i="2" s="1"/>
  <c r="DE158" i="2" a="1"/>
  <c r="DE158" i="2" s="1"/>
  <c r="CW158" i="2" a="1"/>
  <c r="CW158" i="2" s="1"/>
  <c r="DH157" i="2" a="1"/>
  <c r="DH157" i="2" s="1"/>
  <c r="CZ157" i="2" a="1"/>
  <c r="CZ157" i="2" s="1"/>
  <c r="DL153" i="2" a="1"/>
  <c r="DL153" i="2" s="1"/>
  <c r="DD153" i="2" a="1"/>
  <c r="DD153" i="2" s="1"/>
  <c r="DJ151" i="2" a="1"/>
  <c r="DJ151" i="2" s="1"/>
  <c r="DB151" i="2" a="1"/>
  <c r="DB151" i="2" s="1"/>
  <c r="DM257" i="2" a="1"/>
  <c r="DM257" i="2" s="1"/>
  <c r="DM269" i="2" a="1"/>
  <c r="DM269" i="2" s="1"/>
  <c r="DM259" i="2" a="1"/>
  <c r="DM259" i="2" s="1"/>
  <c r="DM265" i="2" a="1"/>
  <c r="DM265" i="2" s="1"/>
  <c r="DM262" i="2" a="1"/>
  <c r="DM262" i="2" s="1"/>
  <c r="DM270" i="2" a="1"/>
  <c r="DM270" i="2" s="1"/>
  <c r="DM263" i="2" a="1"/>
  <c r="DM263" i="2" s="1"/>
  <c r="DM266" i="2" a="1"/>
  <c r="DM266" i="2" s="1"/>
  <c r="DE265" i="2" a="1"/>
  <c r="DE265" i="2" s="1"/>
  <c r="DE262" i="2" a="1"/>
  <c r="DE262" i="2" s="1"/>
  <c r="DE270" i="2" a="1"/>
  <c r="DE270" i="2" s="1"/>
  <c r="DE263" i="2" a="1"/>
  <c r="DE263" i="2" s="1"/>
  <c r="DE266" i="2" a="1"/>
  <c r="DE266" i="2" s="1"/>
  <c r="DE257" i="2" a="1"/>
  <c r="DE257" i="2" s="1"/>
  <c r="DE269" i="2" a="1"/>
  <c r="DE269" i="2" s="1"/>
  <c r="DE259" i="2" a="1"/>
  <c r="DE259" i="2" s="1"/>
  <c r="CW265" i="2" a="1"/>
  <c r="CW265" i="2" s="1"/>
  <c r="CW270" i="2" a="1"/>
  <c r="CW270" i="2" s="1"/>
  <c r="CW263" i="2" a="1"/>
  <c r="CW263" i="2" s="1"/>
  <c r="CW266" i="2" a="1"/>
  <c r="CW266" i="2" s="1"/>
  <c r="CW262" i="2" a="1"/>
  <c r="CW262" i="2" s="1"/>
  <c r="CW257" i="2" a="1"/>
  <c r="CW257" i="2" s="1"/>
  <c r="CW269" i="2" a="1"/>
  <c r="CW269" i="2" s="1"/>
  <c r="CW259" i="2" a="1"/>
  <c r="CW259" i="2" s="1"/>
  <c r="DP249" i="2" a="1"/>
  <c r="DP249" i="2" s="1"/>
  <c r="DP153" i="2" a="1"/>
  <c r="DP153" i="2" s="1"/>
  <c r="DK249" i="2" a="1"/>
  <c r="DK249" i="2" s="1"/>
  <c r="DC249" i="2" a="1"/>
  <c r="DC249" i="2" s="1"/>
  <c r="DN248" i="2" a="1"/>
  <c r="DN248" i="2" s="1"/>
  <c r="DF248" i="2" a="1"/>
  <c r="DF248" i="2" s="1"/>
  <c r="CX248" i="2" a="1"/>
  <c r="CX248" i="2" s="1"/>
  <c r="DO245" i="2" a="1"/>
  <c r="DO245" i="2" s="1"/>
  <c r="DG245" i="2" a="1"/>
  <c r="DG245" i="2" s="1"/>
  <c r="CY245" i="2" a="1"/>
  <c r="CY245" i="2" s="1"/>
  <c r="DM235" i="2" a="1"/>
  <c r="DM235" i="2" s="1"/>
  <c r="DE235" i="2" a="1"/>
  <c r="DE235" i="2" s="1"/>
  <c r="CW235" i="2" a="1"/>
  <c r="CW235" i="2" s="1"/>
  <c r="DH234" i="2" a="1"/>
  <c r="DH234" i="2" s="1"/>
  <c r="CZ234" i="2" a="1"/>
  <c r="CZ234" i="2" s="1"/>
  <c r="DI231" i="2" a="1"/>
  <c r="DI231" i="2" s="1"/>
  <c r="DA231" i="2" a="1"/>
  <c r="DA231" i="2" s="1"/>
  <c r="DM227" i="2" a="1"/>
  <c r="DM227" i="2" s="1"/>
  <c r="DE227" i="2" a="1"/>
  <c r="DE227" i="2" s="1"/>
  <c r="CW227" i="2" a="1"/>
  <c r="CW227" i="2" s="1"/>
  <c r="DM219" i="2" a="1"/>
  <c r="DM219" i="2" s="1"/>
  <c r="DE219" i="2" a="1"/>
  <c r="DE219" i="2" s="1"/>
  <c r="CW219" i="2" a="1"/>
  <c r="CW219" i="2" s="1"/>
  <c r="DI215" i="2" a="1"/>
  <c r="DI215" i="2" s="1"/>
  <c r="DA215" i="2" a="1"/>
  <c r="DA215" i="2" s="1"/>
  <c r="DH210" i="2" a="1"/>
  <c r="DH210" i="2" s="1"/>
  <c r="CZ210" i="2" a="1"/>
  <c r="CZ210" i="2" s="1"/>
  <c r="DN208" i="2" a="1"/>
  <c r="DN208" i="2" s="1"/>
  <c r="DF208" i="2" a="1"/>
  <c r="DF208" i="2" s="1"/>
  <c r="CX208" i="2" a="1"/>
  <c r="CX208" i="2" s="1"/>
  <c r="DO205" i="2" a="1"/>
  <c r="DO205" i="2" s="1"/>
  <c r="DG205" i="2" a="1"/>
  <c r="DG205" i="2" s="1"/>
  <c r="CY205" i="2" a="1"/>
  <c r="CY205" i="2" s="1"/>
  <c r="DJ204" i="2" a="1"/>
  <c r="DJ204" i="2" s="1"/>
  <c r="DB204" i="2" a="1"/>
  <c r="DB204" i="2" s="1"/>
  <c r="DM203" i="2" a="1"/>
  <c r="DM203" i="2" s="1"/>
  <c r="DE203" i="2" a="1"/>
  <c r="DE203" i="2" s="1"/>
  <c r="CW203" i="2" a="1"/>
  <c r="CW203" i="2" s="1"/>
  <c r="DN200" i="2" a="1"/>
  <c r="DN200" i="2" s="1"/>
  <c r="DF200" i="2" a="1"/>
  <c r="DF200" i="2" s="1"/>
  <c r="CX200" i="2" a="1"/>
  <c r="CX200" i="2" s="1"/>
  <c r="DL198" i="2" a="1"/>
  <c r="DL198" i="2" s="1"/>
  <c r="DD198" i="2" a="1"/>
  <c r="DD198" i="2" s="1"/>
  <c r="DO197" i="2" a="1"/>
  <c r="DO197" i="2" s="1"/>
  <c r="DG197" i="2" a="1"/>
  <c r="DG197" i="2" s="1"/>
  <c r="CY197" i="2" a="1"/>
  <c r="CY197" i="2" s="1"/>
  <c r="DJ196" i="2" a="1"/>
  <c r="DJ196" i="2" s="1"/>
  <c r="DB196" i="2" a="1"/>
  <c r="DB196" i="2" s="1"/>
  <c r="DM195" i="2" a="1"/>
  <c r="DM195" i="2" s="1"/>
  <c r="DE195" i="2" a="1"/>
  <c r="DE195" i="2" s="1"/>
  <c r="CW195" i="2" a="1"/>
  <c r="CW195" i="2" s="1"/>
  <c r="DH194" i="2" a="1"/>
  <c r="DH194" i="2" s="1"/>
  <c r="CZ194" i="2" a="1"/>
  <c r="CZ194" i="2" s="1"/>
  <c r="DN192" i="2" a="1"/>
  <c r="DN192" i="2" s="1"/>
  <c r="DF192" i="2" a="1"/>
  <c r="DF192" i="2" s="1"/>
  <c r="CX192" i="2" a="1"/>
  <c r="CX192" i="2" s="1"/>
  <c r="DI191" i="2" a="1"/>
  <c r="DI191" i="2" s="1"/>
  <c r="DA191" i="2" a="1"/>
  <c r="DA191" i="2" s="1"/>
  <c r="DJ180" i="2" a="1"/>
  <c r="DJ180" i="2" s="1"/>
  <c r="DB180" i="2" a="1"/>
  <c r="DB180" i="2" s="1"/>
  <c r="DI175" i="2" a="1"/>
  <c r="DI175" i="2" s="1"/>
  <c r="DA175" i="2" a="1"/>
  <c r="DA175" i="2" s="1"/>
  <c r="DI167" i="2" a="1"/>
  <c r="DI167" i="2" s="1"/>
  <c r="DA167" i="2" a="1"/>
  <c r="DA167" i="2" s="1"/>
  <c r="DO165" i="2" a="1"/>
  <c r="DO165" i="2" s="1"/>
  <c r="DG165" i="2" a="1"/>
  <c r="DG165" i="2" s="1"/>
  <c r="CY165" i="2" a="1"/>
  <c r="CY165" i="2" s="1"/>
  <c r="DN160" i="2" a="1"/>
  <c r="DN160" i="2" s="1"/>
  <c r="DF160" i="2" a="1"/>
  <c r="DF160" i="2" s="1"/>
  <c r="CX160" i="2" a="1"/>
  <c r="CX160" i="2" s="1"/>
  <c r="DL158" i="2" a="1"/>
  <c r="DL158" i="2" s="1"/>
  <c r="DD158" i="2" a="1"/>
  <c r="DD158" i="2" s="1"/>
  <c r="DO157" i="2" a="1"/>
  <c r="DO157" i="2" s="1"/>
  <c r="DG157" i="2" a="1"/>
  <c r="DG157" i="2" s="1"/>
  <c r="CY157" i="2" a="1"/>
  <c r="CY157" i="2" s="1"/>
  <c r="DK153" i="2" a="1"/>
  <c r="DK153" i="2" s="1"/>
  <c r="DC153" i="2" a="1"/>
  <c r="DC153" i="2" s="1"/>
  <c r="DI151" i="2" a="1"/>
  <c r="DI151" i="2" s="1"/>
  <c r="DA151" i="2" a="1"/>
  <c r="DA151" i="2" s="1"/>
  <c r="DL259" i="2" a="1"/>
  <c r="DL259" i="2" s="1"/>
  <c r="DL263" i="2" a="1"/>
  <c r="DL263" i="2" s="1"/>
  <c r="DL257" i="2" a="1"/>
  <c r="DL257" i="2" s="1"/>
  <c r="DL270" i="2" a="1"/>
  <c r="DL270" i="2" s="1"/>
  <c r="DL269" i="2" a="1"/>
  <c r="DL269" i="2" s="1"/>
  <c r="DL265" i="2" a="1"/>
  <c r="DL265" i="2" s="1"/>
  <c r="DL262" i="2" a="1"/>
  <c r="DL262" i="2" s="1"/>
  <c r="DL266" i="2" a="1"/>
  <c r="DL266" i="2" s="1"/>
  <c r="DD257" i="2" a="1"/>
  <c r="DD257" i="2" s="1"/>
  <c r="DD270" i="2" a="1"/>
  <c r="DD270" i="2" s="1"/>
  <c r="DD269" i="2" a="1"/>
  <c r="DD269" i="2" s="1"/>
  <c r="DD265" i="2" a="1"/>
  <c r="DD265" i="2" s="1"/>
  <c r="DD259" i="2" a="1"/>
  <c r="DD259" i="2" s="1"/>
  <c r="DD262" i="2" a="1"/>
  <c r="DD262" i="2" s="1"/>
  <c r="DD266" i="2" a="1"/>
  <c r="DD266" i="2" s="1"/>
  <c r="DD263" i="2" a="1"/>
  <c r="DD263" i="2" s="1"/>
  <c r="DP248" i="2" a="1"/>
  <c r="DP248" i="2" s="1"/>
  <c r="DP208" i="2" a="1"/>
  <c r="DP208" i="2" s="1"/>
  <c r="DP200" i="2" a="1"/>
  <c r="DP200" i="2" s="1"/>
  <c r="DP192" i="2" a="1"/>
  <c r="DP192" i="2" s="1"/>
  <c r="DP160" i="2" a="1"/>
  <c r="DP160" i="2" s="1"/>
  <c r="DJ249" i="2" a="1"/>
  <c r="DJ249" i="2" s="1"/>
  <c r="DB249" i="2" a="1"/>
  <c r="DB249" i="2" s="1"/>
  <c r="DM248" i="2" a="1"/>
  <c r="DM248" i="2" s="1"/>
  <c r="DE248" i="2" a="1"/>
  <c r="DE248" i="2" s="1"/>
  <c r="CW248" i="2" a="1"/>
  <c r="CW248" i="2" s="1"/>
  <c r="DN245" i="2" a="1"/>
  <c r="DN245" i="2" s="1"/>
  <c r="DF245" i="2" a="1"/>
  <c r="DF245" i="2" s="1"/>
  <c r="CX245" i="2" a="1"/>
  <c r="CX245" i="2" s="1"/>
  <c r="DL235" i="2" a="1"/>
  <c r="DL235" i="2" s="1"/>
  <c r="DD235" i="2" a="1"/>
  <c r="DD235" i="2" s="1"/>
  <c r="DO234" i="2" a="1"/>
  <c r="DO234" i="2" s="1"/>
  <c r="DG234" i="2" a="1"/>
  <c r="DG234" i="2" s="1"/>
  <c r="CY234" i="2" a="1"/>
  <c r="CY234" i="2" s="1"/>
  <c r="DH231" i="2" a="1"/>
  <c r="DH231" i="2" s="1"/>
  <c r="CZ231" i="2" a="1"/>
  <c r="CZ231" i="2" s="1"/>
  <c r="DL227" i="2" a="1"/>
  <c r="DL227" i="2" s="1"/>
  <c r="DD227" i="2" a="1"/>
  <c r="DD227" i="2" s="1"/>
  <c r="DL219" i="2" a="1"/>
  <c r="DL219" i="2" s="1"/>
  <c r="DD219" i="2" a="1"/>
  <c r="DD219" i="2" s="1"/>
  <c r="DH215" i="2" a="1"/>
  <c r="DH215" i="2" s="1"/>
  <c r="CZ215" i="2" a="1"/>
  <c r="CZ215" i="2" s="1"/>
  <c r="DO210" i="2" a="1"/>
  <c r="DO210" i="2" s="1"/>
  <c r="DG210" i="2" a="1"/>
  <c r="DG210" i="2" s="1"/>
  <c r="CY210" i="2" a="1"/>
  <c r="CY210" i="2" s="1"/>
  <c r="DM208" i="2" a="1"/>
  <c r="DM208" i="2" s="1"/>
  <c r="DE208" i="2" a="1"/>
  <c r="DE208" i="2" s="1"/>
  <c r="CW208" i="2" a="1"/>
  <c r="CW208" i="2" s="1"/>
  <c r="DN205" i="2" a="1"/>
  <c r="DN205" i="2" s="1"/>
  <c r="DF205" i="2" a="1"/>
  <c r="DF205" i="2" s="1"/>
  <c r="CX205" i="2" a="1"/>
  <c r="CX205" i="2" s="1"/>
  <c r="DI204" i="2" a="1"/>
  <c r="DI204" i="2" s="1"/>
  <c r="DA204" i="2" a="1"/>
  <c r="DA204" i="2" s="1"/>
  <c r="DL203" i="2" a="1"/>
  <c r="DL203" i="2" s="1"/>
  <c r="DD203" i="2" a="1"/>
  <c r="DD203" i="2" s="1"/>
  <c r="DM200" i="2" a="1"/>
  <c r="DM200" i="2" s="1"/>
  <c r="DE200" i="2" a="1"/>
  <c r="DE200" i="2" s="1"/>
  <c r="CW200" i="2" a="1"/>
  <c r="CW200" i="2" s="1"/>
  <c r="DK198" i="2" a="1"/>
  <c r="DK198" i="2" s="1"/>
  <c r="DC198" i="2" a="1"/>
  <c r="DC198" i="2" s="1"/>
  <c r="DN197" i="2" a="1"/>
  <c r="DN197" i="2" s="1"/>
  <c r="DF197" i="2" a="1"/>
  <c r="DF197" i="2" s="1"/>
  <c r="CX197" i="2" a="1"/>
  <c r="CX197" i="2" s="1"/>
  <c r="DI196" i="2" a="1"/>
  <c r="DI196" i="2" s="1"/>
  <c r="DA196" i="2" a="1"/>
  <c r="DA196" i="2" s="1"/>
  <c r="DL195" i="2" a="1"/>
  <c r="DL195" i="2" s="1"/>
  <c r="DD195" i="2" a="1"/>
  <c r="DD195" i="2" s="1"/>
  <c r="DO194" i="2" a="1"/>
  <c r="DO194" i="2" s="1"/>
  <c r="DG194" i="2" a="1"/>
  <c r="DG194" i="2" s="1"/>
  <c r="CY194" i="2" a="1"/>
  <c r="CY194" i="2" s="1"/>
  <c r="DM192" i="2" a="1"/>
  <c r="DM192" i="2" s="1"/>
  <c r="DE192" i="2" a="1"/>
  <c r="DE192" i="2" s="1"/>
  <c r="CW192" i="2" a="1"/>
  <c r="CW192" i="2" s="1"/>
  <c r="DH191" i="2" a="1"/>
  <c r="DH191" i="2" s="1"/>
  <c r="CZ191" i="2" a="1"/>
  <c r="CZ191" i="2" s="1"/>
  <c r="DI180" i="2" a="1"/>
  <c r="DI180" i="2" s="1"/>
  <c r="DA180" i="2" a="1"/>
  <c r="DA180" i="2" s="1"/>
  <c r="DH175" i="2" a="1"/>
  <c r="DH175" i="2" s="1"/>
  <c r="CZ175" i="2" a="1"/>
  <c r="CZ175" i="2" s="1"/>
  <c r="DH167" i="2" a="1"/>
  <c r="DH167" i="2" s="1"/>
  <c r="CZ167" i="2" a="1"/>
  <c r="CZ167" i="2" s="1"/>
  <c r="DN165" i="2" a="1"/>
  <c r="DN165" i="2" s="1"/>
  <c r="DF165" i="2" a="1"/>
  <c r="DF165" i="2" s="1"/>
  <c r="CX165" i="2" a="1"/>
  <c r="CX165" i="2" s="1"/>
  <c r="DM160" i="2" a="1"/>
  <c r="DM160" i="2" s="1"/>
  <c r="DE160" i="2" a="1"/>
  <c r="DE160" i="2" s="1"/>
  <c r="CW160" i="2" a="1"/>
  <c r="CW160" i="2" s="1"/>
  <c r="DK158" i="2" a="1"/>
  <c r="DK158" i="2" s="1"/>
  <c r="DC158" i="2" a="1"/>
  <c r="DC158" i="2" s="1"/>
  <c r="DN157" i="2" a="1"/>
  <c r="DN157" i="2" s="1"/>
  <c r="DF157" i="2" a="1"/>
  <c r="DF157" i="2" s="1"/>
  <c r="CX157" i="2" a="1"/>
  <c r="CX157" i="2" s="1"/>
  <c r="DJ153" i="2" a="1"/>
  <c r="DJ153" i="2" s="1"/>
  <c r="DB153" i="2" a="1"/>
  <c r="DB153" i="2" s="1"/>
  <c r="DH151" i="2" a="1"/>
  <c r="DH151" i="2" s="1"/>
  <c r="CZ151" i="2" a="1"/>
  <c r="CZ151" i="2" s="1"/>
  <c r="DK266" i="2" a="1"/>
  <c r="DK266" i="2" s="1"/>
  <c r="DK257" i="2" a="1"/>
  <c r="DK257" i="2" s="1"/>
  <c r="DK269" i="2" a="1"/>
  <c r="DK269" i="2" s="1"/>
  <c r="DK262" i="2" a="1"/>
  <c r="DK262" i="2" s="1"/>
  <c r="DK263" i="2" a="1"/>
  <c r="DK263" i="2" s="1"/>
  <c r="DK265" i="2" a="1"/>
  <c r="DK265" i="2" s="1"/>
  <c r="DK270" i="2" a="1"/>
  <c r="DK270" i="2" s="1"/>
  <c r="DK259" i="2" a="1"/>
  <c r="DK259" i="2" s="1"/>
  <c r="DC266" i="2" a="1"/>
  <c r="DC266" i="2" s="1"/>
  <c r="DC269" i="2" a="1"/>
  <c r="DC269" i="2" s="1"/>
  <c r="DC257" i="2" a="1"/>
  <c r="DC257" i="2" s="1"/>
  <c r="DC262" i="2" a="1"/>
  <c r="DC262" i="2" s="1"/>
  <c r="DC263" i="2" a="1"/>
  <c r="DC263" i="2" s="1"/>
  <c r="DC270" i="2" a="1"/>
  <c r="DC270" i="2" s="1"/>
  <c r="DC265" i="2" a="1"/>
  <c r="DC265" i="2" s="1"/>
  <c r="DC259" i="2" a="1"/>
  <c r="DC259" i="2" s="1"/>
  <c r="DP231" i="2" a="1"/>
  <c r="DP231" i="2" s="1"/>
  <c r="DP215" i="2" a="1"/>
  <c r="DP215" i="2" s="1"/>
  <c r="DP191" i="2" a="1"/>
  <c r="DP191" i="2" s="1"/>
  <c r="DP175" i="2" a="1"/>
  <c r="DP175" i="2" s="1"/>
  <c r="DP167" i="2" a="1"/>
  <c r="DP167" i="2" s="1"/>
  <c r="DP151" i="2" a="1"/>
  <c r="DP151" i="2" s="1"/>
  <c r="DJ254" i="2" a="1"/>
  <c r="DJ254" i="2" s="1"/>
  <c r="DB254" i="2" a="1"/>
  <c r="DB254" i="2" s="1"/>
  <c r="DN250" i="2" a="1"/>
  <c r="DN250" i="2" s="1"/>
  <c r="DF250" i="2" a="1"/>
  <c r="DF250" i="2" s="1"/>
  <c r="CX250" i="2" a="1"/>
  <c r="CX250" i="2" s="1"/>
  <c r="DI249" i="2" a="1"/>
  <c r="DI249" i="2" s="1"/>
  <c r="DA249" i="2" a="1"/>
  <c r="DA249" i="2" s="1"/>
  <c r="DL248" i="2" a="1"/>
  <c r="DL248" i="2" s="1"/>
  <c r="DD248" i="2" a="1"/>
  <c r="DD248" i="2" s="1"/>
  <c r="DM245" i="2" a="1"/>
  <c r="DM245" i="2" s="1"/>
  <c r="DE245" i="2" a="1"/>
  <c r="DE245" i="2" s="1"/>
  <c r="CW245" i="2" a="1"/>
  <c r="CW245" i="2" s="1"/>
  <c r="DK235" i="2" a="1"/>
  <c r="DK235" i="2" s="1"/>
  <c r="DC235" i="2" a="1"/>
  <c r="DC235" i="2" s="1"/>
  <c r="DN234" i="2" a="1"/>
  <c r="DN234" i="2" s="1"/>
  <c r="DF234" i="2" a="1"/>
  <c r="DF234" i="2" s="1"/>
  <c r="CX234" i="2" a="1"/>
  <c r="CX234" i="2" s="1"/>
  <c r="DO231" i="2" a="1"/>
  <c r="DO231" i="2" s="1"/>
  <c r="DG231" i="2" a="1"/>
  <c r="DG231" i="2" s="1"/>
  <c r="CY231" i="2" a="1"/>
  <c r="CY231" i="2" s="1"/>
  <c r="DK227" i="2" a="1"/>
  <c r="DK227" i="2" s="1"/>
  <c r="DC227" i="2" a="1"/>
  <c r="DC227" i="2" s="1"/>
  <c r="DK219" i="2" a="1"/>
  <c r="DK219" i="2" s="1"/>
  <c r="DC219" i="2" a="1"/>
  <c r="DC219" i="2" s="1"/>
  <c r="DO215" i="2" a="1"/>
  <c r="DO215" i="2" s="1"/>
  <c r="DG215" i="2" a="1"/>
  <c r="DG215" i="2" s="1"/>
  <c r="CY215" i="2" a="1"/>
  <c r="CY215" i="2" s="1"/>
  <c r="DN210" i="2" a="1"/>
  <c r="DN210" i="2" s="1"/>
  <c r="DF210" i="2" a="1"/>
  <c r="DF210" i="2" s="1"/>
  <c r="CX210" i="2" a="1"/>
  <c r="CX210" i="2" s="1"/>
  <c r="DL208" i="2" a="1"/>
  <c r="DL208" i="2" s="1"/>
  <c r="DD208" i="2" a="1"/>
  <c r="DD208" i="2" s="1"/>
  <c r="DM205" i="2" a="1"/>
  <c r="DM205" i="2" s="1"/>
  <c r="DE205" i="2" a="1"/>
  <c r="DE205" i="2" s="1"/>
  <c r="CW205" i="2" a="1"/>
  <c r="CW205" i="2" s="1"/>
  <c r="DH204" i="2" a="1"/>
  <c r="DH204" i="2" s="1"/>
  <c r="CZ204" i="2" a="1"/>
  <c r="CZ204" i="2" s="1"/>
  <c r="DK203" i="2" a="1"/>
  <c r="DK203" i="2" s="1"/>
  <c r="DC203" i="2" a="1"/>
  <c r="DC203" i="2" s="1"/>
  <c r="DL200" i="2" a="1"/>
  <c r="DL200" i="2" s="1"/>
  <c r="DD200" i="2" a="1"/>
  <c r="DD200" i="2" s="1"/>
  <c r="DJ198" i="2" a="1"/>
  <c r="DJ198" i="2" s="1"/>
  <c r="DB198" i="2" a="1"/>
  <c r="DB198" i="2" s="1"/>
  <c r="DM197" i="2" a="1"/>
  <c r="DM197" i="2" s="1"/>
  <c r="DE197" i="2" a="1"/>
  <c r="DE197" i="2" s="1"/>
  <c r="CW197" i="2" a="1"/>
  <c r="CW197" i="2" s="1"/>
  <c r="DH196" i="2" a="1"/>
  <c r="DH196" i="2" s="1"/>
  <c r="CZ196" i="2" a="1"/>
  <c r="CZ196" i="2" s="1"/>
  <c r="DK195" i="2" a="1"/>
  <c r="DK195" i="2" s="1"/>
  <c r="DC195" i="2" a="1"/>
  <c r="DC195" i="2" s="1"/>
  <c r="DN194" i="2" a="1"/>
  <c r="DN194" i="2" s="1"/>
  <c r="DF194" i="2" a="1"/>
  <c r="DF194" i="2" s="1"/>
  <c r="CX194" i="2" a="1"/>
  <c r="CX194" i="2" s="1"/>
  <c r="DL192" i="2" a="1"/>
  <c r="DL192" i="2" s="1"/>
  <c r="DD192" i="2" a="1"/>
  <c r="DD192" i="2" s="1"/>
  <c r="DO191" i="2" a="1"/>
  <c r="DO191" i="2" s="1"/>
  <c r="DG191" i="2" a="1"/>
  <c r="DG191" i="2" s="1"/>
  <c r="CY191" i="2" a="1"/>
  <c r="CY191" i="2" s="1"/>
  <c r="DH180" i="2" a="1"/>
  <c r="DH180" i="2" s="1"/>
  <c r="CZ180" i="2" a="1"/>
  <c r="CZ180" i="2" s="1"/>
  <c r="DO175" i="2" a="1"/>
  <c r="DO175" i="2" s="1"/>
  <c r="DG175" i="2" a="1"/>
  <c r="DG175" i="2" s="1"/>
  <c r="CY175" i="2" a="1"/>
  <c r="CY175" i="2" s="1"/>
  <c r="DO167" i="2" a="1"/>
  <c r="DO167" i="2" s="1"/>
  <c r="DG167" i="2" a="1"/>
  <c r="DG167" i="2" s="1"/>
  <c r="CY167" i="2" a="1"/>
  <c r="CY167" i="2" s="1"/>
  <c r="DM165" i="2" a="1"/>
  <c r="DM165" i="2" s="1"/>
  <c r="DE165" i="2" a="1"/>
  <c r="DE165" i="2" s="1"/>
  <c r="CW165" i="2" a="1"/>
  <c r="CW165" i="2" s="1"/>
  <c r="DL160" i="2" a="1"/>
  <c r="DL160" i="2" s="1"/>
  <c r="DD160" i="2" a="1"/>
  <c r="DD160" i="2" s="1"/>
  <c r="DJ158" i="2" a="1"/>
  <c r="DJ158" i="2" s="1"/>
  <c r="DB158" i="2" a="1"/>
  <c r="DB158" i="2" s="1"/>
  <c r="DM157" i="2" a="1"/>
  <c r="DM157" i="2" s="1"/>
  <c r="DE157" i="2" a="1"/>
  <c r="DE157" i="2" s="1"/>
  <c r="CW157" i="2" a="1"/>
  <c r="CW157" i="2" s="1"/>
  <c r="DI153" i="2" a="1"/>
  <c r="DI153" i="2" s="1"/>
  <c r="DA153" i="2" a="1"/>
  <c r="DA153" i="2" s="1"/>
  <c r="DO151" i="2" a="1"/>
  <c r="DO151" i="2" s="1"/>
  <c r="DG151" i="2" a="1"/>
  <c r="DG151" i="2" s="1"/>
  <c r="CY151" i="2" a="1"/>
  <c r="CY151" i="2" s="1"/>
  <c r="DJ259" i="2" a="1"/>
  <c r="DJ259" i="2" s="1"/>
  <c r="DJ263" i="2" a="1"/>
  <c r="DJ263" i="2" s="1"/>
  <c r="DJ270" i="2" a="1"/>
  <c r="DJ270" i="2" s="1"/>
  <c r="DJ269" i="2" a="1"/>
  <c r="DJ269" i="2" s="1"/>
  <c r="DJ262" i="2" a="1"/>
  <c r="DJ262" i="2" s="1"/>
  <c r="DJ257" i="2" a="1"/>
  <c r="DJ257" i="2" s="1"/>
  <c r="DJ266" i="2" a="1"/>
  <c r="DJ266" i="2" s="1"/>
  <c r="DJ265" i="2" a="1"/>
  <c r="DJ265" i="2" s="1"/>
  <c r="DB257" i="2" a="1"/>
  <c r="DB257" i="2" s="1"/>
  <c r="DB270" i="2" a="1"/>
  <c r="DB270" i="2" s="1"/>
  <c r="DB269" i="2" a="1"/>
  <c r="DB269" i="2" s="1"/>
  <c r="DB262" i="2" a="1"/>
  <c r="DB262" i="2" s="1"/>
  <c r="DB266" i="2" a="1"/>
  <c r="DB266" i="2" s="1"/>
  <c r="DB265" i="2" a="1"/>
  <c r="DB265" i="2" s="1"/>
  <c r="DB259" i="2" a="1"/>
  <c r="DB259" i="2" s="1"/>
  <c r="DB263" i="2" a="1"/>
  <c r="DB263" i="2" s="1"/>
  <c r="DP254" i="2" a="1"/>
  <c r="DP254" i="2" s="1"/>
  <c r="DP198" i="2" a="1"/>
  <c r="DP198" i="2" s="1"/>
  <c r="DP158" i="2" a="1"/>
  <c r="DP158" i="2" s="1"/>
  <c r="DP257" i="2" a="1"/>
  <c r="DP257" i="2" s="1"/>
  <c r="DP265" i="2" a="1"/>
  <c r="DP265" i="2" s="1"/>
  <c r="DP263" i="2" a="1"/>
  <c r="DP263" i="2" s="1"/>
  <c r="DP270" i="2" a="1"/>
  <c r="DP270" i="2" s="1"/>
  <c r="DP259" i="2" a="1"/>
  <c r="DP259" i="2" s="1"/>
  <c r="DP262" i="2" a="1"/>
  <c r="DP262" i="2" s="1"/>
  <c r="DP266" i="2" a="1"/>
  <c r="DP266" i="2" s="1"/>
  <c r="DP269" i="2" a="1"/>
  <c r="DP269" i="2" s="1"/>
  <c r="DM250" i="2" a="1"/>
  <c r="DM250" i="2" s="1"/>
  <c r="DE250" i="2" a="1"/>
  <c r="DE250" i="2" s="1"/>
  <c r="CW250" i="2" a="1"/>
  <c r="CW250" i="2" s="1"/>
  <c r="DH249" i="2" a="1"/>
  <c r="DH249" i="2" s="1"/>
  <c r="CZ249" i="2" a="1"/>
  <c r="CZ249" i="2" s="1"/>
  <c r="DK248" i="2" a="1"/>
  <c r="DK248" i="2" s="1"/>
  <c r="DC248" i="2" a="1"/>
  <c r="DC248" i="2" s="1"/>
  <c r="DL245" i="2" a="1"/>
  <c r="DL245" i="2" s="1"/>
  <c r="DD245" i="2" a="1"/>
  <c r="DD245" i="2" s="1"/>
  <c r="DJ235" i="2" a="1"/>
  <c r="DJ235" i="2" s="1"/>
  <c r="DB235" i="2" a="1"/>
  <c r="DB235" i="2" s="1"/>
  <c r="DM234" i="2" a="1"/>
  <c r="DM234" i="2" s="1"/>
  <c r="DE234" i="2" a="1"/>
  <c r="DE234" i="2" s="1"/>
  <c r="CW234" i="2" a="1"/>
  <c r="CW234" i="2" s="1"/>
  <c r="DN231" i="2" a="1"/>
  <c r="DN231" i="2" s="1"/>
  <c r="DF231" i="2" a="1"/>
  <c r="DF231" i="2" s="1"/>
  <c r="CX231" i="2" a="1"/>
  <c r="CX231" i="2" s="1"/>
  <c r="DJ227" i="2" a="1"/>
  <c r="DJ227" i="2" s="1"/>
  <c r="DB227" i="2" a="1"/>
  <c r="DB227" i="2" s="1"/>
  <c r="DJ219" i="2" a="1"/>
  <c r="DJ219" i="2" s="1"/>
  <c r="DB219" i="2" a="1"/>
  <c r="DB219" i="2" s="1"/>
  <c r="DN215" i="2" a="1"/>
  <c r="DN215" i="2" s="1"/>
  <c r="DF215" i="2" a="1"/>
  <c r="DF215" i="2" s="1"/>
  <c r="CX215" i="2" a="1"/>
  <c r="CX215" i="2" s="1"/>
  <c r="DM210" i="2" a="1"/>
  <c r="DM210" i="2" s="1"/>
  <c r="DE210" i="2" a="1"/>
  <c r="DE210" i="2" s="1"/>
  <c r="CW210" i="2" a="1"/>
  <c r="CW210" i="2" s="1"/>
  <c r="DK208" i="2" a="1"/>
  <c r="DK208" i="2" s="1"/>
  <c r="DC208" i="2" a="1"/>
  <c r="DC208" i="2" s="1"/>
  <c r="DL205" i="2" a="1"/>
  <c r="DL205" i="2" s="1"/>
  <c r="DD205" i="2" a="1"/>
  <c r="DD205" i="2" s="1"/>
  <c r="DO204" i="2" a="1"/>
  <c r="DO204" i="2" s="1"/>
  <c r="DG204" i="2" a="1"/>
  <c r="DG204" i="2" s="1"/>
  <c r="CY204" i="2" a="1"/>
  <c r="CY204" i="2" s="1"/>
  <c r="DJ203" i="2" a="1"/>
  <c r="DJ203" i="2" s="1"/>
  <c r="DB203" i="2" a="1"/>
  <c r="DB203" i="2" s="1"/>
  <c r="DK200" i="2" a="1"/>
  <c r="DK200" i="2" s="1"/>
  <c r="DC200" i="2" a="1"/>
  <c r="DC200" i="2" s="1"/>
  <c r="DI198" i="2" a="1"/>
  <c r="DI198" i="2" s="1"/>
  <c r="DA198" i="2" a="1"/>
  <c r="DA198" i="2" s="1"/>
  <c r="DL197" i="2" a="1"/>
  <c r="DL197" i="2" s="1"/>
  <c r="DD197" i="2" a="1"/>
  <c r="DD197" i="2" s="1"/>
  <c r="DO196" i="2" a="1"/>
  <c r="DO196" i="2" s="1"/>
  <c r="DG196" i="2" a="1"/>
  <c r="DG196" i="2" s="1"/>
  <c r="CY196" i="2" a="1"/>
  <c r="CY196" i="2" s="1"/>
  <c r="DJ195" i="2" a="1"/>
  <c r="DJ195" i="2" s="1"/>
  <c r="DB195" i="2" a="1"/>
  <c r="DB195" i="2" s="1"/>
  <c r="DM194" i="2" a="1"/>
  <c r="DM194" i="2" s="1"/>
  <c r="DE194" i="2" a="1"/>
  <c r="DE194" i="2" s="1"/>
  <c r="CW194" i="2" a="1"/>
  <c r="CW194" i="2" s="1"/>
  <c r="DK192" i="2" a="1"/>
  <c r="DK192" i="2" s="1"/>
  <c r="DC192" i="2" a="1"/>
  <c r="DC192" i="2" s="1"/>
  <c r="DN191" i="2" a="1"/>
  <c r="DN191" i="2" s="1"/>
  <c r="DF191" i="2" a="1"/>
  <c r="DF191" i="2" s="1"/>
  <c r="CX191" i="2" a="1"/>
  <c r="CX191" i="2" s="1"/>
  <c r="DO180" i="2" a="1"/>
  <c r="DO180" i="2" s="1"/>
  <c r="DG180" i="2" a="1"/>
  <c r="DG180" i="2" s="1"/>
  <c r="CY180" i="2" a="1"/>
  <c r="CY180" i="2" s="1"/>
  <c r="DN175" i="2" a="1"/>
  <c r="DN175" i="2" s="1"/>
  <c r="DF175" i="2" a="1"/>
  <c r="DF175" i="2" s="1"/>
  <c r="CX175" i="2" a="1"/>
  <c r="CX175" i="2" s="1"/>
  <c r="DN167" i="2" a="1"/>
  <c r="DN167" i="2" s="1"/>
  <c r="DF167" i="2" a="1"/>
  <c r="DF167" i="2" s="1"/>
  <c r="CX167" i="2" a="1"/>
  <c r="CX167" i="2" s="1"/>
  <c r="DL165" i="2" a="1"/>
  <c r="DL165" i="2" s="1"/>
  <c r="DD165" i="2" a="1"/>
  <c r="DD165" i="2" s="1"/>
  <c r="DK160" i="2" a="1"/>
  <c r="DK160" i="2" s="1"/>
  <c r="DC160" i="2" a="1"/>
  <c r="DC160" i="2" s="1"/>
  <c r="DI158" i="2" a="1"/>
  <c r="DI158" i="2" s="1"/>
  <c r="DA158" i="2" a="1"/>
  <c r="DA158" i="2" s="1"/>
  <c r="DL157" i="2" a="1"/>
  <c r="DL157" i="2" s="1"/>
  <c r="DD157" i="2" a="1"/>
  <c r="DD157" i="2" s="1"/>
  <c r="DH153" i="2" a="1"/>
  <c r="DH153" i="2" s="1"/>
  <c r="CZ153" i="2" a="1"/>
  <c r="CZ153" i="2" s="1"/>
  <c r="DN151" i="2" a="1"/>
  <c r="DN151" i="2" s="1"/>
  <c r="DF151" i="2" a="1"/>
  <c r="DF151" i="2" s="1"/>
  <c r="CX151" i="2" a="1"/>
  <c r="CX151" i="2" s="1"/>
  <c r="DI266" i="2" a="1"/>
  <c r="DI266" i="2" s="1"/>
  <c r="DI262" i="2" a="1"/>
  <c r="DI262" i="2" s="1"/>
  <c r="DI259" i="2" a="1"/>
  <c r="DI259" i="2" s="1"/>
  <c r="DI269" i="2" a="1"/>
  <c r="DI269" i="2" s="1"/>
  <c r="DI270" i="2" a="1"/>
  <c r="DI270" i="2" s="1"/>
  <c r="DI257" i="2" a="1"/>
  <c r="DI257" i="2" s="1"/>
  <c r="DI263" i="2" a="1"/>
  <c r="DI263" i="2" s="1"/>
  <c r="DI265" i="2" a="1"/>
  <c r="DI265" i="2" s="1"/>
  <c r="DA262" i="2" a="1"/>
  <c r="DA262" i="2" s="1"/>
  <c r="DA259" i="2" a="1"/>
  <c r="DA259" i="2" s="1"/>
  <c r="DA269" i="2" a="1"/>
  <c r="DA269" i="2" s="1"/>
  <c r="DA270" i="2" a="1"/>
  <c r="DA270" i="2" s="1"/>
  <c r="DA257" i="2" a="1"/>
  <c r="DA257" i="2" s="1"/>
  <c r="DA263" i="2" a="1"/>
  <c r="DA263" i="2" s="1"/>
  <c r="DA265" i="2" a="1"/>
  <c r="DA265" i="2" s="1"/>
  <c r="DA266" i="2" a="1"/>
  <c r="DA266" i="2" s="1"/>
  <c r="DP245" i="2" a="1"/>
  <c r="DP245" i="2" s="1"/>
  <c r="DP205" i="2" a="1"/>
  <c r="DP205" i="2" s="1"/>
  <c r="DP197" i="2" a="1"/>
  <c r="DP197" i="2" s="1"/>
  <c r="DP165" i="2" a="1"/>
  <c r="DP165" i="2" s="1"/>
  <c r="DP157" i="2" a="1"/>
  <c r="DP157" i="2" s="1"/>
  <c r="GO204" i="2" a="1"/>
  <c r="GO204" i="2" s="1"/>
  <c r="HJ204" i="2" s="1"/>
  <c r="HK204" i="2" s="1"/>
  <c r="GO245" i="2" a="1"/>
  <c r="GO245" i="2" s="1"/>
  <c r="HJ245" i="2" s="1"/>
  <c r="HK245" i="2" s="1"/>
  <c r="GO248" i="2" a="1"/>
  <c r="GO248" i="2" s="1"/>
  <c r="HJ248" i="2" s="1"/>
  <c r="HK248" i="2" s="1"/>
  <c r="GO235" i="2" a="1"/>
  <c r="GO235" i="2" s="1"/>
  <c r="HJ235" i="2" s="1"/>
  <c r="HK235" i="2" s="1"/>
  <c r="GO227" i="2" a="1"/>
  <c r="GO227" i="2" s="1"/>
  <c r="HJ227" i="2" s="1"/>
  <c r="HK227" i="2" s="1"/>
  <c r="GO265" i="2" a="1"/>
  <c r="GO265" i="2" s="1"/>
  <c r="HJ265" i="2" s="1"/>
  <c r="HK265" i="2" s="1"/>
  <c r="GO255" i="2" a="1"/>
  <c r="GO255" i="2" s="1"/>
  <c r="HJ255" i="2" s="1"/>
  <c r="HK255" i="2" s="1"/>
  <c r="GO269" i="2" a="1"/>
  <c r="GO269" i="2" s="1"/>
  <c r="HJ269" i="2" s="1"/>
  <c r="HK269" i="2" s="1"/>
  <c r="GO153" i="2" a="1"/>
  <c r="GO153" i="2" s="1"/>
  <c r="HJ153" i="2" s="1"/>
  <c r="HK153" i="2" s="1"/>
  <c r="GO200" i="2" a="1"/>
  <c r="GO200" i="2" s="1"/>
  <c r="HJ200" i="2" s="1"/>
  <c r="HK200" i="2" s="1"/>
  <c r="GO192" i="2" a="1"/>
  <c r="GO192" i="2" s="1"/>
  <c r="HJ192" i="2" s="1"/>
  <c r="HK192" i="2" s="1"/>
  <c r="GO191" i="2" a="1"/>
  <c r="GO191" i="2" s="1"/>
  <c r="HJ191" i="2" s="1"/>
  <c r="HK191" i="2" s="1"/>
  <c r="GO167" i="2" a="1"/>
  <c r="GO167" i="2" s="1"/>
  <c r="HJ167" i="2" s="1"/>
  <c r="HK167" i="2" s="1"/>
  <c r="GO151" i="2" a="1"/>
  <c r="GO151" i="2" s="1"/>
  <c r="HJ151" i="2" s="1"/>
  <c r="HK151" i="2" s="1"/>
  <c r="GO210" i="2" a="1"/>
  <c r="GO210" i="2" s="1"/>
  <c r="HJ210" i="2" s="1"/>
  <c r="HK210" i="2" s="1"/>
  <c r="GO165" i="2" a="1"/>
  <c r="GO165" i="2" s="1"/>
  <c r="HJ165" i="2" s="1"/>
  <c r="HK165" i="2" s="1"/>
  <c r="GO203" i="2" a="1"/>
  <c r="GO203" i="2" s="1"/>
  <c r="HJ203" i="2" s="1"/>
  <c r="HK203" i="2" s="1"/>
  <c r="GO158" i="2" a="1"/>
  <c r="GO158" i="2" s="1"/>
  <c r="HJ158" i="2" s="1"/>
  <c r="HK158" i="2" s="1"/>
  <c r="GO257" i="2" a="1"/>
  <c r="GO257" i="2" s="1"/>
  <c r="HJ257" i="2" s="1"/>
  <c r="HK257" i="2" s="1"/>
  <c r="GO266" i="2" a="1"/>
  <c r="GO266" i="2" s="1"/>
  <c r="HJ266" i="2" s="1"/>
  <c r="HK266" i="2" s="1"/>
  <c r="GO262" i="2" a="1"/>
  <c r="GO262" i="2" s="1"/>
  <c r="HJ262" i="2" s="1"/>
  <c r="HK262" i="2" s="1"/>
  <c r="GO180" i="2" a="1"/>
  <c r="GO180" i="2" s="1"/>
  <c r="HJ180" i="2" s="1"/>
  <c r="HK180" i="2" s="1"/>
  <c r="GO157" i="2" a="1"/>
  <c r="GO157" i="2" s="1"/>
  <c r="HJ157" i="2" s="1"/>
  <c r="HK157" i="2" s="1"/>
  <c r="GO219" i="2" a="1"/>
  <c r="GO219" i="2" s="1"/>
  <c r="HJ219" i="2" s="1"/>
  <c r="HK219" i="2" s="1"/>
  <c r="GO198" i="2" a="1"/>
  <c r="GO198" i="2" s="1"/>
  <c r="HJ198" i="2" s="1"/>
  <c r="HK198" i="2" s="1"/>
  <c r="GO196" i="2" a="1"/>
  <c r="GO196" i="2" s="1"/>
  <c r="HJ196" i="2" s="1"/>
  <c r="HK196" i="2" s="1"/>
  <c r="GO231" i="2" a="1"/>
  <c r="GO231" i="2" s="1"/>
  <c r="HJ231" i="2" s="1"/>
  <c r="HK231" i="2" s="1"/>
  <c r="GO234" i="2" a="1"/>
  <c r="GO234" i="2" s="1"/>
  <c r="HJ234" i="2" s="1"/>
  <c r="HK234" i="2" s="1"/>
  <c r="GO197" i="2" a="1"/>
  <c r="GO197" i="2" s="1"/>
  <c r="HJ197" i="2" s="1"/>
  <c r="HK197" i="2" s="1"/>
  <c r="GO259" i="2" a="1"/>
  <c r="GO259" i="2" s="1"/>
  <c r="HJ259" i="2" s="1"/>
  <c r="HK259" i="2" s="1"/>
  <c r="GO254" i="2" a="1"/>
  <c r="GO254" i="2" s="1"/>
  <c r="HJ254" i="2" s="1"/>
  <c r="HK254" i="2" s="1"/>
  <c r="GO249" i="2" a="1"/>
  <c r="GO249" i="2" s="1"/>
  <c r="HJ249" i="2" s="1"/>
  <c r="GO215" i="2" a="1"/>
  <c r="GO215" i="2" s="1"/>
  <c r="HJ215" i="2" s="1"/>
  <c r="HK215" i="2" s="1"/>
  <c r="GO194" i="2" a="1"/>
  <c r="GO194" i="2" s="1"/>
  <c r="HJ194" i="2" s="1"/>
  <c r="HK194" i="2" s="1"/>
  <c r="GO208" i="2" a="1"/>
  <c r="GO208" i="2" s="1"/>
  <c r="HJ208" i="2" s="1"/>
  <c r="HK208" i="2" s="1"/>
  <c r="GO263" i="2" a="1"/>
  <c r="GO263" i="2" s="1"/>
  <c r="HJ263" i="2" s="1"/>
  <c r="HK263" i="2" s="1"/>
  <c r="GO270" i="2" a="1"/>
  <c r="GO270" i="2" s="1"/>
  <c r="HJ270" i="2" s="1"/>
  <c r="HK270" i="2" s="1"/>
  <c r="GO250" i="2" a="1"/>
  <c r="GO250" i="2" s="1"/>
  <c r="HJ250" i="2" s="1"/>
  <c r="HK250" i="2" s="1"/>
  <c r="GO175" i="2" a="1"/>
  <c r="GO175" i="2" s="1"/>
  <c r="HJ175" i="2" s="1"/>
  <c r="HK175" i="2" s="1"/>
  <c r="GO205" i="2" a="1"/>
  <c r="GO205" i="2" s="1"/>
  <c r="HJ205" i="2" s="1"/>
  <c r="HK205" i="2" s="1"/>
  <c r="GO160" i="2" a="1"/>
  <c r="GO160" i="2" s="1"/>
  <c r="HJ160" i="2" s="1"/>
  <c r="HK160" i="2" s="1"/>
  <c r="GO195" i="2" a="1"/>
  <c r="GO195" i="2" s="1"/>
  <c r="HJ195" i="2" s="1"/>
  <c r="HK195" i="2" s="1"/>
  <c r="DH254" i="2" a="1"/>
  <c r="DH254" i="2" s="1"/>
  <c r="CZ254" i="2" a="1"/>
  <c r="CZ254" i="2" s="1"/>
  <c r="DL250" i="2" a="1"/>
  <c r="DL250" i="2" s="1"/>
  <c r="DD250" i="2" a="1"/>
  <c r="DD250" i="2" s="1"/>
  <c r="DO249" i="2" a="1"/>
  <c r="DO249" i="2" s="1"/>
  <c r="DG249" i="2" a="1"/>
  <c r="DG249" i="2" s="1"/>
  <c r="CY249" i="2" a="1"/>
  <c r="CY249" i="2" s="1"/>
  <c r="DJ248" i="2" a="1"/>
  <c r="DJ248" i="2" s="1"/>
  <c r="DB248" i="2" a="1"/>
  <c r="DB248" i="2" s="1"/>
  <c r="DK245" i="2" a="1"/>
  <c r="DK245" i="2" s="1"/>
  <c r="DC245" i="2" a="1"/>
  <c r="DC245" i="2" s="1"/>
  <c r="DI235" i="2" a="1"/>
  <c r="DI235" i="2" s="1"/>
  <c r="DA235" i="2" a="1"/>
  <c r="DA235" i="2" s="1"/>
  <c r="DL234" i="2" a="1"/>
  <c r="DL234" i="2" s="1"/>
  <c r="DD234" i="2" a="1"/>
  <c r="DD234" i="2" s="1"/>
  <c r="DM231" i="2" a="1"/>
  <c r="DM231" i="2" s="1"/>
  <c r="DE231" i="2" a="1"/>
  <c r="DE231" i="2" s="1"/>
  <c r="CW231" i="2" a="1"/>
  <c r="CW231" i="2" s="1"/>
  <c r="DI227" i="2" a="1"/>
  <c r="DI227" i="2" s="1"/>
  <c r="DA227" i="2" a="1"/>
  <c r="DA227" i="2" s="1"/>
  <c r="DI219" i="2" a="1"/>
  <c r="DI219" i="2" s="1"/>
  <c r="DA219" i="2" a="1"/>
  <c r="DA219" i="2" s="1"/>
  <c r="DM215" i="2" a="1"/>
  <c r="DM215" i="2" s="1"/>
  <c r="DE215" i="2" a="1"/>
  <c r="DE215" i="2" s="1"/>
  <c r="CW215" i="2" a="1"/>
  <c r="CW215" i="2" s="1"/>
  <c r="DL210" i="2" a="1"/>
  <c r="DL210" i="2" s="1"/>
  <c r="DD210" i="2" a="1"/>
  <c r="DD210" i="2" s="1"/>
  <c r="DJ208" i="2" a="1"/>
  <c r="DJ208" i="2" s="1"/>
  <c r="DB208" i="2" a="1"/>
  <c r="DB208" i="2" s="1"/>
  <c r="DK205" i="2" a="1"/>
  <c r="DK205" i="2" s="1"/>
  <c r="DC205" i="2" a="1"/>
  <c r="DC205" i="2" s="1"/>
  <c r="DN204" i="2" a="1"/>
  <c r="DN204" i="2" s="1"/>
  <c r="DF204" i="2" a="1"/>
  <c r="DF204" i="2" s="1"/>
  <c r="CX204" i="2" a="1"/>
  <c r="CX204" i="2" s="1"/>
  <c r="DI203" i="2" a="1"/>
  <c r="DI203" i="2" s="1"/>
  <c r="DA203" i="2" a="1"/>
  <c r="DA203" i="2" s="1"/>
  <c r="DJ200" i="2" a="1"/>
  <c r="DJ200" i="2" s="1"/>
  <c r="DB200" i="2" a="1"/>
  <c r="DB200" i="2" s="1"/>
  <c r="DH198" i="2" a="1"/>
  <c r="DH198" i="2" s="1"/>
  <c r="CZ198" i="2" a="1"/>
  <c r="CZ198" i="2" s="1"/>
  <c r="DK197" i="2" a="1"/>
  <c r="DK197" i="2" s="1"/>
  <c r="DC197" i="2" a="1"/>
  <c r="DC197" i="2" s="1"/>
  <c r="DN196" i="2" a="1"/>
  <c r="DN196" i="2" s="1"/>
  <c r="DF196" i="2" a="1"/>
  <c r="DF196" i="2" s="1"/>
  <c r="CX196" i="2" a="1"/>
  <c r="CX196" i="2" s="1"/>
  <c r="DI195" i="2" a="1"/>
  <c r="DI195" i="2" s="1"/>
  <c r="DA195" i="2" a="1"/>
  <c r="DA195" i="2" s="1"/>
  <c r="DL194" i="2" a="1"/>
  <c r="DL194" i="2" s="1"/>
  <c r="DD194" i="2" a="1"/>
  <c r="DD194" i="2" s="1"/>
  <c r="DJ192" i="2" a="1"/>
  <c r="DJ192" i="2" s="1"/>
  <c r="DB192" i="2" a="1"/>
  <c r="DB192" i="2" s="1"/>
  <c r="DM191" i="2" a="1"/>
  <c r="DM191" i="2" s="1"/>
  <c r="DE191" i="2" a="1"/>
  <c r="DE191" i="2" s="1"/>
  <c r="CW191" i="2" a="1"/>
  <c r="CW191" i="2" s="1"/>
  <c r="DN180" i="2" a="1"/>
  <c r="DN180" i="2" s="1"/>
  <c r="DF180" i="2" a="1"/>
  <c r="DF180" i="2" s="1"/>
  <c r="CX180" i="2" a="1"/>
  <c r="CX180" i="2" s="1"/>
  <c r="DM175" i="2" a="1"/>
  <c r="DM175" i="2" s="1"/>
  <c r="DE175" i="2" a="1"/>
  <c r="DE175" i="2" s="1"/>
  <c r="CW175" i="2" a="1"/>
  <c r="CW175" i="2" s="1"/>
  <c r="DM167" i="2" a="1"/>
  <c r="DM167" i="2" s="1"/>
  <c r="DE167" i="2" a="1"/>
  <c r="DE167" i="2" s="1"/>
  <c r="CW167" i="2" a="1"/>
  <c r="CW167" i="2" s="1"/>
  <c r="DK165" i="2" a="1"/>
  <c r="DK165" i="2" s="1"/>
  <c r="DC165" i="2" a="1"/>
  <c r="DC165" i="2" s="1"/>
  <c r="DJ160" i="2" a="1"/>
  <c r="DJ160" i="2" s="1"/>
  <c r="DB160" i="2" a="1"/>
  <c r="DB160" i="2" s="1"/>
  <c r="DH158" i="2" a="1"/>
  <c r="DH158" i="2" s="1"/>
  <c r="CZ158" i="2" a="1"/>
  <c r="CZ158" i="2" s="1"/>
  <c r="DK157" i="2" a="1"/>
  <c r="DK157" i="2" s="1"/>
  <c r="DC157" i="2" a="1"/>
  <c r="DC157" i="2" s="1"/>
  <c r="DO153" i="2" a="1"/>
  <c r="DO153" i="2" s="1"/>
  <c r="DG153" i="2" a="1"/>
  <c r="DG153" i="2" s="1"/>
  <c r="CY153" i="2" a="1"/>
  <c r="CY153" i="2" s="1"/>
  <c r="DM151" i="2" a="1"/>
  <c r="DM151" i="2" s="1"/>
  <c r="DE151" i="2" a="1"/>
  <c r="DE151" i="2" s="1"/>
  <c r="CW151" i="2" a="1"/>
  <c r="CW151" i="2" s="1"/>
  <c r="DH257" i="2" a="1"/>
  <c r="DH257" i="2" s="1"/>
  <c r="DH265" i="2" a="1"/>
  <c r="DH265" i="2" s="1"/>
  <c r="DH263" i="2" a="1"/>
  <c r="DH263" i="2" s="1"/>
  <c r="DH270" i="2" a="1"/>
  <c r="DH270" i="2" s="1"/>
  <c r="DH259" i="2" a="1"/>
  <c r="DH259" i="2" s="1"/>
  <c r="DH262" i="2" a="1"/>
  <c r="DH262" i="2" s="1"/>
  <c r="DH266" i="2" a="1"/>
  <c r="DH266" i="2" s="1"/>
  <c r="DH269" i="2" a="1"/>
  <c r="DH269" i="2" s="1"/>
  <c r="CZ263" i="2" a="1"/>
  <c r="CZ263" i="2" s="1"/>
  <c r="CZ270" i="2" a="1"/>
  <c r="CZ270" i="2" s="1"/>
  <c r="CZ265" i="2" a="1"/>
  <c r="CZ265" i="2" s="1"/>
  <c r="CZ259" i="2" a="1"/>
  <c r="CZ259" i="2" s="1"/>
  <c r="CZ266" i="2" a="1"/>
  <c r="CZ266" i="2" s="1"/>
  <c r="CZ262" i="2" a="1"/>
  <c r="CZ262" i="2" s="1"/>
  <c r="CZ257" i="2" a="1"/>
  <c r="CZ257" i="2" s="1"/>
  <c r="CZ269" i="2" a="1"/>
  <c r="CZ269" i="2" s="1"/>
  <c r="DP204" i="2" a="1"/>
  <c r="DP204" i="2" s="1"/>
  <c r="DP196" i="2" a="1"/>
  <c r="DP196" i="2" s="1"/>
  <c r="DP180" i="2" a="1"/>
  <c r="DP180" i="2" s="1"/>
  <c r="DN249" i="2" a="1"/>
  <c r="DN249" i="2" s="1"/>
  <c r="DF249" i="2" a="1"/>
  <c r="DF249" i="2" s="1"/>
  <c r="CX249" i="2" a="1"/>
  <c r="CX249" i="2" s="1"/>
  <c r="DI248" i="2" a="1"/>
  <c r="DI248" i="2" s="1"/>
  <c r="DA248" i="2" a="1"/>
  <c r="DA248" i="2" s="1"/>
  <c r="DJ245" i="2" a="1"/>
  <c r="DJ245" i="2" s="1"/>
  <c r="DB245" i="2" a="1"/>
  <c r="DB245" i="2" s="1"/>
  <c r="DH235" i="2" a="1"/>
  <c r="DH235" i="2" s="1"/>
  <c r="CZ235" i="2" a="1"/>
  <c r="CZ235" i="2" s="1"/>
  <c r="DK234" i="2" a="1"/>
  <c r="DK234" i="2" s="1"/>
  <c r="DC234" i="2" a="1"/>
  <c r="DC234" i="2" s="1"/>
  <c r="DL231" i="2" a="1"/>
  <c r="DL231" i="2" s="1"/>
  <c r="DD231" i="2" a="1"/>
  <c r="DD231" i="2" s="1"/>
  <c r="DH227" i="2" a="1"/>
  <c r="DH227" i="2" s="1"/>
  <c r="CZ227" i="2" a="1"/>
  <c r="CZ227" i="2" s="1"/>
  <c r="DH219" i="2" a="1"/>
  <c r="DH219" i="2" s="1"/>
  <c r="CZ219" i="2" a="1"/>
  <c r="CZ219" i="2" s="1"/>
  <c r="DL215" i="2" a="1"/>
  <c r="DL215" i="2" s="1"/>
  <c r="DD215" i="2" a="1"/>
  <c r="DD215" i="2" s="1"/>
  <c r="DK210" i="2" a="1"/>
  <c r="DK210" i="2" s="1"/>
  <c r="DC210" i="2" a="1"/>
  <c r="DC210" i="2" s="1"/>
  <c r="DI208" i="2" a="1"/>
  <c r="DI208" i="2" s="1"/>
  <c r="DA208" i="2" a="1"/>
  <c r="DA208" i="2" s="1"/>
  <c r="DJ205" i="2" a="1"/>
  <c r="DJ205" i="2" s="1"/>
  <c r="DB205" i="2" a="1"/>
  <c r="DB205" i="2" s="1"/>
  <c r="DM204" i="2" a="1"/>
  <c r="DM204" i="2" s="1"/>
  <c r="DE204" i="2" a="1"/>
  <c r="DE204" i="2" s="1"/>
  <c r="CW204" i="2" a="1"/>
  <c r="CW204" i="2" s="1"/>
  <c r="DH203" i="2" a="1"/>
  <c r="DH203" i="2" s="1"/>
  <c r="CZ203" i="2" a="1"/>
  <c r="CZ203" i="2" s="1"/>
  <c r="DI200" i="2" a="1"/>
  <c r="DI200" i="2" s="1"/>
  <c r="DA200" i="2" a="1"/>
  <c r="DA200" i="2" s="1"/>
  <c r="DO198" i="2" a="1"/>
  <c r="DO198" i="2" s="1"/>
  <c r="DG198" i="2" a="1"/>
  <c r="DG198" i="2" s="1"/>
  <c r="CY198" i="2" a="1"/>
  <c r="CY198" i="2" s="1"/>
  <c r="DJ197" i="2" a="1"/>
  <c r="DJ197" i="2" s="1"/>
  <c r="DB197" i="2" a="1"/>
  <c r="DB197" i="2" s="1"/>
  <c r="DM196" i="2" a="1"/>
  <c r="DM196" i="2" s="1"/>
  <c r="DE196" i="2" a="1"/>
  <c r="DE196" i="2" s="1"/>
  <c r="CW196" i="2" a="1"/>
  <c r="CW196" i="2" s="1"/>
  <c r="DH195" i="2" a="1"/>
  <c r="DH195" i="2" s="1"/>
  <c r="CZ195" i="2" a="1"/>
  <c r="CZ195" i="2" s="1"/>
  <c r="DK194" i="2" a="1"/>
  <c r="DK194" i="2" s="1"/>
  <c r="DC194" i="2" a="1"/>
  <c r="DC194" i="2" s="1"/>
  <c r="DI192" i="2" a="1"/>
  <c r="DI192" i="2" s="1"/>
  <c r="DA192" i="2" a="1"/>
  <c r="DA192" i="2" s="1"/>
  <c r="DL191" i="2" a="1"/>
  <c r="DL191" i="2" s="1"/>
  <c r="DD191" i="2" a="1"/>
  <c r="DD191" i="2" s="1"/>
  <c r="DM180" i="2" a="1"/>
  <c r="DM180" i="2" s="1"/>
  <c r="DE180" i="2" a="1"/>
  <c r="DE180" i="2" s="1"/>
  <c r="CW180" i="2" a="1"/>
  <c r="CW180" i="2" s="1"/>
  <c r="DL175" i="2" a="1"/>
  <c r="DL175" i="2" s="1"/>
  <c r="DD175" i="2" a="1"/>
  <c r="DD175" i="2" s="1"/>
  <c r="DL167" i="2" a="1"/>
  <c r="DL167" i="2" s="1"/>
  <c r="DD167" i="2" a="1"/>
  <c r="DD167" i="2" s="1"/>
  <c r="DJ165" i="2" a="1"/>
  <c r="DJ165" i="2" s="1"/>
  <c r="DB165" i="2" a="1"/>
  <c r="DB165" i="2" s="1"/>
  <c r="DI160" i="2" a="1"/>
  <c r="DI160" i="2" s="1"/>
  <c r="DA160" i="2" a="1"/>
  <c r="DA160" i="2" s="1"/>
  <c r="DO158" i="2" a="1"/>
  <c r="DO158" i="2" s="1"/>
  <c r="DG158" i="2" a="1"/>
  <c r="DG158" i="2" s="1"/>
  <c r="CY158" i="2" a="1"/>
  <c r="CY158" i="2" s="1"/>
  <c r="DJ157" i="2" a="1"/>
  <c r="DJ157" i="2" s="1"/>
  <c r="DB157" i="2" a="1"/>
  <c r="DB157" i="2" s="1"/>
  <c r="DN153" i="2" a="1"/>
  <c r="DN153" i="2" s="1"/>
  <c r="DF153" i="2" a="1"/>
  <c r="DF153" i="2" s="1"/>
  <c r="CX153" i="2" a="1"/>
  <c r="CX153" i="2" s="1"/>
  <c r="DL151" i="2" a="1"/>
  <c r="DL151" i="2" s="1"/>
  <c r="DD151" i="2" a="1"/>
  <c r="DD151" i="2" s="1"/>
  <c r="DO263" i="2" a="1"/>
  <c r="DO263" i="2" s="1"/>
  <c r="DO259" i="2" a="1"/>
  <c r="DO259" i="2" s="1"/>
  <c r="DO270" i="2" a="1"/>
  <c r="DO270" i="2" s="1"/>
  <c r="DO269" i="2" a="1"/>
  <c r="DO269" i="2" s="1"/>
  <c r="DO262" i="2" a="1"/>
  <c r="DO262" i="2" s="1"/>
  <c r="DO266" i="2" a="1"/>
  <c r="DO266" i="2" s="1"/>
  <c r="DO257" i="2" a="1"/>
  <c r="DO257" i="2" s="1"/>
  <c r="DO265" i="2" a="1"/>
  <c r="DO265" i="2" s="1"/>
  <c r="DG259" i="2" a="1"/>
  <c r="DG259" i="2" s="1"/>
  <c r="DG270" i="2" a="1"/>
  <c r="DG270" i="2" s="1"/>
  <c r="DG269" i="2" a="1"/>
  <c r="DG269" i="2" s="1"/>
  <c r="DG263" i="2" a="1"/>
  <c r="DG263" i="2" s="1"/>
  <c r="DG262" i="2" a="1"/>
  <c r="DG262" i="2" s="1"/>
  <c r="DG266" i="2" a="1"/>
  <c r="DG266" i="2" s="1"/>
  <c r="DG265" i="2" a="1"/>
  <c r="DG265" i="2" s="1"/>
  <c r="DG257" i="2" a="1"/>
  <c r="DG257" i="2" s="1"/>
  <c r="CY270" i="2" a="1"/>
  <c r="CY270" i="2" s="1"/>
  <c r="CY269" i="2" a="1"/>
  <c r="CY269" i="2" s="1"/>
  <c r="CY262" i="2" a="1"/>
  <c r="CY262" i="2" s="1"/>
  <c r="CY266" i="2" a="1"/>
  <c r="CY266" i="2" s="1"/>
  <c r="CY265" i="2" a="1"/>
  <c r="CY265" i="2" s="1"/>
  <c r="CY259" i="2" a="1"/>
  <c r="CY259" i="2" s="1"/>
  <c r="CY257" i="2" a="1"/>
  <c r="CY257" i="2" s="1"/>
  <c r="CY263" i="2" a="1"/>
  <c r="CY263" i="2" s="1"/>
  <c r="DP235" i="2" a="1"/>
  <c r="DP235" i="2" s="1"/>
  <c r="DP227" i="2" a="1"/>
  <c r="DP227" i="2" s="1"/>
  <c r="DP219" i="2" a="1"/>
  <c r="DP219" i="2" s="1"/>
  <c r="DP203" i="2" a="1"/>
  <c r="DP203" i="2" s="1"/>
  <c r="DP195" i="2" a="1"/>
  <c r="DP195" i="2" s="1"/>
  <c r="BR369" i="2"/>
  <c r="BJ369" i="2"/>
  <c r="BB369" i="2"/>
  <c r="FH369" i="2"/>
  <c r="EZ369" i="2"/>
  <c r="DQ240" i="2"/>
  <c r="DR240" i="2" s="1"/>
  <c r="DQ232" i="2"/>
  <c r="DR232" i="2" s="1"/>
  <c r="DQ184" i="2"/>
  <c r="DR184" i="2" s="1"/>
  <c r="DQ152" i="2"/>
  <c r="DR152" i="2" s="1"/>
  <c r="BQ369" i="2"/>
  <c r="BI369" i="2"/>
  <c r="BA369" i="2"/>
  <c r="FG369" i="2"/>
  <c r="EY369" i="2"/>
  <c r="DQ237" i="2"/>
  <c r="DR237" i="2" s="1"/>
  <c r="DQ213" i="2"/>
  <c r="DR213" i="2" s="1"/>
  <c r="DQ205" i="2"/>
  <c r="DR205" i="2" s="1"/>
  <c r="DQ189" i="2"/>
  <c r="DR189" i="2" s="1"/>
  <c r="DQ173" i="2"/>
  <c r="DR173" i="2" s="1"/>
  <c r="BP369" i="2"/>
  <c r="BH369" i="2"/>
  <c r="AZ369" i="2"/>
  <c r="FF369" i="2"/>
  <c r="EX369" i="2"/>
  <c r="BO369" i="2"/>
  <c r="BG369" i="2"/>
  <c r="ER369" i="2"/>
  <c r="FE369" i="2"/>
  <c r="EW369" i="2"/>
  <c r="DQ248" i="2"/>
  <c r="DR248" i="2" s="1"/>
  <c r="DQ255" i="2"/>
  <c r="DR255" i="2" s="1"/>
  <c r="DQ247" i="2"/>
  <c r="DR247" i="2" s="1"/>
  <c r="DQ239" i="2"/>
  <c r="DR239" i="2" s="1"/>
  <c r="DQ223" i="2"/>
  <c r="DR223" i="2" s="1"/>
  <c r="DQ215" i="2"/>
  <c r="DR215" i="2" s="1"/>
  <c r="DQ207" i="2"/>
  <c r="DR207" i="2" s="1"/>
  <c r="DQ199" i="2"/>
  <c r="DR199" i="2" s="1"/>
  <c r="DQ183" i="2"/>
  <c r="DR183" i="2" s="1"/>
  <c r="DQ175" i="2"/>
  <c r="DR175" i="2" s="1"/>
  <c r="DQ167" i="2"/>
  <c r="DR167" i="2" s="1"/>
  <c r="DQ159" i="2"/>
  <c r="DR159" i="2" s="1"/>
  <c r="BN369" i="2"/>
  <c r="BF369" i="2"/>
  <c r="FL369" i="2"/>
  <c r="FD369" i="2"/>
  <c r="EV369" i="2"/>
  <c r="DQ246" i="2"/>
  <c r="DR246" i="2" s="1"/>
  <c r="DQ254" i="2"/>
  <c r="DR254" i="2" s="1"/>
  <c r="DQ236" i="2"/>
  <c r="DR236" i="2" s="1"/>
  <c r="DQ228" i="2"/>
  <c r="DR228" i="2" s="1"/>
  <c r="DQ220" i="2"/>
  <c r="DR220" i="2" s="1"/>
  <c r="DQ212" i="2"/>
  <c r="DR212" i="2" s="1"/>
  <c r="DQ188" i="2"/>
  <c r="DR188" i="2" s="1"/>
  <c r="DQ172" i="2"/>
  <c r="DR172" i="2" s="1"/>
  <c r="DQ164" i="2"/>
  <c r="DR164" i="2" s="1"/>
  <c r="DQ156" i="2"/>
  <c r="DR156" i="2" s="1"/>
  <c r="ER238" i="2"/>
  <c r="FM238" i="2" s="1"/>
  <c r="HK193" i="2"/>
  <c r="HK174" i="2"/>
  <c r="HK170" i="2"/>
  <c r="HK182" i="2"/>
  <c r="HK185" i="2"/>
  <c r="HK214" i="2"/>
  <c r="HK239" i="2"/>
  <c r="HK241" i="2"/>
  <c r="HK162" i="2"/>
  <c r="HK178" i="2"/>
  <c r="HK172" i="2"/>
  <c r="HK166" i="2"/>
  <c r="HK222" i="2"/>
  <c r="HK226" i="2"/>
  <c r="HK242" i="2"/>
  <c r="HK232" i="2"/>
  <c r="HK236" i="2"/>
  <c r="HK228" i="2"/>
  <c r="HK168" i="2"/>
  <c r="HK164" i="2"/>
  <c r="HK202" i="2"/>
  <c r="HK221" i="2"/>
  <c r="HK212" i="2"/>
  <c r="HK218" i="2"/>
  <c r="HK220" i="2"/>
  <c r="HK230" i="2"/>
  <c r="HK261" i="2"/>
  <c r="HK251" i="2"/>
  <c r="HK233" i="2"/>
  <c r="HK156" i="2"/>
  <c r="HK154" i="2"/>
  <c r="HK187" i="2"/>
  <c r="HK209" i="2"/>
  <c r="HK206" i="2"/>
  <c r="HK252" i="2"/>
  <c r="HK258" i="2"/>
  <c r="HK159" i="2"/>
  <c r="HK173" i="2"/>
  <c r="HK169" i="2"/>
  <c r="HK171" i="2"/>
  <c r="HK199" i="2"/>
  <c r="HK181" i="2"/>
  <c r="HK183" i="2"/>
  <c r="HK186" i="2"/>
  <c r="HK217" i="2"/>
  <c r="HK224" i="2"/>
  <c r="HK240" i="2"/>
  <c r="HK237" i="2"/>
  <c r="HK243" i="2"/>
  <c r="HK177" i="2"/>
  <c r="HK179" i="2"/>
  <c r="HK213" i="2"/>
  <c r="HK216" i="2"/>
  <c r="HK264" i="2"/>
  <c r="HK207" i="2"/>
  <c r="HK244" i="2"/>
  <c r="HK246" i="2"/>
  <c r="HK152" i="2"/>
  <c r="HK161" i="2"/>
  <c r="HK163" i="2"/>
  <c r="HK188" i="2"/>
  <c r="HK189" i="2"/>
  <c r="HK201" i="2"/>
  <c r="HK247" i="2"/>
  <c r="HK249" i="2"/>
  <c r="HK229" i="2"/>
  <c r="HK253" i="2"/>
  <c r="HK225" i="2"/>
  <c r="HK155" i="2"/>
  <c r="HK176" i="2"/>
  <c r="HK184" i="2"/>
  <c r="HK190" i="2"/>
  <c r="HK211" i="2"/>
  <c r="HK223" i="2"/>
  <c r="HK256" i="2"/>
  <c r="HK238" i="2"/>
  <c r="HK272" i="2"/>
  <c r="HK274" i="2"/>
  <c r="HK260" i="2"/>
  <c r="HK273" i="2"/>
  <c r="HK271" i="2"/>
  <c r="HK275" i="2"/>
  <c r="HJ150" i="2"/>
  <c r="HK150" i="2" s="1"/>
  <c r="HK276" i="2"/>
  <c r="HK268" i="2"/>
  <c r="HK267" i="2"/>
  <c r="BM369" i="2"/>
  <c r="BE369" i="2"/>
  <c r="FK369" i="2"/>
  <c r="HJ283" i="2"/>
  <c r="HK283" i="2" s="1"/>
  <c r="HJ313" i="2"/>
  <c r="HK313" i="2" s="1"/>
  <c r="HJ308" i="2"/>
  <c r="HK308" i="2" s="1"/>
  <c r="HJ326" i="2"/>
  <c r="HK326" i="2" s="1"/>
  <c r="HJ330" i="2"/>
  <c r="HK330" i="2" s="1"/>
  <c r="HJ347" i="2"/>
  <c r="HK347" i="2" s="1"/>
  <c r="HJ343" i="2"/>
  <c r="HK343" i="2" s="1"/>
  <c r="HJ340" i="2"/>
  <c r="HK340" i="2" s="1"/>
  <c r="HJ359" i="2"/>
  <c r="HK359" i="2" s="1"/>
  <c r="HJ371" i="2"/>
  <c r="HK371" i="2" s="1"/>
  <c r="HJ387" i="2"/>
  <c r="HK387" i="2" s="1"/>
  <c r="HJ389" i="2"/>
  <c r="HK389" i="2" s="1"/>
  <c r="HJ402" i="2"/>
  <c r="HK402" i="2" s="1"/>
  <c r="HJ400" i="2"/>
  <c r="HK400" i="2" s="1"/>
  <c r="HJ285" i="2"/>
  <c r="HK285" i="2" s="1"/>
  <c r="HJ287" i="2"/>
  <c r="HK287" i="2" s="1"/>
  <c r="HJ309" i="2"/>
  <c r="HK309" i="2" s="1"/>
  <c r="HJ298" i="2"/>
  <c r="HK298" i="2" s="1"/>
  <c r="HJ311" i="2"/>
  <c r="HK311" i="2" s="1"/>
  <c r="HJ334" i="2"/>
  <c r="HK334" i="2" s="1"/>
  <c r="HJ353" i="2"/>
  <c r="HK353" i="2" s="1"/>
  <c r="HJ357" i="2"/>
  <c r="HK357" i="2" s="1"/>
  <c r="HJ295" i="2"/>
  <c r="HK295" i="2" s="1"/>
  <c r="HJ297" i="2"/>
  <c r="HK297" i="2" s="1"/>
  <c r="HJ315" i="2"/>
  <c r="HK315" i="2" s="1"/>
  <c r="HJ344" i="2"/>
  <c r="HK344" i="2" s="1"/>
  <c r="HJ350" i="2"/>
  <c r="HK350" i="2" s="1"/>
  <c r="HJ358" i="2"/>
  <c r="HK358" i="2" s="1"/>
  <c r="HJ367" i="2"/>
  <c r="HK367" i="2" s="1"/>
  <c r="HJ372" i="2"/>
  <c r="HK372" i="2" s="1"/>
  <c r="HJ383" i="2"/>
  <c r="HK383" i="2" s="1"/>
  <c r="HJ303" i="2"/>
  <c r="HK303" i="2" s="1"/>
  <c r="HJ310" i="2"/>
  <c r="HK310" i="2" s="1"/>
  <c r="HJ324" i="2"/>
  <c r="HK324" i="2" s="1"/>
  <c r="HJ321" i="2"/>
  <c r="HK321" i="2" s="1"/>
  <c r="HJ331" i="2"/>
  <c r="HK331" i="2" s="1"/>
  <c r="HJ342" i="2"/>
  <c r="HK342" i="2" s="1"/>
  <c r="HJ351" i="2"/>
  <c r="HK351" i="2" s="1"/>
  <c r="HJ338" i="2"/>
  <c r="HK338" i="2" s="1"/>
  <c r="HJ373" i="2"/>
  <c r="HK373" i="2" s="1"/>
  <c r="HJ362" i="2"/>
  <c r="HK362" i="2" s="1"/>
  <c r="HJ364" i="2"/>
  <c r="HK364" i="2" s="1"/>
  <c r="HJ374" i="2"/>
  <c r="HK374" i="2" s="1"/>
  <c r="HJ368" i="2"/>
  <c r="HK368" i="2" s="1"/>
  <c r="HJ384" i="2"/>
  <c r="HK384" i="2" s="1"/>
  <c r="HJ404" i="2"/>
  <c r="HK404" i="2" s="1"/>
  <c r="HJ282" i="2"/>
  <c r="HK282" i="2" s="1"/>
  <c r="HJ296" i="2"/>
  <c r="HK296" i="2" s="1"/>
  <c r="HJ299" i="2"/>
  <c r="HK299" i="2" s="1"/>
  <c r="HJ306" i="2"/>
  <c r="HK306" i="2" s="1"/>
  <c r="HJ302" i="2"/>
  <c r="HK302" i="2" s="1"/>
  <c r="HJ316" i="2"/>
  <c r="HK316" i="2" s="1"/>
  <c r="HJ336" i="2"/>
  <c r="HK336" i="2" s="1"/>
  <c r="HJ332" i="2"/>
  <c r="HK332" i="2" s="1"/>
  <c r="HJ377" i="2"/>
  <c r="HK377" i="2" s="1"/>
  <c r="HJ360" i="2"/>
  <c r="HK360" i="2" s="1"/>
  <c r="HJ390" i="2"/>
  <c r="HK390" i="2" s="1"/>
  <c r="HJ388" i="2"/>
  <c r="HK388" i="2" s="1"/>
  <c r="HJ286" i="2"/>
  <c r="HK286" i="2" s="1"/>
  <c r="HJ348" i="2"/>
  <c r="HK348" i="2" s="1"/>
  <c r="HJ345" i="2"/>
  <c r="HK345" i="2" s="1"/>
  <c r="HJ356" i="2"/>
  <c r="HK356" i="2" s="1"/>
  <c r="HJ375" i="2"/>
  <c r="HK375" i="2" s="1"/>
  <c r="HJ385" i="2"/>
  <c r="HK385" i="2" s="1"/>
  <c r="HJ398" i="2"/>
  <c r="HK398" i="2" s="1"/>
  <c r="HJ395" i="2"/>
  <c r="HK395" i="2" s="1"/>
  <c r="HJ294" i="2"/>
  <c r="HK294" i="2" s="1"/>
  <c r="HJ284" i="2"/>
  <c r="HK284" i="2" s="1"/>
  <c r="HJ314" i="2"/>
  <c r="HK314" i="2" s="1"/>
  <c r="HJ305" i="2"/>
  <c r="HK305" i="2" s="1"/>
  <c r="HJ312" i="2"/>
  <c r="HK312" i="2" s="1"/>
  <c r="HJ317" i="2"/>
  <c r="HK317" i="2" s="1"/>
  <c r="HJ319" i="2"/>
  <c r="HK319" i="2" s="1"/>
  <c r="HJ327" i="2"/>
  <c r="HK327" i="2" s="1"/>
  <c r="HJ337" i="2"/>
  <c r="HK337" i="2" s="1"/>
  <c r="HJ339" i="2"/>
  <c r="HK339" i="2" s="1"/>
  <c r="HJ333" i="2"/>
  <c r="HK333" i="2" s="1"/>
  <c r="HJ352" i="2"/>
  <c r="HK352" i="2" s="1"/>
  <c r="HJ369" i="2"/>
  <c r="HK369" i="2" s="1"/>
  <c r="HJ370" i="2"/>
  <c r="HK370" i="2" s="1"/>
  <c r="HJ292" i="2"/>
  <c r="HK292" i="2" s="1"/>
  <c r="HJ290" i="2"/>
  <c r="HK290" i="2" s="1"/>
  <c r="HJ301" i="2"/>
  <c r="HK301" i="2" s="1"/>
  <c r="HJ300" i="2"/>
  <c r="HK300" i="2" s="1"/>
  <c r="HJ320" i="2"/>
  <c r="HK320" i="2" s="1"/>
  <c r="HJ325" i="2"/>
  <c r="HK325" i="2" s="1"/>
  <c r="HJ349" i="2"/>
  <c r="HK349" i="2" s="1"/>
  <c r="HJ355" i="2"/>
  <c r="HK355" i="2" s="1"/>
  <c r="HJ363" i="2"/>
  <c r="HK363" i="2" s="1"/>
  <c r="HJ361" i="2"/>
  <c r="HK361" i="2" s="1"/>
  <c r="HJ379" i="2"/>
  <c r="HK379" i="2" s="1"/>
  <c r="HJ376" i="2"/>
  <c r="HK376" i="2" s="1"/>
  <c r="HJ382" i="2"/>
  <c r="HK382" i="2" s="1"/>
  <c r="HJ378" i="2"/>
  <c r="HK378" i="2" s="1"/>
  <c r="HJ396" i="2"/>
  <c r="HK396" i="2" s="1"/>
  <c r="HJ391" i="2"/>
  <c r="HK391" i="2" s="1"/>
  <c r="HJ393" i="2"/>
  <c r="HK393" i="2" s="1"/>
  <c r="HJ407" i="2"/>
  <c r="HK407" i="2" s="1"/>
  <c r="HJ403" i="2"/>
  <c r="HK403" i="2" s="1"/>
  <c r="HJ406" i="2"/>
  <c r="HK406" i="2" s="1"/>
  <c r="HJ399" i="2"/>
  <c r="HK399" i="2" s="1"/>
  <c r="HJ405" i="2"/>
  <c r="HK405" i="2" s="1"/>
  <c r="FC369" i="2"/>
  <c r="EU369" i="2"/>
  <c r="DQ256" i="2"/>
  <c r="DR256" i="2" s="1"/>
  <c r="DQ209" i="2"/>
  <c r="DR209" i="2" s="1"/>
  <c r="DQ201" i="2"/>
  <c r="DR201" i="2" s="1"/>
  <c r="AY369" i="2"/>
  <c r="BL369" i="2"/>
  <c r="BD369" i="2"/>
  <c r="FJ369" i="2"/>
  <c r="FB369" i="2"/>
  <c r="ET369" i="2"/>
  <c r="DQ238" i="2"/>
  <c r="DR238" i="2" s="1"/>
  <c r="DQ230" i="2"/>
  <c r="DR230" i="2" s="1"/>
  <c r="DQ222" i="2"/>
  <c r="DR222" i="2" s="1"/>
  <c r="DQ206" i="2"/>
  <c r="DR206" i="2" s="1"/>
  <c r="DQ190" i="2"/>
  <c r="DR190" i="2" s="1"/>
  <c r="DQ182" i="2"/>
  <c r="DR182" i="2" s="1"/>
  <c r="DQ174" i="2"/>
  <c r="DR174" i="2" s="1"/>
  <c r="DQ166" i="2"/>
  <c r="DR166" i="2" s="1"/>
  <c r="DQ267" i="2"/>
  <c r="DR267" i="2" s="1"/>
  <c r="DQ268" i="2"/>
  <c r="DR268" i="2" s="1"/>
  <c r="DQ258" i="2"/>
  <c r="DR258" i="2" s="1"/>
  <c r="DQ273" i="2"/>
  <c r="DR273" i="2" s="1"/>
  <c r="DQ270" i="2"/>
  <c r="DR270" i="2" s="1"/>
  <c r="DQ269" i="2"/>
  <c r="DR269" i="2" s="1"/>
  <c r="DQ261" i="2"/>
  <c r="DR261" i="2" s="1"/>
  <c r="DQ272" i="2"/>
  <c r="DR272" i="2" s="1"/>
  <c r="DQ274" i="2"/>
  <c r="DR274" i="2" s="1"/>
  <c r="DQ271" i="2"/>
  <c r="DR271" i="2" s="1"/>
  <c r="DQ276" i="2"/>
  <c r="DR276" i="2" s="1"/>
  <c r="DQ264" i="2"/>
  <c r="DR264" i="2" s="1"/>
  <c r="DQ263" i="2"/>
  <c r="DR263" i="2" s="1"/>
  <c r="DQ260" i="2"/>
  <c r="DR260" i="2" s="1"/>
  <c r="DQ150" i="2"/>
  <c r="DR150" i="2" s="1"/>
  <c r="BS369" i="2"/>
  <c r="BK369" i="2"/>
  <c r="BC369" i="2"/>
  <c r="FI369" i="2"/>
  <c r="FA369" i="2"/>
  <c r="ES369" i="2"/>
  <c r="BR389" i="2"/>
  <c r="BR341" i="2"/>
  <c r="BR380" i="2"/>
  <c r="BR363" i="2"/>
  <c r="BR309" i="2"/>
  <c r="BR375" i="2"/>
  <c r="BR325" i="2"/>
  <c r="BR339" i="2"/>
  <c r="BR355" i="2"/>
  <c r="BR395" i="2"/>
  <c r="BR317" i="2"/>
  <c r="BR377" i="2"/>
  <c r="BR284" i="2"/>
  <c r="BR396" i="2"/>
  <c r="BR333" i="2"/>
  <c r="BR349" i="2"/>
  <c r="BR300" i="2"/>
  <c r="BR394" i="2"/>
  <c r="CP307" i="2" a="1"/>
  <c r="CP307" i="2" s="1"/>
  <c r="CP292" i="2" a="1"/>
  <c r="CP292" i="2" s="1"/>
  <c r="CP293" i="2" a="1"/>
  <c r="CP293" i="2" s="1"/>
  <c r="CP310" i="2" a="1"/>
  <c r="CP310" i="2" s="1"/>
  <c r="CP311" i="2" a="1"/>
  <c r="CP311" i="2" s="1"/>
  <c r="CP358" i="2" a="1"/>
  <c r="CP358" i="2" s="1"/>
  <c r="CP326" i="2" a="1"/>
  <c r="CP326" i="2" s="1"/>
  <c r="CP312" i="2" a="1"/>
  <c r="CP312" i="2" s="1"/>
  <c r="CP297" i="2" a="1"/>
  <c r="CP297" i="2" s="1"/>
  <c r="CP283" i="2" a="1"/>
  <c r="CP283" i="2" s="1"/>
  <c r="CP314" i="2" a="1"/>
  <c r="CP314" i="2" s="1"/>
  <c r="CP286" i="2" a="1"/>
  <c r="CP286" i="2" s="1"/>
  <c r="CP287" i="2" a="1"/>
  <c r="CP287" i="2" s="1"/>
  <c r="CP337" i="2" a="1"/>
  <c r="CP337" i="2" s="1"/>
  <c r="CP282" i="2" a="1"/>
  <c r="CP282" i="2" s="1"/>
  <c r="CP288" i="2" a="1"/>
  <c r="CP288" i="2" s="1"/>
  <c r="CP290" i="2" a="1"/>
  <c r="CP290" i="2" s="1"/>
  <c r="CP308" i="2" a="1"/>
  <c r="CP308" i="2" s="1"/>
  <c r="CP309" i="2" a="1"/>
  <c r="CP309" i="2" s="1"/>
  <c r="CP336" i="2" a="1"/>
  <c r="CP336" i="2" s="1"/>
  <c r="CP313" i="2" a="1"/>
  <c r="CP313" i="2" s="1"/>
  <c r="CP299" i="2" a="1"/>
  <c r="CP299" i="2" s="1"/>
  <c r="CP285" i="2" a="1"/>
  <c r="CP285" i="2" s="1"/>
  <c r="CP302" i="2" a="1"/>
  <c r="CP302" i="2" s="1"/>
  <c r="CP303" i="2" a="1"/>
  <c r="CP303" i="2" s="1"/>
  <c r="CP353" i="2" a="1"/>
  <c r="CP353" i="2" s="1"/>
  <c r="CP330" i="2" a="1"/>
  <c r="CP330" i="2" s="1"/>
  <c r="CP284" i="2" a="1"/>
  <c r="CP284" i="2" s="1"/>
  <c r="CP304" i="2" a="1"/>
  <c r="CP304" i="2" s="1"/>
  <c r="CP289" i="2" a="1"/>
  <c r="CP289" i="2" s="1"/>
  <c r="CP306" i="2" a="1"/>
  <c r="CP306" i="2" s="1"/>
  <c r="CP352" i="2" a="1"/>
  <c r="CP352" i="2" s="1"/>
  <c r="CP315" i="2" a="1"/>
  <c r="CP315" i="2" s="1"/>
  <c r="CP300" i="2" a="1"/>
  <c r="CP300" i="2" s="1"/>
  <c r="CP301" i="2" a="1"/>
  <c r="CP301" i="2" s="1"/>
  <c r="CP318" i="2" a="1"/>
  <c r="CP318" i="2" s="1"/>
  <c r="CP319" i="2" a="1"/>
  <c r="CP319" i="2" s="1"/>
  <c r="CP325" i="2" a="1"/>
  <c r="CP325" i="2" s="1"/>
  <c r="CP331" i="2" a="1"/>
  <c r="CP331" i="2" s="1"/>
  <c r="CP320" i="2" a="1"/>
  <c r="CP320" i="2" s="1"/>
  <c r="CP305" i="2" a="1"/>
  <c r="CP305" i="2" s="1"/>
  <c r="CP291" i="2" a="1"/>
  <c r="CP291" i="2" s="1"/>
  <c r="CP294" i="2" a="1"/>
  <c r="CP294" i="2" s="1"/>
  <c r="CP295" i="2" a="1"/>
  <c r="CP295" i="2" s="1"/>
  <c r="CP342" i="2" a="1"/>
  <c r="CP342" i="2" s="1"/>
  <c r="CP296" i="2" a="1"/>
  <c r="CP296" i="2" s="1"/>
  <c r="CP298" i="2" a="1"/>
  <c r="CP298" i="2" s="1"/>
  <c r="CP316" i="2" a="1"/>
  <c r="CP316" i="2" s="1"/>
  <c r="CP317" i="2" a="1"/>
  <c r="CP317" i="2" s="1"/>
  <c r="CP324" i="2" a="1"/>
  <c r="CP324" i="2" s="1"/>
  <c r="CP355" i="2" a="1"/>
  <c r="CP355" i="2" s="1"/>
  <c r="CP354" i="2" a="1"/>
  <c r="CP354" i="2" s="1"/>
  <c r="CP404" i="2" a="1"/>
  <c r="CP404" i="2" s="1"/>
  <c r="CP384" i="2" a="1"/>
  <c r="CP384" i="2" s="1"/>
  <c r="CP398" i="2" a="1"/>
  <c r="CP398" i="2" s="1"/>
  <c r="CP407" i="2" a="1"/>
  <c r="CP407" i="2" s="1"/>
  <c r="CP379" i="2" a="1"/>
  <c r="CP379" i="2" s="1"/>
  <c r="BR368" i="2"/>
  <c r="CP382" i="2" a="1"/>
  <c r="CP382" i="2" s="1"/>
  <c r="BR384" i="2"/>
  <c r="BR344" i="2"/>
  <c r="BR371" i="2"/>
  <c r="BR379" i="2"/>
  <c r="BR406" i="2"/>
  <c r="CP356" i="2" a="1"/>
  <c r="CP356" i="2" s="1"/>
  <c r="CP345" i="2" a="1"/>
  <c r="CP345" i="2" s="1"/>
  <c r="CP322" i="2" a="1"/>
  <c r="CP322" i="2" s="1"/>
  <c r="CP333" i="2" a="1"/>
  <c r="CP333" i="2" s="1"/>
  <c r="CP368" i="2" a="1"/>
  <c r="CP368" i="2" s="1"/>
  <c r="CP366" i="2" a="1"/>
  <c r="CP366" i="2" s="1"/>
  <c r="CP373" i="2" a="1"/>
  <c r="CP373" i="2" s="1"/>
  <c r="CP400" i="2" a="1"/>
  <c r="CP400" i="2" s="1"/>
  <c r="CP389" i="2" a="1"/>
  <c r="CP389" i="2" s="1"/>
  <c r="CP406" i="2" a="1"/>
  <c r="CP406" i="2" s="1"/>
  <c r="BR392" i="2"/>
  <c r="BR400" i="2"/>
  <c r="BR308" i="2"/>
  <c r="BR340" i="2"/>
  <c r="BR360" i="2"/>
  <c r="BR303" i="2"/>
  <c r="BR347" i="2"/>
  <c r="BR399" i="2"/>
  <c r="BR335" i="2"/>
  <c r="BR291" i="2"/>
  <c r="BR323" i="2"/>
  <c r="CP335" i="2" a="1"/>
  <c r="CP335" i="2" s="1"/>
  <c r="CP343" i="2" a="1"/>
  <c r="CP343" i="2" s="1"/>
  <c r="CP367" i="2" a="1"/>
  <c r="CP367" i="2" s="1"/>
  <c r="CP372" i="2" a="1"/>
  <c r="CP372" i="2" s="1"/>
  <c r="CP388" i="2" a="1"/>
  <c r="CP388" i="2" s="1"/>
  <c r="CP383" i="2" a="1"/>
  <c r="CP383" i="2" s="1"/>
  <c r="CP394" i="2" a="1"/>
  <c r="CP394" i="2" s="1"/>
  <c r="CP403" i="2" a="1"/>
  <c r="CP403" i="2" s="1"/>
  <c r="BR324" i="2"/>
  <c r="BR372" i="2"/>
  <c r="CP378" i="2" a="1"/>
  <c r="CP378" i="2" s="1"/>
  <c r="BR356" i="2"/>
  <c r="CP361" i="2" a="1"/>
  <c r="CP361" i="2" s="1"/>
  <c r="CP344" i="2" a="1"/>
  <c r="CP344" i="2" s="1"/>
  <c r="CP349" i="2" a="1"/>
  <c r="CP349" i="2" s="1"/>
  <c r="CP377" i="2" a="1"/>
  <c r="CP377" i="2" s="1"/>
  <c r="CP396" i="2" a="1"/>
  <c r="CP396" i="2" s="1"/>
  <c r="CP405" i="2" a="1"/>
  <c r="CP405" i="2" s="1"/>
  <c r="CP370" i="2" a="1"/>
  <c r="CP370" i="2" s="1"/>
  <c r="BR296" i="2"/>
  <c r="BR352" i="2"/>
  <c r="BR351" i="2"/>
  <c r="BR283" i="2"/>
  <c r="BR383" i="2"/>
  <c r="CP346" i="2" a="1"/>
  <c r="CP346" i="2" s="1"/>
  <c r="CP351" i="2" a="1"/>
  <c r="CP351" i="2" s="1"/>
  <c r="CP334" i="2" a="1"/>
  <c r="CP334" i="2" s="1"/>
  <c r="CP329" i="2" a="1"/>
  <c r="CP329" i="2" s="1"/>
  <c r="CP321" i="2" a="1"/>
  <c r="CP321" i="2" s="1"/>
  <c r="CP359" i="2" a="1"/>
  <c r="CP359" i="2" s="1"/>
  <c r="CP365" i="2" a="1"/>
  <c r="CP365" i="2" s="1"/>
  <c r="CP360" i="2" a="1"/>
  <c r="CP360" i="2" s="1"/>
  <c r="CP363" i="2" a="1"/>
  <c r="CP363" i="2" s="1"/>
  <c r="CP371" i="2" a="1"/>
  <c r="CP371" i="2" s="1"/>
  <c r="CP376" i="2" a="1"/>
  <c r="CP376" i="2" s="1"/>
  <c r="CP387" i="2" a="1"/>
  <c r="CP387" i="2" s="1"/>
  <c r="BR320" i="2"/>
  <c r="BR336" i="2"/>
  <c r="BR365" i="2"/>
  <c r="BR301" i="2"/>
  <c r="BR304" i="2"/>
  <c r="BR307" i="2"/>
  <c r="BR319" i="2"/>
  <c r="BR387" i="2"/>
  <c r="BR407" i="2"/>
  <c r="BR295" i="2"/>
  <c r="CP347" i="2" a="1"/>
  <c r="CP347" i="2" s="1"/>
  <c r="CP327" i="2" a="1"/>
  <c r="CP327" i="2" s="1"/>
  <c r="CP328" i="2" a="1"/>
  <c r="CP328" i="2" s="1"/>
  <c r="CP332" i="2" a="1"/>
  <c r="CP332" i="2" s="1"/>
  <c r="CP362" i="2" a="1"/>
  <c r="CP362" i="2" s="1"/>
  <c r="CP381" i="2" a="1"/>
  <c r="CP381" i="2" s="1"/>
  <c r="CP395" i="2" a="1"/>
  <c r="CP395" i="2" s="1"/>
  <c r="CP281" i="2" a="1"/>
  <c r="CP281" i="2" s="1"/>
  <c r="BR376" i="2"/>
  <c r="BR388" i="2"/>
  <c r="BR316" i="2"/>
  <c r="BR332" i="2"/>
  <c r="BR367" i="2"/>
  <c r="BR327" i="2"/>
  <c r="CP350" i="2" a="1"/>
  <c r="CP350" i="2" s="1"/>
  <c r="CP339" i="2" a="1"/>
  <c r="CP339" i="2" s="1"/>
  <c r="CP338" i="2" a="1"/>
  <c r="CP338" i="2" s="1"/>
  <c r="CP323" i="2" a="1"/>
  <c r="CP323" i="2" s="1"/>
  <c r="CP364" i="2" a="1"/>
  <c r="CP364" i="2" s="1"/>
  <c r="CP369" i="2" a="1"/>
  <c r="CP369" i="2" s="1"/>
  <c r="CP397" i="2" a="1"/>
  <c r="CP397" i="2" s="1"/>
  <c r="CP380" i="2" a="1"/>
  <c r="CP380" i="2" s="1"/>
  <c r="CP391" i="2" a="1"/>
  <c r="CP391" i="2" s="1"/>
  <c r="CP375" i="2" a="1"/>
  <c r="CP375" i="2" s="1"/>
  <c r="CP386" i="2" a="1"/>
  <c r="CP386" i="2" s="1"/>
  <c r="CP402" i="2" a="1"/>
  <c r="CP402" i="2" s="1"/>
  <c r="BR288" i="2"/>
  <c r="CP341" i="2" a="1"/>
  <c r="CP341" i="2" s="1"/>
  <c r="CP340" i="2" a="1"/>
  <c r="CP340" i="2" s="1"/>
  <c r="CP348" i="2" a="1"/>
  <c r="CP348" i="2" s="1"/>
  <c r="CP357" i="2" a="1"/>
  <c r="CP357" i="2" s="1"/>
  <c r="CP385" i="2" a="1"/>
  <c r="CP385" i="2" s="1"/>
  <c r="CP393" i="2" a="1"/>
  <c r="CP393" i="2" s="1"/>
  <c r="CP390" i="2" a="1"/>
  <c r="CP390" i="2" s="1"/>
  <c r="CP399" i="2" a="1"/>
  <c r="CP399" i="2" s="1"/>
  <c r="BR292" i="2"/>
  <c r="CP374" i="2" a="1"/>
  <c r="CP374" i="2" s="1"/>
  <c r="BR312" i="2"/>
  <c r="BR299" i="2"/>
  <c r="BR343" i="2"/>
  <c r="BR311" i="2"/>
  <c r="BR281" i="2"/>
  <c r="BR290" i="2"/>
  <c r="BR298" i="2"/>
  <c r="BR306" i="2"/>
  <c r="BR285" i="2"/>
  <c r="BR297" i="2"/>
  <c r="BR337" i="2"/>
  <c r="BR402" i="2"/>
  <c r="BR370" i="2"/>
  <c r="BR350" i="2"/>
  <c r="BR358" i="2"/>
  <c r="BR366" i="2"/>
  <c r="BR373" i="2"/>
  <c r="BR385" i="2"/>
  <c r="BR404" i="2"/>
  <c r="BR364" i="2"/>
  <c r="BR405" i="2"/>
  <c r="BR310" i="2"/>
  <c r="BR318" i="2"/>
  <c r="BR326" i="2"/>
  <c r="BR334" i="2"/>
  <c r="BR342" i="2"/>
  <c r="BR329" i="2"/>
  <c r="BR361" i="2"/>
  <c r="BR381" i="2"/>
  <c r="BR328" i="2"/>
  <c r="BR393" i="2"/>
  <c r="BR331" i="2"/>
  <c r="BR390" i="2"/>
  <c r="BR359" i="2"/>
  <c r="BR374" i="2"/>
  <c r="CP392" i="2" a="1"/>
  <c r="CP392" i="2" s="1"/>
  <c r="BR289" i="2"/>
  <c r="BR401" i="2"/>
  <c r="CP401" i="2" a="1"/>
  <c r="CP401" i="2" s="1"/>
  <c r="BR286" i="2"/>
  <c r="BR294" i="2"/>
  <c r="BR302" i="2"/>
  <c r="BR386" i="2"/>
  <c r="BR321" i="2"/>
  <c r="BR353" i="2"/>
  <c r="BR391" i="2"/>
  <c r="BR287" i="2"/>
  <c r="BR378" i="2"/>
  <c r="BR346" i="2"/>
  <c r="BR354" i="2"/>
  <c r="BR362" i="2"/>
  <c r="BR382" i="2"/>
  <c r="BR293" i="2"/>
  <c r="BR315" i="2"/>
  <c r="BR357" i="2"/>
  <c r="BR314" i="2"/>
  <c r="BR322" i="2"/>
  <c r="BR330" i="2"/>
  <c r="BR338" i="2"/>
  <c r="BR398" i="2"/>
  <c r="BR305" i="2"/>
  <c r="BR313" i="2"/>
  <c r="BR345" i="2"/>
  <c r="BR348" i="2"/>
  <c r="BR403" i="2"/>
  <c r="BR282" i="2"/>
  <c r="BR397" i="2"/>
  <c r="BJ389" i="2"/>
  <c r="BJ311" i="2"/>
  <c r="BJ387" i="2"/>
  <c r="BJ345" i="2"/>
  <c r="BJ367" i="2"/>
  <c r="BJ329" i="2"/>
  <c r="BJ361" i="2"/>
  <c r="BJ284" i="2"/>
  <c r="BJ321" i="2"/>
  <c r="BJ405" i="2"/>
  <c r="BJ385" i="2"/>
  <c r="BJ396" i="2"/>
  <c r="BJ407" i="2"/>
  <c r="BJ376" i="2"/>
  <c r="BJ337" i="2"/>
  <c r="BJ351" i="2"/>
  <c r="CH282" i="2" a="1"/>
  <c r="CH282" i="2" s="1"/>
  <c r="CH309" i="2" a="1"/>
  <c r="CH309" i="2" s="1"/>
  <c r="CH295" i="2" a="1"/>
  <c r="CH295" i="2" s="1"/>
  <c r="CH298" i="2" a="1"/>
  <c r="CH298" i="2" s="1"/>
  <c r="CH299" i="2" a="1"/>
  <c r="CH299" i="2" s="1"/>
  <c r="CH349" i="2" a="1"/>
  <c r="CH349" i="2" s="1"/>
  <c r="CH300" i="2" a="1"/>
  <c r="CH300" i="2" s="1"/>
  <c r="CH285" i="2" a="1"/>
  <c r="CH285" i="2" s="1"/>
  <c r="CH302" i="2" a="1"/>
  <c r="CH302" i="2" s="1"/>
  <c r="CH320" i="2" a="1"/>
  <c r="CH320" i="2" s="1"/>
  <c r="CH328" i="2" a="1"/>
  <c r="CH328" i="2" s="1"/>
  <c r="CH348" i="2" a="1"/>
  <c r="CH348" i="2" s="1"/>
  <c r="CH284" i="2" a="1"/>
  <c r="CH284" i="2" s="1"/>
  <c r="CH311" i="2" a="1"/>
  <c r="CH311" i="2" s="1"/>
  <c r="CH296" i="2" a="1"/>
  <c r="CH296" i="2" s="1"/>
  <c r="CH297" i="2" a="1"/>
  <c r="CH297" i="2" s="1"/>
  <c r="CH314" i="2" a="1"/>
  <c r="CH314" i="2" s="1"/>
  <c r="CH315" i="2" a="1"/>
  <c r="CH315" i="2" s="1"/>
  <c r="CH316" i="2" a="1"/>
  <c r="CH316" i="2" s="1"/>
  <c r="CH301" i="2" a="1"/>
  <c r="CH301" i="2" s="1"/>
  <c r="CH318" i="2" a="1"/>
  <c r="CH318" i="2" s="1"/>
  <c r="CH287" i="2" a="1"/>
  <c r="CH287" i="2" s="1"/>
  <c r="CH290" i="2" a="1"/>
  <c r="CH290" i="2" s="1"/>
  <c r="CH291" i="2" a="1"/>
  <c r="CH291" i="2" s="1"/>
  <c r="CH338" i="2" a="1"/>
  <c r="CH338" i="2" s="1"/>
  <c r="CH321" i="2" a="1"/>
  <c r="CH321" i="2" s="1"/>
  <c r="CH292" i="2" a="1"/>
  <c r="CH292" i="2" s="1"/>
  <c r="CH294" i="2" a="1"/>
  <c r="CH294" i="2" s="1"/>
  <c r="CH312" i="2" a="1"/>
  <c r="CH312" i="2" s="1"/>
  <c r="CH313" i="2" a="1"/>
  <c r="CH313" i="2" s="1"/>
  <c r="CH343" i="2" a="1"/>
  <c r="CH343" i="2" s="1"/>
  <c r="CH317" i="2" a="1"/>
  <c r="CH317" i="2" s="1"/>
  <c r="CH303" i="2" a="1"/>
  <c r="CH303" i="2" s="1"/>
  <c r="CH288" i="2" a="1"/>
  <c r="CH288" i="2" s="1"/>
  <c r="CH289" i="2" a="1"/>
  <c r="CH289" i="2" s="1"/>
  <c r="CH306" i="2" a="1"/>
  <c r="CH306" i="2" s="1"/>
  <c r="CH307" i="2" a="1"/>
  <c r="CH307" i="2" s="1"/>
  <c r="CH354" i="2" a="1"/>
  <c r="CH354" i="2" s="1"/>
  <c r="CH283" i="2" a="1"/>
  <c r="CH283" i="2" s="1"/>
  <c r="CH308" i="2" a="1"/>
  <c r="CH308" i="2" s="1"/>
  <c r="CH293" i="2" a="1"/>
  <c r="CH293" i="2" s="1"/>
  <c r="CH310" i="2" a="1"/>
  <c r="CH310" i="2" s="1"/>
  <c r="CH333" i="2" a="1"/>
  <c r="CH333" i="2" s="1"/>
  <c r="CH286" i="2" a="1"/>
  <c r="CH286" i="2" s="1"/>
  <c r="CH304" i="2" a="1"/>
  <c r="CH304" i="2" s="1"/>
  <c r="CH305" i="2" a="1"/>
  <c r="CH305" i="2" s="1"/>
  <c r="CH322" i="2" a="1"/>
  <c r="CH322" i="2" s="1"/>
  <c r="CH323" i="2" a="1"/>
  <c r="CH323" i="2" s="1"/>
  <c r="CH332" i="2" a="1"/>
  <c r="CH332" i="2" s="1"/>
  <c r="CH357" i="2" a="1"/>
  <c r="CH357" i="2" s="1"/>
  <c r="CH340" i="2" a="1"/>
  <c r="CH340" i="2" s="1"/>
  <c r="CH345" i="2" a="1"/>
  <c r="CH345" i="2" s="1"/>
  <c r="CH327" i="2" a="1"/>
  <c r="CH327" i="2" s="1"/>
  <c r="CH373" i="2" a="1"/>
  <c r="CH373" i="2" s="1"/>
  <c r="CH392" i="2" a="1"/>
  <c r="CH392" i="2" s="1"/>
  <c r="CH401" i="2" a="1"/>
  <c r="CH401" i="2" s="1"/>
  <c r="BJ300" i="2"/>
  <c r="BJ312" i="2"/>
  <c r="BJ328" i="2"/>
  <c r="BJ392" i="2"/>
  <c r="BJ400" i="2"/>
  <c r="BJ360" i="2"/>
  <c r="BJ399" i="2"/>
  <c r="BJ375" i="2"/>
  <c r="BJ331" i="2"/>
  <c r="BJ371" i="2"/>
  <c r="BJ282" i="2"/>
  <c r="CH342" i="2" a="1"/>
  <c r="CH342" i="2" s="1"/>
  <c r="CH347" i="2" a="1"/>
  <c r="CH347" i="2" s="1"/>
  <c r="CH330" i="2" a="1"/>
  <c r="CH330" i="2" s="1"/>
  <c r="CH325" i="2" a="1"/>
  <c r="CH325" i="2" s="1"/>
  <c r="CH355" i="2" a="1"/>
  <c r="CH355" i="2" s="1"/>
  <c r="CH369" i="2" a="1"/>
  <c r="CH369" i="2" s="1"/>
  <c r="CH388" i="2" a="1"/>
  <c r="CH388" i="2" s="1"/>
  <c r="CH372" i="2" a="1"/>
  <c r="CH372" i="2" s="1"/>
  <c r="CH383" i="2" a="1"/>
  <c r="CH383" i="2" s="1"/>
  <c r="CH406" i="2" a="1"/>
  <c r="CH406" i="2" s="1"/>
  <c r="BJ356" i="2"/>
  <c r="BJ372" i="2"/>
  <c r="BJ324" i="2"/>
  <c r="BJ313" i="2"/>
  <c r="BJ327" i="2"/>
  <c r="BJ363" i="2"/>
  <c r="BJ347" i="2"/>
  <c r="BJ406" i="2"/>
  <c r="BJ281" i="2"/>
  <c r="BJ291" i="2"/>
  <c r="CH324" i="2" a="1"/>
  <c r="CH324" i="2" s="1"/>
  <c r="CH356" i="2" a="1"/>
  <c r="CH356" i="2" s="1"/>
  <c r="CH377" i="2" a="1"/>
  <c r="CH377" i="2" s="1"/>
  <c r="CH370" i="2" a="1"/>
  <c r="CH370" i="2" s="1"/>
  <c r="CH391" i="2" a="1"/>
  <c r="CH391" i="2" s="1"/>
  <c r="BJ340" i="2"/>
  <c r="BJ352" i="2"/>
  <c r="BJ380" i="2"/>
  <c r="BJ315" i="2"/>
  <c r="CH397" i="2" a="1"/>
  <c r="CH397" i="2" s="1"/>
  <c r="BJ383" i="2"/>
  <c r="BJ283" i="2"/>
  <c r="BJ303" i="2"/>
  <c r="CH346" i="2" a="1"/>
  <c r="CH346" i="2" s="1"/>
  <c r="CH335" i="2" a="1"/>
  <c r="CH335" i="2" s="1"/>
  <c r="CH334" i="2" a="1"/>
  <c r="CH334" i="2" s="1"/>
  <c r="CH365" i="2" a="1"/>
  <c r="CH365" i="2" s="1"/>
  <c r="CH393" i="2" a="1"/>
  <c r="CH393" i="2" s="1"/>
  <c r="CH376" i="2" a="1"/>
  <c r="CH376" i="2" s="1"/>
  <c r="CH387" i="2" a="1"/>
  <c r="CH387" i="2" s="1"/>
  <c r="CH281" i="2" a="1"/>
  <c r="CH281" i="2" s="1"/>
  <c r="BJ308" i="2"/>
  <c r="BJ292" i="2"/>
  <c r="BJ320" i="2"/>
  <c r="BJ336" i="2"/>
  <c r="BJ295" i="2"/>
  <c r="CH407" i="2" a="1"/>
  <c r="CH407" i="2" s="1"/>
  <c r="BJ343" i="2"/>
  <c r="BJ402" i="2"/>
  <c r="BJ390" i="2"/>
  <c r="CH337" i="2" a="1"/>
  <c r="CH337" i="2" s="1"/>
  <c r="CH336" i="2" a="1"/>
  <c r="CH336" i="2" s="1"/>
  <c r="CH344" i="2" a="1"/>
  <c r="CH344" i="2" s="1"/>
  <c r="CH358" i="2" a="1"/>
  <c r="CH358" i="2" s="1"/>
  <c r="CH368" i="2" a="1"/>
  <c r="CH368" i="2" s="1"/>
  <c r="CH381" i="2" a="1"/>
  <c r="CH381" i="2" s="1"/>
  <c r="CH398" i="2" a="1"/>
  <c r="CH398" i="2" s="1"/>
  <c r="CH389" i="2" a="1"/>
  <c r="CH389" i="2" s="1"/>
  <c r="CH371" i="2" a="1"/>
  <c r="CH371" i="2" s="1"/>
  <c r="CH395" i="2" a="1"/>
  <c r="CH395" i="2" s="1"/>
  <c r="BJ364" i="2"/>
  <c r="CH378" i="2" a="1"/>
  <c r="CH378" i="2" s="1"/>
  <c r="CH386" i="2" a="1"/>
  <c r="CH386" i="2" s="1"/>
  <c r="BJ388" i="2"/>
  <c r="BJ395" i="2"/>
  <c r="CH362" i="2" a="1"/>
  <c r="CH362" i="2" s="1"/>
  <c r="CH351" i="2" a="1"/>
  <c r="CH351" i="2" s="1"/>
  <c r="CH350" i="2" a="1"/>
  <c r="CH350" i="2" s="1"/>
  <c r="CH361" i="2" a="1"/>
  <c r="CH361" i="2" s="1"/>
  <c r="CH367" i="2" a="1"/>
  <c r="CH367" i="2" s="1"/>
  <c r="CH400" i="2" a="1"/>
  <c r="CH400" i="2" s="1"/>
  <c r="CH380" i="2" a="1"/>
  <c r="CH380" i="2" s="1"/>
  <c r="CH394" i="2" a="1"/>
  <c r="CH394" i="2" s="1"/>
  <c r="CH403" i="2" a="1"/>
  <c r="CH403" i="2" s="1"/>
  <c r="CH375" i="2" a="1"/>
  <c r="CH375" i="2" s="1"/>
  <c r="BJ304" i="2"/>
  <c r="BJ404" i="2"/>
  <c r="BJ288" i="2"/>
  <c r="BJ296" i="2"/>
  <c r="CH353" i="2" a="1"/>
  <c r="CH353" i="2" s="1"/>
  <c r="CH319" i="2" a="1"/>
  <c r="CH319" i="2" s="1"/>
  <c r="CH352" i="2" a="1"/>
  <c r="CH352" i="2" s="1"/>
  <c r="CH341" i="2" a="1"/>
  <c r="CH341" i="2" s="1"/>
  <c r="CH360" i="2" a="1"/>
  <c r="CH360" i="2" s="1"/>
  <c r="CH366" i="2" a="1"/>
  <c r="CH366" i="2" s="1"/>
  <c r="CH364" i="2" a="1"/>
  <c r="CH364" i="2" s="1"/>
  <c r="CH385" i="2" a="1"/>
  <c r="CH385" i="2" s="1"/>
  <c r="CH396" i="2" a="1"/>
  <c r="CH396" i="2" s="1"/>
  <c r="CH405" i="2" a="1"/>
  <c r="CH405" i="2" s="1"/>
  <c r="CH402" i="2" a="1"/>
  <c r="CH402" i="2" s="1"/>
  <c r="BJ316" i="2"/>
  <c r="BJ332" i="2"/>
  <c r="CH404" i="2" a="1"/>
  <c r="CH404" i="2" s="1"/>
  <c r="BJ348" i="2"/>
  <c r="CH329" i="2" a="1"/>
  <c r="CH329" i="2" s="1"/>
  <c r="CH331" i="2" a="1"/>
  <c r="CH331" i="2" s="1"/>
  <c r="CH326" i="2" a="1"/>
  <c r="CH326" i="2" s="1"/>
  <c r="CH339" i="2" a="1"/>
  <c r="CH339" i="2" s="1"/>
  <c r="CH359" i="2" a="1"/>
  <c r="CH359" i="2" s="1"/>
  <c r="CH363" i="2" a="1"/>
  <c r="CH363" i="2" s="1"/>
  <c r="CH384" i="2" a="1"/>
  <c r="CH384" i="2" s="1"/>
  <c r="CH379" i="2" a="1"/>
  <c r="CH379" i="2" s="1"/>
  <c r="CH390" i="2" a="1"/>
  <c r="CH390" i="2" s="1"/>
  <c r="CH399" i="2" a="1"/>
  <c r="CH399" i="2" s="1"/>
  <c r="BJ368" i="2"/>
  <c r="CH382" i="2" a="1"/>
  <c r="CH382" i="2" s="1"/>
  <c r="BJ384" i="2"/>
  <c r="BJ339" i="2"/>
  <c r="BJ350" i="2"/>
  <c r="BJ358" i="2"/>
  <c r="BJ366" i="2"/>
  <c r="BJ373" i="2"/>
  <c r="BJ386" i="2"/>
  <c r="BJ353" i="2"/>
  <c r="BJ355" i="2"/>
  <c r="BJ310" i="2"/>
  <c r="BJ318" i="2"/>
  <c r="BJ326" i="2"/>
  <c r="BJ334" i="2"/>
  <c r="BJ342" i="2"/>
  <c r="BJ333" i="2"/>
  <c r="BJ365" i="2"/>
  <c r="BJ377" i="2"/>
  <c r="BJ381" i="2"/>
  <c r="BJ323" i="2"/>
  <c r="BJ307" i="2"/>
  <c r="BJ370" i="2"/>
  <c r="BJ374" i="2"/>
  <c r="BJ289" i="2"/>
  <c r="BJ393" i="2"/>
  <c r="BJ319" i="2"/>
  <c r="BJ359" i="2"/>
  <c r="BJ286" i="2"/>
  <c r="BJ294" i="2"/>
  <c r="BJ302" i="2"/>
  <c r="BJ301" i="2"/>
  <c r="BJ325" i="2"/>
  <c r="BJ357" i="2"/>
  <c r="BJ391" i="2"/>
  <c r="CH374" i="2" a="1"/>
  <c r="CH374" i="2" s="1"/>
  <c r="BJ346" i="2"/>
  <c r="BJ354" i="2"/>
  <c r="BJ362" i="2"/>
  <c r="BJ382" i="2"/>
  <c r="BJ293" i="2"/>
  <c r="BJ287" i="2"/>
  <c r="BJ299" i="2"/>
  <c r="BJ314" i="2"/>
  <c r="BJ322" i="2"/>
  <c r="BJ330" i="2"/>
  <c r="BJ338" i="2"/>
  <c r="BJ378" i="2"/>
  <c r="BJ398" i="2"/>
  <c r="BJ305" i="2"/>
  <c r="BJ317" i="2"/>
  <c r="BJ349" i="2"/>
  <c r="BJ344" i="2"/>
  <c r="BJ403" i="2"/>
  <c r="BJ401" i="2"/>
  <c r="BJ397" i="2"/>
  <c r="BJ335" i="2"/>
  <c r="BJ379" i="2"/>
  <c r="BJ290" i="2"/>
  <c r="BJ298" i="2"/>
  <c r="BJ306" i="2"/>
  <c r="BJ394" i="2"/>
  <c r="BJ285" i="2"/>
  <c r="BJ297" i="2"/>
  <c r="BJ309" i="2"/>
  <c r="BJ341" i="2"/>
  <c r="BB386" i="2"/>
  <c r="BB357" i="2"/>
  <c r="BB381" i="2"/>
  <c r="BB325" i="2"/>
  <c r="BB284" i="2"/>
  <c r="BB293" i="2"/>
  <c r="BB323" i="2"/>
  <c r="BB315" i="2"/>
  <c r="BB388" i="2"/>
  <c r="BB363" i="2"/>
  <c r="BB373" i="2"/>
  <c r="BB383" i="2"/>
  <c r="BB333" i="2"/>
  <c r="BB349" i="2"/>
  <c r="BB341" i="2"/>
  <c r="BB385" i="2"/>
  <c r="BZ284" i="2" a="1"/>
  <c r="BZ284" i="2" s="1"/>
  <c r="BZ288" i="2" a="1"/>
  <c r="BZ288" i="2" s="1"/>
  <c r="BZ290" i="2" a="1"/>
  <c r="BZ290" i="2" s="1"/>
  <c r="BZ308" i="2" a="1"/>
  <c r="BZ308" i="2" s="1"/>
  <c r="BZ309" i="2" a="1"/>
  <c r="BZ309" i="2" s="1"/>
  <c r="BZ334" i="2" a="1"/>
  <c r="BZ334" i="2" s="1"/>
  <c r="BZ339" i="2" a="1"/>
  <c r="BZ339" i="2" s="1"/>
  <c r="BZ313" i="2" a="1"/>
  <c r="BZ313" i="2" s="1"/>
  <c r="BZ299" i="2" a="1"/>
  <c r="BZ299" i="2" s="1"/>
  <c r="BZ285" i="2" a="1"/>
  <c r="BZ285" i="2" s="1"/>
  <c r="BZ302" i="2" a="1"/>
  <c r="BZ302" i="2" s="1"/>
  <c r="BZ303" i="2" a="1"/>
  <c r="BZ303" i="2" s="1"/>
  <c r="BZ304" i="2" a="1"/>
  <c r="BZ304" i="2" s="1"/>
  <c r="BZ289" i="2" a="1"/>
  <c r="BZ289" i="2" s="1"/>
  <c r="BZ306" i="2" a="1"/>
  <c r="BZ306" i="2" s="1"/>
  <c r="BZ350" i="2" a="1"/>
  <c r="BZ350" i="2" s="1"/>
  <c r="BZ355" i="2" a="1"/>
  <c r="BZ355" i="2" s="1"/>
  <c r="BZ315" i="2" a="1"/>
  <c r="BZ315" i="2" s="1"/>
  <c r="BZ300" i="2" a="1"/>
  <c r="BZ300" i="2" s="1"/>
  <c r="BZ301" i="2" a="1"/>
  <c r="BZ301" i="2" s="1"/>
  <c r="BZ318" i="2" a="1"/>
  <c r="BZ318" i="2" s="1"/>
  <c r="BZ319" i="2" a="1"/>
  <c r="BZ319" i="2" s="1"/>
  <c r="BZ325" i="2" a="1"/>
  <c r="BZ325" i="2" s="1"/>
  <c r="BZ320" i="2" a="1"/>
  <c r="BZ320" i="2" s="1"/>
  <c r="BZ305" i="2" a="1"/>
  <c r="BZ305" i="2" s="1"/>
  <c r="BZ322" i="2" a="1"/>
  <c r="BZ322" i="2" s="1"/>
  <c r="BZ291" i="2" a="1"/>
  <c r="BZ291" i="2" s="1"/>
  <c r="BZ294" i="2" a="1"/>
  <c r="BZ294" i="2" s="1"/>
  <c r="BZ295" i="2" a="1"/>
  <c r="BZ295" i="2" s="1"/>
  <c r="BZ345" i="2" a="1"/>
  <c r="BZ345" i="2" s="1"/>
  <c r="BZ296" i="2" a="1"/>
  <c r="BZ296" i="2" s="1"/>
  <c r="BZ298" i="2" a="1"/>
  <c r="BZ298" i="2" s="1"/>
  <c r="BZ316" i="2" a="1"/>
  <c r="BZ316" i="2" s="1"/>
  <c r="BZ317" i="2" a="1"/>
  <c r="BZ317" i="2" s="1"/>
  <c r="BZ324" i="2" a="1"/>
  <c r="BZ324" i="2" s="1"/>
  <c r="BZ282" i="2" a="1"/>
  <c r="BZ282" i="2" s="1"/>
  <c r="BZ321" i="2" a="1"/>
  <c r="BZ321" i="2" s="1"/>
  <c r="BZ307" i="2" a="1"/>
  <c r="BZ307" i="2" s="1"/>
  <c r="BZ292" i="2" a="1"/>
  <c r="BZ292" i="2" s="1"/>
  <c r="BZ293" i="2" a="1"/>
  <c r="BZ293" i="2" s="1"/>
  <c r="BZ310" i="2" a="1"/>
  <c r="BZ310" i="2" s="1"/>
  <c r="BZ311" i="2" a="1"/>
  <c r="BZ311" i="2" s="1"/>
  <c r="BZ344" i="2" a="1"/>
  <c r="BZ344" i="2" s="1"/>
  <c r="BZ326" i="2" a="1"/>
  <c r="BZ326" i="2" s="1"/>
  <c r="BZ312" i="2" a="1"/>
  <c r="BZ312" i="2" s="1"/>
  <c r="BZ297" i="2" a="1"/>
  <c r="BZ297" i="2" s="1"/>
  <c r="BZ314" i="2" a="1"/>
  <c r="BZ314" i="2" s="1"/>
  <c r="BZ283" i="2" a="1"/>
  <c r="BZ283" i="2" s="1"/>
  <c r="BZ286" i="2" a="1"/>
  <c r="BZ286" i="2" s="1"/>
  <c r="BZ287" i="2" a="1"/>
  <c r="BZ287" i="2" s="1"/>
  <c r="BZ354" i="2" a="1"/>
  <c r="BZ354" i="2" s="1"/>
  <c r="BZ342" i="2" a="1"/>
  <c r="BZ342" i="2" s="1"/>
  <c r="BZ330" i="2" a="1"/>
  <c r="BZ330" i="2" s="1"/>
  <c r="BZ394" i="2" a="1"/>
  <c r="BZ394" i="2" s="1"/>
  <c r="BZ388" i="2" a="1"/>
  <c r="BZ388" i="2" s="1"/>
  <c r="BZ383" i="2" a="1"/>
  <c r="BZ383" i="2" s="1"/>
  <c r="BZ391" i="2" a="1"/>
  <c r="BZ391" i="2" s="1"/>
  <c r="BB288" i="2"/>
  <c r="BB372" i="2"/>
  <c r="BB340" i="2"/>
  <c r="BB291" i="2"/>
  <c r="BB335" i="2"/>
  <c r="BB379" i="2"/>
  <c r="BZ332" i="2" a="1"/>
  <c r="BZ332" i="2" s="1"/>
  <c r="BZ347" i="2" a="1"/>
  <c r="BZ347" i="2" s="1"/>
  <c r="BZ340" i="2" a="1"/>
  <c r="BZ340" i="2" s="1"/>
  <c r="BZ364" i="2" a="1"/>
  <c r="BZ364" i="2" s="1"/>
  <c r="BZ363" i="2" a="1"/>
  <c r="BZ363" i="2" s="1"/>
  <c r="BZ377" i="2" a="1"/>
  <c r="BZ377" i="2" s="1"/>
  <c r="BZ396" i="2" a="1"/>
  <c r="BZ396" i="2" s="1"/>
  <c r="BZ405" i="2" a="1"/>
  <c r="BZ405" i="2" s="1"/>
  <c r="BZ390" i="2" a="1"/>
  <c r="BZ390" i="2" s="1"/>
  <c r="BZ399" i="2" a="1"/>
  <c r="BZ399" i="2" s="1"/>
  <c r="BB324" i="2"/>
  <c r="BB352" i="2"/>
  <c r="BB380" i="2"/>
  <c r="BB382" i="2"/>
  <c r="BB356" i="2"/>
  <c r="BB365" i="2"/>
  <c r="BB303" i="2"/>
  <c r="BB359" i="2"/>
  <c r="BB296" i="2"/>
  <c r="BZ349" i="2" a="1"/>
  <c r="BZ349" i="2" s="1"/>
  <c r="BZ337" i="2" a="1"/>
  <c r="BZ337" i="2" s="1"/>
  <c r="BZ358" i="2" a="1"/>
  <c r="BZ358" i="2" s="1"/>
  <c r="BZ329" i="2" a="1"/>
  <c r="BZ329" i="2" s="1"/>
  <c r="BZ346" i="2" a="1"/>
  <c r="BZ346" i="2" s="1"/>
  <c r="BZ362" i="2" a="1"/>
  <c r="BZ362" i="2" s="1"/>
  <c r="BZ360" i="2" a="1"/>
  <c r="BZ360" i="2" s="1"/>
  <c r="BZ376" i="2" a="1"/>
  <c r="BZ376" i="2" s="1"/>
  <c r="BZ392" i="2" a="1"/>
  <c r="BZ392" i="2" s="1"/>
  <c r="BZ401" i="2" a="1"/>
  <c r="BZ401" i="2" s="1"/>
  <c r="BZ387" i="2" a="1"/>
  <c r="BZ387" i="2" s="1"/>
  <c r="BZ370" i="2" a="1"/>
  <c r="BZ370" i="2" s="1"/>
  <c r="BZ398" i="2" a="1"/>
  <c r="BZ398" i="2" s="1"/>
  <c r="BZ407" i="2" a="1"/>
  <c r="BZ407" i="2" s="1"/>
  <c r="BB308" i="2"/>
  <c r="BB407" i="2"/>
  <c r="BZ333" i="2" a="1"/>
  <c r="BZ333" i="2" s="1"/>
  <c r="BZ327" i="2" a="1"/>
  <c r="BZ327" i="2" s="1"/>
  <c r="BZ348" i="2" a="1"/>
  <c r="BZ348" i="2" s="1"/>
  <c r="BZ328" i="2" a="1"/>
  <c r="BZ328" i="2" s="1"/>
  <c r="BZ335" i="2" a="1"/>
  <c r="BZ335" i="2" s="1"/>
  <c r="BZ356" i="2" a="1"/>
  <c r="BZ356" i="2" s="1"/>
  <c r="BZ371" i="2" a="1"/>
  <c r="BZ371" i="2" s="1"/>
  <c r="BZ381" i="2" a="1"/>
  <c r="BZ381" i="2" s="1"/>
  <c r="BZ406" i="2" a="1"/>
  <c r="BZ406" i="2" s="1"/>
  <c r="BZ395" i="2" a="1"/>
  <c r="BZ395" i="2" s="1"/>
  <c r="BB320" i="2"/>
  <c r="BB336" i="2"/>
  <c r="BB364" i="2"/>
  <c r="BZ378" i="2" a="1"/>
  <c r="BZ378" i="2" s="1"/>
  <c r="BB304" i="2"/>
  <c r="BB375" i="2"/>
  <c r="BB387" i="2"/>
  <c r="BB395" i="2"/>
  <c r="BB295" i="2"/>
  <c r="BB355" i="2"/>
  <c r="BB281" i="2"/>
  <c r="BB370" i="2"/>
  <c r="BB398" i="2"/>
  <c r="BZ353" i="2" a="1"/>
  <c r="BZ353" i="2" s="1"/>
  <c r="BZ341" i="2" a="1"/>
  <c r="BZ341" i="2" s="1"/>
  <c r="BZ367" i="2" a="1"/>
  <c r="BZ367" i="2" s="1"/>
  <c r="BZ380" i="2" a="1"/>
  <c r="BZ380" i="2" s="1"/>
  <c r="BZ281" i="2" a="1"/>
  <c r="BZ281" i="2" s="1"/>
  <c r="BZ375" i="2" a="1"/>
  <c r="BZ375" i="2" s="1"/>
  <c r="BZ397" i="2" a="1"/>
  <c r="BZ397" i="2" s="1"/>
  <c r="BB348" i="2"/>
  <c r="BB376" i="2"/>
  <c r="BB396" i="2"/>
  <c r="BB404" i="2"/>
  <c r="BB316" i="2"/>
  <c r="BB332" i="2"/>
  <c r="BZ393" i="2" a="1"/>
  <c r="BZ393" i="2" s="1"/>
  <c r="BB307" i="2"/>
  <c r="BB319" i="2"/>
  <c r="BB339" i="2"/>
  <c r="BB327" i="2"/>
  <c r="BZ343" i="2" a="1"/>
  <c r="BZ343" i="2" s="1"/>
  <c r="BZ336" i="2" a="1"/>
  <c r="BZ336" i="2" s="1"/>
  <c r="BZ351" i="2" a="1"/>
  <c r="BZ351" i="2" s="1"/>
  <c r="BZ366" i="2" a="1"/>
  <c r="BZ366" i="2" s="1"/>
  <c r="BZ361" i="2" a="1"/>
  <c r="BZ361" i="2" s="1"/>
  <c r="BZ365" i="2" a="1"/>
  <c r="BZ365" i="2" s="1"/>
  <c r="BZ385" i="2" a="1"/>
  <c r="BZ385" i="2" s="1"/>
  <c r="BZ372" i="2" a="1"/>
  <c r="BZ372" i="2" s="1"/>
  <c r="BZ402" i="2" a="1"/>
  <c r="BZ402" i="2" s="1"/>
  <c r="BZ386" i="2" a="1"/>
  <c r="BZ386" i="2" s="1"/>
  <c r="BB300" i="2"/>
  <c r="BB343" i="2"/>
  <c r="BB391" i="2"/>
  <c r="BB403" i="2"/>
  <c r="BB331" i="2"/>
  <c r="BB287" i="2"/>
  <c r="BZ338" i="2" a="1"/>
  <c r="BZ338" i="2" s="1"/>
  <c r="BZ323" i="2" a="1"/>
  <c r="BZ323" i="2" s="1"/>
  <c r="BZ357" i="2" a="1"/>
  <c r="BZ357" i="2" s="1"/>
  <c r="BZ359" i="2" a="1"/>
  <c r="BZ359" i="2" s="1"/>
  <c r="BZ384" i="2" a="1"/>
  <c r="BZ384" i="2" s="1"/>
  <c r="BZ379" i="2" a="1"/>
  <c r="BZ379" i="2" s="1"/>
  <c r="BZ404" i="2" a="1"/>
  <c r="BZ404" i="2" s="1"/>
  <c r="BB292" i="2"/>
  <c r="BB360" i="2"/>
  <c r="BB368" i="2"/>
  <c r="BZ374" i="2" a="1"/>
  <c r="BZ374" i="2" s="1"/>
  <c r="BZ382" i="2" a="1"/>
  <c r="BZ382" i="2" s="1"/>
  <c r="BB384" i="2"/>
  <c r="BB312" i="2"/>
  <c r="BB328" i="2"/>
  <c r="BZ331" i="2" a="1"/>
  <c r="BZ331" i="2" s="1"/>
  <c r="BZ352" i="2" a="1"/>
  <c r="BZ352" i="2" s="1"/>
  <c r="BZ369" i="2" a="1"/>
  <c r="BZ369" i="2" s="1"/>
  <c r="BZ368" i="2" a="1"/>
  <c r="BZ368" i="2" s="1"/>
  <c r="BZ373" i="2" a="1"/>
  <c r="BZ373" i="2" s="1"/>
  <c r="BZ389" i="2" a="1"/>
  <c r="BZ389" i="2" s="1"/>
  <c r="BB344" i="2"/>
  <c r="BB392" i="2"/>
  <c r="BB400" i="2"/>
  <c r="BB310" i="2"/>
  <c r="BB318" i="2"/>
  <c r="BB326" i="2"/>
  <c r="BB334" i="2"/>
  <c r="BB342" i="2"/>
  <c r="BB377" i="2"/>
  <c r="BB347" i="2"/>
  <c r="BB282" i="2"/>
  <c r="BB283" i="2"/>
  <c r="BB374" i="2"/>
  <c r="BZ400" i="2" a="1"/>
  <c r="BZ400" i="2" s="1"/>
  <c r="BB289" i="2"/>
  <c r="BB329" i="2"/>
  <c r="BB361" i="2"/>
  <c r="BB389" i="2"/>
  <c r="BB393" i="2"/>
  <c r="BB405" i="2"/>
  <c r="BB311" i="2"/>
  <c r="BB367" i="2"/>
  <c r="BB406" i="2"/>
  <c r="BB286" i="2"/>
  <c r="BB294" i="2"/>
  <c r="BB302" i="2"/>
  <c r="BB301" i="2"/>
  <c r="BB399" i="2"/>
  <c r="BB397" i="2"/>
  <c r="BB346" i="2"/>
  <c r="BB354" i="2"/>
  <c r="BB362" i="2"/>
  <c r="BB321" i="2"/>
  <c r="BB353" i="2"/>
  <c r="BB401" i="2"/>
  <c r="BB314" i="2"/>
  <c r="BB322" i="2"/>
  <c r="BB330" i="2"/>
  <c r="BB338" i="2"/>
  <c r="BB378" i="2"/>
  <c r="BB305" i="2"/>
  <c r="BB371" i="2"/>
  <c r="BB402" i="2"/>
  <c r="BB317" i="2"/>
  <c r="BB351" i="2"/>
  <c r="BB390" i="2"/>
  <c r="BB313" i="2"/>
  <c r="BB345" i="2"/>
  <c r="BZ403" i="2" a="1"/>
  <c r="BZ403" i="2" s="1"/>
  <c r="BB290" i="2"/>
  <c r="BB298" i="2"/>
  <c r="BB306" i="2"/>
  <c r="BB394" i="2"/>
  <c r="BB285" i="2"/>
  <c r="BB297" i="2"/>
  <c r="BB309" i="2"/>
  <c r="BB299" i="2"/>
  <c r="BB350" i="2"/>
  <c r="BB358" i="2"/>
  <c r="BB366" i="2"/>
  <c r="BB337" i="2"/>
  <c r="FH281" i="2"/>
  <c r="FH344" i="2"/>
  <c r="FH352" i="2"/>
  <c r="FH336" i="2"/>
  <c r="FH401" i="2"/>
  <c r="FH360" i="2"/>
  <c r="FH312" i="2"/>
  <c r="FH376" i="2"/>
  <c r="FH368" i="2"/>
  <c r="FH328" i="2"/>
  <c r="FH395" i="2"/>
  <c r="FH296" i="2"/>
  <c r="FH320" i="2"/>
  <c r="FH379" i="2"/>
  <c r="FH387" i="2"/>
  <c r="FH402" i="2"/>
  <c r="FH374" i="2"/>
  <c r="FH378" i="2"/>
  <c r="FH397" i="2"/>
  <c r="FH389" i="2"/>
  <c r="FH381" i="2"/>
  <c r="FH398" i="2"/>
  <c r="FH385" i="2"/>
  <c r="FH383" i="2"/>
  <c r="FH334" i="2"/>
  <c r="FH343" i="2"/>
  <c r="FH370" i="2"/>
  <c r="FH354" i="2"/>
  <c r="FH392" i="2"/>
  <c r="FH403" i="2"/>
  <c r="FH405" i="2"/>
  <c r="FH396" i="2"/>
  <c r="FH355" i="2"/>
  <c r="FH358" i="2"/>
  <c r="FH361" i="2"/>
  <c r="FH348" i="2"/>
  <c r="FH382" i="2"/>
  <c r="FH400" i="2"/>
  <c r="FH393" i="2"/>
  <c r="FH380" i="2"/>
  <c r="FH391" i="2"/>
  <c r="FH384" i="2"/>
  <c r="FH406" i="2"/>
  <c r="FH388" i="2"/>
  <c r="FH399" i="2"/>
  <c r="FH407" i="2"/>
  <c r="FH371" i="2"/>
  <c r="FH359" i="2"/>
  <c r="FH346" i="2"/>
  <c r="FH327" i="2"/>
  <c r="FH322" i="2"/>
  <c r="FH315" i="2"/>
  <c r="FH304" i="2"/>
  <c r="FH404" i="2"/>
  <c r="FH386" i="2"/>
  <c r="FH356" i="2"/>
  <c r="FH341" i="2"/>
  <c r="FH339" i="2"/>
  <c r="FH326" i="2"/>
  <c r="FH333" i="2"/>
  <c r="FH310" i="2"/>
  <c r="FH311" i="2"/>
  <c r="FH394" i="2"/>
  <c r="FH365" i="2"/>
  <c r="FH364" i="2"/>
  <c r="FH351" i="2"/>
  <c r="FH321" i="2"/>
  <c r="FH342" i="2"/>
  <c r="FH353" i="2"/>
  <c r="FH372" i="2"/>
  <c r="FH362" i="2"/>
  <c r="FH335" i="2"/>
  <c r="FH330" i="2"/>
  <c r="FH288" i="2"/>
  <c r="FH323" i="2"/>
  <c r="FH317" i="2"/>
  <c r="FH299" i="2"/>
  <c r="FH363" i="2"/>
  <c r="FH366" i="2"/>
  <c r="FH337" i="2"/>
  <c r="FH349" i="2"/>
  <c r="FH367" i="2"/>
  <c r="FH319" i="2"/>
  <c r="FH314" i="2"/>
  <c r="FH283" i="2"/>
  <c r="FH375" i="2"/>
  <c r="FH347" i="2"/>
  <c r="FH350" i="2"/>
  <c r="FH345" i="2"/>
  <c r="FH313" i="2"/>
  <c r="FH373" i="2"/>
  <c r="FH332" i="2"/>
  <c r="GF299" i="2" a="1"/>
  <c r="GF299" i="2" s="1"/>
  <c r="GF295" i="2" a="1"/>
  <c r="GF295" i="2" s="1"/>
  <c r="GF292" i="2" a="1"/>
  <c r="GF292" i="2" s="1"/>
  <c r="GF304" i="2" a="1"/>
  <c r="GF304" i="2" s="1"/>
  <c r="GF303" i="2" a="1"/>
  <c r="GF303" i="2" s="1"/>
  <c r="GF324" i="2" a="1"/>
  <c r="GF324" i="2" s="1"/>
  <c r="GF328" i="2" a="1"/>
  <c r="GF328" i="2" s="1"/>
  <c r="GF331" i="2" a="1"/>
  <c r="GF331" i="2" s="1"/>
  <c r="GF342" i="2" a="1"/>
  <c r="GF342" i="2" s="1"/>
  <c r="GF334" i="2" a="1"/>
  <c r="GF334" i="2" s="1"/>
  <c r="GF339" i="2" a="1"/>
  <c r="GF339" i="2" s="1"/>
  <c r="GF344" i="2" a="1"/>
  <c r="GF344" i="2" s="1"/>
  <c r="GF346" i="2" a="1"/>
  <c r="GF346" i="2" s="1"/>
  <c r="FH302" i="2"/>
  <c r="FH286" i="2"/>
  <c r="FH305" i="2"/>
  <c r="FH297" i="2"/>
  <c r="FH289" i="2"/>
  <c r="FH287" i="2"/>
  <c r="FH298" i="2"/>
  <c r="FH292" i="2"/>
  <c r="FH293" i="2"/>
  <c r="GF301" i="2" a="1"/>
  <c r="GF301" i="2" s="1"/>
  <c r="GF307" i="2" a="1"/>
  <c r="GF307" i="2" s="1"/>
  <c r="GF311" i="2" a="1"/>
  <c r="GF311" i="2" s="1"/>
  <c r="GF310" i="2" a="1"/>
  <c r="GF310" i="2" s="1"/>
  <c r="GF317" i="2" a="1"/>
  <c r="GF317" i="2" s="1"/>
  <c r="GF315" i="2" a="1"/>
  <c r="GF315" i="2" s="1"/>
  <c r="GF325" i="2" a="1"/>
  <c r="GF325" i="2" s="1"/>
  <c r="GF330" i="2" a="1"/>
  <c r="GF330" i="2" s="1"/>
  <c r="GF343" i="2" a="1"/>
  <c r="GF343" i="2" s="1"/>
  <c r="GF345" i="2" a="1"/>
  <c r="GF345" i="2" s="1"/>
  <c r="GF353" i="2" a="1"/>
  <c r="GF353" i="2" s="1"/>
  <c r="GF366" i="2" a="1"/>
  <c r="GF366" i="2" s="1"/>
  <c r="GF368" i="2" a="1"/>
  <c r="GF368" i="2" s="1"/>
  <c r="GF372" i="2" a="1"/>
  <c r="GF372" i="2" s="1"/>
  <c r="FH390" i="2"/>
  <c r="FH316" i="2"/>
  <c r="GF296" i="2" a="1"/>
  <c r="GF296" i="2" s="1"/>
  <c r="GF290" i="2" a="1"/>
  <c r="GF290" i="2" s="1"/>
  <c r="GF300" i="2" a="1"/>
  <c r="GF300" i="2" s="1"/>
  <c r="GF285" i="2" a="1"/>
  <c r="GF285" i="2" s="1"/>
  <c r="GF293" i="2" a="1"/>
  <c r="GF293" i="2" s="1"/>
  <c r="GF312" i="2" a="1"/>
  <c r="GF312" i="2" s="1"/>
  <c r="GF314" i="2" a="1"/>
  <c r="GF314" i="2" s="1"/>
  <c r="GF327" i="2" a="1"/>
  <c r="GF327" i="2" s="1"/>
  <c r="GF326" i="2" a="1"/>
  <c r="GF326" i="2" s="1"/>
  <c r="GF357" i="2" a="1"/>
  <c r="GF357" i="2" s="1"/>
  <c r="FH357" i="2"/>
  <c r="FH303" i="2"/>
  <c r="FH282" i="2"/>
  <c r="FH340" i="2"/>
  <c r="GF288" i="2" a="1"/>
  <c r="GF288" i="2" s="1"/>
  <c r="GF302" i="2" a="1"/>
  <c r="GF302" i="2" s="1"/>
  <c r="GF306" i="2" a="1"/>
  <c r="GF306" i="2" s="1"/>
  <c r="GF336" i="2" a="1"/>
  <c r="GF336" i="2" s="1"/>
  <c r="GF347" i="2" a="1"/>
  <c r="GF347" i="2" s="1"/>
  <c r="GF350" i="2" a="1"/>
  <c r="GF350" i="2" s="1"/>
  <c r="GF354" i="2" a="1"/>
  <c r="GF354" i="2" s="1"/>
  <c r="FH294" i="2"/>
  <c r="FH295" i="2"/>
  <c r="FH306" i="2"/>
  <c r="FH300" i="2"/>
  <c r="FH301" i="2"/>
  <c r="GF291" i="2" a="1"/>
  <c r="GF291" i="2" s="1"/>
  <c r="GF284" i="2" a="1"/>
  <c r="GF284" i="2" s="1"/>
  <c r="GF318" i="2" a="1"/>
  <c r="GF318" i="2" s="1"/>
  <c r="GF321" i="2" a="1"/>
  <c r="GF321" i="2" s="1"/>
  <c r="GF329" i="2" a="1"/>
  <c r="GF329" i="2" s="1"/>
  <c r="GF341" i="2" a="1"/>
  <c r="GF341" i="2" s="1"/>
  <c r="GF338" i="2" a="1"/>
  <c r="GF338" i="2" s="1"/>
  <c r="GF352" i="2" a="1"/>
  <c r="GF352" i="2" s="1"/>
  <c r="GF349" i="2" a="1"/>
  <c r="GF349" i="2" s="1"/>
  <c r="GF356" i="2" a="1"/>
  <c r="GF356" i="2" s="1"/>
  <c r="GF361" i="2" a="1"/>
  <c r="GF361" i="2" s="1"/>
  <c r="FH377" i="2"/>
  <c r="FH329" i="2"/>
  <c r="FH331" i="2"/>
  <c r="FH307" i="2"/>
  <c r="FH291" i="2"/>
  <c r="FH324" i="2"/>
  <c r="GF297" i="2" a="1"/>
  <c r="GF297" i="2" s="1"/>
  <c r="GF283" i="2" a="1"/>
  <c r="GF283" i="2" s="1"/>
  <c r="GF305" i="2" a="1"/>
  <c r="GF305" i="2" s="1"/>
  <c r="GF322" i="2" a="1"/>
  <c r="GF322" i="2" s="1"/>
  <c r="GF319" i="2" a="1"/>
  <c r="GF319" i="2" s="1"/>
  <c r="GF340" i="2" a="1"/>
  <c r="GF340" i="2" s="1"/>
  <c r="GF363" i="2" a="1"/>
  <c r="GF363" i="2" s="1"/>
  <c r="FH318" i="2"/>
  <c r="FH308" i="2"/>
  <c r="FH309" i="2"/>
  <c r="GF287" i="2" a="1"/>
  <c r="GF287" i="2" s="1"/>
  <c r="GF298" i="2" a="1"/>
  <c r="GF298" i="2" s="1"/>
  <c r="GF308" i="2" a="1"/>
  <c r="GF308" i="2" s="1"/>
  <c r="GF316" i="2" a="1"/>
  <c r="GF316" i="2" s="1"/>
  <c r="GF332" i="2" a="1"/>
  <c r="GF332" i="2" s="1"/>
  <c r="GF323" i="2" a="1"/>
  <c r="GF323" i="2" s="1"/>
  <c r="GF335" i="2" a="1"/>
  <c r="GF335" i="2" s="1"/>
  <c r="GF337" i="2" a="1"/>
  <c r="GF337" i="2" s="1"/>
  <c r="GF351" i="2" a="1"/>
  <c r="GF351" i="2" s="1"/>
  <c r="GF289" i="2" a="1"/>
  <c r="GF289" i="2" s="1"/>
  <c r="GF355" i="2" a="1"/>
  <c r="GF355" i="2" s="1"/>
  <c r="GF380" i="2" a="1"/>
  <c r="GF380" i="2" s="1"/>
  <c r="GF376" i="2" a="1"/>
  <c r="GF376" i="2" s="1"/>
  <c r="GF379" i="2" a="1"/>
  <c r="GF379" i="2" s="1"/>
  <c r="FH284" i="2"/>
  <c r="GF282" i="2" a="1"/>
  <c r="GF282" i="2" s="1"/>
  <c r="GF333" i="2" a="1"/>
  <c r="GF333" i="2" s="1"/>
  <c r="GF360" i="2" a="1"/>
  <c r="GF360" i="2" s="1"/>
  <c r="GF364" i="2" a="1"/>
  <c r="GF364" i="2" s="1"/>
  <c r="GF388" i="2" a="1"/>
  <c r="GF388" i="2" s="1"/>
  <c r="GF382" i="2" a="1"/>
  <c r="GF382" i="2" s="1"/>
  <c r="GF394" i="2" a="1"/>
  <c r="GF394" i="2" s="1"/>
  <c r="FH325" i="2"/>
  <c r="FH290" i="2"/>
  <c r="GF362" i="2" a="1"/>
  <c r="GF362" i="2" s="1"/>
  <c r="GF392" i="2" a="1"/>
  <c r="GF392" i="2" s="1"/>
  <c r="GF381" i="2" a="1"/>
  <c r="GF381" i="2" s="1"/>
  <c r="GF396" i="2" a="1"/>
  <c r="GF396" i="2" s="1"/>
  <c r="GF399" i="2" a="1"/>
  <c r="GF399" i="2" s="1"/>
  <c r="FH338" i="2"/>
  <c r="FH285" i="2"/>
  <c r="GF369" i="2" a="1"/>
  <c r="GF369" i="2" s="1"/>
  <c r="GF390" i="2" a="1"/>
  <c r="GF390" i="2" s="1"/>
  <c r="GF377" i="2" a="1"/>
  <c r="GF377" i="2" s="1"/>
  <c r="GF313" i="2" a="1"/>
  <c r="GF313" i="2" s="1"/>
  <c r="GF370" i="2" a="1"/>
  <c r="GF370" i="2" s="1"/>
  <c r="GF375" i="2" a="1"/>
  <c r="GF375" i="2" s="1"/>
  <c r="GF373" i="2" a="1"/>
  <c r="GF373" i="2" s="1"/>
  <c r="GF383" i="2" a="1"/>
  <c r="GF383" i="2" s="1"/>
  <c r="GF389" i="2" a="1"/>
  <c r="GF389" i="2" s="1"/>
  <c r="GF309" i="2" a="1"/>
  <c r="GF309" i="2" s="1"/>
  <c r="GF358" i="2" a="1"/>
  <c r="GF358" i="2" s="1"/>
  <c r="GF371" i="2" a="1"/>
  <c r="GF371" i="2" s="1"/>
  <c r="GF387" i="2" a="1"/>
  <c r="GF387" i="2" s="1"/>
  <c r="GF391" i="2" a="1"/>
  <c r="GF391" i="2" s="1"/>
  <c r="GF384" i="2" a="1"/>
  <c r="GF384" i="2" s="1"/>
  <c r="GF294" i="2" a="1"/>
  <c r="GF294" i="2" s="1"/>
  <c r="GF365" i="2" a="1"/>
  <c r="GF365" i="2" s="1"/>
  <c r="GF359" i="2" a="1"/>
  <c r="GF359" i="2" s="1"/>
  <c r="GF393" i="2" a="1"/>
  <c r="GF393" i="2" s="1"/>
  <c r="GF286" i="2" a="1"/>
  <c r="GF286" i="2" s="1"/>
  <c r="GF320" i="2" a="1"/>
  <c r="GF320" i="2" s="1"/>
  <c r="GF348" i="2" a="1"/>
  <c r="GF348" i="2" s="1"/>
  <c r="GF374" i="2" a="1"/>
  <c r="GF374" i="2" s="1"/>
  <c r="GF367" i="2" a="1"/>
  <c r="GF367" i="2" s="1"/>
  <c r="GF378" i="2" a="1"/>
  <c r="GF378" i="2" s="1"/>
  <c r="GF398" i="2" a="1"/>
  <c r="GF398" i="2" s="1"/>
  <c r="GF395" i="2" a="1"/>
  <c r="GF395" i="2" s="1"/>
  <c r="GF397" i="2" a="1"/>
  <c r="GF397" i="2" s="1"/>
  <c r="GF403" i="2" a="1"/>
  <c r="GF403" i="2" s="1"/>
  <c r="GF401" i="2" a="1"/>
  <c r="GF401" i="2" s="1"/>
  <c r="GF406" i="2" a="1"/>
  <c r="GF406" i="2" s="1"/>
  <c r="GF404" i="2" a="1"/>
  <c r="GF404" i="2" s="1"/>
  <c r="GF402" i="2" a="1"/>
  <c r="GF402" i="2" s="1"/>
  <c r="GF386" i="2" a="1"/>
  <c r="GF386" i="2" s="1"/>
  <c r="GF385" i="2" a="1"/>
  <c r="GF385" i="2" s="1"/>
  <c r="GF407" i="2" a="1"/>
  <c r="GF407" i="2" s="1"/>
  <c r="GF281" i="2" a="1"/>
  <c r="GF281" i="2" s="1"/>
  <c r="GF405" i="2" a="1"/>
  <c r="GF405" i="2" s="1"/>
  <c r="GF400" i="2" a="1"/>
  <c r="GF400" i="2" s="1"/>
  <c r="EZ281" i="2"/>
  <c r="EZ384" i="2"/>
  <c r="EZ387" i="2"/>
  <c r="EZ405" i="2"/>
  <c r="EZ400" i="2"/>
  <c r="EZ368" i="2"/>
  <c r="EZ392" i="2"/>
  <c r="EZ320" i="2"/>
  <c r="EZ304" i="2"/>
  <c r="EZ395" i="2"/>
  <c r="EZ376" i="2"/>
  <c r="EZ328" i="2"/>
  <c r="EZ312" i="2"/>
  <c r="EZ296" i="2"/>
  <c r="EZ360" i="2"/>
  <c r="EZ406" i="2"/>
  <c r="EZ388" i="2"/>
  <c r="EZ399" i="2"/>
  <c r="EZ347" i="2"/>
  <c r="EZ350" i="2"/>
  <c r="EZ353" i="2"/>
  <c r="EZ344" i="2"/>
  <c r="EZ402" i="2"/>
  <c r="EZ374" i="2"/>
  <c r="EZ378" i="2"/>
  <c r="EZ364" i="2"/>
  <c r="EZ379" i="2"/>
  <c r="EZ397" i="2"/>
  <c r="EZ389" i="2"/>
  <c r="EZ381" i="2"/>
  <c r="EZ398" i="2"/>
  <c r="EZ385" i="2"/>
  <c r="EZ383" i="2"/>
  <c r="EZ334" i="2"/>
  <c r="EZ336" i="2"/>
  <c r="EZ403" i="2"/>
  <c r="EZ396" i="2"/>
  <c r="EZ382" i="2"/>
  <c r="EZ352" i="2"/>
  <c r="EZ390" i="2"/>
  <c r="EZ377" i="2"/>
  <c r="EZ375" i="2"/>
  <c r="EZ394" i="2"/>
  <c r="EZ345" i="2"/>
  <c r="EZ313" i="2"/>
  <c r="EZ371" i="2"/>
  <c r="EZ355" i="2"/>
  <c r="EZ358" i="2"/>
  <c r="EZ348" i="2"/>
  <c r="EZ359" i="2"/>
  <c r="EZ346" i="2"/>
  <c r="EZ327" i="2"/>
  <c r="EZ322" i="2"/>
  <c r="EZ315" i="2"/>
  <c r="EZ291" i="2"/>
  <c r="EZ286" i="2"/>
  <c r="EZ289" i="2"/>
  <c r="EZ404" i="2"/>
  <c r="EZ380" i="2"/>
  <c r="EZ386" i="2"/>
  <c r="EZ356" i="2"/>
  <c r="EZ341" i="2"/>
  <c r="EZ339" i="2"/>
  <c r="EZ326" i="2"/>
  <c r="EZ401" i="2"/>
  <c r="EZ393" i="2"/>
  <c r="EZ365" i="2"/>
  <c r="EZ351" i="2"/>
  <c r="EZ370" i="2"/>
  <c r="EZ321" i="2"/>
  <c r="EZ342" i="2"/>
  <c r="EZ372" i="2"/>
  <c r="EZ362" i="2"/>
  <c r="EZ335" i="2"/>
  <c r="EZ330" i="2"/>
  <c r="EZ288" i="2"/>
  <c r="EZ323" i="2"/>
  <c r="EZ317" i="2"/>
  <c r="EZ299" i="2"/>
  <c r="EZ294" i="2"/>
  <c r="EZ363" i="2"/>
  <c r="EZ366" i="2"/>
  <c r="EZ361" i="2"/>
  <c r="EZ343" i="2"/>
  <c r="EZ337" i="2"/>
  <c r="EZ349" i="2"/>
  <c r="EZ407" i="2"/>
  <c r="EZ391" i="2"/>
  <c r="EZ373" i="2"/>
  <c r="EZ357" i="2"/>
  <c r="EZ329" i="2"/>
  <c r="EZ338" i="2"/>
  <c r="EZ331" i="2"/>
  <c r="EZ318" i="2"/>
  <c r="EZ325" i="2"/>
  <c r="EZ307" i="2"/>
  <c r="EZ302" i="2"/>
  <c r="EZ308" i="2"/>
  <c r="EZ309" i="2"/>
  <c r="FX283" i="2" a="1"/>
  <c r="FX283" i="2" s="1"/>
  <c r="FX286" i="2" a="1"/>
  <c r="FX286" i="2" s="1"/>
  <c r="FX300" i="2" a="1"/>
  <c r="FX300" i="2" s="1"/>
  <c r="FX289" i="2" a="1"/>
  <c r="FX289" i="2" s="1"/>
  <c r="FX301" i="2" a="1"/>
  <c r="FX301" i="2" s="1"/>
  <c r="FX315" i="2" a="1"/>
  <c r="FX315" i="2" s="1"/>
  <c r="FX316" i="2" a="1"/>
  <c r="FX316" i="2" s="1"/>
  <c r="FX348" i="2" a="1"/>
  <c r="FX348" i="2" s="1"/>
  <c r="EZ367" i="2"/>
  <c r="EZ332" i="2"/>
  <c r="FX292" i="2" a="1"/>
  <c r="FX292" i="2" s="1"/>
  <c r="FX296" i="2" a="1"/>
  <c r="FX296" i="2" s="1"/>
  <c r="FX282" i="2" a="1"/>
  <c r="FX282" i="2" s="1"/>
  <c r="FX309" i="2" a="1"/>
  <c r="FX309" i="2" s="1"/>
  <c r="FX313" i="2" a="1"/>
  <c r="FX313" i="2" s="1"/>
  <c r="FX319" i="2" a="1"/>
  <c r="FX319" i="2" s="1"/>
  <c r="FX333" i="2" a="1"/>
  <c r="FX333" i="2" s="1"/>
  <c r="FX324" i="2" a="1"/>
  <c r="FX324" i="2" s="1"/>
  <c r="FX340" i="2" a="1"/>
  <c r="FX340" i="2" s="1"/>
  <c r="FX345" i="2" a="1"/>
  <c r="FX345" i="2" s="1"/>
  <c r="FX359" i="2" a="1"/>
  <c r="FX359" i="2" s="1"/>
  <c r="FX366" i="2" a="1"/>
  <c r="FX366" i="2" s="1"/>
  <c r="FX355" i="2" a="1"/>
  <c r="FX355" i="2" s="1"/>
  <c r="FX369" i="2" a="1"/>
  <c r="FX369" i="2" s="1"/>
  <c r="EZ310" i="2"/>
  <c r="EZ305" i="2"/>
  <c r="EZ297" i="2"/>
  <c r="EZ287" i="2"/>
  <c r="EZ298" i="2"/>
  <c r="EZ292" i="2"/>
  <c r="EZ293" i="2"/>
  <c r="FX287" i="2" a="1"/>
  <c r="FX287" i="2" s="1"/>
  <c r="FX284" i="2" a="1"/>
  <c r="FX284" i="2" s="1"/>
  <c r="FX295" i="2" a="1"/>
  <c r="FX295" i="2" s="1"/>
  <c r="FX305" i="2" a="1"/>
  <c r="FX305" i="2" s="1"/>
  <c r="FX310" i="2" a="1"/>
  <c r="FX310" i="2" s="1"/>
  <c r="FX318" i="2" a="1"/>
  <c r="FX318" i="2" s="1"/>
  <c r="FX329" i="2" a="1"/>
  <c r="FX329" i="2" s="1"/>
  <c r="FX334" i="2" a="1"/>
  <c r="FX334" i="2" s="1"/>
  <c r="FX323" i="2" a="1"/>
  <c r="FX323" i="2" s="1"/>
  <c r="FX343" i="2" a="1"/>
  <c r="FX343" i="2" s="1"/>
  <c r="FX342" i="2" a="1"/>
  <c r="FX342" i="2" s="1"/>
  <c r="FX352" i="2" a="1"/>
  <c r="FX352" i="2" s="1"/>
  <c r="FX354" i="2" a="1"/>
  <c r="FX354" i="2" s="1"/>
  <c r="EZ319" i="2"/>
  <c r="EZ316" i="2"/>
  <c r="FX294" i="2" a="1"/>
  <c r="FX294" i="2" s="1"/>
  <c r="FX302" i="2" a="1"/>
  <c r="FX302" i="2" s="1"/>
  <c r="FX304" i="2" a="1"/>
  <c r="FX304" i="2" s="1"/>
  <c r="FX311" i="2" a="1"/>
  <c r="FX311" i="2" s="1"/>
  <c r="FX322" i="2" a="1"/>
  <c r="FX322" i="2" s="1"/>
  <c r="FX328" i="2" a="1"/>
  <c r="FX328" i="2" s="1"/>
  <c r="FX331" i="2" a="1"/>
  <c r="FX331" i="2" s="1"/>
  <c r="FX358" i="2" a="1"/>
  <c r="FX358" i="2" s="1"/>
  <c r="EZ311" i="2"/>
  <c r="EZ303" i="2"/>
  <c r="EZ282" i="2"/>
  <c r="EZ340" i="2"/>
  <c r="FX285" i="2" a="1"/>
  <c r="FX285" i="2" s="1"/>
  <c r="FX293" i="2" a="1"/>
  <c r="FX293" i="2" s="1"/>
  <c r="FX290" i="2" a="1"/>
  <c r="FX290" i="2" s="1"/>
  <c r="FX314" i="2" a="1"/>
  <c r="FX314" i="2" s="1"/>
  <c r="FX327" i="2" a="1"/>
  <c r="FX327" i="2" s="1"/>
  <c r="FX336" i="2" a="1"/>
  <c r="FX336" i="2" s="1"/>
  <c r="FX339" i="2" a="1"/>
  <c r="FX339" i="2" s="1"/>
  <c r="FX346" i="2" a="1"/>
  <c r="FX346" i="2" s="1"/>
  <c r="FX347" i="2" a="1"/>
  <c r="FX347" i="2" s="1"/>
  <c r="FX361" i="2" a="1"/>
  <c r="FX361" i="2" s="1"/>
  <c r="EZ283" i="2"/>
  <c r="EZ295" i="2"/>
  <c r="EZ306" i="2"/>
  <c r="EZ300" i="2"/>
  <c r="EZ301" i="2"/>
  <c r="FX291" i="2" a="1"/>
  <c r="FX291" i="2" s="1"/>
  <c r="FX298" i="2" a="1"/>
  <c r="FX298" i="2" s="1"/>
  <c r="FX303" i="2" a="1"/>
  <c r="FX303" i="2" s="1"/>
  <c r="FX307" i="2" a="1"/>
  <c r="FX307" i="2" s="1"/>
  <c r="FX312" i="2" a="1"/>
  <c r="FX312" i="2" s="1"/>
  <c r="FX306" i="2" a="1"/>
  <c r="FX306" i="2" s="1"/>
  <c r="FX321" i="2" a="1"/>
  <c r="FX321" i="2" s="1"/>
  <c r="FX337" i="2" a="1"/>
  <c r="FX337" i="2" s="1"/>
  <c r="FX326" i="2" a="1"/>
  <c r="FX326" i="2" s="1"/>
  <c r="FX338" i="2" a="1"/>
  <c r="FX338" i="2" s="1"/>
  <c r="FX351" i="2" a="1"/>
  <c r="FX351" i="2" s="1"/>
  <c r="FX349" i="2" a="1"/>
  <c r="FX349" i="2" s="1"/>
  <c r="FX363" i="2" a="1"/>
  <c r="FX363" i="2" s="1"/>
  <c r="FX362" i="2" a="1"/>
  <c r="FX362" i="2" s="1"/>
  <c r="EZ333" i="2"/>
  <c r="EZ290" i="2"/>
  <c r="EZ284" i="2"/>
  <c r="EZ285" i="2"/>
  <c r="FX317" i="2" a="1"/>
  <c r="FX317" i="2" s="1"/>
  <c r="FX330" i="2" a="1"/>
  <c r="FX330" i="2" s="1"/>
  <c r="FX325" i="2" a="1"/>
  <c r="FX325" i="2" s="1"/>
  <c r="FX332" i="2" a="1"/>
  <c r="FX332" i="2" s="1"/>
  <c r="FX341" i="2" a="1"/>
  <c r="FX341" i="2" s="1"/>
  <c r="FX353" i="2" a="1"/>
  <c r="FX353" i="2" s="1"/>
  <c r="FX365" i="2" a="1"/>
  <c r="FX365" i="2" s="1"/>
  <c r="EZ354" i="2"/>
  <c r="FX368" i="2" a="1"/>
  <c r="FX368" i="2" s="1"/>
  <c r="FX367" i="2" a="1"/>
  <c r="FX367" i="2" s="1"/>
  <c r="FX370" i="2" a="1"/>
  <c r="FX370" i="2" s="1"/>
  <c r="FX393" i="2" a="1"/>
  <c r="FX393" i="2" s="1"/>
  <c r="FX377" i="2" a="1"/>
  <c r="FX377" i="2" s="1"/>
  <c r="FX385" i="2" a="1"/>
  <c r="FX385" i="2" s="1"/>
  <c r="FX356" i="2" a="1"/>
  <c r="FX356" i="2" s="1"/>
  <c r="FX373" i="2" a="1"/>
  <c r="FX373" i="2" s="1"/>
  <c r="FX379" i="2" a="1"/>
  <c r="FX379" i="2" s="1"/>
  <c r="FX383" i="2" a="1"/>
  <c r="FX383" i="2" s="1"/>
  <c r="FX387" i="2" a="1"/>
  <c r="FX387" i="2" s="1"/>
  <c r="FX380" i="2" a="1"/>
  <c r="FX380" i="2" s="1"/>
  <c r="FX335" i="2" a="1"/>
  <c r="FX335" i="2" s="1"/>
  <c r="FX371" i="2" a="1"/>
  <c r="FX371" i="2" s="1"/>
  <c r="FX389" i="2" a="1"/>
  <c r="FX389" i="2" s="1"/>
  <c r="FX381" i="2" a="1"/>
  <c r="FX381" i="2" s="1"/>
  <c r="FX297" i="2" a="1"/>
  <c r="FX297" i="2" s="1"/>
  <c r="FX288" i="2" a="1"/>
  <c r="FX288" i="2" s="1"/>
  <c r="FX364" i="2" a="1"/>
  <c r="FX364" i="2" s="1"/>
  <c r="FX382" i="2" a="1"/>
  <c r="FX382" i="2" s="1"/>
  <c r="EZ314" i="2"/>
  <c r="EZ324" i="2"/>
  <c r="FX299" i="2" a="1"/>
  <c r="FX299" i="2" s="1"/>
  <c r="FX375" i="2" a="1"/>
  <c r="FX375" i="2" s="1"/>
  <c r="FX378" i="2" a="1"/>
  <c r="FX378" i="2" s="1"/>
  <c r="FX395" i="2" a="1"/>
  <c r="FX395" i="2" s="1"/>
  <c r="FX396" i="2" a="1"/>
  <c r="FX396" i="2" s="1"/>
  <c r="FX308" i="2" a="1"/>
  <c r="FX308" i="2" s="1"/>
  <c r="FX344" i="2" a="1"/>
  <c r="FX344" i="2" s="1"/>
  <c r="FX350" i="2" a="1"/>
  <c r="FX350" i="2" s="1"/>
  <c r="FX357" i="2" a="1"/>
  <c r="FX357" i="2" s="1"/>
  <c r="FX376" i="2" a="1"/>
  <c r="FX376" i="2" s="1"/>
  <c r="FX374" i="2" a="1"/>
  <c r="FX374" i="2" s="1"/>
  <c r="FX384" i="2" a="1"/>
  <c r="FX384" i="2" s="1"/>
  <c r="FX390" i="2" a="1"/>
  <c r="FX390" i="2" s="1"/>
  <c r="FX399" i="2" a="1"/>
  <c r="FX399" i="2" s="1"/>
  <c r="FX320" i="2" a="1"/>
  <c r="FX320" i="2" s="1"/>
  <c r="FX372" i="2" a="1"/>
  <c r="FX372" i="2" s="1"/>
  <c r="FX360" i="2" a="1"/>
  <c r="FX360" i="2" s="1"/>
  <c r="FX405" i="2" a="1"/>
  <c r="FX405" i="2" s="1"/>
  <c r="FX406" i="2" a="1"/>
  <c r="FX406" i="2" s="1"/>
  <c r="FX407" i="2" a="1"/>
  <c r="FX407" i="2" s="1"/>
  <c r="FX388" i="2" a="1"/>
  <c r="FX388" i="2" s="1"/>
  <c r="FX398" i="2" a="1"/>
  <c r="FX398" i="2" s="1"/>
  <c r="FX404" i="2" a="1"/>
  <c r="FX404" i="2" s="1"/>
  <c r="FX401" i="2" a="1"/>
  <c r="FX401" i="2" s="1"/>
  <c r="FX394" i="2" a="1"/>
  <c r="FX394" i="2" s="1"/>
  <c r="FX392" i="2" a="1"/>
  <c r="FX392" i="2" s="1"/>
  <c r="FX403" i="2" a="1"/>
  <c r="FX403" i="2" s="1"/>
  <c r="FX391" i="2" a="1"/>
  <c r="FX391" i="2" s="1"/>
  <c r="FX397" i="2" a="1"/>
  <c r="FX397" i="2" s="1"/>
  <c r="FX386" i="2" a="1"/>
  <c r="FX386" i="2" s="1"/>
  <c r="FX400" i="2" a="1"/>
  <c r="FX400" i="2" s="1"/>
  <c r="FX281" i="2" a="1"/>
  <c r="FX281" i="2" s="1"/>
  <c r="FX402" i="2" a="1"/>
  <c r="FX402" i="2" s="1"/>
  <c r="BQ284" i="2"/>
  <c r="BQ296" i="2"/>
  <c r="BQ398" i="2"/>
  <c r="BQ361" i="2"/>
  <c r="BQ288" i="2"/>
  <c r="BQ364" i="2"/>
  <c r="BQ380" i="2"/>
  <c r="CO315" i="2" a="1"/>
  <c r="CO315" i="2" s="1"/>
  <c r="CO301" i="2" a="1"/>
  <c r="CO301" i="2" s="1"/>
  <c r="CO286" i="2" a="1"/>
  <c r="CO286" i="2" s="1"/>
  <c r="CO287" i="2" a="1"/>
  <c r="CO287" i="2" s="1"/>
  <c r="CO304" i="2" a="1"/>
  <c r="CO304" i="2" s="1"/>
  <c r="CO305" i="2" a="1"/>
  <c r="CO305" i="2" s="1"/>
  <c r="CO306" i="2" a="1"/>
  <c r="CO306" i="2" s="1"/>
  <c r="CO291" i="2" a="1"/>
  <c r="CO291" i="2" s="1"/>
  <c r="CO308" i="2" a="1"/>
  <c r="CO308" i="2" s="1"/>
  <c r="CO346" i="2" a="1"/>
  <c r="CO346" i="2" s="1"/>
  <c r="CO351" i="2" a="1"/>
  <c r="CO351" i="2" s="1"/>
  <c r="CO317" i="2" a="1"/>
  <c r="CO317" i="2" s="1"/>
  <c r="CO302" i="2" a="1"/>
  <c r="CO302" i="2" s="1"/>
  <c r="CO303" i="2" a="1"/>
  <c r="CO303" i="2" s="1"/>
  <c r="CO320" i="2" a="1"/>
  <c r="CO320" i="2" s="1"/>
  <c r="CO321" i="2" a="1"/>
  <c r="CO321" i="2" s="1"/>
  <c r="CO327" i="2" a="1"/>
  <c r="CO327" i="2" s="1"/>
  <c r="CO307" i="2" a="1"/>
  <c r="CO307" i="2" s="1"/>
  <c r="CO293" i="2" a="1"/>
  <c r="CO293" i="2" s="1"/>
  <c r="CO284" i="2" a="1"/>
  <c r="CO284" i="2" s="1"/>
  <c r="CO296" i="2" a="1"/>
  <c r="CO296" i="2" s="1"/>
  <c r="CO297" i="2" a="1"/>
  <c r="CO297" i="2" s="1"/>
  <c r="CO341" i="2" a="1"/>
  <c r="CO341" i="2" s="1"/>
  <c r="CO298" i="2" a="1"/>
  <c r="CO298" i="2" s="1"/>
  <c r="CO300" i="2" a="1"/>
  <c r="CO300" i="2" s="1"/>
  <c r="CO318" i="2" a="1"/>
  <c r="CO318" i="2" s="1"/>
  <c r="CO319" i="2" a="1"/>
  <c r="CO319" i="2" s="1"/>
  <c r="CO326" i="2" a="1"/>
  <c r="CO326" i="2" s="1"/>
  <c r="CO282" i="2" a="1"/>
  <c r="CO282" i="2" s="1"/>
  <c r="CO309" i="2" a="1"/>
  <c r="CO309" i="2" s="1"/>
  <c r="CO294" i="2" a="1"/>
  <c r="CO294" i="2" s="1"/>
  <c r="CO295" i="2" a="1"/>
  <c r="CO295" i="2" s="1"/>
  <c r="CO312" i="2" a="1"/>
  <c r="CO312" i="2" s="1"/>
  <c r="CO313" i="2" a="1"/>
  <c r="CO313" i="2" s="1"/>
  <c r="CO357" i="2" a="1"/>
  <c r="CO357" i="2" s="1"/>
  <c r="CO340" i="2" a="1"/>
  <c r="CO340" i="2" s="1"/>
  <c r="CO328" i="2" a="1"/>
  <c r="CO328" i="2" s="1"/>
  <c r="CO314" i="2" a="1"/>
  <c r="CO314" i="2" s="1"/>
  <c r="CO299" i="2" a="1"/>
  <c r="CO299" i="2" s="1"/>
  <c r="CO316" i="2" a="1"/>
  <c r="CO316" i="2" s="1"/>
  <c r="CO285" i="2" a="1"/>
  <c r="CO285" i="2" s="1"/>
  <c r="CO288" i="2" a="1"/>
  <c r="CO288" i="2" s="1"/>
  <c r="CO289" i="2" a="1"/>
  <c r="CO289" i="2" s="1"/>
  <c r="CO283" i="2" a="1"/>
  <c r="CO283" i="2" s="1"/>
  <c r="CO290" i="2" a="1"/>
  <c r="CO290" i="2" s="1"/>
  <c r="CO292" i="2" a="1"/>
  <c r="CO292" i="2" s="1"/>
  <c r="CO310" i="2" a="1"/>
  <c r="CO310" i="2" s="1"/>
  <c r="CO311" i="2" a="1"/>
  <c r="CO311" i="2" s="1"/>
  <c r="CO330" i="2" a="1"/>
  <c r="CO330" i="2" s="1"/>
  <c r="CO356" i="2" a="1"/>
  <c r="CO356" i="2" s="1"/>
  <c r="CO343" i="2" a="1"/>
  <c r="CO343" i="2" s="1"/>
  <c r="CO336" i="2" a="1"/>
  <c r="CO336" i="2" s="1"/>
  <c r="CO359" i="2" a="1"/>
  <c r="CO359" i="2" s="1"/>
  <c r="CO358" i="2" a="1"/>
  <c r="CO358" i="2" s="1"/>
  <c r="CO361" i="2" a="1"/>
  <c r="CO361" i="2" s="1"/>
  <c r="CO395" i="2" a="1"/>
  <c r="CO395" i="2" s="1"/>
  <c r="CO383" i="2" a="1"/>
  <c r="CO383" i="2" s="1"/>
  <c r="CO389" i="2" a="1"/>
  <c r="CO389" i="2" s="1"/>
  <c r="CO373" i="2" a="1"/>
  <c r="CO373" i="2" s="1"/>
  <c r="CO281" i="2" a="1"/>
  <c r="CO281" i="2" s="1"/>
  <c r="BQ388" i="2"/>
  <c r="BQ340" i="2"/>
  <c r="BQ384" i="2"/>
  <c r="BQ286" i="2"/>
  <c r="BQ300" i="2"/>
  <c r="CO335" i="2" a="1"/>
  <c r="CO335" i="2" s="1"/>
  <c r="CO345" i="2" a="1"/>
  <c r="CO345" i="2" s="1"/>
  <c r="CO322" i="2" a="1"/>
  <c r="CO322" i="2" s="1"/>
  <c r="CO333" i="2" a="1"/>
  <c r="CO333" i="2" s="1"/>
  <c r="CO354" i="2" a="1"/>
  <c r="CO354" i="2" s="1"/>
  <c r="CO342" i="2" a="1"/>
  <c r="CO342" i="2" s="1"/>
  <c r="CO368" i="2" a="1"/>
  <c r="CO368" i="2" s="1"/>
  <c r="CO362" i="2" a="1"/>
  <c r="CO362" i="2" s="1"/>
  <c r="CO370" i="2" a="1"/>
  <c r="CO370" i="2" s="1"/>
  <c r="CO376" i="2" a="1"/>
  <c r="CO376" i="2" s="1"/>
  <c r="CO400" i="2" a="1"/>
  <c r="CO400" i="2" s="1"/>
  <c r="CO391" i="2" a="1"/>
  <c r="CO391" i="2" s="1"/>
  <c r="CO385" i="2" a="1"/>
  <c r="CO385" i="2" s="1"/>
  <c r="CO397" i="2" a="1"/>
  <c r="CO397" i="2" s="1"/>
  <c r="BQ304" i="2"/>
  <c r="BQ348" i="2"/>
  <c r="BQ324" i="2"/>
  <c r="BQ308" i="2"/>
  <c r="BQ356" i="2"/>
  <c r="BQ311" i="2"/>
  <c r="BQ343" i="2"/>
  <c r="CO329" i="2" a="1"/>
  <c r="CO329" i="2" s="1"/>
  <c r="CO344" i="2" a="1"/>
  <c r="CO344" i="2" s="1"/>
  <c r="CO324" i="2" a="1"/>
  <c r="CO324" i="2" s="1"/>
  <c r="CO331" i="2" a="1"/>
  <c r="CO331" i="2" s="1"/>
  <c r="CO352" i="2" a="1"/>
  <c r="CO352" i="2" s="1"/>
  <c r="CO360" i="2" a="1"/>
  <c r="CO360" i="2" s="1"/>
  <c r="CO366" i="2" a="1"/>
  <c r="CO366" i="2" s="1"/>
  <c r="CO402" i="2" a="1"/>
  <c r="CO402" i="2" s="1"/>
  <c r="CO388" i="2" a="1"/>
  <c r="CO388" i="2" s="1"/>
  <c r="CO375" i="2" a="1"/>
  <c r="CO375" i="2" s="1"/>
  <c r="CO396" i="2" a="1"/>
  <c r="CO396" i="2" s="1"/>
  <c r="CO405" i="2" a="1"/>
  <c r="CO405" i="2" s="1"/>
  <c r="CO382" i="2" a="1"/>
  <c r="CO382" i="2" s="1"/>
  <c r="BQ332" i="2"/>
  <c r="BQ382" i="2"/>
  <c r="BQ353" i="2"/>
  <c r="BQ368" i="2"/>
  <c r="CO349" i="2" a="1"/>
  <c r="CO349" i="2" s="1"/>
  <c r="CO337" i="2" a="1"/>
  <c r="CO337" i="2" s="1"/>
  <c r="CO325" i="2" a="1"/>
  <c r="CO325" i="2" s="1"/>
  <c r="CO363" i="2" a="1"/>
  <c r="CO363" i="2" s="1"/>
  <c r="CO398" i="2" a="1"/>
  <c r="CO398" i="2" s="1"/>
  <c r="CO407" i="2" a="1"/>
  <c r="CO407" i="2" s="1"/>
  <c r="CO387" i="2" a="1"/>
  <c r="CO387" i="2" s="1"/>
  <c r="CO377" i="2" a="1"/>
  <c r="CO377" i="2" s="1"/>
  <c r="CO404" i="2" a="1"/>
  <c r="CO404" i="2" s="1"/>
  <c r="CO390" i="2" a="1"/>
  <c r="CO390" i="2" s="1"/>
  <c r="BQ392" i="2"/>
  <c r="BQ290" i="2"/>
  <c r="BQ328" i="2"/>
  <c r="BQ344" i="2"/>
  <c r="BQ360" i="2"/>
  <c r="CO339" i="2" a="1"/>
  <c r="CO339" i="2" s="1"/>
  <c r="CO323" i="2" a="1"/>
  <c r="CO323" i="2" s="1"/>
  <c r="CO332" i="2" a="1"/>
  <c r="CO332" i="2" s="1"/>
  <c r="CO347" i="2" a="1"/>
  <c r="CO347" i="2" s="1"/>
  <c r="CO380" i="2" a="1"/>
  <c r="CO380" i="2" s="1"/>
  <c r="CO374" i="2" a="1"/>
  <c r="CO374" i="2" s="1"/>
  <c r="CO392" i="2" a="1"/>
  <c r="CO392" i="2" s="1"/>
  <c r="CO401" i="2" a="1"/>
  <c r="CO401" i="2" s="1"/>
  <c r="BQ287" i="2"/>
  <c r="BQ294" i="2"/>
  <c r="BQ372" i="2"/>
  <c r="CO353" i="2" a="1"/>
  <c r="CO353" i="2" s="1"/>
  <c r="CO371" i="2" a="1"/>
  <c r="CO371" i="2" s="1"/>
  <c r="CO379" i="2" a="1"/>
  <c r="CO379" i="2" s="1"/>
  <c r="CO394" i="2" a="1"/>
  <c r="CO394" i="2" s="1"/>
  <c r="CO403" i="2" a="1"/>
  <c r="CO403" i="2" s="1"/>
  <c r="CO386" i="2" a="1"/>
  <c r="CO386" i="2" s="1"/>
  <c r="CO406" i="2" a="1"/>
  <c r="CO406" i="2" s="1"/>
  <c r="BQ295" i="2"/>
  <c r="BQ282" i="2"/>
  <c r="BQ302" i="2"/>
  <c r="BQ402" i="2"/>
  <c r="BQ292" i="2"/>
  <c r="BQ312" i="2"/>
  <c r="CO334" i="2" a="1"/>
  <c r="CO334" i="2" s="1"/>
  <c r="CO355" i="2" a="1"/>
  <c r="CO355" i="2" s="1"/>
  <c r="CO348" i="2" a="1"/>
  <c r="CO348" i="2" s="1"/>
  <c r="CO369" i="2" a="1"/>
  <c r="CO369" i="2" s="1"/>
  <c r="CO367" i="2" a="1"/>
  <c r="CO367" i="2" s="1"/>
  <c r="CO365" i="2" a="1"/>
  <c r="CO365" i="2" s="1"/>
  <c r="CO364" i="2" a="1"/>
  <c r="CO364" i="2" s="1"/>
  <c r="CO372" i="2" a="1"/>
  <c r="CO372" i="2" s="1"/>
  <c r="CO381" i="2" a="1"/>
  <c r="CO381" i="2" s="1"/>
  <c r="CO350" i="2" a="1"/>
  <c r="CO350" i="2" s="1"/>
  <c r="CO338" i="2" a="1"/>
  <c r="CO338" i="2" s="1"/>
  <c r="CO384" i="2" a="1"/>
  <c r="CO384" i="2" s="1"/>
  <c r="CO393" i="2" a="1"/>
  <c r="CO393" i="2" s="1"/>
  <c r="CO378" i="2" a="1"/>
  <c r="CO378" i="2" s="1"/>
  <c r="BQ320" i="2"/>
  <c r="BQ297" i="2"/>
  <c r="BQ299" i="2"/>
  <c r="BQ303" i="2"/>
  <c r="BQ315" i="2"/>
  <c r="BQ335" i="2"/>
  <c r="BQ375" i="2"/>
  <c r="BQ322" i="2"/>
  <c r="BQ354" i="2"/>
  <c r="BQ386" i="2"/>
  <c r="BQ390" i="2"/>
  <c r="BQ305" i="2"/>
  <c r="BQ349" i="2"/>
  <c r="BQ399" i="2"/>
  <c r="BQ281" i="2"/>
  <c r="BQ376" i="2"/>
  <c r="BQ397" i="2"/>
  <c r="BQ355" i="2"/>
  <c r="BQ387" i="2"/>
  <c r="BQ334" i="2"/>
  <c r="BQ366" i="2"/>
  <c r="BQ309" i="2"/>
  <c r="BQ393" i="2"/>
  <c r="BQ400" i="2"/>
  <c r="CO399" i="2" a="1"/>
  <c r="CO399" i="2" s="1"/>
  <c r="BQ316" i="2"/>
  <c r="BQ373" i="2"/>
  <c r="BQ291" i="2"/>
  <c r="BQ319" i="2"/>
  <c r="BQ339" i="2"/>
  <c r="BQ367" i="2"/>
  <c r="BQ314" i="2"/>
  <c r="BQ346" i="2"/>
  <c r="BQ333" i="2"/>
  <c r="BQ377" i="2"/>
  <c r="BQ337" i="2"/>
  <c r="BQ396" i="2"/>
  <c r="BQ289" i="2"/>
  <c r="BQ329" i="2"/>
  <c r="BQ323" i="2"/>
  <c r="BQ379" i="2"/>
  <c r="BQ326" i="2"/>
  <c r="BQ358" i="2"/>
  <c r="BQ357" i="2"/>
  <c r="BQ385" i="2"/>
  <c r="BQ389" i="2"/>
  <c r="BQ405" i="2"/>
  <c r="BQ403" i="2"/>
  <c r="BQ298" i="2"/>
  <c r="BQ352" i="2"/>
  <c r="BQ321" i="2"/>
  <c r="BQ401" i="2"/>
  <c r="BQ283" i="2"/>
  <c r="BQ359" i="2"/>
  <c r="BQ391" i="2"/>
  <c r="BQ306" i="2"/>
  <c r="BQ338" i="2"/>
  <c r="BQ370" i="2"/>
  <c r="BQ317" i="2"/>
  <c r="BQ404" i="2"/>
  <c r="BQ327" i="2"/>
  <c r="BQ347" i="2"/>
  <c r="BQ371" i="2"/>
  <c r="BQ318" i="2"/>
  <c r="BQ350" i="2"/>
  <c r="BQ394" i="2"/>
  <c r="BQ341" i="2"/>
  <c r="BQ395" i="2"/>
  <c r="BQ336" i="2"/>
  <c r="BQ345" i="2"/>
  <c r="BQ381" i="2"/>
  <c r="BQ383" i="2"/>
  <c r="BQ330" i="2"/>
  <c r="BQ362" i="2"/>
  <c r="BQ406" i="2"/>
  <c r="BQ365" i="2"/>
  <c r="BQ407" i="2"/>
  <c r="BQ313" i="2"/>
  <c r="BQ307" i="2"/>
  <c r="BQ331" i="2"/>
  <c r="BQ351" i="2"/>
  <c r="BQ363" i="2"/>
  <c r="BQ310" i="2"/>
  <c r="BQ342" i="2"/>
  <c r="BQ374" i="2"/>
  <c r="BQ378" i="2"/>
  <c r="BQ285" i="2"/>
  <c r="BQ293" i="2"/>
  <c r="BQ301" i="2"/>
  <c r="BQ325" i="2"/>
  <c r="BI284" i="2"/>
  <c r="BI349" i="2"/>
  <c r="CG294" i="2" a="1"/>
  <c r="CG294" i="2" s="1"/>
  <c r="CG296" i="2" a="1"/>
  <c r="CG296" i="2" s="1"/>
  <c r="CG314" i="2" a="1"/>
  <c r="CG314" i="2" s="1"/>
  <c r="CG315" i="2" a="1"/>
  <c r="CG315" i="2" s="1"/>
  <c r="CG283" i="2" a="1"/>
  <c r="CG283" i="2" s="1"/>
  <c r="CG337" i="2" a="1"/>
  <c r="CG337" i="2" s="1"/>
  <c r="CG319" i="2" a="1"/>
  <c r="CG319" i="2" s="1"/>
  <c r="CG305" i="2" a="1"/>
  <c r="CG305" i="2" s="1"/>
  <c r="CG290" i="2" a="1"/>
  <c r="CG290" i="2" s="1"/>
  <c r="CG291" i="2" a="1"/>
  <c r="CG291" i="2" s="1"/>
  <c r="CG308" i="2" a="1"/>
  <c r="CG308" i="2" s="1"/>
  <c r="CG309" i="2" a="1"/>
  <c r="CG309" i="2" s="1"/>
  <c r="CG336" i="2" a="1"/>
  <c r="CG336" i="2" s="1"/>
  <c r="CG310" i="2" a="1"/>
  <c r="CG310" i="2" s="1"/>
  <c r="CG295" i="2" a="1"/>
  <c r="CG295" i="2" s="1"/>
  <c r="CG312" i="2" a="1"/>
  <c r="CG312" i="2" s="1"/>
  <c r="CG285" i="2" a="1"/>
  <c r="CG285" i="2" s="1"/>
  <c r="CG353" i="2" a="1"/>
  <c r="CG353" i="2" s="1"/>
  <c r="CG330" i="2" a="1"/>
  <c r="CG330" i="2" s="1"/>
  <c r="CG282" i="2" a="1"/>
  <c r="CG282" i="2" s="1"/>
  <c r="CG286" i="2" a="1"/>
  <c r="CG286" i="2" s="1"/>
  <c r="CG284" i="2" a="1"/>
  <c r="CG284" i="2" s="1"/>
  <c r="CG288" i="2" a="1"/>
  <c r="CG288" i="2" s="1"/>
  <c r="CG306" i="2" a="1"/>
  <c r="CG306" i="2" s="1"/>
  <c r="CG307" i="2" a="1"/>
  <c r="CG307" i="2" s="1"/>
  <c r="CG352" i="2" a="1"/>
  <c r="CG352" i="2" s="1"/>
  <c r="CG311" i="2" a="1"/>
  <c r="CG311" i="2" s="1"/>
  <c r="CG297" i="2" a="1"/>
  <c r="CG297" i="2" s="1"/>
  <c r="CG300" i="2" a="1"/>
  <c r="CG300" i="2" s="1"/>
  <c r="CG301" i="2" a="1"/>
  <c r="CG301" i="2" s="1"/>
  <c r="CG331" i="2" a="1"/>
  <c r="CG331" i="2" s="1"/>
  <c r="CG302" i="2" a="1"/>
  <c r="CG302" i="2" s="1"/>
  <c r="CG287" i="2" a="1"/>
  <c r="CG287" i="2" s="1"/>
  <c r="CG304" i="2" a="1"/>
  <c r="CG304" i="2" s="1"/>
  <c r="CG342" i="2" a="1"/>
  <c r="CG342" i="2" s="1"/>
  <c r="CG313" i="2" a="1"/>
  <c r="CG313" i="2" s="1"/>
  <c r="CG298" i="2" a="1"/>
  <c r="CG298" i="2" s="1"/>
  <c r="CG299" i="2" a="1"/>
  <c r="CG299" i="2" s="1"/>
  <c r="CG316" i="2" a="1"/>
  <c r="CG316" i="2" s="1"/>
  <c r="CG317" i="2" a="1"/>
  <c r="CG317" i="2" s="1"/>
  <c r="CG347" i="2" a="1"/>
  <c r="CG347" i="2" s="1"/>
  <c r="CG318" i="2" a="1"/>
  <c r="CG318" i="2" s="1"/>
  <c r="CG303" i="2" a="1"/>
  <c r="CG303" i="2" s="1"/>
  <c r="CG320" i="2" a="1"/>
  <c r="CG320" i="2" s="1"/>
  <c r="CG289" i="2" a="1"/>
  <c r="CG289" i="2" s="1"/>
  <c r="CG292" i="2" a="1"/>
  <c r="CG292" i="2" s="1"/>
  <c r="CG293" i="2" a="1"/>
  <c r="CG293" i="2" s="1"/>
  <c r="CG322" i="2" a="1"/>
  <c r="CG322" i="2" s="1"/>
  <c r="CG356" i="2" a="1"/>
  <c r="CG356" i="2" s="1"/>
  <c r="CG345" i="2" a="1"/>
  <c r="CG345" i="2" s="1"/>
  <c r="CG333" i="2" a="1"/>
  <c r="CG333" i="2" s="1"/>
  <c r="CG368" i="2" a="1"/>
  <c r="CG368" i="2" s="1"/>
  <c r="CG366" i="2" a="1"/>
  <c r="CG366" i="2" s="1"/>
  <c r="CG376" i="2" a="1"/>
  <c r="CG376" i="2" s="1"/>
  <c r="CG394" i="2" a="1"/>
  <c r="CG394" i="2" s="1"/>
  <c r="CG403" i="2" a="1"/>
  <c r="CG403" i="2" s="1"/>
  <c r="CG385" i="2" a="1"/>
  <c r="CG385" i="2" s="1"/>
  <c r="CG400" i="2" a="1"/>
  <c r="CG400" i="2" s="1"/>
  <c r="BI376" i="2"/>
  <c r="BI394" i="2"/>
  <c r="BI364" i="2"/>
  <c r="CG335" i="2" a="1"/>
  <c r="CG335" i="2" s="1"/>
  <c r="CG343" i="2" a="1"/>
  <c r="CG343" i="2" s="1"/>
  <c r="CG367" i="2" a="1"/>
  <c r="CG367" i="2" s="1"/>
  <c r="CG388" i="2" a="1"/>
  <c r="CG388" i="2" s="1"/>
  <c r="CG372" i="2" a="1"/>
  <c r="CG372" i="2" s="1"/>
  <c r="CG375" i="2" a="1"/>
  <c r="CG375" i="2" s="1"/>
  <c r="CG382" i="2" a="1"/>
  <c r="CG382" i="2" s="1"/>
  <c r="CG397" i="2" a="1"/>
  <c r="CG397" i="2" s="1"/>
  <c r="BI368" i="2"/>
  <c r="BI304" i="2"/>
  <c r="BI320" i="2"/>
  <c r="BI340" i="2"/>
  <c r="BI301" i="2"/>
  <c r="BI325" i="2"/>
  <c r="BI323" i="2"/>
  <c r="CG361" i="2" a="1"/>
  <c r="CG361" i="2" s="1"/>
  <c r="CG344" i="2" a="1"/>
  <c r="CG344" i="2" s="1"/>
  <c r="CG349" i="2" a="1"/>
  <c r="CG349" i="2" s="1"/>
  <c r="CG321" i="2" a="1"/>
  <c r="CG321" i="2" s="1"/>
  <c r="CG357" i="2" a="1"/>
  <c r="CG357" i="2" s="1"/>
  <c r="CG387" i="2" a="1"/>
  <c r="CG387" i="2" s="1"/>
  <c r="CG390" i="2" a="1"/>
  <c r="CG390" i="2" s="1"/>
  <c r="CG399" i="2" a="1"/>
  <c r="CG399" i="2" s="1"/>
  <c r="CG377" i="2" a="1"/>
  <c r="CG377" i="2" s="1"/>
  <c r="BI308" i="2"/>
  <c r="BI290" i="2"/>
  <c r="CG324" i="2" a="1"/>
  <c r="CG324" i="2" s="1"/>
  <c r="CG346" i="2" a="1"/>
  <c r="CG346" i="2" s="1"/>
  <c r="CG351" i="2" a="1"/>
  <c r="CG351" i="2" s="1"/>
  <c r="CG334" i="2" a="1"/>
  <c r="CG334" i="2" s="1"/>
  <c r="CG328" i="2" a="1"/>
  <c r="CG328" i="2" s="1"/>
  <c r="CG359" i="2" a="1"/>
  <c r="CG359" i="2" s="1"/>
  <c r="CG365" i="2" a="1"/>
  <c r="CG365" i="2" s="1"/>
  <c r="CG363" i="2" a="1"/>
  <c r="CG363" i="2" s="1"/>
  <c r="CG371" i="2" a="1"/>
  <c r="CG371" i="2" s="1"/>
  <c r="CG380" i="2" a="1"/>
  <c r="CG380" i="2" s="1"/>
  <c r="CG374" i="2" a="1"/>
  <c r="CG374" i="2" s="1"/>
  <c r="CG404" i="2" a="1"/>
  <c r="CG404" i="2" s="1"/>
  <c r="BI328" i="2"/>
  <c r="BI292" i="2"/>
  <c r="BI307" i="2"/>
  <c r="BI288" i="2"/>
  <c r="BI348" i="2"/>
  <c r="CG405" i="2" a="1"/>
  <c r="CG405" i="2" s="1"/>
  <c r="BI282" i="2"/>
  <c r="BI294" i="2"/>
  <c r="BI324" i="2"/>
  <c r="BI398" i="2"/>
  <c r="CG358" i="2" a="1"/>
  <c r="CG358" i="2" s="1"/>
  <c r="CG329" i="2" a="1"/>
  <c r="CG329" i="2" s="1"/>
  <c r="CG332" i="2" a="1"/>
  <c r="CG332" i="2" s="1"/>
  <c r="CG360" i="2" a="1"/>
  <c r="CG360" i="2" s="1"/>
  <c r="CG389" i="2" a="1"/>
  <c r="CG389" i="2" s="1"/>
  <c r="CG379" i="2" a="1"/>
  <c r="CG379" i="2" s="1"/>
  <c r="CG406" i="2" a="1"/>
  <c r="CG406" i="2" s="1"/>
  <c r="CG386" i="2" a="1"/>
  <c r="CG386" i="2" s="1"/>
  <c r="BI312" i="2"/>
  <c r="BI336" i="2"/>
  <c r="BI396" i="2"/>
  <c r="BI393" i="2"/>
  <c r="CG350" i="2" a="1"/>
  <c r="CG350" i="2" s="1"/>
  <c r="CG327" i="2" a="1"/>
  <c r="CG327" i="2" s="1"/>
  <c r="CG339" i="2" a="1"/>
  <c r="CG339" i="2" s="1"/>
  <c r="CG338" i="2" a="1"/>
  <c r="CG338" i="2" s="1"/>
  <c r="CG364" i="2" a="1"/>
  <c r="CG364" i="2" s="1"/>
  <c r="CG369" i="2" a="1"/>
  <c r="CG369" i="2" s="1"/>
  <c r="CG391" i="2" a="1"/>
  <c r="CG391" i="2" s="1"/>
  <c r="CG381" i="2" a="1"/>
  <c r="CG381" i="2" s="1"/>
  <c r="BI380" i="2"/>
  <c r="BI365" i="2"/>
  <c r="CG341" i="2" a="1"/>
  <c r="CG341" i="2" s="1"/>
  <c r="CG325" i="2" a="1"/>
  <c r="CG325" i="2" s="1"/>
  <c r="CG340" i="2" a="1"/>
  <c r="CG340" i="2" s="1"/>
  <c r="CG326" i="2" a="1"/>
  <c r="CG326" i="2" s="1"/>
  <c r="CG348" i="2" a="1"/>
  <c r="CG348" i="2" s="1"/>
  <c r="CG384" i="2" a="1"/>
  <c r="CG384" i="2" s="1"/>
  <c r="CG396" i="2" a="1"/>
  <c r="CG396" i="2" s="1"/>
  <c r="CG378" i="2" a="1"/>
  <c r="CG378" i="2" s="1"/>
  <c r="CG281" i="2" a="1"/>
  <c r="CG281" i="2" s="1"/>
  <c r="CG393" i="2" a="1"/>
  <c r="CG393" i="2" s="1"/>
  <c r="BI352" i="2"/>
  <c r="BI392" i="2"/>
  <c r="BI360" i="2"/>
  <c r="CG323" i="2" a="1"/>
  <c r="CG323" i="2" s="1"/>
  <c r="CG355" i="2" a="1"/>
  <c r="CG355" i="2" s="1"/>
  <c r="CG354" i="2" a="1"/>
  <c r="CG354" i="2" s="1"/>
  <c r="CG362" i="2" a="1"/>
  <c r="CG362" i="2" s="1"/>
  <c r="CG370" i="2" a="1"/>
  <c r="CG370" i="2" s="1"/>
  <c r="CG398" i="2" a="1"/>
  <c r="CG398" i="2" s="1"/>
  <c r="CG407" i="2" a="1"/>
  <c r="CG407" i="2" s="1"/>
  <c r="CG383" i="2" a="1"/>
  <c r="CG383" i="2" s="1"/>
  <c r="CG392" i="2" a="1"/>
  <c r="CG392" i="2" s="1"/>
  <c r="CG401" i="2" a="1"/>
  <c r="CG401" i="2" s="1"/>
  <c r="CG373" i="2" a="1"/>
  <c r="CG373" i="2" s="1"/>
  <c r="BI300" i="2"/>
  <c r="CG402" i="2" a="1"/>
  <c r="CG402" i="2" s="1"/>
  <c r="BI388" i="2"/>
  <c r="BI355" i="2"/>
  <c r="BI387" i="2"/>
  <c r="BI334" i="2"/>
  <c r="BI366" i="2"/>
  <c r="BI402" i="2"/>
  <c r="BI309" i="2"/>
  <c r="BI361" i="2"/>
  <c r="BI400" i="2"/>
  <c r="BI317" i="2"/>
  <c r="BI291" i="2"/>
  <c r="BI295" i="2"/>
  <c r="BI319" i="2"/>
  <c r="BI339" i="2"/>
  <c r="BI367" i="2"/>
  <c r="BI314" i="2"/>
  <c r="BI346" i="2"/>
  <c r="BI321" i="2"/>
  <c r="BI287" i="2"/>
  <c r="BI379" i="2"/>
  <c r="BI302" i="2"/>
  <c r="BI326" i="2"/>
  <c r="BI358" i="2"/>
  <c r="BI345" i="2"/>
  <c r="BI381" i="2"/>
  <c r="BI385" i="2"/>
  <c r="BI389" i="2"/>
  <c r="BI405" i="2"/>
  <c r="BI403" i="2"/>
  <c r="BI344" i="2"/>
  <c r="BI298" i="2"/>
  <c r="BI372" i="2"/>
  <c r="BI283" i="2"/>
  <c r="BI343" i="2"/>
  <c r="BI359" i="2"/>
  <c r="BI391" i="2"/>
  <c r="BI306" i="2"/>
  <c r="BI338" i="2"/>
  <c r="BI370" i="2"/>
  <c r="BI373" i="2"/>
  <c r="BI404" i="2"/>
  <c r="BI286" i="2"/>
  <c r="BI332" i="2"/>
  <c r="BI341" i="2"/>
  <c r="BI377" i="2"/>
  <c r="BI327" i="2"/>
  <c r="BI347" i="2"/>
  <c r="BI371" i="2"/>
  <c r="BI318" i="2"/>
  <c r="BI350" i="2"/>
  <c r="BI329" i="2"/>
  <c r="BI401" i="2"/>
  <c r="BI395" i="2"/>
  <c r="BI356" i="2"/>
  <c r="BI333" i="2"/>
  <c r="BI383" i="2"/>
  <c r="BI330" i="2"/>
  <c r="BI362" i="2"/>
  <c r="BI406" i="2"/>
  <c r="BI353" i="2"/>
  <c r="BI407" i="2"/>
  <c r="BI378" i="2"/>
  <c r="BI299" i="2"/>
  <c r="BI316" i="2"/>
  <c r="BI384" i="2"/>
  <c r="BI281" i="2"/>
  <c r="BI311" i="2"/>
  <c r="BI331" i="2"/>
  <c r="BI351" i="2"/>
  <c r="BI363" i="2"/>
  <c r="BI310" i="2"/>
  <c r="BI342" i="2"/>
  <c r="BI374" i="2"/>
  <c r="BI285" i="2"/>
  <c r="BI289" i="2"/>
  <c r="BI293" i="2"/>
  <c r="BI313" i="2"/>
  <c r="BI296" i="2"/>
  <c r="BI397" i="2"/>
  <c r="BI357" i="2"/>
  <c r="BI303" i="2"/>
  <c r="BI315" i="2"/>
  <c r="BI335" i="2"/>
  <c r="BI375" i="2"/>
  <c r="BI322" i="2"/>
  <c r="BI354" i="2"/>
  <c r="BI382" i="2"/>
  <c r="BI386" i="2"/>
  <c r="BI390" i="2"/>
  <c r="BI297" i="2"/>
  <c r="BI305" i="2"/>
  <c r="BI337" i="2"/>
  <c r="CG395" i="2" a="1"/>
  <c r="CG395" i="2" s="1"/>
  <c r="BI399" i="2"/>
  <c r="BA284" i="2"/>
  <c r="BA313" i="2"/>
  <c r="BA288" i="2"/>
  <c r="BA296" i="2"/>
  <c r="BA289" i="2"/>
  <c r="BY284" i="2" a="1"/>
  <c r="BY284" i="2" s="1"/>
  <c r="BY317" i="2" a="1"/>
  <c r="BY317" i="2" s="1"/>
  <c r="BY302" i="2" a="1"/>
  <c r="BY302" i="2" s="1"/>
  <c r="BY303" i="2" a="1"/>
  <c r="BY303" i="2" s="1"/>
  <c r="BY320" i="2" a="1"/>
  <c r="BY320" i="2" s="1"/>
  <c r="BY321" i="2" a="1"/>
  <c r="BY321" i="2" s="1"/>
  <c r="BY327" i="2" a="1"/>
  <c r="BY327" i="2" s="1"/>
  <c r="BY348" i="2" a="1"/>
  <c r="BY348" i="2" s="1"/>
  <c r="BY282" i="2" a="1"/>
  <c r="BY282" i="2" s="1"/>
  <c r="BY307" i="2" a="1"/>
  <c r="BY307" i="2" s="1"/>
  <c r="BY293" i="2" a="1"/>
  <c r="BY293" i="2" s="1"/>
  <c r="BY296" i="2" a="1"/>
  <c r="BY296" i="2" s="1"/>
  <c r="BY297" i="2" a="1"/>
  <c r="BY297" i="2" s="1"/>
  <c r="BY298" i="2" a="1"/>
  <c r="BY298" i="2" s="1"/>
  <c r="BY300" i="2" a="1"/>
  <c r="BY300" i="2" s="1"/>
  <c r="BY318" i="2" a="1"/>
  <c r="BY318" i="2" s="1"/>
  <c r="BY319" i="2" a="1"/>
  <c r="BY319" i="2" s="1"/>
  <c r="BY326" i="2" a="1"/>
  <c r="BY326" i="2" s="1"/>
  <c r="BY338" i="2" a="1"/>
  <c r="BY338" i="2" s="1"/>
  <c r="BY309" i="2" a="1"/>
  <c r="BY309" i="2" s="1"/>
  <c r="BY294" i="2" a="1"/>
  <c r="BY294" i="2" s="1"/>
  <c r="BY295" i="2" a="1"/>
  <c r="BY295" i="2" s="1"/>
  <c r="BY312" i="2" a="1"/>
  <c r="BY312" i="2" s="1"/>
  <c r="BY313" i="2" a="1"/>
  <c r="BY313" i="2" s="1"/>
  <c r="BY343" i="2" a="1"/>
  <c r="BY343" i="2" s="1"/>
  <c r="BY328" i="2" a="1"/>
  <c r="BY328" i="2" s="1"/>
  <c r="BY314" i="2" a="1"/>
  <c r="BY314" i="2" s="1"/>
  <c r="BY299" i="2" a="1"/>
  <c r="BY299" i="2" s="1"/>
  <c r="BY316" i="2" a="1"/>
  <c r="BY316" i="2" s="1"/>
  <c r="BY285" i="2" a="1"/>
  <c r="BY285" i="2" s="1"/>
  <c r="BY288" i="2" a="1"/>
  <c r="BY288" i="2" s="1"/>
  <c r="BY289" i="2" a="1"/>
  <c r="BY289" i="2" s="1"/>
  <c r="BY354" i="2" a="1"/>
  <c r="BY354" i="2" s="1"/>
  <c r="BY322" i="2" a="1"/>
  <c r="BY322" i="2" s="1"/>
  <c r="BY290" i="2" a="1"/>
  <c r="BY290" i="2" s="1"/>
  <c r="BY292" i="2" a="1"/>
  <c r="BY292" i="2" s="1"/>
  <c r="BY310" i="2" a="1"/>
  <c r="BY310" i="2" s="1"/>
  <c r="BY311" i="2" a="1"/>
  <c r="BY311" i="2" s="1"/>
  <c r="BY333" i="2" a="1"/>
  <c r="BY333" i="2" s="1"/>
  <c r="BY315" i="2" a="1"/>
  <c r="BY315" i="2" s="1"/>
  <c r="BY301" i="2" a="1"/>
  <c r="BY301" i="2" s="1"/>
  <c r="BY286" i="2" a="1"/>
  <c r="BY286" i="2" s="1"/>
  <c r="BY287" i="2" a="1"/>
  <c r="BY287" i="2" s="1"/>
  <c r="BY304" i="2" a="1"/>
  <c r="BY304" i="2" s="1"/>
  <c r="BY305" i="2" a="1"/>
  <c r="BY305" i="2" s="1"/>
  <c r="BY332" i="2" a="1"/>
  <c r="BY332" i="2" s="1"/>
  <c r="BY306" i="2" a="1"/>
  <c r="BY306" i="2" s="1"/>
  <c r="BY291" i="2" a="1"/>
  <c r="BY291" i="2" s="1"/>
  <c r="BY308" i="2" a="1"/>
  <c r="BY308" i="2" s="1"/>
  <c r="BY283" i="2" a="1"/>
  <c r="BY283" i="2" s="1"/>
  <c r="BY342" i="2" a="1"/>
  <c r="BY342" i="2" s="1"/>
  <c r="BY329" i="2" a="1"/>
  <c r="BY329" i="2" s="1"/>
  <c r="BY347" i="2" a="1"/>
  <c r="BY347" i="2" s="1"/>
  <c r="BY330" i="2" a="1"/>
  <c r="BY330" i="2" s="1"/>
  <c r="BY324" i="2" a="1"/>
  <c r="BY324" i="2" s="1"/>
  <c r="BY355" i="2" a="1"/>
  <c r="BY355" i="2" s="1"/>
  <c r="BY369" i="2" a="1"/>
  <c r="BY369" i="2" s="1"/>
  <c r="BY388" i="2" a="1"/>
  <c r="BY388" i="2" s="1"/>
  <c r="BY375" i="2" a="1"/>
  <c r="BY375" i="2" s="1"/>
  <c r="BY382" i="2" a="1"/>
  <c r="BY382" i="2" s="1"/>
  <c r="BY400" i="2" a="1"/>
  <c r="BY400" i="2" s="1"/>
  <c r="BA328" i="2"/>
  <c r="BA364" i="2"/>
  <c r="BA282" i="2"/>
  <c r="BA406" i="2"/>
  <c r="BY349" i="2" a="1"/>
  <c r="BY349" i="2" s="1"/>
  <c r="BY356" i="2" a="1"/>
  <c r="BY356" i="2" s="1"/>
  <c r="BY325" i="2" a="1"/>
  <c r="BY325" i="2" s="1"/>
  <c r="BY371" i="2" a="1"/>
  <c r="BY371" i="2" s="1"/>
  <c r="BY387" i="2" a="1"/>
  <c r="BY387" i="2" s="1"/>
  <c r="BY402" i="2" a="1"/>
  <c r="BY402" i="2" s="1"/>
  <c r="BY377" i="2" a="1"/>
  <c r="BY377" i="2" s="1"/>
  <c r="BA324" i="2"/>
  <c r="BY398" i="2" a="1"/>
  <c r="BY398" i="2" s="1"/>
  <c r="BA292" i="2"/>
  <c r="BA348" i="2"/>
  <c r="BA281" i="2"/>
  <c r="BA290" i="2"/>
  <c r="BA345" i="2"/>
  <c r="BA353" i="2"/>
  <c r="BA393" i="2"/>
  <c r="BA335" i="2"/>
  <c r="BY323" i="2" a="1"/>
  <c r="BY323" i="2" s="1"/>
  <c r="BY346" i="2" a="1"/>
  <c r="BY346" i="2" s="1"/>
  <c r="BY335" i="2" a="1"/>
  <c r="BY335" i="2" s="1"/>
  <c r="BY334" i="2" a="1"/>
  <c r="BY334" i="2" s="1"/>
  <c r="BY365" i="2" a="1"/>
  <c r="BY365" i="2" s="1"/>
  <c r="BY359" i="2" a="1"/>
  <c r="BY359" i="2" s="1"/>
  <c r="BY380" i="2" a="1"/>
  <c r="BY380" i="2" s="1"/>
  <c r="BY401" i="2" a="1"/>
  <c r="BY401" i="2" s="1"/>
  <c r="BY374" i="2" a="1"/>
  <c r="BY374" i="2" s="1"/>
  <c r="BY389" i="2" a="1"/>
  <c r="BY389" i="2" s="1"/>
  <c r="BY281" i="2" a="1"/>
  <c r="BY281" i="2" s="1"/>
  <c r="BA388" i="2"/>
  <c r="BA405" i="2"/>
  <c r="BA352" i="2"/>
  <c r="BY337" i="2" a="1"/>
  <c r="BY337" i="2" s="1"/>
  <c r="BY336" i="2" a="1"/>
  <c r="BY336" i="2" s="1"/>
  <c r="BY344" i="2" a="1"/>
  <c r="BY344" i="2" s="1"/>
  <c r="BY361" i="2" a="1"/>
  <c r="BY361" i="2" s="1"/>
  <c r="BY368" i="2" a="1"/>
  <c r="BY368" i="2" s="1"/>
  <c r="BY403" i="2" a="1"/>
  <c r="BY403" i="2" s="1"/>
  <c r="BY392" i="2" a="1"/>
  <c r="BY392" i="2" s="1"/>
  <c r="BY379" i="2" a="1"/>
  <c r="BY379" i="2" s="1"/>
  <c r="BY397" i="2" a="1"/>
  <c r="BY397" i="2" s="1"/>
  <c r="BY386" i="2" a="1"/>
  <c r="BY386" i="2" s="1"/>
  <c r="BA384" i="2"/>
  <c r="BA287" i="2"/>
  <c r="BA294" i="2"/>
  <c r="BA308" i="2"/>
  <c r="BA312" i="2"/>
  <c r="BY362" i="2" a="1"/>
  <c r="BY362" i="2" s="1"/>
  <c r="BY351" i="2" a="1"/>
  <c r="BY351" i="2" s="1"/>
  <c r="BY350" i="2" a="1"/>
  <c r="BY350" i="2" s="1"/>
  <c r="BY367" i="2" a="1"/>
  <c r="BY367" i="2" s="1"/>
  <c r="BY394" i="2" a="1"/>
  <c r="BY394" i="2" s="1"/>
  <c r="BY399" i="2" a="1"/>
  <c r="BY399" i="2" s="1"/>
  <c r="BY381" i="2" a="1"/>
  <c r="BY381" i="2" s="1"/>
  <c r="BY405" i="2" a="1"/>
  <c r="BY405" i="2" s="1"/>
  <c r="BA316" i="2"/>
  <c r="BA372" i="2"/>
  <c r="BA300" i="2"/>
  <c r="BA390" i="2"/>
  <c r="BA356" i="2"/>
  <c r="BY353" i="2" a="1"/>
  <c r="BY353" i="2" s="1"/>
  <c r="BY352" i="2" a="1"/>
  <c r="BY352" i="2" s="1"/>
  <c r="BY341" i="2" a="1"/>
  <c r="BY341" i="2" s="1"/>
  <c r="BY360" i="2" a="1"/>
  <c r="BY360" i="2" s="1"/>
  <c r="BY366" i="2" a="1"/>
  <c r="BY366" i="2" s="1"/>
  <c r="BY358" i="2" a="1"/>
  <c r="BY358" i="2" s="1"/>
  <c r="BY364" i="2" a="1"/>
  <c r="BY364" i="2" s="1"/>
  <c r="BY370" i="2" a="1"/>
  <c r="BY370" i="2" s="1"/>
  <c r="BY384" i="2" a="1"/>
  <c r="BY384" i="2" s="1"/>
  <c r="BY390" i="2" a="1"/>
  <c r="BY390" i="2" s="1"/>
  <c r="BY372" i="2" a="1"/>
  <c r="BY372" i="2" s="1"/>
  <c r="BY378" i="2" a="1"/>
  <c r="BY378" i="2" s="1"/>
  <c r="BY393" i="2" a="1"/>
  <c r="BY393" i="2" s="1"/>
  <c r="BY396" i="2" a="1"/>
  <c r="BY396" i="2" s="1"/>
  <c r="BA368" i="2"/>
  <c r="BA361" i="2"/>
  <c r="BA340" i="2"/>
  <c r="BA376" i="2"/>
  <c r="BA298" i="2"/>
  <c r="BA392" i="2"/>
  <c r="BY331" i="2" a="1"/>
  <c r="BY331" i="2" s="1"/>
  <c r="BY339" i="2" a="1"/>
  <c r="BY339" i="2" s="1"/>
  <c r="BY363" i="2" a="1"/>
  <c r="BY363" i="2" s="1"/>
  <c r="BY383" i="2" a="1"/>
  <c r="BY383" i="2" s="1"/>
  <c r="BY404" i="2" a="1"/>
  <c r="BY404" i="2" s="1"/>
  <c r="BY395" i="2" a="1"/>
  <c r="BY395" i="2" s="1"/>
  <c r="BY373" i="2" a="1"/>
  <c r="BY373" i="2" s="1"/>
  <c r="BY357" i="2" a="1"/>
  <c r="BY357" i="2" s="1"/>
  <c r="BY340" i="2" a="1"/>
  <c r="BY340" i="2" s="1"/>
  <c r="BY345" i="2" a="1"/>
  <c r="BY345" i="2" s="1"/>
  <c r="BY376" i="2" a="1"/>
  <c r="BY376" i="2" s="1"/>
  <c r="BY406" i="2" a="1"/>
  <c r="BY406" i="2" s="1"/>
  <c r="BY385" i="2" a="1"/>
  <c r="BY385" i="2" s="1"/>
  <c r="BA396" i="2"/>
  <c r="BA394" i="2"/>
  <c r="BA337" i="2"/>
  <c r="BA291" i="2"/>
  <c r="BA295" i="2"/>
  <c r="BA319" i="2"/>
  <c r="BA339" i="2"/>
  <c r="BA367" i="2"/>
  <c r="BA314" i="2"/>
  <c r="BA346" i="2"/>
  <c r="BA344" i="2"/>
  <c r="BA380" i="2"/>
  <c r="BA389" i="2"/>
  <c r="BA379" i="2"/>
  <c r="BA302" i="2"/>
  <c r="BA326" i="2"/>
  <c r="BA358" i="2"/>
  <c r="BA333" i="2"/>
  <c r="BA377" i="2"/>
  <c r="BA381" i="2"/>
  <c r="BA385" i="2"/>
  <c r="BA403" i="2"/>
  <c r="BA320" i="2"/>
  <c r="BA304" i="2"/>
  <c r="BA329" i="2"/>
  <c r="BA321" i="2"/>
  <c r="BA283" i="2"/>
  <c r="BA323" i="2"/>
  <c r="BA343" i="2"/>
  <c r="BA359" i="2"/>
  <c r="BA391" i="2"/>
  <c r="BA306" i="2"/>
  <c r="BA338" i="2"/>
  <c r="BA370" i="2"/>
  <c r="BA398" i="2"/>
  <c r="BA357" i="2"/>
  <c r="BA373" i="2"/>
  <c r="BA404" i="2"/>
  <c r="BA336" i="2"/>
  <c r="BA286" i="2"/>
  <c r="BA327" i="2"/>
  <c r="BA347" i="2"/>
  <c r="BA371" i="2"/>
  <c r="BA318" i="2"/>
  <c r="BA350" i="2"/>
  <c r="BA317" i="2"/>
  <c r="BA401" i="2"/>
  <c r="BA395" i="2"/>
  <c r="BA332" i="2"/>
  <c r="BA383" i="2"/>
  <c r="BA330" i="2"/>
  <c r="BA362" i="2"/>
  <c r="BA341" i="2"/>
  <c r="BA407" i="2"/>
  <c r="BA311" i="2"/>
  <c r="BA331" i="2"/>
  <c r="BA351" i="2"/>
  <c r="BA363" i="2"/>
  <c r="BA310" i="2"/>
  <c r="BA342" i="2"/>
  <c r="BA374" i="2"/>
  <c r="BA285" i="2"/>
  <c r="BA293" i="2"/>
  <c r="BA365" i="2"/>
  <c r="BY391" i="2" a="1"/>
  <c r="BY391" i="2" s="1"/>
  <c r="BA303" i="2"/>
  <c r="BA307" i="2"/>
  <c r="BA315" i="2"/>
  <c r="BA375" i="2"/>
  <c r="BA322" i="2"/>
  <c r="BA354" i="2"/>
  <c r="BA378" i="2"/>
  <c r="BA382" i="2"/>
  <c r="BA386" i="2"/>
  <c r="BA297" i="2"/>
  <c r="BA301" i="2"/>
  <c r="BA305" i="2"/>
  <c r="BA325" i="2"/>
  <c r="BA397" i="2"/>
  <c r="BA399" i="2"/>
  <c r="BA360" i="2"/>
  <c r="BA299" i="2"/>
  <c r="BA355" i="2"/>
  <c r="BA387" i="2"/>
  <c r="BA334" i="2"/>
  <c r="BA366" i="2"/>
  <c r="BA402" i="2"/>
  <c r="BA309" i="2"/>
  <c r="BA349" i="2"/>
  <c r="BA400" i="2"/>
  <c r="BY407" i="2" a="1"/>
  <c r="BY407" i="2" s="1"/>
  <c r="FG281" i="2"/>
  <c r="FG398" i="2"/>
  <c r="FG405" i="2"/>
  <c r="FG293" i="2"/>
  <c r="FG325" i="2"/>
  <c r="FG333" i="2"/>
  <c r="FG341" i="2"/>
  <c r="FG392" i="2"/>
  <c r="FG397" i="2"/>
  <c r="FG381" i="2"/>
  <c r="FG406" i="2"/>
  <c r="FG389" i="2"/>
  <c r="FG376" i="2"/>
  <c r="FG365" i="2"/>
  <c r="FG357" i="2"/>
  <c r="FG349" i="2"/>
  <c r="FG402" i="2"/>
  <c r="FG371" i="2"/>
  <c r="FG375" i="2"/>
  <c r="FG368" i="2"/>
  <c r="FG395" i="2"/>
  <c r="FG382" i="2"/>
  <c r="FG380" i="2"/>
  <c r="FG351" i="2"/>
  <c r="FG393" i="2"/>
  <c r="FG404" i="2"/>
  <c r="FG352" i="2"/>
  <c r="FG355" i="2"/>
  <c r="FG358" i="2"/>
  <c r="FG378" i="2"/>
  <c r="FG379" i="2"/>
  <c r="FG384" i="2"/>
  <c r="FG403" i="2"/>
  <c r="FG390" i="2"/>
  <c r="FG377" i="2"/>
  <c r="FG388" i="2"/>
  <c r="FG317" i="2"/>
  <c r="FG373" i="2"/>
  <c r="FG394" i="2"/>
  <c r="FG386" i="2"/>
  <c r="FG399" i="2"/>
  <c r="FG385" i="2"/>
  <c r="FG396" i="2"/>
  <c r="FG387" i="2"/>
  <c r="FG339" i="2"/>
  <c r="FG350" i="2"/>
  <c r="FG361" i="2"/>
  <c r="FG367" i="2"/>
  <c r="FG324" i="2"/>
  <c r="FG319" i="2"/>
  <c r="FG312" i="2"/>
  <c r="FG407" i="2"/>
  <c r="FG360" i="2"/>
  <c r="FG363" i="2"/>
  <c r="FG374" i="2"/>
  <c r="FG348" i="2"/>
  <c r="FG338" i="2"/>
  <c r="FG336" i="2"/>
  <c r="FG323" i="2"/>
  <c r="FG330" i="2"/>
  <c r="FG307" i="2"/>
  <c r="FG308" i="2"/>
  <c r="FG359" i="2"/>
  <c r="FG318" i="2"/>
  <c r="FG401" i="2"/>
  <c r="FG370" i="2"/>
  <c r="FG334" i="2"/>
  <c r="FG332" i="2"/>
  <c r="FG327" i="2"/>
  <c r="FG285" i="2"/>
  <c r="FG320" i="2"/>
  <c r="FG314" i="2"/>
  <c r="FG296" i="2"/>
  <c r="FG301" i="2"/>
  <c r="FG344" i="2"/>
  <c r="FG347" i="2"/>
  <c r="FG342" i="2"/>
  <c r="FG372" i="2"/>
  <c r="FG364" i="2"/>
  <c r="FG346" i="2"/>
  <c r="FG331" i="2"/>
  <c r="FG391" i="2"/>
  <c r="FG366" i="2"/>
  <c r="FG326" i="2"/>
  <c r="FG316" i="2"/>
  <c r="FG311" i="2"/>
  <c r="FG309" i="2"/>
  <c r="FG400" i="2"/>
  <c r="FG362" i="2"/>
  <c r="FG353" i="2"/>
  <c r="FG356" i="2"/>
  <c r="FG343" i="2"/>
  <c r="FG310" i="2"/>
  <c r="FG354" i="2"/>
  <c r="FG304" i="2"/>
  <c r="FG288" i="2"/>
  <c r="FG291" i="2"/>
  <c r="FG329" i="2"/>
  <c r="GE294" i="2" a="1"/>
  <c r="GE294" i="2" s="1"/>
  <c r="GE297" i="2" a="1"/>
  <c r="GE297" i="2" s="1"/>
  <c r="GE301" i="2" a="1"/>
  <c r="GE301" i="2" s="1"/>
  <c r="GE305" i="2" a="1"/>
  <c r="GE305" i="2" s="1"/>
  <c r="GE302" i="2" a="1"/>
  <c r="GE302" i="2" s="1"/>
  <c r="GE333" i="2" a="1"/>
  <c r="GE333" i="2" s="1"/>
  <c r="GE335" i="2" a="1"/>
  <c r="GE335" i="2" s="1"/>
  <c r="GE344" i="2" a="1"/>
  <c r="GE344" i="2" s="1"/>
  <c r="GE352" i="2" a="1"/>
  <c r="GE352" i="2" s="1"/>
  <c r="FG322" i="2"/>
  <c r="FG300" i="2"/>
  <c r="FG284" i="2"/>
  <c r="FG295" i="2"/>
  <c r="FG289" i="2"/>
  <c r="FG290" i="2"/>
  <c r="GE292" i="2" a="1"/>
  <c r="GE292" i="2" s="1"/>
  <c r="GE287" i="2" a="1"/>
  <c r="GE287" i="2" s="1"/>
  <c r="GE300" i="2" a="1"/>
  <c r="GE300" i="2" s="1"/>
  <c r="GE320" i="2" a="1"/>
  <c r="GE320" i="2" s="1"/>
  <c r="GE328" i="2" a="1"/>
  <c r="GE328" i="2" s="1"/>
  <c r="GE340" i="2" a="1"/>
  <c r="GE340" i="2" s="1"/>
  <c r="GE346" i="2" a="1"/>
  <c r="GE346" i="2" s="1"/>
  <c r="GE351" i="2" a="1"/>
  <c r="GE351" i="2" s="1"/>
  <c r="GE349" i="2" a="1"/>
  <c r="GE349" i="2" s="1"/>
  <c r="GE362" i="2" a="1"/>
  <c r="GE362" i="2" s="1"/>
  <c r="GE355" i="2" a="1"/>
  <c r="GE355" i="2" s="1"/>
  <c r="GE369" i="2" a="1"/>
  <c r="GE369" i="2" s="1"/>
  <c r="FG315" i="2"/>
  <c r="FG313" i="2"/>
  <c r="GE298" i="2" a="1"/>
  <c r="GE298" i="2" s="1"/>
  <c r="GE304" i="2" a="1"/>
  <c r="GE304" i="2" s="1"/>
  <c r="GE315" i="2" a="1"/>
  <c r="GE315" i="2" s="1"/>
  <c r="GE312" i="2" a="1"/>
  <c r="GE312" i="2" s="1"/>
  <c r="GE338" i="2" a="1"/>
  <c r="GE338" i="2" s="1"/>
  <c r="GE343" i="2" a="1"/>
  <c r="GE343" i="2" s="1"/>
  <c r="GE348" i="2" a="1"/>
  <c r="GE348" i="2" s="1"/>
  <c r="GE354" i="2" a="1"/>
  <c r="GE354" i="2" s="1"/>
  <c r="FG337" i="2"/>
  <c r="GE283" i="2" a="1"/>
  <c r="GE283" i="2" s="1"/>
  <c r="GE285" i="2" a="1"/>
  <c r="GE285" i="2" s="1"/>
  <c r="GE293" i="2" a="1"/>
  <c r="GE293" i="2" s="1"/>
  <c r="GE296" i="2" a="1"/>
  <c r="GE296" i="2" s="1"/>
  <c r="GE299" i="2" a="1"/>
  <c r="GE299" i="2" s="1"/>
  <c r="GE308" i="2" a="1"/>
  <c r="GE308" i="2" s="1"/>
  <c r="GE313" i="2" a="1"/>
  <c r="GE313" i="2" s="1"/>
  <c r="GE319" i="2" a="1"/>
  <c r="GE319" i="2" s="1"/>
  <c r="GE314" i="2" a="1"/>
  <c r="GE314" i="2" s="1"/>
  <c r="GE321" i="2" a="1"/>
  <c r="GE321" i="2" s="1"/>
  <c r="GE325" i="2" a="1"/>
  <c r="GE325" i="2" s="1"/>
  <c r="GE332" i="2" a="1"/>
  <c r="GE332" i="2" s="1"/>
  <c r="GE322" i="2" a="1"/>
  <c r="GE322" i="2" s="1"/>
  <c r="GE323" i="2" a="1"/>
  <c r="GE323" i="2" s="1"/>
  <c r="GE357" i="2" a="1"/>
  <c r="GE357" i="2" s="1"/>
  <c r="GE356" i="2" a="1"/>
  <c r="GE356" i="2" s="1"/>
  <c r="FG340" i="2"/>
  <c r="FG292" i="2"/>
  <c r="FG303" i="2"/>
  <c r="FG297" i="2"/>
  <c r="FG298" i="2"/>
  <c r="GE282" i="2" a="1"/>
  <c r="GE282" i="2" s="1"/>
  <c r="GE307" i="2" a="1"/>
  <c r="GE307" i="2" s="1"/>
  <c r="GE331" i="2" a="1"/>
  <c r="GE331" i="2" s="1"/>
  <c r="GE334" i="2" a="1"/>
  <c r="GE334" i="2" s="1"/>
  <c r="GE336" i="2" a="1"/>
  <c r="GE336" i="2" s="1"/>
  <c r="GE350" i="2" a="1"/>
  <c r="GE350" i="2" s="1"/>
  <c r="GE361" i="2" a="1"/>
  <c r="GE361" i="2" s="1"/>
  <c r="FG299" i="2"/>
  <c r="FG321" i="2"/>
  <c r="GE290" i="2" a="1"/>
  <c r="GE290" i="2" s="1"/>
  <c r="GE291" i="2" a="1"/>
  <c r="GE291" i="2" s="1"/>
  <c r="GE286" i="2" a="1"/>
  <c r="GE286" i="2" s="1"/>
  <c r="GE288" i="2" a="1"/>
  <c r="GE288" i="2" s="1"/>
  <c r="GE303" i="2" a="1"/>
  <c r="GE303" i="2" s="1"/>
  <c r="GE317" i="2" a="1"/>
  <c r="GE317" i="2" s="1"/>
  <c r="GE327" i="2" a="1"/>
  <c r="GE327" i="2" s="1"/>
  <c r="GE330" i="2" a="1"/>
  <c r="GE330" i="2" s="1"/>
  <c r="GE339" i="2" a="1"/>
  <c r="GE339" i="2" s="1"/>
  <c r="GE341" i="2" a="1"/>
  <c r="GE341" i="2" s="1"/>
  <c r="GE345" i="2" a="1"/>
  <c r="GE345" i="2" s="1"/>
  <c r="FG335" i="2"/>
  <c r="FG283" i="2"/>
  <c r="FG302" i="2"/>
  <c r="FG294" i="2"/>
  <c r="FG286" i="2"/>
  <c r="FG305" i="2"/>
  <c r="FG306" i="2"/>
  <c r="GE295" i="2" a="1"/>
  <c r="GE295" i="2" s="1"/>
  <c r="GE284" i="2" a="1"/>
  <c r="GE284" i="2" s="1"/>
  <c r="GE311" i="2" a="1"/>
  <c r="GE311" i="2" s="1"/>
  <c r="GE318" i="2" a="1"/>
  <c r="GE318" i="2" s="1"/>
  <c r="GE326" i="2" a="1"/>
  <c r="GE326" i="2" s="1"/>
  <c r="GE337" i="2" a="1"/>
  <c r="GE337" i="2" s="1"/>
  <c r="GE353" i="2" a="1"/>
  <c r="GE353" i="2" s="1"/>
  <c r="GE316" i="2" a="1"/>
  <c r="GE316" i="2" s="1"/>
  <c r="GE329" i="2" a="1"/>
  <c r="GE329" i="2" s="1"/>
  <c r="GE389" i="2" a="1"/>
  <c r="GE389" i="2" s="1"/>
  <c r="GE388" i="2" a="1"/>
  <c r="GE388" i="2" s="1"/>
  <c r="GE306" i="2" a="1"/>
  <c r="GE306" i="2" s="1"/>
  <c r="GE309" i="2" a="1"/>
  <c r="GE309" i="2" s="1"/>
  <c r="GE347" i="2" a="1"/>
  <c r="GE347" i="2" s="1"/>
  <c r="GE367" i="2" a="1"/>
  <c r="GE367" i="2" s="1"/>
  <c r="GE376" i="2" a="1"/>
  <c r="GE376" i="2" s="1"/>
  <c r="FG383" i="2"/>
  <c r="GE310" i="2" a="1"/>
  <c r="GE310" i="2" s="1"/>
  <c r="GE342" i="2" a="1"/>
  <c r="GE342" i="2" s="1"/>
  <c r="GE358" i="2" a="1"/>
  <c r="GE358" i="2" s="1"/>
  <c r="GE390" i="2" a="1"/>
  <c r="GE390" i="2" s="1"/>
  <c r="GE377" i="2" a="1"/>
  <c r="GE377" i="2" s="1"/>
  <c r="GE383" i="2" a="1"/>
  <c r="GE383" i="2" s="1"/>
  <c r="GE382" i="2" a="1"/>
  <c r="GE382" i="2" s="1"/>
  <c r="GE396" i="2" a="1"/>
  <c r="GE396" i="2" s="1"/>
  <c r="GE397" i="2" a="1"/>
  <c r="GE397" i="2" s="1"/>
  <c r="FG287" i="2"/>
  <c r="GE360" i="2" a="1"/>
  <c r="GE360" i="2" s="1"/>
  <c r="GE368" i="2" a="1"/>
  <c r="GE368" i="2" s="1"/>
  <c r="GE380" i="2" a="1"/>
  <c r="GE380" i="2" s="1"/>
  <c r="GE384" i="2" a="1"/>
  <c r="GE384" i="2" s="1"/>
  <c r="FG282" i="2"/>
  <c r="GE289" i="2" a="1"/>
  <c r="GE289" i="2" s="1"/>
  <c r="GE365" i="2" a="1"/>
  <c r="GE365" i="2" s="1"/>
  <c r="GE370" i="2" a="1"/>
  <c r="GE370" i="2" s="1"/>
  <c r="GE373" i="2" a="1"/>
  <c r="GE373" i="2" s="1"/>
  <c r="GE392" i="2" a="1"/>
  <c r="GE392" i="2" s="1"/>
  <c r="GE386" i="2" a="1"/>
  <c r="GE386" i="2" s="1"/>
  <c r="GE385" i="2" a="1"/>
  <c r="GE385" i="2" s="1"/>
  <c r="GE378" i="2" a="1"/>
  <c r="GE378" i="2" s="1"/>
  <c r="GE398" i="2" a="1"/>
  <c r="GE398" i="2" s="1"/>
  <c r="GE399" i="2" a="1"/>
  <c r="GE399" i="2" s="1"/>
  <c r="FG345" i="2"/>
  <c r="GE371" i="2" a="1"/>
  <c r="GE371" i="2" s="1"/>
  <c r="GE379" i="2" a="1"/>
  <c r="GE379" i="2" s="1"/>
  <c r="FG328" i="2"/>
  <c r="GE324" i="2" a="1"/>
  <c r="GE324" i="2" s="1"/>
  <c r="GE375" i="2" a="1"/>
  <c r="GE375" i="2" s="1"/>
  <c r="GE374" i="2" a="1"/>
  <c r="GE374" i="2" s="1"/>
  <c r="GE372" i="2" a="1"/>
  <c r="GE372" i="2" s="1"/>
  <c r="GE387" i="2" a="1"/>
  <c r="GE387" i="2" s="1"/>
  <c r="GE381" i="2" a="1"/>
  <c r="GE381" i="2" s="1"/>
  <c r="GE359" i="2" a="1"/>
  <c r="GE359" i="2" s="1"/>
  <c r="GE364" i="2" a="1"/>
  <c r="GE364" i="2" s="1"/>
  <c r="GE363" i="2" a="1"/>
  <c r="GE363" i="2" s="1"/>
  <c r="GE366" i="2" a="1"/>
  <c r="GE366" i="2" s="1"/>
  <c r="GE400" i="2" a="1"/>
  <c r="GE400" i="2" s="1"/>
  <c r="GE405" i="2" a="1"/>
  <c r="GE405" i="2" s="1"/>
  <c r="GE393" i="2" a="1"/>
  <c r="GE393" i="2" s="1"/>
  <c r="GE403" i="2" a="1"/>
  <c r="GE403" i="2" s="1"/>
  <c r="GE394" i="2" a="1"/>
  <c r="GE394" i="2" s="1"/>
  <c r="GE401" i="2" a="1"/>
  <c r="GE401" i="2" s="1"/>
  <c r="GE391" i="2" a="1"/>
  <c r="GE391" i="2" s="1"/>
  <c r="GE407" i="2" a="1"/>
  <c r="GE407" i="2" s="1"/>
  <c r="GE404" i="2" a="1"/>
  <c r="GE404" i="2" s="1"/>
  <c r="GE395" i="2" a="1"/>
  <c r="GE395" i="2" s="1"/>
  <c r="GE402" i="2" a="1"/>
  <c r="GE402" i="2" s="1"/>
  <c r="GE281" i="2" a="1"/>
  <c r="GE281" i="2" s="1"/>
  <c r="GE406" i="2" a="1"/>
  <c r="GE406" i="2" s="1"/>
  <c r="EY281" i="2"/>
  <c r="EY349" i="2"/>
  <c r="EY384" i="2"/>
  <c r="EY402" i="2"/>
  <c r="EY365" i="2"/>
  <c r="EY317" i="2"/>
  <c r="EY301" i="2"/>
  <c r="EY405" i="2"/>
  <c r="EY341" i="2"/>
  <c r="EY381" i="2"/>
  <c r="EY293" i="2"/>
  <c r="EY392" i="2"/>
  <c r="EY407" i="2"/>
  <c r="EY389" i="2"/>
  <c r="EY357" i="2"/>
  <c r="EY397" i="2"/>
  <c r="EY394" i="2"/>
  <c r="EY386" i="2"/>
  <c r="EY399" i="2"/>
  <c r="EY385" i="2"/>
  <c r="EY396" i="2"/>
  <c r="EY344" i="2"/>
  <c r="EY347" i="2"/>
  <c r="EY350" i="2"/>
  <c r="EY371" i="2"/>
  <c r="EY375" i="2"/>
  <c r="EY368" i="2"/>
  <c r="EY361" i="2"/>
  <c r="EY395" i="2"/>
  <c r="EY382" i="2"/>
  <c r="EY380" i="2"/>
  <c r="EY333" i="2"/>
  <c r="EY406" i="2"/>
  <c r="EY398" i="2"/>
  <c r="EY393" i="2"/>
  <c r="EY325" i="2"/>
  <c r="EY378" i="2"/>
  <c r="EY379" i="2"/>
  <c r="EY400" i="2"/>
  <c r="EY387" i="2"/>
  <c r="EY391" i="2"/>
  <c r="EY373" i="2"/>
  <c r="EY362" i="2"/>
  <c r="EY353" i="2"/>
  <c r="EY356" i="2"/>
  <c r="EY343" i="2"/>
  <c r="EY310" i="2"/>
  <c r="EY354" i="2"/>
  <c r="EY339" i="2"/>
  <c r="EY367" i="2"/>
  <c r="EY324" i="2"/>
  <c r="EY319" i="2"/>
  <c r="EY312" i="2"/>
  <c r="EY288" i="2"/>
  <c r="EY283" i="2"/>
  <c r="EY286" i="2"/>
  <c r="EY404" i="2"/>
  <c r="EY388" i="2"/>
  <c r="EY360" i="2"/>
  <c r="EY363" i="2"/>
  <c r="EY374" i="2"/>
  <c r="EY358" i="2"/>
  <c r="EY348" i="2"/>
  <c r="EY338" i="2"/>
  <c r="EY336" i="2"/>
  <c r="EY376" i="2"/>
  <c r="EY359" i="2"/>
  <c r="EY318" i="2"/>
  <c r="EY401" i="2"/>
  <c r="EY370" i="2"/>
  <c r="EY334" i="2"/>
  <c r="EY332" i="2"/>
  <c r="EY327" i="2"/>
  <c r="EY285" i="2"/>
  <c r="EY320" i="2"/>
  <c r="EY314" i="2"/>
  <c r="EY296" i="2"/>
  <c r="EY291" i="2"/>
  <c r="EY309" i="2"/>
  <c r="EY403" i="2"/>
  <c r="EY390" i="2"/>
  <c r="EY377" i="2"/>
  <c r="EY342" i="2"/>
  <c r="EY372" i="2"/>
  <c r="EY364" i="2"/>
  <c r="EY351" i="2"/>
  <c r="EY346" i="2"/>
  <c r="EY331" i="2"/>
  <c r="EY383" i="2"/>
  <c r="EY340" i="2"/>
  <c r="EY335" i="2"/>
  <c r="EY328" i="2"/>
  <c r="EY315" i="2"/>
  <c r="EY322" i="2"/>
  <c r="EY304" i="2"/>
  <c r="EY299" i="2"/>
  <c r="EY352" i="2"/>
  <c r="EY302" i="2"/>
  <c r="EY294" i="2"/>
  <c r="EY305" i="2"/>
  <c r="EY306" i="2"/>
  <c r="FW286" i="2" a="1"/>
  <c r="FW286" i="2" s="1"/>
  <c r="FW298" i="2" a="1"/>
  <c r="FW298" i="2" s="1"/>
  <c r="FW291" i="2" a="1"/>
  <c r="FW291" i="2" s="1"/>
  <c r="FW301" i="2" a="1"/>
  <c r="FW301" i="2" s="1"/>
  <c r="FW310" i="2" a="1"/>
  <c r="FW310" i="2" s="1"/>
  <c r="FW314" i="2" a="1"/>
  <c r="FW314" i="2" s="1"/>
  <c r="FW333" i="2" a="1"/>
  <c r="FW333" i="2" s="1"/>
  <c r="FW330" i="2" a="1"/>
  <c r="FW330" i="2" s="1"/>
  <c r="FW339" i="2" a="1"/>
  <c r="FW339" i="2" s="1"/>
  <c r="FW341" i="2" a="1"/>
  <c r="FW341" i="2" s="1"/>
  <c r="FW351" i="2" a="1"/>
  <c r="FW351" i="2" s="1"/>
  <c r="EY329" i="2"/>
  <c r="FW283" i="2" a="1"/>
  <c r="FW283" i="2" s="1"/>
  <c r="FW296" i="2" a="1"/>
  <c r="FW296" i="2" s="1"/>
  <c r="FW303" i="2" a="1"/>
  <c r="FW303" i="2" s="1"/>
  <c r="FW312" i="2" a="1"/>
  <c r="FW312" i="2" s="1"/>
  <c r="FW316" i="2" a="1"/>
  <c r="FW316" i="2" s="1"/>
  <c r="FW327" i="2" a="1"/>
  <c r="FW327" i="2" s="1"/>
  <c r="FW322" i="2" a="1"/>
  <c r="FW322" i="2" s="1"/>
  <c r="FW326" i="2" a="1"/>
  <c r="FW326" i="2" s="1"/>
  <c r="FW337" i="2" a="1"/>
  <c r="FW337" i="2" s="1"/>
  <c r="FW357" i="2" a="1"/>
  <c r="FW357" i="2" s="1"/>
  <c r="FW360" i="2" a="1"/>
  <c r="FW360" i="2" s="1"/>
  <c r="FW364" i="2" a="1"/>
  <c r="FW364" i="2" s="1"/>
  <c r="FW369" i="2" a="1"/>
  <c r="FW369" i="2" s="1"/>
  <c r="FW375" i="2" a="1"/>
  <c r="FW375" i="2" s="1"/>
  <c r="EY330" i="2"/>
  <c r="EY308" i="2"/>
  <c r="EY300" i="2"/>
  <c r="EY284" i="2"/>
  <c r="EY295" i="2"/>
  <c r="EY289" i="2"/>
  <c r="EY290" i="2"/>
  <c r="FW289" i="2" a="1"/>
  <c r="FW289" i="2" s="1"/>
  <c r="FW290" i="2" a="1"/>
  <c r="FW290" i="2" s="1"/>
  <c r="FW299" i="2" a="1"/>
  <c r="FW299" i="2" s="1"/>
  <c r="FW306" i="2" a="1"/>
  <c r="FW306" i="2" s="1"/>
  <c r="FW292" i="2" a="1"/>
  <c r="FW292" i="2" s="1"/>
  <c r="FW315" i="2" a="1"/>
  <c r="FW315" i="2" s="1"/>
  <c r="FW309" i="2" a="1"/>
  <c r="FW309" i="2" s="1"/>
  <c r="FW323" i="2" a="1"/>
  <c r="FW323" i="2" s="1"/>
  <c r="FW321" i="2" a="1"/>
  <c r="FW321" i="2" s="1"/>
  <c r="FW336" i="2" a="1"/>
  <c r="FW336" i="2" s="1"/>
  <c r="FW335" i="2" a="1"/>
  <c r="FW335" i="2" s="1"/>
  <c r="FW350" i="2" a="1"/>
  <c r="FW350" i="2" s="1"/>
  <c r="FW346" i="2" a="1"/>
  <c r="FW346" i="2" s="1"/>
  <c r="EY366" i="2"/>
  <c r="EY323" i="2"/>
  <c r="EY313" i="2"/>
  <c r="FW282" i="2" a="1"/>
  <c r="FW282" i="2" s="1"/>
  <c r="FW311" i="2" a="1"/>
  <c r="FW311" i="2" s="1"/>
  <c r="FW305" i="2" a="1"/>
  <c r="FW305" i="2" s="1"/>
  <c r="FW318" i="2" a="1"/>
  <c r="FW318" i="2" s="1"/>
  <c r="FW338" i="2" a="1"/>
  <c r="FW338" i="2" s="1"/>
  <c r="FW352" i="2" a="1"/>
  <c r="FW352" i="2" s="1"/>
  <c r="FW356" i="2" a="1"/>
  <c r="FW356" i="2" s="1"/>
  <c r="FW361" i="2" a="1"/>
  <c r="FW361" i="2" s="1"/>
  <c r="EY316" i="2"/>
  <c r="EY337" i="2"/>
  <c r="FW287" i="2" a="1"/>
  <c r="FW287" i="2" s="1"/>
  <c r="FW288" i="2" a="1"/>
  <c r="FW288" i="2" s="1"/>
  <c r="FW300" i="2" a="1"/>
  <c r="FW300" i="2" s="1"/>
  <c r="FW307" i="2" a="1"/>
  <c r="FW307" i="2" s="1"/>
  <c r="FW313" i="2" a="1"/>
  <c r="FW313" i="2" s="1"/>
  <c r="FW319" i="2" a="1"/>
  <c r="FW319" i="2" s="1"/>
  <c r="FW340" i="2" a="1"/>
  <c r="FW340" i="2" s="1"/>
  <c r="FW344" i="2" a="1"/>
  <c r="FW344" i="2" s="1"/>
  <c r="FW343" i="2" a="1"/>
  <c r="FW343" i="2" s="1"/>
  <c r="FW348" i="2" a="1"/>
  <c r="FW348" i="2" s="1"/>
  <c r="FW363" i="2" a="1"/>
  <c r="FW363" i="2" s="1"/>
  <c r="FW355" i="2" a="1"/>
  <c r="FW355" i="2" s="1"/>
  <c r="EY355" i="2"/>
  <c r="EY307" i="2"/>
  <c r="EY292" i="2"/>
  <c r="EY303" i="2"/>
  <c r="EY297" i="2"/>
  <c r="EY298" i="2"/>
  <c r="FW285" i="2" a="1"/>
  <c r="FW285" i="2" s="1"/>
  <c r="FW293" i="2" a="1"/>
  <c r="FW293" i="2" s="1"/>
  <c r="FW294" i="2" a="1"/>
  <c r="FW294" i="2" s="1"/>
  <c r="FW297" i="2" a="1"/>
  <c r="FW297" i="2" s="1"/>
  <c r="FW317" i="2" a="1"/>
  <c r="FW317" i="2" s="1"/>
  <c r="FW320" i="2" a="1"/>
  <c r="FW320" i="2" s="1"/>
  <c r="FW329" i="2" a="1"/>
  <c r="FW329" i="2" s="1"/>
  <c r="FW325" i="2" a="1"/>
  <c r="FW325" i="2" s="1"/>
  <c r="FW331" i="2" a="1"/>
  <c r="FW331" i="2" s="1"/>
  <c r="FW334" i="2" a="1"/>
  <c r="FW334" i="2" s="1"/>
  <c r="FW353" i="2" a="1"/>
  <c r="FW353" i="2" s="1"/>
  <c r="FW358" i="2" a="1"/>
  <c r="FW358" i="2" s="1"/>
  <c r="EY311" i="2"/>
  <c r="EY287" i="2"/>
  <c r="EY345" i="2"/>
  <c r="EY282" i="2"/>
  <c r="FW295" i="2" a="1"/>
  <c r="FW295" i="2" s="1"/>
  <c r="FW302" i="2" a="1"/>
  <c r="FW302" i="2" s="1"/>
  <c r="FW304" i="2" a="1"/>
  <c r="FW304" i="2" s="1"/>
  <c r="FW328" i="2" a="1"/>
  <c r="FW328" i="2" s="1"/>
  <c r="FW342" i="2" a="1"/>
  <c r="FW342" i="2" s="1"/>
  <c r="FW349" i="2" a="1"/>
  <c r="FW349" i="2" s="1"/>
  <c r="FW347" i="2" a="1"/>
  <c r="FW347" i="2" s="1"/>
  <c r="FW370" i="2" a="1"/>
  <c r="FW370" i="2" s="1"/>
  <c r="FW368" i="2" a="1"/>
  <c r="FW368" i="2" s="1"/>
  <c r="FW388" i="2" a="1"/>
  <c r="FW388" i="2" s="1"/>
  <c r="FW382" i="2" a="1"/>
  <c r="FW382" i="2" s="1"/>
  <c r="FW377" i="2" a="1"/>
  <c r="FW377" i="2" s="1"/>
  <c r="FW394" i="2" a="1"/>
  <c r="FW394" i="2" s="1"/>
  <c r="EY326" i="2"/>
  <c r="FW284" i="2" a="1"/>
  <c r="FW284" i="2" s="1"/>
  <c r="FW362" i="2" a="1"/>
  <c r="FW362" i="2" s="1"/>
  <c r="FW392" i="2" a="1"/>
  <c r="FW392" i="2" s="1"/>
  <c r="FW381" i="2" a="1"/>
  <c r="FW381" i="2" s="1"/>
  <c r="FW396" i="2" a="1"/>
  <c r="FW396" i="2" s="1"/>
  <c r="FW395" i="2" a="1"/>
  <c r="FW395" i="2" s="1"/>
  <c r="FW332" i="2" a="1"/>
  <c r="FW332" i="2" s="1"/>
  <c r="FW367" i="2" a="1"/>
  <c r="FW367" i="2" s="1"/>
  <c r="FW376" i="2" a="1"/>
  <c r="FW376" i="2" s="1"/>
  <c r="FW390" i="2" a="1"/>
  <c r="FW390" i="2" s="1"/>
  <c r="FW324" i="2" a="1"/>
  <c r="FW324" i="2" s="1"/>
  <c r="FW354" i="2" a="1"/>
  <c r="FW354" i="2" s="1"/>
  <c r="FW373" i="2" a="1"/>
  <c r="FW373" i="2" s="1"/>
  <c r="FW383" i="2" a="1"/>
  <c r="FW383" i="2" s="1"/>
  <c r="FW389" i="2" a="1"/>
  <c r="FW389" i="2" s="1"/>
  <c r="FW371" i="2" a="1"/>
  <c r="FW371" i="2" s="1"/>
  <c r="FW387" i="2" a="1"/>
  <c r="FW387" i="2" s="1"/>
  <c r="FW391" i="2" a="1"/>
  <c r="FW391" i="2" s="1"/>
  <c r="FW384" i="2" a="1"/>
  <c r="FW384" i="2" s="1"/>
  <c r="FW397" i="2" a="1"/>
  <c r="FW397" i="2" s="1"/>
  <c r="EY321" i="2"/>
  <c r="FW365" i="2" a="1"/>
  <c r="FW365" i="2" s="1"/>
  <c r="FW359" i="2" a="1"/>
  <c r="FW359" i="2" s="1"/>
  <c r="FW393" i="2" a="1"/>
  <c r="FW393" i="2" s="1"/>
  <c r="FW385" i="2" a="1"/>
  <c r="FW385" i="2" s="1"/>
  <c r="FW308" i="2" a="1"/>
  <c r="FW308" i="2" s="1"/>
  <c r="FW345" i="2" a="1"/>
  <c r="FW345" i="2" s="1"/>
  <c r="FW366" i="2" a="1"/>
  <c r="FW366" i="2" s="1"/>
  <c r="FW374" i="2" a="1"/>
  <c r="FW374" i="2" s="1"/>
  <c r="FW372" i="2" a="1"/>
  <c r="FW372" i="2" s="1"/>
  <c r="FW378" i="2" a="1"/>
  <c r="FW378" i="2" s="1"/>
  <c r="FW406" i="2" a="1"/>
  <c r="FW406" i="2" s="1"/>
  <c r="FW398" i="2" a="1"/>
  <c r="FW398" i="2" s="1"/>
  <c r="FW404" i="2" a="1"/>
  <c r="FW404" i="2" s="1"/>
  <c r="FW407" i="2" a="1"/>
  <c r="FW407" i="2" s="1"/>
  <c r="FW405" i="2" a="1"/>
  <c r="FW405" i="2" s="1"/>
  <c r="FW386" i="2" a="1"/>
  <c r="FW386" i="2" s="1"/>
  <c r="FW399" i="2" a="1"/>
  <c r="FW399" i="2" s="1"/>
  <c r="FW403" i="2" a="1"/>
  <c r="FW403" i="2" s="1"/>
  <c r="FW402" i="2" a="1"/>
  <c r="FW402" i="2" s="1"/>
  <c r="FW380" i="2" a="1"/>
  <c r="FW380" i="2" s="1"/>
  <c r="FW401" i="2" a="1"/>
  <c r="FW401" i="2" s="1"/>
  <c r="FW281" i="2" a="1"/>
  <c r="FW281" i="2" s="1"/>
  <c r="FW379" i="2" a="1"/>
  <c r="FW379" i="2" s="1"/>
  <c r="FW400" i="2" a="1"/>
  <c r="FW400" i="2" s="1"/>
  <c r="BP397" i="2"/>
  <c r="BP310" i="2"/>
  <c r="BP381" i="2"/>
  <c r="BP320" i="2"/>
  <c r="BP283" i="2"/>
  <c r="BP304" i="2"/>
  <c r="BP334" i="2"/>
  <c r="BP344" i="2"/>
  <c r="BP360" i="2"/>
  <c r="BP376" i="2"/>
  <c r="BP399" i="2"/>
  <c r="BP326" i="2"/>
  <c r="BP398" i="2"/>
  <c r="BP368" i="2"/>
  <c r="BP352" i="2"/>
  <c r="CN310" i="2" a="1"/>
  <c r="CN310" i="2" s="1"/>
  <c r="CN295" i="2" a="1"/>
  <c r="CN295" i="2" s="1"/>
  <c r="CN296" i="2" a="1"/>
  <c r="CN296" i="2" s="1"/>
  <c r="CN313" i="2" a="1"/>
  <c r="CN313" i="2" s="1"/>
  <c r="CN314" i="2" a="1"/>
  <c r="CN314" i="2" s="1"/>
  <c r="CN340" i="2" a="1"/>
  <c r="CN340" i="2" s="1"/>
  <c r="CN329" i="2" a="1"/>
  <c r="CN329" i="2" s="1"/>
  <c r="CN315" i="2" a="1"/>
  <c r="CN315" i="2" s="1"/>
  <c r="CN300" i="2" a="1"/>
  <c r="CN300" i="2" s="1"/>
  <c r="CN317" i="2" a="1"/>
  <c r="CN317" i="2" s="1"/>
  <c r="CN286" i="2" a="1"/>
  <c r="CN286" i="2" s="1"/>
  <c r="CN289" i="2" a="1"/>
  <c r="CN289" i="2" s="1"/>
  <c r="CN290" i="2" a="1"/>
  <c r="CN290" i="2" s="1"/>
  <c r="CN291" i="2" a="1"/>
  <c r="CN291" i="2" s="1"/>
  <c r="CN293" i="2" a="1"/>
  <c r="CN293" i="2" s="1"/>
  <c r="CN311" i="2" a="1"/>
  <c r="CN311" i="2" s="1"/>
  <c r="CN312" i="2" a="1"/>
  <c r="CN312" i="2" s="1"/>
  <c r="CN356" i="2" a="1"/>
  <c r="CN356" i="2" s="1"/>
  <c r="CN320" i="2" a="1"/>
  <c r="CN320" i="2" s="1"/>
  <c r="CN339" i="2" a="1"/>
  <c r="CN339" i="2" s="1"/>
  <c r="CN316" i="2" a="1"/>
  <c r="CN316" i="2" s="1"/>
  <c r="CN284" i="2" a="1"/>
  <c r="CN284" i="2" s="1"/>
  <c r="CN302" i="2" a="1"/>
  <c r="CN302" i="2" s="1"/>
  <c r="CN287" i="2" a="1"/>
  <c r="CN287" i="2" s="1"/>
  <c r="CN288" i="2" a="1"/>
  <c r="CN288" i="2" s="1"/>
  <c r="CN305" i="2" a="1"/>
  <c r="CN305" i="2" s="1"/>
  <c r="CN306" i="2" a="1"/>
  <c r="CN306" i="2" s="1"/>
  <c r="CN333" i="2" a="1"/>
  <c r="CN333" i="2" s="1"/>
  <c r="CN307" i="2" a="1"/>
  <c r="CN307" i="2" s="1"/>
  <c r="CN292" i="2" a="1"/>
  <c r="CN292" i="2" s="1"/>
  <c r="CN309" i="2" a="1"/>
  <c r="CN309" i="2" s="1"/>
  <c r="CN334" i="2" a="1"/>
  <c r="CN334" i="2" s="1"/>
  <c r="CN355" i="2" a="1"/>
  <c r="CN355" i="2" s="1"/>
  <c r="CN285" i="2" a="1"/>
  <c r="CN285" i="2" s="1"/>
  <c r="CN318" i="2" a="1"/>
  <c r="CN318" i="2" s="1"/>
  <c r="CN303" i="2" a="1"/>
  <c r="CN303" i="2" s="1"/>
  <c r="CN282" i="2" a="1"/>
  <c r="CN282" i="2" s="1"/>
  <c r="CN304" i="2" a="1"/>
  <c r="CN304" i="2" s="1"/>
  <c r="CN321" i="2" a="1"/>
  <c r="CN321" i="2" s="1"/>
  <c r="CN322" i="2" a="1"/>
  <c r="CN322" i="2" s="1"/>
  <c r="CN328" i="2" a="1"/>
  <c r="CN328" i="2" s="1"/>
  <c r="CN308" i="2" a="1"/>
  <c r="CN308" i="2" s="1"/>
  <c r="CN294" i="2" a="1"/>
  <c r="CN294" i="2" s="1"/>
  <c r="CN297" i="2" a="1"/>
  <c r="CN297" i="2" s="1"/>
  <c r="CN298" i="2" a="1"/>
  <c r="CN298" i="2" s="1"/>
  <c r="CN345" i="2" a="1"/>
  <c r="CN345" i="2" s="1"/>
  <c r="CN350" i="2" a="1"/>
  <c r="CN350" i="2" s="1"/>
  <c r="CN283" i="2" a="1"/>
  <c r="CN283" i="2" s="1"/>
  <c r="CN299" i="2" a="1"/>
  <c r="CN299" i="2" s="1"/>
  <c r="CN301" i="2" a="1"/>
  <c r="CN301" i="2" s="1"/>
  <c r="CN319" i="2" a="1"/>
  <c r="CN319" i="2" s="1"/>
  <c r="CN327" i="2" a="1"/>
  <c r="CN327" i="2" s="1"/>
  <c r="CN323" i="2" a="1"/>
  <c r="CN323" i="2" s="1"/>
  <c r="CN348" i="2" a="1"/>
  <c r="CN348" i="2" s="1"/>
  <c r="CN336" i="2" a="1"/>
  <c r="CN336" i="2" s="1"/>
  <c r="CN357" i="2" a="1"/>
  <c r="CN357" i="2" s="1"/>
  <c r="CN359" i="2" a="1"/>
  <c r="CN359" i="2" s="1"/>
  <c r="CN376" i="2" a="1"/>
  <c r="CN376" i="2" s="1"/>
  <c r="CN407" i="2" a="1"/>
  <c r="CN407" i="2" s="1"/>
  <c r="CN401" i="2" a="1"/>
  <c r="CN401" i="2" s="1"/>
  <c r="CN390" i="2" a="1"/>
  <c r="CN390" i="2" s="1"/>
  <c r="BP355" i="2"/>
  <c r="BP379" i="2"/>
  <c r="BP307" i="2"/>
  <c r="BP323" i="2"/>
  <c r="BP371" i="2"/>
  <c r="BP405" i="2"/>
  <c r="BP302" i="2"/>
  <c r="BP346" i="2"/>
  <c r="BP373" i="2"/>
  <c r="CN338" i="2" a="1"/>
  <c r="CN338" i="2" s="1"/>
  <c r="CN331" i="2" a="1"/>
  <c r="CN331" i="2" s="1"/>
  <c r="CN346" i="2" a="1"/>
  <c r="CN346" i="2" s="1"/>
  <c r="CN369" i="2" a="1"/>
  <c r="CN369" i="2" s="1"/>
  <c r="CN375" i="2" a="1"/>
  <c r="CN375" i="2" s="1"/>
  <c r="CN403" i="2" a="1"/>
  <c r="CN403" i="2" s="1"/>
  <c r="CN386" i="2" a="1"/>
  <c r="CN386" i="2" s="1"/>
  <c r="CN392" i="2" a="1"/>
  <c r="CN392" i="2" s="1"/>
  <c r="BP339" i="2"/>
  <c r="BP396" i="2"/>
  <c r="BP281" i="2"/>
  <c r="BP314" i="2"/>
  <c r="CN385" i="2" a="1"/>
  <c r="CN385" i="2" s="1"/>
  <c r="BP406" i="2"/>
  <c r="BP382" i="2"/>
  <c r="CN405" i="2" a="1"/>
  <c r="CN405" i="2" s="1"/>
  <c r="BP377" i="2"/>
  <c r="CN352" i="2" a="1"/>
  <c r="CN352" i="2" s="1"/>
  <c r="CN361" i="2" a="1"/>
  <c r="CN361" i="2" s="1"/>
  <c r="CN380" i="2" a="1"/>
  <c r="CN380" i="2" s="1"/>
  <c r="CN397" i="2" a="1"/>
  <c r="CN397" i="2" s="1"/>
  <c r="CN406" i="2" a="1"/>
  <c r="CN406" i="2" s="1"/>
  <c r="BP291" i="2"/>
  <c r="BP319" i="2"/>
  <c r="BP335" i="2"/>
  <c r="BP392" i="2"/>
  <c r="BP394" i="2"/>
  <c r="BP342" i="2"/>
  <c r="CN354" i="2" a="1"/>
  <c r="CN354" i="2" s="1"/>
  <c r="CN347" i="2" a="1"/>
  <c r="CN347" i="2" s="1"/>
  <c r="CN362" i="2" a="1"/>
  <c r="CN362" i="2" s="1"/>
  <c r="CN368" i="2" a="1"/>
  <c r="CN368" i="2" s="1"/>
  <c r="CN360" i="2" a="1"/>
  <c r="CN360" i="2" s="1"/>
  <c r="CN366" i="2" a="1"/>
  <c r="CN366" i="2" s="1"/>
  <c r="CN364" i="2" a="1"/>
  <c r="CN364" i="2" s="1"/>
  <c r="CN363" i="2" a="1"/>
  <c r="CN363" i="2" s="1"/>
  <c r="CN379" i="2" a="1"/>
  <c r="CN379" i="2" s="1"/>
  <c r="CN370" i="2" a="1"/>
  <c r="CN370" i="2" s="1"/>
  <c r="CN374" i="2" a="1"/>
  <c r="CN374" i="2" s="1"/>
  <c r="CN399" i="2" a="1"/>
  <c r="CN399" i="2" s="1"/>
  <c r="CN371" i="2" a="1"/>
  <c r="CN371" i="2" s="1"/>
  <c r="BP375" i="2"/>
  <c r="BP387" i="2"/>
  <c r="BP395" i="2"/>
  <c r="BP403" i="2"/>
  <c r="BP306" i="2"/>
  <c r="BP318" i="2"/>
  <c r="BP328" i="2"/>
  <c r="BP294" i="2"/>
  <c r="CN349" i="2" a="1"/>
  <c r="CN349" i="2" s="1"/>
  <c r="CN337" i="2" a="1"/>
  <c r="CN337" i="2" s="1"/>
  <c r="CN384" i="2" a="1"/>
  <c r="CN384" i="2" s="1"/>
  <c r="BP303" i="2"/>
  <c r="BP407" i="2"/>
  <c r="BP287" i="2"/>
  <c r="BP351" i="2"/>
  <c r="BP390" i="2"/>
  <c r="BP402" i="2"/>
  <c r="BP350" i="2"/>
  <c r="BP362" i="2"/>
  <c r="BP366" i="2"/>
  <c r="CN342" i="2" a="1"/>
  <c r="CN342" i="2" s="1"/>
  <c r="CN325" i="2" a="1"/>
  <c r="CN325" i="2" s="1"/>
  <c r="CN335" i="2" a="1"/>
  <c r="CN335" i="2" s="1"/>
  <c r="CN389" i="2" a="1"/>
  <c r="CN389" i="2" s="1"/>
  <c r="CN398" i="2" a="1"/>
  <c r="CN398" i="2" s="1"/>
  <c r="CN383" i="2" a="1"/>
  <c r="CN383" i="2" s="1"/>
  <c r="CN378" i="2" a="1"/>
  <c r="CN378" i="2" s="1"/>
  <c r="CN281" i="2" a="1"/>
  <c r="CN281" i="2" s="1"/>
  <c r="BP315" i="2"/>
  <c r="BP331" i="2"/>
  <c r="BP367" i="2"/>
  <c r="BP383" i="2"/>
  <c r="BP347" i="2"/>
  <c r="BP286" i="2"/>
  <c r="CN373" i="2" a="1"/>
  <c r="CN373" i="2" s="1"/>
  <c r="CN381" i="2" a="1"/>
  <c r="CN381" i="2" s="1"/>
  <c r="BP358" i="2"/>
  <c r="CN377" i="2" a="1"/>
  <c r="CN377" i="2" s="1"/>
  <c r="CN344" i="2" a="1"/>
  <c r="CN344" i="2" s="1"/>
  <c r="CN332" i="2" a="1"/>
  <c r="CN332" i="2" s="1"/>
  <c r="CN353" i="2" a="1"/>
  <c r="CN353" i="2" s="1"/>
  <c r="CN341" i="2" a="1"/>
  <c r="CN341" i="2" s="1"/>
  <c r="CN326" i="2" a="1"/>
  <c r="CN326" i="2" s="1"/>
  <c r="CN367" i="2" a="1"/>
  <c r="CN367" i="2" s="1"/>
  <c r="CN372" i="2" a="1"/>
  <c r="CN372" i="2" s="1"/>
  <c r="CN388" i="2" a="1"/>
  <c r="CN388" i="2" s="1"/>
  <c r="CN391" i="2" a="1"/>
  <c r="CN391" i="2" s="1"/>
  <c r="CN400" i="2" a="1"/>
  <c r="CN400" i="2" s="1"/>
  <c r="CN394" i="2" a="1"/>
  <c r="CN394" i="2" s="1"/>
  <c r="BP391" i="2"/>
  <c r="BP343" i="2"/>
  <c r="BP363" i="2"/>
  <c r="CN343" i="2" a="1"/>
  <c r="CN343" i="2" s="1"/>
  <c r="CN324" i="2" a="1"/>
  <c r="CN324" i="2" s="1"/>
  <c r="CN358" i="2" a="1"/>
  <c r="CN358" i="2" s="1"/>
  <c r="CN330" i="2" a="1"/>
  <c r="CN330" i="2" s="1"/>
  <c r="CN351" i="2" a="1"/>
  <c r="CN351" i="2" s="1"/>
  <c r="CN365" i="2" a="1"/>
  <c r="CN365" i="2" s="1"/>
  <c r="CN387" i="2" a="1"/>
  <c r="CN387" i="2" s="1"/>
  <c r="CN396" i="2" a="1"/>
  <c r="CN396" i="2" s="1"/>
  <c r="CN382" i="2" a="1"/>
  <c r="CN382" i="2" s="1"/>
  <c r="CN393" i="2" a="1"/>
  <c r="CN393" i="2" s="1"/>
  <c r="CN402" i="2" a="1"/>
  <c r="CN402" i="2" s="1"/>
  <c r="BP299" i="2"/>
  <c r="BP311" i="2"/>
  <c r="BP327" i="2"/>
  <c r="BP386" i="2"/>
  <c r="BP336" i="2"/>
  <c r="BP288" i="2"/>
  <c r="BP332" i="2"/>
  <c r="BP364" i="2"/>
  <c r="BP384" i="2"/>
  <c r="BP388" i="2"/>
  <c r="CN404" i="2" a="1"/>
  <c r="CN404" i="2" s="1"/>
  <c r="BP359" i="2"/>
  <c r="BP322" i="2"/>
  <c r="BP285" i="2"/>
  <c r="BP293" i="2"/>
  <c r="BP301" i="2"/>
  <c r="BP300" i="2"/>
  <c r="BP345" i="2"/>
  <c r="BP353" i="2"/>
  <c r="BP361" i="2"/>
  <c r="BP324" i="2"/>
  <c r="BP356" i="2"/>
  <c r="BP400" i="2"/>
  <c r="BP380" i="2"/>
  <c r="BP330" i="2"/>
  <c r="BP313" i="2"/>
  <c r="BP321" i="2"/>
  <c r="BP329" i="2"/>
  <c r="BP337" i="2"/>
  <c r="BP385" i="2"/>
  <c r="BP292" i="2"/>
  <c r="BP282" i="2"/>
  <c r="BP374" i="2"/>
  <c r="BP389" i="2"/>
  <c r="BP316" i="2"/>
  <c r="BP348" i="2"/>
  <c r="BP295" i="2"/>
  <c r="BP401" i="2"/>
  <c r="BP298" i="2"/>
  <c r="BP312" i="2"/>
  <c r="BP289" i="2"/>
  <c r="BP297" i="2"/>
  <c r="BP305" i="2"/>
  <c r="BP284" i="2"/>
  <c r="BP296" i="2"/>
  <c r="BP308" i="2"/>
  <c r="CN395" i="2" a="1"/>
  <c r="CN395" i="2" s="1"/>
  <c r="BP404" i="2"/>
  <c r="BP378" i="2"/>
  <c r="BP370" i="2"/>
  <c r="BP393" i="2"/>
  <c r="BP349" i="2"/>
  <c r="BP357" i="2"/>
  <c r="BP365" i="2"/>
  <c r="BP340" i="2"/>
  <c r="BP290" i="2"/>
  <c r="BP354" i="2"/>
  <c r="BP338" i="2"/>
  <c r="BP309" i="2"/>
  <c r="BP317" i="2"/>
  <c r="BP325" i="2"/>
  <c r="BP333" i="2"/>
  <c r="BP341" i="2"/>
  <c r="BP372" i="2"/>
  <c r="BH308" i="2"/>
  <c r="BH284" i="2"/>
  <c r="BH338" i="2"/>
  <c r="BH322" i="2"/>
  <c r="BH378" i="2"/>
  <c r="BH372" i="2"/>
  <c r="CF381" i="2" a="1"/>
  <c r="CF381" i="2" s="1"/>
  <c r="BH324" i="2"/>
  <c r="BH379" i="2"/>
  <c r="BH356" i="2"/>
  <c r="BH283" i="2"/>
  <c r="BH332" i="2"/>
  <c r="BH376" i="2"/>
  <c r="BH316" i="2"/>
  <c r="BH388" i="2"/>
  <c r="BH309" i="2"/>
  <c r="BH364" i="2"/>
  <c r="BH346" i="2"/>
  <c r="CF303" i="2" a="1"/>
  <c r="CF303" i="2" s="1"/>
  <c r="CF288" i="2" a="1"/>
  <c r="CF288" i="2" s="1"/>
  <c r="CF305" i="2" a="1"/>
  <c r="CF305" i="2" s="1"/>
  <c r="CF351" i="2" a="1"/>
  <c r="CF351" i="2" s="1"/>
  <c r="CF314" i="2" a="1"/>
  <c r="CF314" i="2" s="1"/>
  <c r="CF299" i="2" a="1"/>
  <c r="CF299" i="2" s="1"/>
  <c r="CF300" i="2" a="1"/>
  <c r="CF300" i="2" s="1"/>
  <c r="CF317" i="2" a="1"/>
  <c r="CF317" i="2" s="1"/>
  <c r="CF318" i="2" a="1"/>
  <c r="CF318" i="2" s="1"/>
  <c r="CF324" i="2" a="1"/>
  <c r="CF324" i="2" s="1"/>
  <c r="CF330" i="2" a="1"/>
  <c r="CF330" i="2" s="1"/>
  <c r="CF319" i="2" a="1"/>
  <c r="CF319" i="2" s="1"/>
  <c r="CF304" i="2" a="1"/>
  <c r="CF304" i="2" s="1"/>
  <c r="CF321" i="2" a="1"/>
  <c r="CF321" i="2" s="1"/>
  <c r="CF290" i="2" a="1"/>
  <c r="CF290" i="2" s="1"/>
  <c r="CF293" i="2" a="1"/>
  <c r="CF293" i="2" s="1"/>
  <c r="CF294" i="2" a="1"/>
  <c r="CF294" i="2" s="1"/>
  <c r="CF341" i="2" a="1"/>
  <c r="CF341" i="2" s="1"/>
  <c r="CF295" i="2" a="1"/>
  <c r="CF295" i="2" s="1"/>
  <c r="CF297" i="2" a="1"/>
  <c r="CF297" i="2" s="1"/>
  <c r="CF315" i="2" a="1"/>
  <c r="CF315" i="2" s="1"/>
  <c r="CF316" i="2" a="1"/>
  <c r="CF316" i="2" s="1"/>
  <c r="CF346" i="2" a="1"/>
  <c r="CF346" i="2" s="1"/>
  <c r="CF320" i="2" a="1"/>
  <c r="CF320" i="2" s="1"/>
  <c r="CF306" i="2" a="1"/>
  <c r="CF306" i="2" s="1"/>
  <c r="CF291" i="2" a="1"/>
  <c r="CF291" i="2" s="1"/>
  <c r="CF282" i="2" a="1"/>
  <c r="CF282" i="2" s="1"/>
  <c r="CF292" i="2" a="1"/>
  <c r="CF292" i="2" s="1"/>
  <c r="CF309" i="2" a="1"/>
  <c r="CF309" i="2" s="1"/>
  <c r="CF310" i="2" a="1"/>
  <c r="CF310" i="2" s="1"/>
  <c r="CF357" i="2" a="1"/>
  <c r="CF357" i="2" s="1"/>
  <c r="CF325" i="2" a="1"/>
  <c r="CF325" i="2" s="1"/>
  <c r="CF283" i="2" a="1"/>
  <c r="CF283" i="2" s="1"/>
  <c r="CF311" i="2" a="1"/>
  <c r="CF311" i="2" s="1"/>
  <c r="CF284" i="2" a="1"/>
  <c r="CF284" i="2" s="1"/>
  <c r="CF296" i="2" a="1"/>
  <c r="CF296" i="2" s="1"/>
  <c r="CF313" i="2" a="1"/>
  <c r="CF313" i="2" s="1"/>
  <c r="CF285" i="2" a="1"/>
  <c r="CF285" i="2" s="1"/>
  <c r="CF286" i="2" a="1"/>
  <c r="CF286" i="2" s="1"/>
  <c r="CF336" i="2" a="1"/>
  <c r="CF336" i="2" s="1"/>
  <c r="CF322" i="2" a="1"/>
  <c r="CF322" i="2" s="1"/>
  <c r="CF287" i="2" a="1"/>
  <c r="CF287" i="2" s="1"/>
  <c r="CF289" i="2" a="1"/>
  <c r="CF289" i="2" s="1"/>
  <c r="CF307" i="2" a="1"/>
  <c r="CF307" i="2" s="1"/>
  <c r="CF308" i="2" a="1"/>
  <c r="CF308" i="2" s="1"/>
  <c r="CF335" i="2" a="1"/>
  <c r="CF335" i="2" s="1"/>
  <c r="CF312" i="2" a="1"/>
  <c r="CF312" i="2" s="1"/>
  <c r="CF298" i="2" a="1"/>
  <c r="CF298" i="2" s="1"/>
  <c r="CF301" i="2" a="1"/>
  <c r="CF301" i="2" s="1"/>
  <c r="CF302" i="2" a="1"/>
  <c r="CF302" i="2" s="1"/>
  <c r="CF345" i="2" a="1"/>
  <c r="CF345" i="2" s="1"/>
  <c r="CF350" i="2" a="1"/>
  <c r="CF350" i="2" s="1"/>
  <c r="CF333" i="2" a="1"/>
  <c r="CF333" i="2" s="1"/>
  <c r="CF328" i="2" a="1"/>
  <c r="CF328" i="2" s="1"/>
  <c r="CF358" i="2" a="1"/>
  <c r="CF358" i="2" s="1"/>
  <c r="CF364" i="2" a="1"/>
  <c r="CF364" i="2" s="1"/>
  <c r="CF375" i="2" a="1"/>
  <c r="CF375" i="2" s="1"/>
  <c r="CF386" i="2" a="1"/>
  <c r="CF386" i="2" s="1"/>
  <c r="BH323" i="2"/>
  <c r="BH351" i="2"/>
  <c r="BH355" i="2"/>
  <c r="BH399" i="2"/>
  <c r="BH362" i="2"/>
  <c r="CF385" i="2" a="1"/>
  <c r="CF385" i="2" s="1"/>
  <c r="BH406" i="2"/>
  <c r="BH392" i="2"/>
  <c r="BH358" i="2"/>
  <c r="BH290" i="2"/>
  <c r="BH285" i="2"/>
  <c r="BH377" i="2"/>
  <c r="CF326" i="2" a="1"/>
  <c r="CF326" i="2" s="1"/>
  <c r="CF327" i="2" a="1"/>
  <c r="CF327" i="2" s="1"/>
  <c r="CF359" i="2" a="1"/>
  <c r="CF359" i="2" s="1"/>
  <c r="CF331" i="2" a="1"/>
  <c r="CF331" i="2" s="1"/>
  <c r="CF380" i="2" a="1"/>
  <c r="CF380" i="2" s="1"/>
  <c r="CF394" i="2" a="1"/>
  <c r="CF394" i="2" s="1"/>
  <c r="BH307" i="2"/>
  <c r="BH394" i="2"/>
  <c r="BH404" i="2"/>
  <c r="BH390" i="2"/>
  <c r="BH295" i="2"/>
  <c r="BH302" i="2"/>
  <c r="BH350" i="2"/>
  <c r="CF352" i="2" a="1"/>
  <c r="CF352" i="2" s="1"/>
  <c r="CF323" i="2" a="1"/>
  <c r="CF323" i="2" s="1"/>
  <c r="CF349" i="2" a="1"/>
  <c r="CF349" i="2" s="1"/>
  <c r="CF338" i="2" a="1"/>
  <c r="CF338" i="2" s="1"/>
  <c r="CF337" i="2" a="1"/>
  <c r="CF337" i="2" s="1"/>
  <c r="CF363" i="2" a="1"/>
  <c r="CF363" i="2" s="1"/>
  <c r="CF368" i="2" a="1"/>
  <c r="CF368" i="2" s="1"/>
  <c r="CF370" i="2" a="1"/>
  <c r="CF370" i="2" s="1"/>
  <c r="CF396" i="2" a="1"/>
  <c r="CF396" i="2" s="1"/>
  <c r="CF379" i="2" a="1"/>
  <c r="CF379" i="2" s="1"/>
  <c r="CF390" i="2" a="1"/>
  <c r="CF390" i="2" s="1"/>
  <c r="CF281" i="2" a="1"/>
  <c r="CF281" i="2" s="1"/>
  <c r="CF374" i="2" a="1"/>
  <c r="CF374" i="2" s="1"/>
  <c r="BH319" i="2"/>
  <c r="BH335" i="2"/>
  <c r="BH363" i="2"/>
  <c r="BH375" i="2"/>
  <c r="BH387" i="2"/>
  <c r="BH395" i="2"/>
  <c r="BH403" i="2"/>
  <c r="CF407" i="2" a="1"/>
  <c r="CF407" i="2" s="1"/>
  <c r="BH303" i="2"/>
  <c r="BH374" i="2"/>
  <c r="BH386" i="2"/>
  <c r="BH405" i="2"/>
  <c r="BH314" i="2"/>
  <c r="CF340" i="2" a="1"/>
  <c r="CF340" i="2" s="1"/>
  <c r="CF339" i="2" a="1"/>
  <c r="CF339" i="2" s="1"/>
  <c r="CF347" i="2" a="1"/>
  <c r="CF347" i="2" s="1"/>
  <c r="CF362" i="2" a="1"/>
  <c r="CF362" i="2" s="1"/>
  <c r="CF384" i="2" a="1"/>
  <c r="CF384" i="2" s="1"/>
  <c r="CF401" i="2" a="1"/>
  <c r="CF401" i="2" s="1"/>
  <c r="CF392" i="2" a="1"/>
  <c r="CF392" i="2" s="1"/>
  <c r="CF389" i="2" a="1"/>
  <c r="CF389" i="2" s="1"/>
  <c r="CF398" i="2" a="1"/>
  <c r="CF398" i="2" s="1"/>
  <c r="BH347" i="2"/>
  <c r="BH407" i="2"/>
  <c r="BH315" i="2"/>
  <c r="BH331" i="2"/>
  <c r="BH402" i="2"/>
  <c r="BH348" i="2"/>
  <c r="BH326" i="2"/>
  <c r="CF354" i="2" a="1"/>
  <c r="CF354" i="2" s="1"/>
  <c r="CF353" i="2" a="1"/>
  <c r="CF353" i="2" s="1"/>
  <c r="CF403" i="2" a="1"/>
  <c r="CF403" i="2" s="1"/>
  <c r="CF383" i="2" a="1"/>
  <c r="CF383" i="2" s="1"/>
  <c r="CF397" i="2" a="1"/>
  <c r="CF397" i="2" s="1"/>
  <c r="CF406" i="2" a="1"/>
  <c r="CF406" i="2" s="1"/>
  <c r="CF378" i="2" a="1"/>
  <c r="CF378" i="2" s="1"/>
  <c r="BH367" i="2"/>
  <c r="BH383" i="2"/>
  <c r="BH299" i="2"/>
  <c r="BH342" i="2"/>
  <c r="BH366" i="2"/>
  <c r="BH382" i="2"/>
  <c r="CF373" i="2" a="1"/>
  <c r="CF373" i="2" s="1"/>
  <c r="BH306" i="2"/>
  <c r="CF356" i="2" a="1"/>
  <c r="CF356" i="2" s="1"/>
  <c r="CF355" i="2" a="1"/>
  <c r="CF355" i="2" s="1"/>
  <c r="CF344" i="2" a="1"/>
  <c r="CF344" i="2" s="1"/>
  <c r="CF332" i="2" a="1"/>
  <c r="CF332" i="2" s="1"/>
  <c r="CF369" i="2" a="1"/>
  <c r="CF369" i="2" s="1"/>
  <c r="CF367" i="2" a="1"/>
  <c r="CF367" i="2" s="1"/>
  <c r="CF365" i="2" a="1"/>
  <c r="CF365" i="2" s="1"/>
  <c r="CF388" i="2" a="1"/>
  <c r="CF388" i="2" s="1"/>
  <c r="CF372" i="2" a="1"/>
  <c r="CF372" i="2" s="1"/>
  <c r="CF399" i="2" a="1"/>
  <c r="CF399" i="2" s="1"/>
  <c r="CF405" i="2" a="1"/>
  <c r="CF405" i="2" s="1"/>
  <c r="BH291" i="2"/>
  <c r="BH359" i="2"/>
  <c r="BH391" i="2"/>
  <c r="BH311" i="2"/>
  <c r="BH327" i="2"/>
  <c r="BH298" i="2"/>
  <c r="BH318" i="2"/>
  <c r="CF334" i="2" a="1"/>
  <c r="CF334" i="2" s="1"/>
  <c r="CF329" i="2" a="1"/>
  <c r="CF329" i="2" s="1"/>
  <c r="CF342" i="2" a="1"/>
  <c r="CF342" i="2" s="1"/>
  <c r="CF361" i="2" a="1"/>
  <c r="CF361" i="2" s="1"/>
  <c r="CF366" i="2" a="1"/>
  <c r="CF366" i="2" s="1"/>
  <c r="CF387" i="2" a="1"/>
  <c r="CF387" i="2" s="1"/>
  <c r="CF382" i="2" a="1"/>
  <c r="CF382" i="2" s="1"/>
  <c r="CF393" i="2" a="1"/>
  <c r="CF393" i="2" s="1"/>
  <c r="CF402" i="2" a="1"/>
  <c r="CF402" i="2" s="1"/>
  <c r="BH343" i="2"/>
  <c r="CF360" i="2" a="1"/>
  <c r="CF360" i="2" s="1"/>
  <c r="CF343" i="2" a="1"/>
  <c r="CF343" i="2" s="1"/>
  <c r="CF348" i="2" a="1"/>
  <c r="CF348" i="2" s="1"/>
  <c r="CF376" i="2" a="1"/>
  <c r="CF376" i="2" s="1"/>
  <c r="CF371" i="2" a="1"/>
  <c r="CF371" i="2" s="1"/>
  <c r="CF395" i="2" a="1"/>
  <c r="CF395" i="2" s="1"/>
  <c r="CF404" i="2" a="1"/>
  <c r="CF404" i="2" s="1"/>
  <c r="BH287" i="2"/>
  <c r="BH371" i="2"/>
  <c r="BH354" i="2"/>
  <c r="BH293" i="2"/>
  <c r="BH301" i="2"/>
  <c r="BH373" i="2"/>
  <c r="BH300" i="2"/>
  <c r="BH328" i="2"/>
  <c r="BH360" i="2"/>
  <c r="BH380" i="2"/>
  <c r="BH282" i="2"/>
  <c r="BH294" i="2"/>
  <c r="BH345" i="2"/>
  <c r="BH353" i="2"/>
  <c r="BH361" i="2"/>
  <c r="BH400" i="2"/>
  <c r="BH398" i="2"/>
  <c r="BH281" i="2"/>
  <c r="BH310" i="2"/>
  <c r="BH389" i="2"/>
  <c r="BH313" i="2"/>
  <c r="BH321" i="2"/>
  <c r="BH329" i="2"/>
  <c r="BH337" i="2"/>
  <c r="BH385" i="2"/>
  <c r="CF400" i="2" a="1"/>
  <c r="CF400" i="2" s="1"/>
  <c r="BH292" i="2"/>
  <c r="BH320" i="2"/>
  <c r="BH352" i="2"/>
  <c r="BH381" i="2"/>
  <c r="BH304" i="2"/>
  <c r="BH286" i="2"/>
  <c r="BH289" i="2"/>
  <c r="BH297" i="2"/>
  <c r="BH305" i="2"/>
  <c r="BH397" i="2"/>
  <c r="BH401" i="2"/>
  <c r="BH296" i="2"/>
  <c r="BH312" i="2"/>
  <c r="BH344" i="2"/>
  <c r="CF391" i="2" a="1"/>
  <c r="CF391" i="2" s="1"/>
  <c r="BH340" i="2"/>
  <c r="BH339" i="2"/>
  <c r="BH393" i="2"/>
  <c r="BH370" i="2"/>
  <c r="BH349" i="2"/>
  <c r="BH357" i="2"/>
  <c r="BH365" i="2"/>
  <c r="BH396" i="2"/>
  <c r="BH334" i="2"/>
  <c r="BH330" i="2"/>
  <c r="BH317" i="2"/>
  <c r="BH325" i="2"/>
  <c r="BH333" i="2"/>
  <c r="BH341" i="2"/>
  <c r="BH336" i="2"/>
  <c r="BH368" i="2"/>
  <c r="CF377" i="2" a="1"/>
  <c r="CF377" i="2" s="1"/>
  <c r="BH288" i="2"/>
  <c r="BH384" i="2"/>
  <c r="AZ372" i="2"/>
  <c r="AZ320" i="2"/>
  <c r="AZ283" i="2"/>
  <c r="AZ334" i="2"/>
  <c r="AZ350" i="2"/>
  <c r="AZ368" i="2"/>
  <c r="BX403" i="2" a="1"/>
  <c r="BX403" i="2" s="1"/>
  <c r="AZ390" i="2"/>
  <c r="AZ312" i="2"/>
  <c r="AZ391" i="2"/>
  <c r="AZ384" i="2"/>
  <c r="AZ336" i="2"/>
  <c r="AZ296" i="2"/>
  <c r="AZ352" i="2"/>
  <c r="AZ360" i="2"/>
  <c r="AZ328" i="2"/>
  <c r="AZ344" i="2"/>
  <c r="AZ388" i="2"/>
  <c r="AZ386" i="2"/>
  <c r="AZ358" i="2"/>
  <c r="BX291" i="2" a="1"/>
  <c r="BX291" i="2" s="1"/>
  <c r="BX293" i="2" a="1"/>
  <c r="BX293" i="2" s="1"/>
  <c r="BX311" i="2" a="1"/>
  <c r="BX311" i="2" s="1"/>
  <c r="BX312" i="2" a="1"/>
  <c r="BX312" i="2" s="1"/>
  <c r="BX342" i="2" a="1"/>
  <c r="BX342" i="2" s="1"/>
  <c r="BX316" i="2" a="1"/>
  <c r="BX316" i="2" s="1"/>
  <c r="BX302" i="2" a="1"/>
  <c r="BX302" i="2" s="1"/>
  <c r="BX287" i="2" a="1"/>
  <c r="BX287" i="2" s="1"/>
  <c r="BX288" i="2" a="1"/>
  <c r="BX288" i="2" s="1"/>
  <c r="BX305" i="2" a="1"/>
  <c r="BX305" i="2" s="1"/>
  <c r="BX306" i="2" a="1"/>
  <c r="BX306" i="2" s="1"/>
  <c r="BX353" i="2" a="1"/>
  <c r="BX353" i="2" s="1"/>
  <c r="BX307" i="2" a="1"/>
  <c r="BX307" i="2" s="1"/>
  <c r="BX292" i="2" a="1"/>
  <c r="BX292" i="2" s="1"/>
  <c r="BX309" i="2" a="1"/>
  <c r="BX309" i="2" s="1"/>
  <c r="BX332" i="2" a="1"/>
  <c r="BX332" i="2" s="1"/>
  <c r="BX358" i="2" a="1"/>
  <c r="BX358" i="2" s="1"/>
  <c r="BX283" i="2" a="1"/>
  <c r="BX283" i="2" s="1"/>
  <c r="BX318" i="2" a="1"/>
  <c r="BX318" i="2" s="1"/>
  <c r="BX303" i="2" a="1"/>
  <c r="BX303" i="2" s="1"/>
  <c r="BX282" i="2" a="1"/>
  <c r="BX282" i="2" s="1"/>
  <c r="BX304" i="2" a="1"/>
  <c r="BX304" i="2" s="1"/>
  <c r="BX321" i="2" a="1"/>
  <c r="BX321" i="2" s="1"/>
  <c r="BX322" i="2" a="1"/>
  <c r="BX322" i="2" s="1"/>
  <c r="BX328" i="2" a="1"/>
  <c r="BX328" i="2" s="1"/>
  <c r="BX331" i="2" a="1"/>
  <c r="BX331" i="2" s="1"/>
  <c r="BX308" i="2" a="1"/>
  <c r="BX308" i="2" s="1"/>
  <c r="BX294" i="2" a="1"/>
  <c r="BX294" i="2" s="1"/>
  <c r="BX297" i="2" a="1"/>
  <c r="BX297" i="2" s="1"/>
  <c r="BX298" i="2" a="1"/>
  <c r="BX298" i="2" s="1"/>
  <c r="BX348" i="2" a="1"/>
  <c r="BX348" i="2" s="1"/>
  <c r="BX285" i="2" a="1"/>
  <c r="BX285" i="2" s="1"/>
  <c r="BX299" i="2" a="1"/>
  <c r="BX299" i="2" s="1"/>
  <c r="BX301" i="2" a="1"/>
  <c r="BX301" i="2" s="1"/>
  <c r="BX319" i="2" a="1"/>
  <c r="BX319" i="2" s="1"/>
  <c r="BX320" i="2" a="1"/>
  <c r="BX320" i="2" s="1"/>
  <c r="BX327" i="2" a="1"/>
  <c r="BX327" i="2" s="1"/>
  <c r="BX347" i="2" a="1"/>
  <c r="BX347" i="2" s="1"/>
  <c r="BX310" i="2" a="1"/>
  <c r="BX310" i="2" s="1"/>
  <c r="BX295" i="2" a="1"/>
  <c r="BX295" i="2" s="1"/>
  <c r="BX296" i="2" a="1"/>
  <c r="BX296" i="2" s="1"/>
  <c r="BX313" i="2" a="1"/>
  <c r="BX313" i="2" s="1"/>
  <c r="BX314" i="2" a="1"/>
  <c r="BX314" i="2" s="1"/>
  <c r="BX323" i="2" a="1"/>
  <c r="BX323" i="2" s="1"/>
  <c r="BX329" i="2" a="1"/>
  <c r="BX329" i="2" s="1"/>
  <c r="BX315" i="2" a="1"/>
  <c r="BX315" i="2" s="1"/>
  <c r="BX300" i="2" a="1"/>
  <c r="BX300" i="2" s="1"/>
  <c r="BX317" i="2" a="1"/>
  <c r="BX317" i="2" s="1"/>
  <c r="BX286" i="2" a="1"/>
  <c r="BX286" i="2" s="1"/>
  <c r="BX289" i="2" a="1"/>
  <c r="BX289" i="2" s="1"/>
  <c r="BX284" i="2" a="1"/>
  <c r="BX284" i="2" s="1"/>
  <c r="BX290" i="2" a="1"/>
  <c r="BX290" i="2" s="1"/>
  <c r="BX337" i="2" a="1"/>
  <c r="BX337" i="2" s="1"/>
  <c r="BX335" i="2" a="1"/>
  <c r="BX335" i="2" s="1"/>
  <c r="BX343" i="2" a="1"/>
  <c r="BX343" i="2" s="1"/>
  <c r="BX367" i="2" a="1"/>
  <c r="BX367" i="2" s="1"/>
  <c r="BX380" i="2" a="1"/>
  <c r="BX380" i="2" s="1"/>
  <c r="BX397" i="2" a="1"/>
  <c r="BX397" i="2" s="1"/>
  <c r="BX372" i="2" a="1"/>
  <c r="BX372" i="2" s="1"/>
  <c r="BX394" i="2" a="1"/>
  <c r="BX394" i="2" s="1"/>
  <c r="AZ339" i="2"/>
  <c r="AZ295" i="2"/>
  <c r="AZ326" i="2"/>
  <c r="AZ394" i="2"/>
  <c r="AZ382" i="2"/>
  <c r="AZ322" i="2"/>
  <c r="AZ362" i="2"/>
  <c r="BX336" i="2" a="1"/>
  <c r="BX336" i="2" s="1"/>
  <c r="BX361" i="2" a="1"/>
  <c r="BX361" i="2" s="1"/>
  <c r="BX350" i="2" a="1"/>
  <c r="BX350" i="2" s="1"/>
  <c r="BX349" i="2" a="1"/>
  <c r="BX349" i="2" s="1"/>
  <c r="BX360" i="2" a="1"/>
  <c r="BX360" i="2" s="1"/>
  <c r="BX366" i="2" a="1"/>
  <c r="BX366" i="2" s="1"/>
  <c r="BX399" i="2" a="1"/>
  <c r="BX399" i="2" s="1"/>
  <c r="BX379" i="2" a="1"/>
  <c r="BX379" i="2" s="1"/>
  <c r="BX393" i="2" a="1"/>
  <c r="BX393" i="2" s="1"/>
  <c r="BX402" i="2" a="1"/>
  <c r="BX402" i="2" s="1"/>
  <c r="BX374" i="2" a="1"/>
  <c r="BX374" i="2" s="1"/>
  <c r="AZ375" i="2"/>
  <c r="AZ387" i="2"/>
  <c r="AZ395" i="2"/>
  <c r="AZ403" i="2"/>
  <c r="AZ407" i="2"/>
  <c r="AZ291" i="2"/>
  <c r="AZ319" i="2"/>
  <c r="AZ335" i="2"/>
  <c r="AZ282" i="2"/>
  <c r="BX389" i="2" a="1"/>
  <c r="BX389" i="2" s="1"/>
  <c r="AZ302" i="2"/>
  <c r="AZ342" i="2"/>
  <c r="AZ309" i="2"/>
  <c r="AZ389" i="2"/>
  <c r="AZ314" i="2"/>
  <c r="BX352" i="2" a="1"/>
  <c r="BX352" i="2" s="1"/>
  <c r="BX351" i="2" a="1"/>
  <c r="BX351" i="2" s="1"/>
  <c r="BX340" i="2" a="1"/>
  <c r="BX340" i="2" s="1"/>
  <c r="BX359" i="2" a="1"/>
  <c r="BX359" i="2" s="1"/>
  <c r="BX365" i="2" a="1"/>
  <c r="BX365" i="2" s="1"/>
  <c r="BX363" i="2" a="1"/>
  <c r="BX363" i="2" s="1"/>
  <c r="BX384" i="2" a="1"/>
  <c r="BX384" i="2" s="1"/>
  <c r="BX395" i="2" a="1"/>
  <c r="BX395" i="2" s="1"/>
  <c r="BX404" i="2" a="1"/>
  <c r="BX404" i="2" s="1"/>
  <c r="BX371" i="2" a="1"/>
  <c r="BX371" i="2" s="1"/>
  <c r="BX401" i="2" a="1"/>
  <c r="BX401" i="2" s="1"/>
  <c r="BX406" i="2" a="1"/>
  <c r="BX406" i="2" s="1"/>
  <c r="AZ400" i="2"/>
  <c r="AZ294" i="2"/>
  <c r="AZ402" i="2"/>
  <c r="AZ354" i="2"/>
  <c r="BX330" i="2" a="1"/>
  <c r="BX330" i="2" s="1"/>
  <c r="BX325" i="2" a="1"/>
  <c r="BX325" i="2" s="1"/>
  <c r="BX338" i="2" a="1"/>
  <c r="BX338" i="2" s="1"/>
  <c r="BX357" i="2" a="1"/>
  <c r="BX357" i="2" s="1"/>
  <c r="BX383" i="2" a="1"/>
  <c r="BX383" i="2" s="1"/>
  <c r="BX378" i="2" a="1"/>
  <c r="BX378" i="2" s="1"/>
  <c r="BX398" i="2" a="1"/>
  <c r="BX398" i="2" s="1"/>
  <c r="AZ303" i="2"/>
  <c r="AZ367" i="2"/>
  <c r="AZ383" i="2"/>
  <c r="AZ287" i="2"/>
  <c r="AZ351" i="2"/>
  <c r="AZ404" i="2"/>
  <c r="AZ330" i="2"/>
  <c r="AZ318" i="2"/>
  <c r="BX373" i="2" a="1"/>
  <c r="BX373" i="2" s="1"/>
  <c r="AZ366" i="2"/>
  <c r="BX356" i="2" a="1"/>
  <c r="BX356" i="2" s="1"/>
  <c r="BX339" i="2" a="1"/>
  <c r="BX339" i="2" s="1"/>
  <c r="BX344" i="2" a="1"/>
  <c r="BX344" i="2" s="1"/>
  <c r="BX326" i="2" a="1"/>
  <c r="BX326" i="2" s="1"/>
  <c r="BX370" i="2" a="1"/>
  <c r="BX370" i="2" s="1"/>
  <c r="BX369" i="2" a="1"/>
  <c r="BX369" i="2" s="1"/>
  <c r="BX388" i="2" a="1"/>
  <c r="BX388" i="2" s="1"/>
  <c r="BX391" i="2" a="1"/>
  <c r="BX391" i="2" s="1"/>
  <c r="BX400" i="2" a="1"/>
  <c r="BX400" i="2" s="1"/>
  <c r="BX281" i="2" a="1"/>
  <c r="BX281" i="2" s="1"/>
  <c r="AZ315" i="2"/>
  <c r="AZ331" i="2"/>
  <c r="AZ347" i="2"/>
  <c r="AZ405" i="2"/>
  <c r="AZ286" i="2"/>
  <c r="BX377" i="2" a="1"/>
  <c r="BX377" i="2" s="1"/>
  <c r="BX341" i="2" a="1"/>
  <c r="BX341" i="2" s="1"/>
  <c r="BX346" i="2" a="1"/>
  <c r="BX346" i="2" s="1"/>
  <c r="BX324" i="2" a="1"/>
  <c r="BX324" i="2" s="1"/>
  <c r="BX354" i="2" a="1"/>
  <c r="BX354" i="2" s="1"/>
  <c r="BX368" i="2" a="1"/>
  <c r="BX368" i="2" s="1"/>
  <c r="BX387" i="2" a="1"/>
  <c r="BX387" i="2" s="1"/>
  <c r="BX382" i="2" a="1"/>
  <c r="BX382" i="2" s="1"/>
  <c r="BX405" i="2" a="1"/>
  <c r="BX405" i="2" s="1"/>
  <c r="AZ343" i="2"/>
  <c r="AZ363" i="2"/>
  <c r="AZ281" i="2"/>
  <c r="AZ398" i="2"/>
  <c r="BX396" i="2" a="1"/>
  <c r="BX396" i="2" s="1"/>
  <c r="AZ338" i="2"/>
  <c r="AZ346" i="2"/>
  <c r="BX355" i="2" a="1"/>
  <c r="BX355" i="2" s="1"/>
  <c r="BX362" i="2" a="1"/>
  <c r="BX362" i="2" s="1"/>
  <c r="BX376" i="2" a="1"/>
  <c r="BX376" i="2" s="1"/>
  <c r="BX390" i="2" a="1"/>
  <c r="BX390" i="2" s="1"/>
  <c r="BX407" i="2" a="1"/>
  <c r="BX407" i="2" s="1"/>
  <c r="AZ299" i="2"/>
  <c r="AZ311" i="2"/>
  <c r="AZ327" i="2"/>
  <c r="AZ371" i="2"/>
  <c r="AZ399" i="2"/>
  <c r="AZ359" i="2"/>
  <c r="BX345" i="2" a="1"/>
  <c r="BX345" i="2" s="1"/>
  <c r="BX334" i="2" a="1"/>
  <c r="BX334" i="2" s="1"/>
  <c r="BX333" i="2" a="1"/>
  <c r="BX333" i="2" s="1"/>
  <c r="BX364" i="2" a="1"/>
  <c r="BX364" i="2" s="1"/>
  <c r="BX392" i="2" a="1"/>
  <c r="BX392" i="2" s="1"/>
  <c r="BX375" i="2" a="1"/>
  <c r="BX375" i="2" s="1"/>
  <c r="BX386" i="2" a="1"/>
  <c r="BX386" i="2" s="1"/>
  <c r="AZ355" i="2"/>
  <c r="AZ379" i="2"/>
  <c r="AZ378" i="2"/>
  <c r="AZ385" i="2"/>
  <c r="AZ345" i="2"/>
  <c r="AZ353" i="2"/>
  <c r="AZ361" i="2"/>
  <c r="AZ392" i="2"/>
  <c r="BX385" i="2" a="1"/>
  <c r="BX385" i="2" s="1"/>
  <c r="AZ406" i="2"/>
  <c r="AZ306" i="2"/>
  <c r="AZ313" i="2"/>
  <c r="AZ321" i="2"/>
  <c r="AZ329" i="2"/>
  <c r="AZ337" i="2"/>
  <c r="AZ292" i="2"/>
  <c r="AZ324" i="2"/>
  <c r="AZ356" i="2"/>
  <c r="AZ323" i="2"/>
  <c r="AZ401" i="2"/>
  <c r="AZ381" i="2"/>
  <c r="AZ304" i="2"/>
  <c r="AZ374" i="2"/>
  <c r="AZ373" i="2"/>
  <c r="AZ289" i="2"/>
  <c r="AZ297" i="2"/>
  <c r="AZ305" i="2"/>
  <c r="AZ377" i="2"/>
  <c r="AZ397" i="2"/>
  <c r="AZ316" i="2"/>
  <c r="AZ348" i="2"/>
  <c r="AZ370" i="2"/>
  <c r="AZ298" i="2"/>
  <c r="AZ310" i="2"/>
  <c r="AZ349" i="2"/>
  <c r="AZ357" i="2"/>
  <c r="AZ365" i="2"/>
  <c r="AZ284" i="2"/>
  <c r="AZ308" i="2"/>
  <c r="AZ396" i="2"/>
  <c r="BX381" i="2" a="1"/>
  <c r="BX381" i="2" s="1"/>
  <c r="AZ317" i="2"/>
  <c r="AZ325" i="2"/>
  <c r="AZ333" i="2"/>
  <c r="AZ341" i="2"/>
  <c r="AZ393" i="2"/>
  <c r="AZ340" i="2"/>
  <c r="AZ288" i="2"/>
  <c r="AZ307" i="2"/>
  <c r="AZ285" i="2"/>
  <c r="AZ290" i="2"/>
  <c r="AZ293" i="2"/>
  <c r="AZ301" i="2"/>
  <c r="AZ300" i="2"/>
  <c r="AZ332" i="2"/>
  <c r="AZ364" i="2"/>
  <c r="AZ376" i="2"/>
  <c r="AZ380" i="2"/>
  <c r="FF281" i="2"/>
  <c r="FF386" i="2"/>
  <c r="FF362" i="2"/>
  <c r="FF370" i="2"/>
  <c r="FF405" i="2"/>
  <c r="FF395" i="2"/>
  <c r="FF394" i="2"/>
  <c r="FF330" i="2"/>
  <c r="FF378" i="2"/>
  <c r="FF389" i="2"/>
  <c r="FF402" i="2"/>
  <c r="FF322" i="2"/>
  <c r="FF403" i="2"/>
  <c r="FF346" i="2"/>
  <c r="FF306" i="2"/>
  <c r="FF314" i="2"/>
  <c r="FF338" i="2"/>
  <c r="FF381" i="2"/>
  <c r="FF406" i="2"/>
  <c r="FF365" i="2"/>
  <c r="FF368" i="2"/>
  <c r="FF392" i="2"/>
  <c r="FF379" i="2"/>
  <c r="FF377" i="2"/>
  <c r="FF396" i="2"/>
  <c r="FF367" i="2"/>
  <c r="FF348" i="2"/>
  <c r="FF397" i="2"/>
  <c r="FF390" i="2"/>
  <c r="FF401" i="2"/>
  <c r="FF349" i="2"/>
  <c r="FF352" i="2"/>
  <c r="FF355" i="2"/>
  <c r="FF354" i="2"/>
  <c r="FF375" i="2"/>
  <c r="FF376" i="2"/>
  <c r="FF298" i="2"/>
  <c r="FF404" i="2"/>
  <c r="FF400" i="2"/>
  <c r="FF387" i="2"/>
  <c r="FF385" i="2"/>
  <c r="FF382" i="2"/>
  <c r="FF393" i="2"/>
  <c r="FF388" i="2"/>
  <c r="FF374" i="2"/>
  <c r="FF345" i="2"/>
  <c r="FF339" i="2"/>
  <c r="FF321" i="2"/>
  <c r="FF316" i="2"/>
  <c r="FF391" i="2"/>
  <c r="FF341" i="2"/>
  <c r="FF344" i="2"/>
  <c r="FF356" i="2"/>
  <c r="FF340" i="2"/>
  <c r="FF333" i="2"/>
  <c r="FF320" i="2"/>
  <c r="FF327" i="2"/>
  <c r="FF309" i="2"/>
  <c r="FF304" i="2"/>
  <c r="FF307" i="2"/>
  <c r="FF305" i="2"/>
  <c r="FF384" i="2"/>
  <c r="FF363" i="2"/>
  <c r="FF331" i="2"/>
  <c r="FF315" i="2"/>
  <c r="FF407" i="2"/>
  <c r="FF380" i="2"/>
  <c r="FF361" i="2"/>
  <c r="FF329" i="2"/>
  <c r="FF324" i="2"/>
  <c r="FF282" i="2"/>
  <c r="FF317" i="2"/>
  <c r="FF293" i="2"/>
  <c r="FF359" i="2"/>
  <c r="FF343" i="2"/>
  <c r="FF328" i="2"/>
  <c r="FF335" i="2"/>
  <c r="FF312" i="2"/>
  <c r="FF383" i="2"/>
  <c r="FF398" i="2"/>
  <c r="FF336" i="2"/>
  <c r="FF347" i="2"/>
  <c r="FF366" i="2"/>
  <c r="FF350" i="2"/>
  <c r="FF323" i="2"/>
  <c r="FF313" i="2"/>
  <c r="FF308" i="2"/>
  <c r="FF364" i="2"/>
  <c r="FF351" i="2"/>
  <c r="FF332" i="2"/>
  <c r="FF297" i="2"/>
  <c r="FF326" i="2"/>
  <c r="GD310" i="2" a="1"/>
  <c r="GD310" i="2" s="1"/>
  <c r="GD307" i="2" a="1"/>
  <c r="GD307" i="2" s="1"/>
  <c r="GD306" i="2" a="1"/>
  <c r="GD306" i="2" s="1"/>
  <c r="GD318" i="2" a="1"/>
  <c r="GD318" i="2" s="1"/>
  <c r="GD320" i="2" a="1"/>
  <c r="GD320" i="2" s="1"/>
  <c r="GD331" i="2" a="1"/>
  <c r="GD331" i="2" s="1"/>
  <c r="GD349" i="2" a="1"/>
  <c r="GD349" i="2" s="1"/>
  <c r="GD347" i="2" a="1"/>
  <c r="GD347" i="2" s="1"/>
  <c r="GD356" i="2" a="1"/>
  <c r="GD356" i="2" s="1"/>
  <c r="GD355" i="2" a="1"/>
  <c r="GD355" i="2" s="1"/>
  <c r="FF372" i="2"/>
  <c r="FF296" i="2"/>
  <c r="FF292" i="2"/>
  <c r="FF286" i="2"/>
  <c r="FF287" i="2"/>
  <c r="GD292" i="2" a="1"/>
  <c r="GD292" i="2" s="1"/>
  <c r="GD297" i="2" a="1"/>
  <c r="GD297" i="2" s="1"/>
  <c r="GD289" i="2" a="1"/>
  <c r="GD289" i="2" s="1"/>
  <c r="GD296" i="2" a="1"/>
  <c r="GD296" i="2" s="1"/>
  <c r="GD317" i="2" a="1"/>
  <c r="GD317" i="2" s="1"/>
  <c r="GD330" i="2" a="1"/>
  <c r="GD330" i="2" s="1"/>
  <c r="GD333" i="2" a="1"/>
  <c r="GD333" i="2" s="1"/>
  <c r="GD344" i="2" a="1"/>
  <c r="GD344" i="2" s="1"/>
  <c r="GD348" i="2" a="1"/>
  <c r="GD348" i="2" s="1"/>
  <c r="GD360" i="2" a="1"/>
  <c r="GD360" i="2" s="1"/>
  <c r="GD369" i="2" a="1"/>
  <c r="GD369" i="2" s="1"/>
  <c r="GD372" i="2" a="1"/>
  <c r="GD372" i="2" s="1"/>
  <c r="GD375" i="2" a="1"/>
  <c r="GD375" i="2" s="1"/>
  <c r="FF371" i="2"/>
  <c r="FF310" i="2"/>
  <c r="FF311" i="2"/>
  <c r="GD290" i="2" a="1"/>
  <c r="GD290" i="2" s="1"/>
  <c r="GD283" i="2" a="1"/>
  <c r="GD283" i="2" s="1"/>
  <c r="GD298" i="2" a="1"/>
  <c r="GD298" i="2" s="1"/>
  <c r="GD282" i="2" a="1"/>
  <c r="GD282" i="2" s="1"/>
  <c r="GD300" i="2" a="1"/>
  <c r="GD300" i="2" s="1"/>
  <c r="GD313" i="2" a="1"/>
  <c r="GD313" i="2" s="1"/>
  <c r="GD322" i="2" a="1"/>
  <c r="GD322" i="2" s="1"/>
  <c r="GD329" i="2" a="1"/>
  <c r="GD329" i="2" s="1"/>
  <c r="GD325" i="2" a="1"/>
  <c r="GD325" i="2" s="1"/>
  <c r="GD337" i="2" a="1"/>
  <c r="GD337" i="2" s="1"/>
  <c r="GD339" i="2" a="1"/>
  <c r="GD339" i="2" s="1"/>
  <c r="FF301" i="2"/>
  <c r="FF285" i="2"/>
  <c r="FF334" i="2"/>
  <c r="GD287" i="2" a="1"/>
  <c r="GD287" i="2" s="1"/>
  <c r="GD284" i="2" a="1"/>
  <c r="GD284" i="2" s="1"/>
  <c r="GD305" i="2" a="1"/>
  <c r="GD305" i="2" s="1"/>
  <c r="GD309" i="2" a="1"/>
  <c r="GD309" i="2" s="1"/>
  <c r="GD332" i="2" a="1"/>
  <c r="GD332" i="2" s="1"/>
  <c r="GD338" i="2" a="1"/>
  <c r="GD338" i="2" s="1"/>
  <c r="GD342" i="2" a="1"/>
  <c r="GD342" i="2" s="1"/>
  <c r="GD341" i="2" a="1"/>
  <c r="GD341" i="2" s="1"/>
  <c r="GD352" i="2" a="1"/>
  <c r="GD352" i="2" s="1"/>
  <c r="GD364" i="2" a="1"/>
  <c r="GD364" i="2" s="1"/>
  <c r="GD357" i="2" a="1"/>
  <c r="GD357" i="2" s="1"/>
  <c r="FF399" i="2"/>
  <c r="FF373" i="2"/>
  <c r="FF360" i="2"/>
  <c r="FF358" i="2"/>
  <c r="FF319" i="2"/>
  <c r="FF289" i="2"/>
  <c r="FF300" i="2"/>
  <c r="FF294" i="2"/>
  <c r="FF295" i="2"/>
  <c r="GD294" i="2" a="1"/>
  <c r="GD294" i="2" s="1"/>
  <c r="GD299" i="2" a="1"/>
  <c r="GD299" i="2" s="1"/>
  <c r="GD295" i="2" a="1"/>
  <c r="GD295" i="2" s="1"/>
  <c r="GD308" i="2" a="1"/>
  <c r="GD308" i="2" s="1"/>
  <c r="GD302" i="2" a="1"/>
  <c r="GD302" i="2" s="1"/>
  <c r="GD321" i="2" a="1"/>
  <c r="GD321" i="2" s="1"/>
  <c r="GD350" i="2" a="1"/>
  <c r="GD350" i="2" s="1"/>
  <c r="GD366" i="2" a="1"/>
  <c r="GD366" i="2" s="1"/>
  <c r="GD359" i="2" a="1"/>
  <c r="GD359" i="2" s="1"/>
  <c r="GD358" i="2" a="1"/>
  <c r="GD358" i="2" s="1"/>
  <c r="FF353" i="2"/>
  <c r="FF337" i="2"/>
  <c r="FF288" i="2"/>
  <c r="FF299" i="2"/>
  <c r="FF291" i="2"/>
  <c r="FF283" i="2"/>
  <c r="FF318" i="2"/>
  <c r="GD285" i="2" a="1"/>
  <c r="GD285" i="2" s="1"/>
  <c r="GD293" i="2" a="1"/>
  <c r="GD293" i="2" s="1"/>
  <c r="GD288" i="2" a="1"/>
  <c r="GD288" i="2" s="1"/>
  <c r="GD304" i="2" a="1"/>
  <c r="GD304" i="2" s="1"/>
  <c r="GD312" i="2" a="1"/>
  <c r="GD312" i="2" s="1"/>
  <c r="GD316" i="2" a="1"/>
  <c r="GD316" i="2" s="1"/>
  <c r="GD336" i="2" a="1"/>
  <c r="GD336" i="2" s="1"/>
  <c r="GD343" i="2" a="1"/>
  <c r="GD343" i="2" s="1"/>
  <c r="GD340" i="2" a="1"/>
  <c r="GD340" i="2" s="1"/>
  <c r="GD346" i="2" a="1"/>
  <c r="GD346" i="2" s="1"/>
  <c r="GD351" i="2" a="1"/>
  <c r="GD351" i="2" s="1"/>
  <c r="FF357" i="2"/>
  <c r="FF290" i="2"/>
  <c r="FF325" i="2"/>
  <c r="FF302" i="2"/>
  <c r="FF303" i="2"/>
  <c r="GD286" i="2" a="1"/>
  <c r="GD286" i="2" s="1"/>
  <c r="GD301" i="2" a="1"/>
  <c r="GD301" i="2" s="1"/>
  <c r="GD311" i="2" a="1"/>
  <c r="GD311" i="2" s="1"/>
  <c r="GD303" i="2" a="1"/>
  <c r="GD303" i="2" s="1"/>
  <c r="GD334" i="2" a="1"/>
  <c r="GD334" i="2" s="1"/>
  <c r="GD335" i="2" a="1"/>
  <c r="GD335" i="2" s="1"/>
  <c r="GD345" i="2" a="1"/>
  <c r="GD345" i="2" s="1"/>
  <c r="GD367" i="2" a="1"/>
  <c r="GD367" i="2" s="1"/>
  <c r="GD379" i="2" a="1"/>
  <c r="GD379" i="2" s="1"/>
  <c r="GD383" i="2" a="1"/>
  <c r="GD383" i="2" s="1"/>
  <c r="GD319" i="2" a="1"/>
  <c r="GD319" i="2" s="1"/>
  <c r="GD315" i="2" a="1"/>
  <c r="GD315" i="2" s="1"/>
  <c r="GD324" i="2" a="1"/>
  <c r="GD324" i="2" s="1"/>
  <c r="GD368" i="2" a="1"/>
  <c r="GD368" i="2" s="1"/>
  <c r="GD391" i="2" a="1"/>
  <c r="GD391" i="2" s="1"/>
  <c r="GD385" i="2" a="1"/>
  <c r="GD385" i="2" s="1"/>
  <c r="GD384" i="2" a="1"/>
  <c r="GD384" i="2" s="1"/>
  <c r="GD397" i="2" a="1"/>
  <c r="GD397" i="2" s="1"/>
  <c r="GD328" i="2" a="1"/>
  <c r="GD328" i="2" s="1"/>
  <c r="GD376" i="2" a="1"/>
  <c r="GD376" i="2" s="1"/>
  <c r="GD370" i="2" a="1"/>
  <c r="GD370" i="2" s="1"/>
  <c r="GD378" i="2" a="1"/>
  <c r="GD378" i="2" s="1"/>
  <c r="GD326" i="2" a="1"/>
  <c r="GD326" i="2" s="1"/>
  <c r="GD327" i="2" a="1"/>
  <c r="GD327" i="2" s="1"/>
  <c r="GD374" i="2" a="1"/>
  <c r="GD374" i="2" s="1"/>
  <c r="GD373" i="2" a="1"/>
  <c r="GD373" i="2" s="1"/>
  <c r="GD386" i="2" a="1"/>
  <c r="GD386" i="2" s="1"/>
  <c r="GD380" i="2" a="1"/>
  <c r="GD380" i="2" s="1"/>
  <c r="GD393" i="2" a="1"/>
  <c r="GD393" i="2" s="1"/>
  <c r="GD392" i="2" a="1"/>
  <c r="GD392" i="2" s="1"/>
  <c r="FF284" i="2"/>
  <c r="GD323" i="2" a="1"/>
  <c r="GD323" i="2" s="1"/>
  <c r="GD365" i="2" a="1"/>
  <c r="GD365" i="2" s="1"/>
  <c r="GD362" i="2" a="1"/>
  <c r="GD362" i="2" s="1"/>
  <c r="GD371" i="2" a="1"/>
  <c r="GD371" i="2" s="1"/>
  <c r="GD390" i="2" a="1"/>
  <c r="GD390" i="2" s="1"/>
  <c r="GD394" i="2" a="1"/>
  <c r="GD394" i="2" s="1"/>
  <c r="GD291" i="2" a="1"/>
  <c r="GD291" i="2" s="1"/>
  <c r="GD314" i="2" a="1"/>
  <c r="GD314" i="2" s="1"/>
  <c r="GD354" i="2" a="1"/>
  <c r="GD354" i="2" s="1"/>
  <c r="GD353" i="2" a="1"/>
  <c r="GD353" i="2" s="1"/>
  <c r="GD388" i="2" a="1"/>
  <c r="GD388" i="2" s="1"/>
  <c r="GD387" i="2" a="1"/>
  <c r="GD387" i="2" s="1"/>
  <c r="GD395" i="2" a="1"/>
  <c r="GD395" i="2" s="1"/>
  <c r="FF342" i="2"/>
  <c r="GD361" i="2" a="1"/>
  <c r="GD361" i="2" s="1"/>
  <c r="GD363" i="2" a="1"/>
  <c r="GD363" i="2" s="1"/>
  <c r="GD377" i="2" a="1"/>
  <c r="GD377" i="2" s="1"/>
  <c r="GD382" i="2" a="1"/>
  <c r="GD382" i="2" s="1"/>
  <c r="GD281" i="2" a="1"/>
  <c r="GD281" i="2" s="1"/>
  <c r="GD400" i="2" a="1"/>
  <c r="GD400" i="2" s="1"/>
  <c r="GD402" i="2" a="1"/>
  <c r="GD402" i="2" s="1"/>
  <c r="GD406" i="2" a="1"/>
  <c r="GD406" i="2" s="1"/>
  <c r="GD381" i="2" a="1"/>
  <c r="GD381" i="2" s="1"/>
  <c r="GD398" i="2" a="1"/>
  <c r="GD398" i="2" s="1"/>
  <c r="GD404" i="2" a="1"/>
  <c r="GD404" i="2" s="1"/>
  <c r="GD407" i="2" a="1"/>
  <c r="GD407" i="2" s="1"/>
  <c r="GD405" i="2" a="1"/>
  <c r="GD405" i="2" s="1"/>
  <c r="GD403" i="2" a="1"/>
  <c r="GD403" i="2" s="1"/>
  <c r="GD396" i="2" a="1"/>
  <c r="GD396" i="2" s="1"/>
  <c r="GD389" i="2" a="1"/>
  <c r="GD389" i="2" s="1"/>
  <c r="GD399" i="2" a="1"/>
  <c r="GD399" i="2" s="1"/>
  <c r="GD401" i="2" a="1"/>
  <c r="GD401" i="2" s="1"/>
  <c r="EX281" i="2"/>
  <c r="EX386" i="2"/>
  <c r="EX298" i="2"/>
  <c r="EX381" i="2"/>
  <c r="EX399" i="2"/>
  <c r="EX378" i="2"/>
  <c r="EX306" i="2"/>
  <c r="EX346" i="2"/>
  <c r="EX389" i="2"/>
  <c r="EX407" i="2"/>
  <c r="EX404" i="2"/>
  <c r="EX402" i="2"/>
  <c r="EX354" i="2"/>
  <c r="EX370" i="2"/>
  <c r="EX330" i="2"/>
  <c r="EX382" i="2"/>
  <c r="EX393" i="2"/>
  <c r="EX344" i="2"/>
  <c r="EX347" i="2"/>
  <c r="EX394" i="2"/>
  <c r="EX405" i="2"/>
  <c r="EX403" i="2"/>
  <c r="EX395" i="2"/>
  <c r="EX406" i="2"/>
  <c r="EX365" i="2"/>
  <c r="EX368" i="2"/>
  <c r="EX374" i="2"/>
  <c r="EX358" i="2"/>
  <c r="EX339" i="2"/>
  <c r="EX338" i="2"/>
  <c r="EX314" i="2"/>
  <c r="EX392" i="2"/>
  <c r="EX379" i="2"/>
  <c r="EX377" i="2"/>
  <c r="EX396" i="2"/>
  <c r="EX367" i="2"/>
  <c r="EX397" i="2"/>
  <c r="EX390" i="2"/>
  <c r="EX322" i="2"/>
  <c r="EX375" i="2"/>
  <c r="EX376" i="2"/>
  <c r="EX362" i="2"/>
  <c r="EX384" i="2"/>
  <c r="EX388" i="2"/>
  <c r="EX364" i="2"/>
  <c r="EX351" i="2"/>
  <c r="EX345" i="2"/>
  <c r="EX321" i="2"/>
  <c r="EX316" i="2"/>
  <c r="EX285" i="2"/>
  <c r="EX283" i="2"/>
  <c r="EX391" i="2"/>
  <c r="EX356" i="2"/>
  <c r="EX340" i="2"/>
  <c r="EX333" i="2"/>
  <c r="EX349" i="2"/>
  <c r="EX352" i="2"/>
  <c r="EX363" i="2"/>
  <c r="EX331" i="2"/>
  <c r="EX315" i="2"/>
  <c r="EX380" i="2"/>
  <c r="EX361" i="2"/>
  <c r="EX348" i="2"/>
  <c r="EX329" i="2"/>
  <c r="EX324" i="2"/>
  <c r="EX282" i="2"/>
  <c r="EX317" i="2"/>
  <c r="EX293" i="2"/>
  <c r="EX401" i="2"/>
  <c r="EX385" i="2"/>
  <c r="EX359" i="2"/>
  <c r="EX343" i="2"/>
  <c r="EX341" i="2"/>
  <c r="EX328" i="2"/>
  <c r="EX335" i="2"/>
  <c r="EX312" i="2"/>
  <c r="EX313" i="2"/>
  <c r="EX400" i="2"/>
  <c r="EX387" i="2"/>
  <c r="EX373" i="2"/>
  <c r="EX357" i="2"/>
  <c r="EX360" i="2"/>
  <c r="EX371" i="2"/>
  <c r="EX355" i="2"/>
  <c r="EX353" i="2"/>
  <c r="EX372" i="2"/>
  <c r="EX337" i="2"/>
  <c r="EX332" i="2"/>
  <c r="EX290" i="2"/>
  <c r="EX325" i="2"/>
  <c r="EX319" i="2"/>
  <c r="EX301" i="2"/>
  <c r="EX296" i="2"/>
  <c r="EX308" i="2"/>
  <c r="EX304" i="2"/>
  <c r="EX305" i="2"/>
  <c r="EX302" i="2"/>
  <c r="EX303" i="2"/>
  <c r="FV298" i="2" a="1"/>
  <c r="FV298" i="2" s="1"/>
  <c r="FV288" i="2" a="1"/>
  <c r="FV288" i="2" s="1"/>
  <c r="FV285" i="2" a="1"/>
  <c r="FV285" i="2" s="1"/>
  <c r="FV293" i="2" a="1"/>
  <c r="FV293" i="2" s="1"/>
  <c r="FV283" i="2" a="1"/>
  <c r="FV283" i="2" s="1"/>
  <c r="FV322" i="2" a="1"/>
  <c r="FV322" i="2" s="1"/>
  <c r="FV328" i="2" a="1"/>
  <c r="FV328" i="2" s="1"/>
  <c r="FV340" i="2" a="1"/>
  <c r="FV340" i="2" s="1"/>
  <c r="FV336" i="2" a="1"/>
  <c r="FV336" i="2" s="1"/>
  <c r="FV337" i="2" a="1"/>
  <c r="FV337" i="2" s="1"/>
  <c r="FV351" i="2" a="1"/>
  <c r="FV351" i="2" s="1"/>
  <c r="FV348" i="2" a="1"/>
  <c r="FV348" i="2" s="1"/>
  <c r="FV355" i="2" a="1"/>
  <c r="FV355" i="2" s="1"/>
  <c r="EX336" i="2"/>
  <c r="EX297" i="2"/>
  <c r="EX326" i="2"/>
  <c r="FV282" i="2" a="1"/>
  <c r="FV282" i="2" s="1"/>
  <c r="FV286" i="2" a="1"/>
  <c r="FV286" i="2" s="1"/>
  <c r="FV302" i="2" a="1"/>
  <c r="FV302" i="2" s="1"/>
  <c r="FV304" i="2" a="1"/>
  <c r="FV304" i="2" s="1"/>
  <c r="FV318" i="2" a="1"/>
  <c r="FV318" i="2" s="1"/>
  <c r="FV343" i="2" a="1"/>
  <c r="FV343" i="2" s="1"/>
  <c r="FV362" i="2" a="1"/>
  <c r="FV362" i="2" s="1"/>
  <c r="FV354" i="2" a="1"/>
  <c r="FV354" i="2" s="1"/>
  <c r="FV358" i="2" a="1"/>
  <c r="FV358" i="2" s="1"/>
  <c r="FV367" i="2" a="1"/>
  <c r="FV367" i="2" s="1"/>
  <c r="EX366" i="2"/>
  <c r="EX292" i="2"/>
  <c r="EX286" i="2"/>
  <c r="EX287" i="2"/>
  <c r="FV291" i="2" a="1"/>
  <c r="FV291" i="2" s="1"/>
  <c r="FV299" i="2" a="1"/>
  <c r="FV299" i="2" s="1"/>
  <c r="FV308" i="2" a="1"/>
  <c r="FV308" i="2" s="1"/>
  <c r="FV319" i="2" a="1"/>
  <c r="FV319" i="2" s="1"/>
  <c r="FV321" i="2" a="1"/>
  <c r="FV321" i="2" s="1"/>
  <c r="FV323" i="2" a="1"/>
  <c r="FV323" i="2" s="1"/>
  <c r="FV332" i="2" a="1"/>
  <c r="FV332" i="2" s="1"/>
  <c r="FV325" i="2" a="1"/>
  <c r="FV325" i="2" s="1"/>
  <c r="FV338" i="2" a="1"/>
  <c r="FV338" i="2" s="1"/>
  <c r="FV347" i="2" a="1"/>
  <c r="FV347" i="2" s="1"/>
  <c r="FV357" i="2" a="1"/>
  <c r="FV357" i="2" s="1"/>
  <c r="EX310" i="2"/>
  <c r="EX311" i="2"/>
  <c r="FV300" i="2" a="1"/>
  <c r="FV300" i="2" s="1"/>
  <c r="FV297" i="2" a="1"/>
  <c r="FV297" i="2" s="1"/>
  <c r="FV307" i="2" a="1"/>
  <c r="FV307" i="2" s="1"/>
  <c r="FV315" i="2" a="1"/>
  <c r="FV315" i="2" s="1"/>
  <c r="FV331" i="2" a="1"/>
  <c r="FV331" i="2" s="1"/>
  <c r="FV334" i="2" a="1"/>
  <c r="FV334" i="2" s="1"/>
  <c r="FV349" i="2" a="1"/>
  <c r="FV349" i="2" s="1"/>
  <c r="FV361" i="2" a="1"/>
  <c r="FV361" i="2" s="1"/>
  <c r="EX309" i="2"/>
  <c r="EX334" i="2"/>
  <c r="FV289" i="2" a="1"/>
  <c r="FV289" i="2" s="1"/>
  <c r="FV294" i="2" a="1"/>
  <c r="FV294" i="2" s="1"/>
  <c r="FV292" i="2" a="1"/>
  <c r="FV292" i="2" s="1"/>
  <c r="FV303" i="2" a="1"/>
  <c r="FV303" i="2" s="1"/>
  <c r="FV312" i="2" a="1"/>
  <c r="FV312" i="2" s="1"/>
  <c r="FV317" i="2" a="1"/>
  <c r="FV317" i="2" s="1"/>
  <c r="FV327" i="2" a="1"/>
  <c r="FV327" i="2" s="1"/>
  <c r="FV330" i="2" a="1"/>
  <c r="FV330" i="2" s="1"/>
  <c r="FV339" i="2" a="1"/>
  <c r="FV339" i="2" s="1"/>
  <c r="FV341" i="2" a="1"/>
  <c r="FV341" i="2" s="1"/>
  <c r="FV345" i="2" a="1"/>
  <c r="FV345" i="2" s="1"/>
  <c r="FV364" i="2" a="1"/>
  <c r="FV364" i="2" s="1"/>
  <c r="EX383" i="2"/>
  <c r="EX327" i="2"/>
  <c r="EX289" i="2"/>
  <c r="EX300" i="2"/>
  <c r="EX294" i="2"/>
  <c r="EX295" i="2"/>
  <c r="FV287" i="2" a="1"/>
  <c r="FV287" i="2" s="1"/>
  <c r="FV296" i="2" a="1"/>
  <c r="FV296" i="2" s="1"/>
  <c r="FV284" i="2" a="1"/>
  <c r="FV284" i="2" s="1"/>
  <c r="FV301" i="2" a="1"/>
  <c r="FV301" i="2" s="1"/>
  <c r="FV306" i="2" a="1"/>
  <c r="FV306" i="2" s="1"/>
  <c r="FV310" i="2" a="1"/>
  <c r="FV310" i="2" s="1"/>
  <c r="FV309" i="2" a="1"/>
  <c r="FV309" i="2" s="1"/>
  <c r="FV316" i="2" a="1"/>
  <c r="FV316" i="2" s="1"/>
  <c r="FV314" i="2" a="1"/>
  <c r="FV314" i="2" s="1"/>
  <c r="FV313" i="2" a="1"/>
  <c r="FV313" i="2" s="1"/>
  <c r="FV320" i="2" a="1"/>
  <c r="FV320" i="2" s="1"/>
  <c r="FV329" i="2" a="1"/>
  <c r="FV329" i="2" s="1"/>
  <c r="FV342" i="2" a="1"/>
  <c r="FV342" i="2" s="1"/>
  <c r="FV350" i="2" a="1"/>
  <c r="FV350" i="2" s="1"/>
  <c r="FV366" i="2" a="1"/>
  <c r="FV366" i="2" s="1"/>
  <c r="FV365" i="2" a="1"/>
  <c r="FV365" i="2" s="1"/>
  <c r="EX323" i="2"/>
  <c r="EX284" i="2"/>
  <c r="EX342" i="2"/>
  <c r="FV305" i="2" a="1"/>
  <c r="FV305" i="2" s="1"/>
  <c r="FV333" i="2" a="1"/>
  <c r="FV333" i="2" s="1"/>
  <c r="FV324" i="2" a="1"/>
  <c r="FV324" i="2" s="1"/>
  <c r="FV335" i="2" a="1"/>
  <c r="FV335" i="2" s="1"/>
  <c r="FV344" i="2" a="1"/>
  <c r="FV344" i="2" s="1"/>
  <c r="FV346" i="2" a="1"/>
  <c r="FV346" i="2" s="1"/>
  <c r="FV352" i="2" a="1"/>
  <c r="FV352" i="2" s="1"/>
  <c r="EX320" i="2"/>
  <c r="FV326" i="2" a="1"/>
  <c r="FV326" i="2" s="1"/>
  <c r="FV360" i="2" a="1"/>
  <c r="FV360" i="2" s="1"/>
  <c r="FV376" i="2" a="1"/>
  <c r="FV376" i="2" s="1"/>
  <c r="FV382" i="2" a="1"/>
  <c r="FV382" i="2" s="1"/>
  <c r="FV388" i="2" a="1"/>
  <c r="FV388" i="2" s="1"/>
  <c r="FV400" i="2" a="1"/>
  <c r="FV400" i="2" s="1"/>
  <c r="EX398" i="2"/>
  <c r="EX291" i="2"/>
  <c r="FV369" i="2" a="1"/>
  <c r="FV369" i="2" s="1"/>
  <c r="FV374" i="2" a="1"/>
  <c r="FV374" i="2" s="1"/>
  <c r="FV372" i="2" a="1"/>
  <c r="FV372" i="2" s="1"/>
  <c r="FV386" i="2" a="1"/>
  <c r="FV386" i="2" s="1"/>
  <c r="FV390" i="2" a="1"/>
  <c r="FV390" i="2" s="1"/>
  <c r="FV383" i="2" a="1"/>
  <c r="FV383" i="2" s="1"/>
  <c r="FV295" i="2" a="1"/>
  <c r="FV295" i="2" s="1"/>
  <c r="FV392" i="2" a="1"/>
  <c r="FV392" i="2" s="1"/>
  <c r="FV384" i="2" a="1"/>
  <c r="FV384" i="2" s="1"/>
  <c r="EX288" i="2"/>
  <c r="FV370" i="2" a="1"/>
  <c r="FV370" i="2" s="1"/>
  <c r="FV373" i="2" a="1"/>
  <c r="FV373" i="2" s="1"/>
  <c r="FV385" i="2" a="1"/>
  <c r="FV385" i="2" s="1"/>
  <c r="FV397" i="2" a="1"/>
  <c r="FV397" i="2" s="1"/>
  <c r="FV399" i="2" a="1"/>
  <c r="FV399" i="2" s="1"/>
  <c r="FV290" i="2" a="1"/>
  <c r="FV290" i="2" s="1"/>
  <c r="FV353" i="2" a="1"/>
  <c r="FV353" i="2" s="1"/>
  <c r="FV368" i="2" a="1"/>
  <c r="FV368" i="2" s="1"/>
  <c r="FV377" i="2" a="1"/>
  <c r="FV377" i="2" s="1"/>
  <c r="FV371" i="2" a="1"/>
  <c r="FV371" i="2" s="1"/>
  <c r="FV379" i="2" a="1"/>
  <c r="FV379" i="2" s="1"/>
  <c r="EX307" i="2"/>
  <c r="FV356" i="2" a="1"/>
  <c r="FV356" i="2" s="1"/>
  <c r="FV375" i="2" a="1"/>
  <c r="FV375" i="2" s="1"/>
  <c r="FV387" i="2" a="1"/>
  <c r="FV387" i="2" s="1"/>
  <c r="FV381" i="2" a="1"/>
  <c r="FV381" i="2" s="1"/>
  <c r="FV393" i="2" a="1"/>
  <c r="FV393" i="2" s="1"/>
  <c r="EX350" i="2"/>
  <c r="EX318" i="2"/>
  <c r="FV311" i="2" a="1"/>
  <c r="FV311" i="2" s="1"/>
  <c r="FV359" i="2" a="1"/>
  <c r="FV359" i="2" s="1"/>
  <c r="FV363" i="2" a="1"/>
  <c r="FV363" i="2" s="1"/>
  <c r="EX299" i="2"/>
  <c r="FV389" i="2" a="1"/>
  <c r="FV389" i="2" s="1"/>
  <c r="FV398" i="2" a="1"/>
  <c r="FV398" i="2" s="1"/>
  <c r="FV407" i="2" a="1"/>
  <c r="FV407" i="2" s="1"/>
  <c r="FV396" i="2" a="1"/>
  <c r="FV396" i="2" s="1"/>
  <c r="FV281" i="2" a="1"/>
  <c r="FV281" i="2" s="1"/>
  <c r="FV406" i="2" a="1"/>
  <c r="FV406" i="2" s="1"/>
  <c r="FV391" i="2" a="1"/>
  <c r="FV391" i="2" s="1"/>
  <c r="FV404" i="2" a="1"/>
  <c r="FV404" i="2" s="1"/>
  <c r="FV395" i="2" a="1"/>
  <c r="FV395" i="2" s="1"/>
  <c r="FV402" i="2" a="1"/>
  <c r="FV402" i="2" s="1"/>
  <c r="FV401" i="2" a="1"/>
  <c r="FV401" i="2" s="1"/>
  <c r="FV405" i="2" a="1"/>
  <c r="FV405" i="2" s="1"/>
  <c r="FV380" i="2" a="1"/>
  <c r="FV380" i="2" s="1"/>
  <c r="FV378" i="2" a="1"/>
  <c r="FV378" i="2" s="1"/>
  <c r="FV394" i="2" a="1"/>
  <c r="FV394" i="2" s="1"/>
  <c r="FV403" i="2" a="1"/>
  <c r="FV403" i="2" s="1"/>
  <c r="BO291" i="2"/>
  <c r="BO283" i="2"/>
  <c r="BO290" i="2"/>
  <c r="BO367" i="2"/>
  <c r="BO375" i="2"/>
  <c r="BO395" i="2"/>
  <c r="BO315" i="2"/>
  <c r="BO383" i="2"/>
  <c r="CM318" i="2" a="1"/>
  <c r="CM318" i="2" s="1"/>
  <c r="CM304" i="2" a="1"/>
  <c r="CM304" i="2" s="1"/>
  <c r="CM289" i="2" a="1"/>
  <c r="CM289" i="2" s="1"/>
  <c r="CM290" i="2" a="1"/>
  <c r="CM290" i="2" s="1"/>
  <c r="CM307" i="2" a="1"/>
  <c r="CM307" i="2" s="1"/>
  <c r="CM308" i="2" a="1"/>
  <c r="CM308" i="2" s="1"/>
  <c r="CM320" i="2" a="1"/>
  <c r="CM320" i="2" s="1"/>
  <c r="CM309" i="2" a="1"/>
  <c r="CM309" i="2" s="1"/>
  <c r="CM294" i="2" a="1"/>
  <c r="CM294" i="2" s="1"/>
  <c r="CM311" i="2" a="1"/>
  <c r="CM311" i="2" s="1"/>
  <c r="CM283" i="2" a="1"/>
  <c r="CM283" i="2" s="1"/>
  <c r="CM349" i="2" a="1"/>
  <c r="CM349" i="2" s="1"/>
  <c r="CM354" i="2" a="1"/>
  <c r="CM354" i="2" s="1"/>
  <c r="CM285" i="2" a="1"/>
  <c r="CM285" i="2" s="1"/>
  <c r="CM287" i="2" a="1"/>
  <c r="CM287" i="2" s="1"/>
  <c r="CM305" i="2" a="1"/>
  <c r="CM305" i="2" s="1"/>
  <c r="CM306" i="2" a="1"/>
  <c r="CM306" i="2" s="1"/>
  <c r="CM323" i="2" a="1"/>
  <c r="CM323" i="2" s="1"/>
  <c r="CM310" i="2" a="1"/>
  <c r="CM310" i="2" s="1"/>
  <c r="CM296" i="2" a="1"/>
  <c r="CM296" i="2" s="1"/>
  <c r="CM299" i="2" a="1"/>
  <c r="CM299" i="2" s="1"/>
  <c r="CM300" i="2" a="1"/>
  <c r="CM300" i="2" s="1"/>
  <c r="CM344" i="2" a="1"/>
  <c r="CM344" i="2" s="1"/>
  <c r="CM301" i="2" a="1"/>
  <c r="CM301" i="2" s="1"/>
  <c r="CM286" i="2" a="1"/>
  <c r="CM286" i="2" s="1"/>
  <c r="CM303" i="2" a="1"/>
  <c r="CM303" i="2" s="1"/>
  <c r="CM329" i="2" a="1"/>
  <c r="CM329" i="2" s="1"/>
  <c r="CM312" i="2" a="1"/>
  <c r="CM312" i="2" s="1"/>
  <c r="CM297" i="2" a="1"/>
  <c r="CM297" i="2" s="1"/>
  <c r="CM298" i="2" a="1"/>
  <c r="CM298" i="2" s="1"/>
  <c r="CM315" i="2" a="1"/>
  <c r="CM315" i="2" s="1"/>
  <c r="CM316" i="2" a="1"/>
  <c r="CM316" i="2" s="1"/>
  <c r="CM343" i="2" a="1"/>
  <c r="CM343" i="2" s="1"/>
  <c r="CM317" i="2" a="1"/>
  <c r="CM317" i="2" s="1"/>
  <c r="CM284" i="2" a="1"/>
  <c r="CM284" i="2" s="1"/>
  <c r="CM302" i="2" a="1"/>
  <c r="CM302" i="2" s="1"/>
  <c r="CM319" i="2" a="1"/>
  <c r="CM319" i="2" s="1"/>
  <c r="CM288" i="2" a="1"/>
  <c r="CM288" i="2" s="1"/>
  <c r="CM291" i="2" a="1"/>
  <c r="CM291" i="2" s="1"/>
  <c r="CM292" i="2" a="1"/>
  <c r="CM292" i="2" s="1"/>
  <c r="CM322" i="2" a="1"/>
  <c r="CM322" i="2" s="1"/>
  <c r="CM293" i="2" a="1"/>
  <c r="CM293" i="2" s="1"/>
  <c r="CM295" i="2" a="1"/>
  <c r="CM295" i="2" s="1"/>
  <c r="CM282" i="2" a="1"/>
  <c r="CM282" i="2" s="1"/>
  <c r="CM313" i="2" a="1"/>
  <c r="CM313" i="2" s="1"/>
  <c r="CM314" i="2" a="1"/>
  <c r="CM314" i="2" s="1"/>
  <c r="CM333" i="2" a="1"/>
  <c r="CM333" i="2" s="1"/>
  <c r="CM331" i="2" a="1"/>
  <c r="CM331" i="2" s="1"/>
  <c r="CM346" i="2" a="1"/>
  <c r="CM346" i="2" s="1"/>
  <c r="CM339" i="2" a="1"/>
  <c r="CM339" i="2" s="1"/>
  <c r="CM362" i="2" a="1"/>
  <c r="CM362" i="2" s="1"/>
  <c r="CM363" i="2" a="1"/>
  <c r="CM363" i="2" s="1"/>
  <c r="CM389" i="2" a="1"/>
  <c r="CM389" i="2" s="1"/>
  <c r="CM398" i="2" a="1"/>
  <c r="CM398" i="2" s="1"/>
  <c r="CM386" i="2" a="1"/>
  <c r="CM386" i="2" s="1"/>
  <c r="CM392" i="2" a="1"/>
  <c r="CM392" i="2" s="1"/>
  <c r="CM376" i="2" a="1"/>
  <c r="CM376" i="2" s="1"/>
  <c r="BO339" i="2"/>
  <c r="CM402" i="2" a="1"/>
  <c r="CM402" i="2" s="1"/>
  <c r="BO298" i="2"/>
  <c r="BO289" i="2"/>
  <c r="CM348" i="2" a="1"/>
  <c r="CM348" i="2" s="1"/>
  <c r="CM336" i="2" a="1"/>
  <c r="CM336" i="2" s="1"/>
  <c r="CM357" i="2" a="1"/>
  <c r="CM357" i="2" s="1"/>
  <c r="CM345" i="2" a="1"/>
  <c r="CM345" i="2" s="1"/>
  <c r="CM379" i="2" a="1"/>
  <c r="CM379" i="2" s="1"/>
  <c r="CM394" i="2" a="1"/>
  <c r="CM394" i="2" s="1"/>
  <c r="CM373" i="2" a="1"/>
  <c r="CM373" i="2" s="1"/>
  <c r="CM388" i="2" a="1"/>
  <c r="CM388" i="2" s="1"/>
  <c r="CM391" i="2" a="1"/>
  <c r="CM391" i="2" s="1"/>
  <c r="CM400" i="2" a="1"/>
  <c r="CM400" i="2" s="1"/>
  <c r="BO324" i="2"/>
  <c r="BO391" i="2"/>
  <c r="BO363" i="2"/>
  <c r="BO311" i="2"/>
  <c r="BO335" i="2"/>
  <c r="BO287" i="2"/>
  <c r="BO316" i="2"/>
  <c r="BO314" i="2"/>
  <c r="BO346" i="2"/>
  <c r="CM338" i="2" a="1"/>
  <c r="CM338" i="2" s="1"/>
  <c r="CM332" i="2" a="1"/>
  <c r="CM332" i="2" s="1"/>
  <c r="CM347" i="2" a="1"/>
  <c r="CM347" i="2" s="1"/>
  <c r="CM327" i="2" a="1"/>
  <c r="CM327" i="2" s="1"/>
  <c r="CM334" i="2" a="1"/>
  <c r="CM334" i="2" s="1"/>
  <c r="CM355" i="2" a="1"/>
  <c r="CM355" i="2" s="1"/>
  <c r="CM369" i="2" a="1"/>
  <c r="CM369" i="2" s="1"/>
  <c r="CM405" i="2" a="1"/>
  <c r="CM405" i="2" s="1"/>
  <c r="CM378" i="2" a="1"/>
  <c r="CM378" i="2" s="1"/>
  <c r="CM399" i="2" a="1"/>
  <c r="CM399" i="2" s="1"/>
  <c r="CM385" i="2" a="1"/>
  <c r="CM385" i="2" s="1"/>
  <c r="BO307" i="2"/>
  <c r="BO343" i="2"/>
  <c r="BO331" i="2"/>
  <c r="BO371" i="2"/>
  <c r="BO293" i="2"/>
  <c r="CM352" i="2" a="1"/>
  <c r="CM352" i="2" s="1"/>
  <c r="CM340" i="2" a="1"/>
  <c r="CM340" i="2" s="1"/>
  <c r="CM328" i="2" a="1"/>
  <c r="CM328" i="2" s="1"/>
  <c r="CM366" i="2" a="1"/>
  <c r="CM366" i="2" s="1"/>
  <c r="CM401" i="2" a="1"/>
  <c r="CM401" i="2" s="1"/>
  <c r="CM390" i="2" a="1"/>
  <c r="CM390" i="2" s="1"/>
  <c r="CM380" i="2" a="1"/>
  <c r="CM380" i="2" s="1"/>
  <c r="CM407" i="2" a="1"/>
  <c r="CM407" i="2" s="1"/>
  <c r="BO384" i="2"/>
  <c r="BO385" i="2"/>
  <c r="BO387" i="2"/>
  <c r="BO379" i="2"/>
  <c r="CM342" i="2" a="1"/>
  <c r="CM342" i="2" s="1"/>
  <c r="CM326" i="2" a="1"/>
  <c r="CM326" i="2" s="1"/>
  <c r="CM335" i="2" a="1"/>
  <c r="CM335" i="2" s="1"/>
  <c r="CM350" i="2" a="1"/>
  <c r="CM350" i="2" s="1"/>
  <c r="CM365" i="2" a="1"/>
  <c r="CM365" i="2" s="1"/>
  <c r="CM361" i="2" a="1"/>
  <c r="CM361" i="2" s="1"/>
  <c r="CM364" i="2" a="1"/>
  <c r="CM364" i="2" s="1"/>
  <c r="CM383" i="2" a="1"/>
  <c r="CM383" i="2" s="1"/>
  <c r="CM377" i="2" a="1"/>
  <c r="CM377" i="2" s="1"/>
  <c r="CM395" i="2" a="1"/>
  <c r="CM395" i="2" s="1"/>
  <c r="CM404" i="2" a="1"/>
  <c r="CM404" i="2" s="1"/>
  <c r="BO347" i="2"/>
  <c r="BO355" i="2"/>
  <c r="BO351" i="2"/>
  <c r="BO297" i="2"/>
  <c r="CM337" i="2" a="1"/>
  <c r="CM337" i="2" s="1"/>
  <c r="CM324" i="2" a="1"/>
  <c r="CM324" i="2" s="1"/>
  <c r="CM325" i="2" a="1"/>
  <c r="CM325" i="2" s="1"/>
  <c r="CM356" i="2" a="1"/>
  <c r="CM356" i="2" s="1"/>
  <c r="CM358" i="2" a="1"/>
  <c r="CM358" i="2" s="1"/>
  <c r="CM360" i="2" a="1"/>
  <c r="CM360" i="2" s="1"/>
  <c r="CM382" i="2" a="1"/>
  <c r="CM382" i="2" s="1"/>
  <c r="CM397" i="2" a="1"/>
  <c r="CM397" i="2" s="1"/>
  <c r="CM406" i="2" a="1"/>
  <c r="CM406" i="2" s="1"/>
  <c r="CM372" i="2" a="1"/>
  <c r="CM372" i="2" s="1"/>
  <c r="CM393" i="2" a="1"/>
  <c r="CM393" i="2" s="1"/>
  <c r="BO285" i="2"/>
  <c r="BO332" i="2"/>
  <c r="BO327" i="2"/>
  <c r="CM330" i="2" a="1"/>
  <c r="CM330" i="2" s="1"/>
  <c r="CM351" i="2" a="1"/>
  <c r="CM351" i="2" s="1"/>
  <c r="CM371" i="2" a="1"/>
  <c r="CM371" i="2" s="1"/>
  <c r="CM368" i="2" a="1"/>
  <c r="CM368" i="2" s="1"/>
  <c r="CM367" i="2" a="1"/>
  <c r="CM367" i="2" s="1"/>
  <c r="CM375" i="2" a="1"/>
  <c r="CM375" i="2" s="1"/>
  <c r="CM384" i="2" a="1"/>
  <c r="CM384" i="2" s="1"/>
  <c r="CM353" i="2" a="1"/>
  <c r="CM353" i="2" s="1"/>
  <c r="CM321" i="2" a="1"/>
  <c r="CM321" i="2" s="1"/>
  <c r="CM341" i="2" a="1"/>
  <c r="CM341" i="2" s="1"/>
  <c r="CM359" i="2" a="1"/>
  <c r="CM359" i="2" s="1"/>
  <c r="CM370" i="2" a="1"/>
  <c r="CM370" i="2" s="1"/>
  <c r="CM387" i="2" a="1"/>
  <c r="CM387" i="2" s="1"/>
  <c r="CM396" i="2" a="1"/>
  <c r="CM396" i="2" s="1"/>
  <c r="CM374" i="2" a="1"/>
  <c r="CM374" i="2" s="1"/>
  <c r="CM381" i="2" a="1"/>
  <c r="CM381" i="2" s="1"/>
  <c r="CM281" i="2" a="1"/>
  <c r="CM281" i="2" s="1"/>
  <c r="BO319" i="2"/>
  <c r="BO323" i="2"/>
  <c r="BO299" i="2"/>
  <c r="BO282" i="2"/>
  <c r="BO378" i="2"/>
  <c r="BO301" i="2"/>
  <c r="BO325" i="2"/>
  <c r="BO357" i="2"/>
  <c r="BO320" i="2"/>
  <c r="BO376" i="2"/>
  <c r="BO380" i="2"/>
  <c r="BO392" i="2"/>
  <c r="CM403" i="2" a="1"/>
  <c r="CM403" i="2" s="1"/>
  <c r="BO402" i="2"/>
  <c r="BO300" i="2"/>
  <c r="BO348" i="2"/>
  <c r="BO281" i="2"/>
  <c r="BO286" i="2"/>
  <c r="BO322" i="2"/>
  <c r="BO342" i="2"/>
  <c r="BO358" i="2"/>
  <c r="BO390" i="2"/>
  <c r="BO337" i="2"/>
  <c r="BO397" i="2"/>
  <c r="BO344" i="2"/>
  <c r="BO372" i="2"/>
  <c r="BO388" i="2"/>
  <c r="BO403" i="2"/>
  <c r="BO405" i="2"/>
  <c r="BO326" i="2"/>
  <c r="BO370" i="2"/>
  <c r="BO317" i="2"/>
  <c r="BO349" i="2"/>
  <c r="BO368" i="2"/>
  <c r="BO394" i="2"/>
  <c r="BO340" i="2"/>
  <c r="BO382" i="2"/>
  <c r="BO329" i="2"/>
  <c r="BO361" i="2"/>
  <c r="BO328" i="2"/>
  <c r="BO406" i="2"/>
  <c r="BO401" i="2"/>
  <c r="BO359" i="2"/>
  <c r="BO400" i="2"/>
  <c r="BO310" i="2"/>
  <c r="BO330" i="2"/>
  <c r="BO350" i="2"/>
  <c r="BO362" i="2"/>
  <c r="BO309" i="2"/>
  <c r="BO341" i="2"/>
  <c r="BO373" i="2"/>
  <c r="BO393" i="2"/>
  <c r="BO284" i="2"/>
  <c r="BO352" i="2"/>
  <c r="BO407" i="2"/>
  <c r="BO305" i="2"/>
  <c r="BO292" i="2"/>
  <c r="BO364" i="2"/>
  <c r="BO404" i="2"/>
  <c r="BO302" i="2"/>
  <c r="BO306" i="2"/>
  <c r="BO374" i="2"/>
  <c r="BO321" i="2"/>
  <c r="BO353" i="2"/>
  <c r="BO377" i="2"/>
  <c r="BO381" i="2"/>
  <c r="BO288" i="2"/>
  <c r="BO296" i="2"/>
  <c r="BO304" i="2"/>
  <c r="BO312" i="2"/>
  <c r="BO396" i="2"/>
  <c r="BO398" i="2"/>
  <c r="BO356" i="2"/>
  <c r="BO334" i="2"/>
  <c r="BO354" i="2"/>
  <c r="BO386" i="2"/>
  <c r="BO333" i="2"/>
  <c r="BO365" i="2"/>
  <c r="BO389" i="2"/>
  <c r="BO308" i="2"/>
  <c r="BO336" i="2"/>
  <c r="BO399" i="2"/>
  <c r="BO303" i="2"/>
  <c r="BO295" i="2"/>
  <c r="BO294" i="2"/>
  <c r="BO318" i="2"/>
  <c r="BO338" i="2"/>
  <c r="BO366" i="2"/>
  <c r="BO313" i="2"/>
  <c r="BO345" i="2"/>
  <c r="BO360" i="2"/>
  <c r="BG400" i="2"/>
  <c r="BG336" i="2"/>
  <c r="BG285" i="2"/>
  <c r="BG283" i="2"/>
  <c r="BG304" i="2"/>
  <c r="BG391" i="2"/>
  <c r="BG320" i="2"/>
  <c r="CE297" i="2" a="1"/>
  <c r="CE297" i="2" s="1"/>
  <c r="CE299" i="2" a="1"/>
  <c r="CE299" i="2" s="1"/>
  <c r="CE283" i="2" a="1"/>
  <c r="CE283" i="2" s="1"/>
  <c r="CE317" i="2" a="1"/>
  <c r="CE317" i="2" s="1"/>
  <c r="CE318" i="2" a="1"/>
  <c r="CE318" i="2" s="1"/>
  <c r="CE284" i="2" a="1"/>
  <c r="CE284" i="2" s="1"/>
  <c r="CE325" i="2" a="1"/>
  <c r="CE325" i="2" s="1"/>
  <c r="CE308" i="2" a="1"/>
  <c r="CE308" i="2" s="1"/>
  <c r="CE293" i="2" a="1"/>
  <c r="CE293" i="2" s="1"/>
  <c r="CE294" i="2" a="1"/>
  <c r="CE294" i="2" s="1"/>
  <c r="CE311" i="2" a="1"/>
  <c r="CE311" i="2" s="1"/>
  <c r="CE312" i="2" a="1"/>
  <c r="CE312" i="2" s="1"/>
  <c r="CE322" i="2" a="1"/>
  <c r="CE322" i="2" s="1"/>
  <c r="CE356" i="2" a="1"/>
  <c r="CE356" i="2" s="1"/>
  <c r="CE339" i="2" a="1"/>
  <c r="CE339" i="2" s="1"/>
  <c r="CE313" i="2" a="1"/>
  <c r="CE313" i="2" s="1"/>
  <c r="CE298" i="2" a="1"/>
  <c r="CE298" i="2" s="1"/>
  <c r="CE315" i="2" a="1"/>
  <c r="CE315" i="2" s="1"/>
  <c r="CE287" i="2" a="1"/>
  <c r="CE287" i="2" s="1"/>
  <c r="CE288" i="2" a="1"/>
  <c r="CE288" i="2" s="1"/>
  <c r="CE289" i="2" a="1"/>
  <c r="CE289" i="2" s="1"/>
  <c r="CE291" i="2" a="1"/>
  <c r="CE291" i="2" s="1"/>
  <c r="CE309" i="2" a="1"/>
  <c r="CE309" i="2" s="1"/>
  <c r="CE310" i="2" a="1"/>
  <c r="CE310" i="2" s="1"/>
  <c r="CE334" i="2" a="1"/>
  <c r="CE334" i="2" s="1"/>
  <c r="CE355" i="2" a="1"/>
  <c r="CE355" i="2" s="1"/>
  <c r="CE314" i="2" a="1"/>
  <c r="CE314" i="2" s="1"/>
  <c r="CE300" i="2" a="1"/>
  <c r="CE300" i="2" s="1"/>
  <c r="CE285" i="2" a="1"/>
  <c r="CE285" i="2" s="1"/>
  <c r="CE286" i="2" a="1"/>
  <c r="CE286" i="2" s="1"/>
  <c r="CE303" i="2" a="1"/>
  <c r="CE303" i="2" s="1"/>
  <c r="CE304" i="2" a="1"/>
  <c r="CE304" i="2" s="1"/>
  <c r="CE305" i="2" a="1"/>
  <c r="CE305" i="2" s="1"/>
  <c r="CE290" i="2" a="1"/>
  <c r="CE290" i="2" s="1"/>
  <c r="CE307" i="2" a="1"/>
  <c r="CE307" i="2" s="1"/>
  <c r="CE345" i="2" a="1"/>
  <c r="CE345" i="2" s="1"/>
  <c r="CE350" i="2" a="1"/>
  <c r="CE350" i="2" s="1"/>
  <c r="CE282" i="2" a="1"/>
  <c r="CE282" i="2" s="1"/>
  <c r="CE316" i="2" a="1"/>
  <c r="CE316" i="2" s="1"/>
  <c r="CE301" i="2" a="1"/>
  <c r="CE301" i="2" s="1"/>
  <c r="CE302" i="2" a="1"/>
  <c r="CE302" i="2" s="1"/>
  <c r="CE319" i="2" a="1"/>
  <c r="CE319" i="2" s="1"/>
  <c r="CE320" i="2" a="1"/>
  <c r="CE320" i="2" s="1"/>
  <c r="CE326" i="2" a="1"/>
  <c r="CE326" i="2" s="1"/>
  <c r="CE321" i="2" a="1"/>
  <c r="CE321" i="2" s="1"/>
  <c r="CE306" i="2" a="1"/>
  <c r="CE306" i="2" s="1"/>
  <c r="CE292" i="2" a="1"/>
  <c r="CE292" i="2" s="1"/>
  <c r="CE295" i="2" a="1"/>
  <c r="CE295" i="2" s="1"/>
  <c r="CE296" i="2" a="1"/>
  <c r="CE296" i="2" s="1"/>
  <c r="CE340" i="2" a="1"/>
  <c r="CE340" i="2" s="1"/>
  <c r="CE338" i="2" a="1"/>
  <c r="CE338" i="2" s="1"/>
  <c r="CE331" i="2" a="1"/>
  <c r="CE331" i="2" s="1"/>
  <c r="CE346" i="2" a="1"/>
  <c r="CE346" i="2" s="1"/>
  <c r="CE359" i="2" a="1"/>
  <c r="CE359" i="2" s="1"/>
  <c r="CE369" i="2" a="1"/>
  <c r="CE369" i="2" s="1"/>
  <c r="CE372" i="2" a="1"/>
  <c r="CE372" i="2" s="1"/>
  <c r="CE379" i="2" a="1"/>
  <c r="CE379" i="2" s="1"/>
  <c r="CE397" i="2" a="1"/>
  <c r="CE397" i="2" s="1"/>
  <c r="CE406" i="2" a="1"/>
  <c r="CE406" i="2" s="1"/>
  <c r="CE373" i="2" a="1"/>
  <c r="CE373" i="2" s="1"/>
  <c r="CE388" i="2" a="1"/>
  <c r="CE388" i="2" s="1"/>
  <c r="CE403" i="2" a="1"/>
  <c r="CE403" i="2" s="1"/>
  <c r="CE389" i="2" a="1"/>
  <c r="CE389" i="2" s="1"/>
  <c r="CE352" i="2" a="1"/>
  <c r="CE352" i="2" s="1"/>
  <c r="CE360" i="2" a="1"/>
  <c r="CE360" i="2" s="1"/>
  <c r="CE378" i="2" a="1"/>
  <c r="CE378" i="2" s="1"/>
  <c r="CE385" i="2" a="1"/>
  <c r="CE385" i="2" s="1"/>
  <c r="CE391" i="2" a="1"/>
  <c r="CE391" i="2" s="1"/>
  <c r="CE400" i="2" a="1"/>
  <c r="CE400" i="2" s="1"/>
  <c r="CE281" i="2" a="1"/>
  <c r="CE281" i="2" s="1"/>
  <c r="BG359" i="2"/>
  <c r="BG379" i="2"/>
  <c r="BG302" i="2"/>
  <c r="BG343" i="2"/>
  <c r="BG387" i="2"/>
  <c r="BG293" i="2"/>
  <c r="BG381" i="2"/>
  <c r="BG303" i="2"/>
  <c r="BG383" i="2"/>
  <c r="BG326" i="2"/>
  <c r="CE354" i="2" a="1"/>
  <c r="CE354" i="2" s="1"/>
  <c r="CE347" i="2" a="1"/>
  <c r="CE347" i="2" s="1"/>
  <c r="CE362" i="2" a="1"/>
  <c r="CE362" i="2" s="1"/>
  <c r="CE368" i="2" a="1"/>
  <c r="CE368" i="2" s="1"/>
  <c r="CE366" i="2" a="1"/>
  <c r="CE366" i="2" s="1"/>
  <c r="CE364" i="2" a="1"/>
  <c r="CE364" i="2" s="1"/>
  <c r="CE363" i="2" a="1"/>
  <c r="CE363" i="2" s="1"/>
  <c r="CE393" i="2" a="1"/>
  <c r="CE393" i="2" s="1"/>
  <c r="CE402" i="2" a="1"/>
  <c r="CE402" i="2" s="1"/>
  <c r="CE380" i="2" a="1"/>
  <c r="CE380" i="2" s="1"/>
  <c r="BG311" i="2"/>
  <c r="BG351" i="2"/>
  <c r="BG395" i="2"/>
  <c r="BG397" i="2"/>
  <c r="CE349" i="2" a="1"/>
  <c r="CE349" i="2" s="1"/>
  <c r="CE337" i="2" a="1"/>
  <c r="CE337" i="2" s="1"/>
  <c r="CE383" i="2" a="1"/>
  <c r="CE383" i="2" s="1"/>
  <c r="CE377" i="2" a="1"/>
  <c r="CE377" i="2" s="1"/>
  <c r="CE407" i="2" a="1"/>
  <c r="CE407" i="2" s="1"/>
  <c r="BG363" i="2"/>
  <c r="CE398" i="2" a="1"/>
  <c r="CE398" i="2" s="1"/>
  <c r="BG335" i="2"/>
  <c r="BG371" i="2"/>
  <c r="BG297" i="2"/>
  <c r="BG401" i="2"/>
  <c r="BG287" i="2"/>
  <c r="BG339" i="2"/>
  <c r="CE333" i="2" a="1"/>
  <c r="CE333" i="2" s="1"/>
  <c r="CE342" i="2" a="1"/>
  <c r="CE342" i="2" s="1"/>
  <c r="CE335" i="2" a="1"/>
  <c r="CE335" i="2" s="1"/>
  <c r="CE361" i="2" a="1"/>
  <c r="CE361" i="2" s="1"/>
  <c r="CE371" i="2" a="1"/>
  <c r="CE371" i="2" s="1"/>
  <c r="CE392" i="2" a="1"/>
  <c r="CE392" i="2" s="1"/>
  <c r="CE382" i="2" a="1"/>
  <c r="CE382" i="2" s="1"/>
  <c r="BG295" i="2"/>
  <c r="BG291" i="2"/>
  <c r="BG331" i="2"/>
  <c r="CE405" i="2" a="1"/>
  <c r="CE405" i="2" s="1"/>
  <c r="BG319" i="2"/>
  <c r="BG355" i="2"/>
  <c r="CE323" i="2" a="1"/>
  <c r="CE323" i="2" s="1"/>
  <c r="CE327" i="2" a="1"/>
  <c r="CE327" i="2" s="1"/>
  <c r="CE344" i="2" a="1"/>
  <c r="CE344" i="2" s="1"/>
  <c r="CE332" i="2" a="1"/>
  <c r="CE332" i="2" s="1"/>
  <c r="CE353" i="2" a="1"/>
  <c r="CE353" i="2" s="1"/>
  <c r="CE341" i="2" a="1"/>
  <c r="CE341" i="2" s="1"/>
  <c r="CE367" i="2" a="1"/>
  <c r="CE367" i="2" s="1"/>
  <c r="CE370" i="2" a="1"/>
  <c r="CE370" i="2" s="1"/>
  <c r="CE394" i="2" a="1"/>
  <c r="CE394" i="2" s="1"/>
  <c r="CE375" i="2" a="1"/>
  <c r="CE375" i="2" s="1"/>
  <c r="CE384" i="2" a="1"/>
  <c r="CE384" i="2" s="1"/>
  <c r="BG315" i="2"/>
  <c r="BG375" i="2"/>
  <c r="CE328" i="2" a="1"/>
  <c r="CE328" i="2" s="1"/>
  <c r="CE343" i="2" a="1"/>
  <c r="CE343" i="2" s="1"/>
  <c r="CE329" i="2" a="1"/>
  <c r="CE329" i="2" s="1"/>
  <c r="CE358" i="2" a="1"/>
  <c r="CE358" i="2" s="1"/>
  <c r="CE330" i="2" a="1"/>
  <c r="CE330" i="2" s="1"/>
  <c r="CE351" i="2" a="1"/>
  <c r="CE351" i="2" s="1"/>
  <c r="CE365" i="2" a="1"/>
  <c r="CE365" i="2" s="1"/>
  <c r="CE387" i="2" a="1"/>
  <c r="CE387" i="2" s="1"/>
  <c r="CE399" i="2" a="1"/>
  <c r="CE399" i="2" s="1"/>
  <c r="CE390" i="2" a="1"/>
  <c r="CE390" i="2" s="1"/>
  <c r="CE374" i="2" a="1"/>
  <c r="CE374" i="2" s="1"/>
  <c r="CE381" i="2" a="1"/>
  <c r="CE381" i="2" s="1"/>
  <c r="CE396" i="2" a="1"/>
  <c r="CE396" i="2" s="1"/>
  <c r="CE348" i="2" a="1"/>
  <c r="CE348" i="2" s="1"/>
  <c r="CE336" i="2" a="1"/>
  <c r="CE336" i="2" s="1"/>
  <c r="CE357" i="2" a="1"/>
  <c r="CE357" i="2" s="1"/>
  <c r="CE324" i="2" a="1"/>
  <c r="CE324" i="2" s="1"/>
  <c r="CE401" i="2" a="1"/>
  <c r="CE401" i="2" s="1"/>
  <c r="CE386" i="2" a="1"/>
  <c r="CE386" i="2" s="1"/>
  <c r="CE395" i="2" a="1"/>
  <c r="CE395" i="2" s="1"/>
  <c r="CE404" i="2" a="1"/>
  <c r="CE404" i="2" s="1"/>
  <c r="CE376" i="2" a="1"/>
  <c r="CE376" i="2" s="1"/>
  <c r="BG323" i="2"/>
  <c r="BG380" i="2"/>
  <c r="BG299" i="2"/>
  <c r="BG286" i="2"/>
  <c r="BG322" i="2"/>
  <c r="BG342" i="2"/>
  <c r="BG358" i="2"/>
  <c r="BG390" i="2"/>
  <c r="BG337" i="2"/>
  <c r="BG396" i="2"/>
  <c r="BG332" i="2"/>
  <c r="BG372" i="2"/>
  <c r="BG384" i="2"/>
  <c r="BG388" i="2"/>
  <c r="BG403" i="2"/>
  <c r="BG367" i="2"/>
  <c r="BG328" i="2"/>
  <c r="BG370" i="2"/>
  <c r="BG305" i="2"/>
  <c r="BG317" i="2"/>
  <c r="BG349" i="2"/>
  <c r="BG356" i="2"/>
  <c r="BG404" i="2"/>
  <c r="BG394" i="2"/>
  <c r="BG327" i="2"/>
  <c r="BG360" i="2"/>
  <c r="BG346" i="2"/>
  <c r="BG382" i="2"/>
  <c r="BG329" i="2"/>
  <c r="BG361" i="2"/>
  <c r="BG316" i="2"/>
  <c r="BG406" i="2"/>
  <c r="BG310" i="2"/>
  <c r="BG330" i="2"/>
  <c r="BG350" i="2"/>
  <c r="BG362" i="2"/>
  <c r="BG309" i="2"/>
  <c r="BG341" i="2"/>
  <c r="BG373" i="2"/>
  <c r="BG393" i="2"/>
  <c r="BG284" i="2"/>
  <c r="BG340" i="2"/>
  <c r="BG407" i="2"/>
  <c r="BG352" i="2"/>
  <c r="BG306" i="2"/>
  <c r="BG374" i="2"/>
  <c r="BG321" i="2"/>
  <c r="BG353" i="2"/>
  <c r="BG377" i="2"/>
  <c r="BG405" i="2"/>
  <c r="BG288" i="2"/>
  <c r="BG292" i="2"/>
  <c r="BG296" i="2"/>
  <c r="BG364" i="2"/>
  <c r="BG398" i="2"/>
  <c r="BG344" i="2"/>
  <c r="BG399" i="2"/>
  <c r="BG314" i="2"/>
  <c r="BG334" i="2"/>
  <c r="BG354" i="2"/>
  <c r="BG386" i="2"/>
  <c r="BG281" i="2"/>
  <c r="BG333" i="2"/>
  <c r="BG365" i="2"/>
  <c r="BG385" i="2"/>
  <c r="BG389" i="2"/>
  <c r="BG300" i="2"/>
  <c r="BG308" i="2"/>
  <c r="BG324" i="2"/>
  <c r="BG289" i="2"/>
  <c r="BG347" i="2"/>
  <c r="BG312" i="2"/>
  <c r="BG294" i="2"/>
  <c r="BG298" i="2"/>
  <c r="BG318" i="2"/>
  <c r="BG338" i="2"/>
  <c r="BG366" i="2"/>
  <c r="BG313" i="2"/>
  <c r="BG345" i="2"/>
  <c r="BG348" i="2"/>
  <c r="BG307" i="2"/>
  <c r="BG368" i="2"/>
  <c r="BG282" i="2"/>
  <c r="BG290" i="2"/>
  <c r="BG378" i="2"/>
  <c r="BG301" i="2"/>
  <c r="BG325" i="2"/>
  <c r="BG357" i="2"/>
  <c r="BG376" i="2"/>
  <c r="BG392" i="2"/>
  <c r="BG402" i="2"/>
  <c r="ER281" i="2"/>
  <c r="ER336" i="2"/>
  <c r="ER320" i="2"/>
  <c r="ER384" i="2"/>
  <c r="ER296" i="2"/>
  <c r="ER392" i="2"/>
  <c r="ER360" i="2"/>
  <c r="ER389" i="2"/>
  <c r="ER304" i="2"/>
  <c r="ER344" i="2"/>
  <c r="ER395" i="2"/>
  <c r="ER312" i="2"/>
  <c r="ER400" i="2"/>
  <c r="ER352" i="2"/>
  <c r="ER390" i="2"/>
  <c r="ER377" i="2"/>
  <c r="ER375" i="2"/>
  <c r="ER394" i="2"/>
  <c r="ER365" i="2"/>
  <c r="ER387" i="2"/>
  <c r="ER388" i="2"/>
  <c r="ER399" i="2"/>
  <c r="ER347" i="2"/>
  <c r="ER350" i="2"/>
  <c r="ER353" i="2"/>
  <c r="ER359" i="2"/>
  <c r="ER402" i="2"/>
  <c r="ER374" i="2"/>
  <c r="ER378" i="2"/>
  <c r="ER364" i="2"/>
  <c r="ER328" i="2"/>
  <c r="ER379" i="2"/>
  <c r="ER405" i="2"/>
  <c r="ER397" i="2"/>
  <c r="ER398" i="2"/>
  <c r="ER385" i="2"/>
  <c r="ER403" i="2"/>
  <c r="ER396" i="2"/>
  <c r="ER407" i="2"/>
  <c r="ER368" i="2"/>
  <c r="ER404" i="2"/>
  <c r="ER381" i="2"/>
  <c r="ER391" i="2"/>
  <c r="ER373" i="2"/>
  <c r="ER357" i="2"/>
  <c r="ER329" i="2"/>
  <c r="ER338" i="2"/>
  <c r="ER331" i="2"/>
  <c r="ER345" i="2"/>
  <c r="ER313" i="2"/>
  <c r="ER371" i="2"/>
  <c r="ER355" i="2"/>
  <c r="ER358" i="2"/>
  <c r="ER348" i="2"/>
  <c r="ER346" i="2"/>
  <c r="ER327" i="2"/>
  <c r="ER322" i="2"/>
  <c r="ER315" i="2"/>
  <c r="ER382" i="2"/>
  <c r="ER380" i="2"/>
  <c r="ER386" i="2"/>
  <c r="ER356" i="2"/>
  <c r="ER341" i="2"/>
  <c r="ER339" i="2"/>
  <c r="ER326" i="2"/>
  <c r="ER333" i="2"/>
  <c r="ER310" i="2"/>
  <c r="ER376" i="2"/>
  <c r="ER401" i="2"/>
  <c r="ER406" i="2"/>
  <c r="ER393" i="2"/>
  <c r="ER351" i="2"/>
  <c r="ER370" i="2"/>
  <c r="ER321" i="2"/>
  <c r="ER342" i="2"/>
  <c r="ER372" i="2"/>
  <c r="ER362" i="2"/>
  <c r="ER335" i="2"/>
  <c r="ER330" i="2"/>
  <c r="ER288" i="2"/>
  <c r="ER323" i="2"/>
  <c r="ER317" i="2"/>
  <c r="ER299" i="2"/>
  <c r="ER294" i="2"/>
  <c r="ER297" i="2"/>
  <c r="ER383" i="2"/>
  <c r="ER367" i="2"/>
  <c r="ER354" i="2"/>
  <c r="ER319" i="2"/>
  <c r="ER314" i="2"/>
  <c r="ER283" i="2"/>
  <c r="ER343" i="2"/>
  <c r="ER318" i="2"/>
  <c r="ER290" i="2"/>
  <c r="ER284" i="2"/>
  <c r="ER285" i="2"/>
  <c r="FP288" i="2" a="1"/>
  <c r="FP288" i="2" s="1"/>
  <c r="FP309" i="2" a="1"/>
  <c r="FP309" i="2" s="1"/>
  <c r="FP297" i="2" a="1"/>
  <c r="FP297" i="2" s="1"/>
  <c r="FP314" i="2" a="1"/>
  <c r="FP314" i="2" s="1"/>
  <c r="FP325" i="2" a="1"/>
  <c r="FP325" i="2" s="1"/>
  <c r="FP322" i="2" a="1"/>
  <c r="FP322" i="2" s="1"/>
  <c r="FP351" i="2" a="1"/>
  <c r="FP351" i="2" s="1"/>
  <c r="FP354" i="2" a="1"/>
  <c r="FP354" i="2" s="1"/>
  <c r="ER308" i="2"/>
  <c r="ER309" i="2"/>
  <c r="FP291" i="2" a="1"/>
  <c r="FP291" i="2" s="1"/>
  <c r="FP302" i="2" a="1"/>
  <c r="FP302" i="2" s="1"/>
  <c r="FP303" i="2" a="1"/>
  <c r="FP303" i="2" s="1"/>
  <c r="FP306" i="2" a="1"/>
  <c r="FP306" i="2" s="1"/>
  <c r="FP331" i="2" a="1"/>
  <c r="FP331" i="2" s="1"/>
  <c r="FP333" i="2" a="1"/>
  <c r="FP333" i="2" s="1"/>
  <c r="FP332" i="2" a="1"/>
  <c r="FP332" i="2" s="1"/>
  <c r="FP344" i="2" a="1"/>
  <c r="FP344" i="2" s="1"/>
  <c r="FP338" i="2" a="1"/>
  <c r="FP338" i="2" s="1"/>
  <c r="FP342" i="2" a="1"/>
  <c r="FP342" i="2" s="1"/>
  <c r="FP352" i="2" a="1"/>
  <c r="FP352" i="2" s="1"/>
  <c r="FP347" i="2" a="1"/>
  <c r="FP347" i="2" s="1"/>
  <c r="FP366" i="2" a="1"/>
  <c r="FP366" i="2" s="1"/>
  <c r="FP357" i="2" a="1"/>
  <c r="FP357" i="2" s="1"/>
  <c r="ER349" i="2"/>
  <c r="ER302" i="2"/>
  <c r="ER286" i="2"/>
  <c r="ER289" i="2"/>
  <c r="ER332" i="2"/>
  <c r="FP295" i="2" a="1"/>
  <c r="FP295" i="2" s="1"/>
  <c r="FP308" i="2" a="1"/>
  <c r="FP308" i="2" s="1"/>
  <c r="FP321" i="2" a="1"/>
  <c r="FP321" i="2" s="1"/>
  <c r="FP350" i="2" a="1"/>
  <c r="FP350" i="2" s="1"/>
  <c r="FP359" i="2" a="1"/>
  <c r="FP359" i="2" s="1"/>
  <c r="FP358" i="2" a="1"/>
  <c r="FP358" i="2" s="1"/>
  <c r="ER366" i="2"/>
  <c r="ER337" i="2"/>
  <c r="ER305" i="2"/>
  <c r="ER287" i="2"/>
  <c r="ER298" i="2"/>
  <c r="ER292" i="2"/>
  <c r="ER293" i="2"/>
  <c r="FP289" i="2" a="1"/>
  <c r="FP289" i="2" s="1"/>
  <c r="FP298" i="2" a="1"/>
  <c r="FP298" i="2" s="1"/>
  <c r="FP286" i="2" a="1"/>
  <c r="FP286" i="2" s="1"/>
  <c r="FP304" i="2" a="1"/>
  <c r="FP304" i="2" s="1"/>
  <c r="FP312" i="2" a="1"/>
  <c r="FP312" i="2" s="1"/>
  <c r="FP320" i="2" a="1"/>
  <c r="FP320" i="2" s="1"/>
  <c r="FP311" i="2" a="1"/>
  <c r="FP311" i="2" s="1"/>
  <c r="FP336" i="2" a="1"/>
  <c r="FP336" i="2" s="1"/>
  <c r="FP345" i="2" a="1"/>
  <c r="FP345" i="2" s="1"/>
  <c r="FP341" i="2" a="1"/>
  <c r="FP341" i="2" s="1"/>
  <c r="FP340" i="2" a="1"/>
  <c r="FP340" i="2" s="1"/>
  <c r="FP360" i="2" a="1"/>
  <c r="FP360" i="2" s="1"/>
  <c r="ER361" i="2"/>
  <c r="ER334" i="2"/>
  <c r="ER316" i="2"/>
  <c r="FP282" i="2" a="1"/>
  <c r="FP282" i="2" s="1"/>
  <c r="FP287" i="2" a="1"/>
  <c r="FP287" i="2" s="1"/>
  <c r="FP299" i="2" a="1"/>
  <c r="FP299" i="2" s="1"/>
  <c r="FP284" i="2" a="1"/>
  <c r="FP284" i="2" s="1"/>
  <c r="FP296" i="2" a="1"/>
  <c r="FP296" i="2" s="1"/>
  <c r="FP319" i="2" a="1"/>
  <c r="FP319" i="2" s="1"/>
  <c r="FP335" i="2" a="1"/>
  <c r="FP335" i="2" s="1"/>
  <c r="FP328" i="2" a="1"/>
  <c r="FP328" i="2" s="1"/>
  <c r="FP343" i="2" a="1"/>
  <c r="FP343" i="2" s="1"/>
  <c r="FP361" i="2" a="1"/>
  <c r="FP361" i="2" s="1"/>
  <c r="ER311" i="2"/>
  <c r="ER303" i="2"/>
  <c r="ER282" i="2"/>
  <c r="ER340" i="2"/>
  <c r="FP292" i="2" a="1"/>
  <c r="FP292" i="2" s="1"/>
  <c r="FP285" i="2" a="1"/>
  <c r="FP285" i="2" s="1"/>
  <c r="FP305" i="2" a="1"/>
  <c r="FP305" i="2" s="1"/>
  <c r="FP316" i="2" a="1"/>
  <c r="FP316" i="2" s="1"/>
  <c r="FP324" i="2" a="1"/>
  <c r="FP324" i="2" s="1"/>
  <c r="FP326" i="2" a="1"/>
  <c r="FP326" i="2" s="1"/>
  <c r="FP329" i="2" a="1"/>
  <c r="FP329" i="2" s="1"/>
  <c r="FP334" i="2" a="1"/>
  <c r="FP334" i="2" s="1"/>
  <c r="FP339" i="2" a="1"/>
  <c r="FP339" i="2" s="1"/>
  <c r="FP353" i="2" a="1"/>
  <c r="FP353" i="2" s="1"/>
  <c r="FP365" i="2" a="1"/>
  <c r="FP365" i="2" s="1"/>
  <c r="ER325" i="2"/>
  <c r="ER324" i="2"/>
  <c r="FP283" i="2" a="1"/>
  <c r="FP283" i="2" s="1"/>
  <c r="FP294" i="2" a="1"/>
  <c r="FP294" i="2" s="1"/>
  <c r="FP290" i="2" a="1"/>
  <c r="FP290" i="2" s="1"/>
  <c r="FP293" i="2" a="1"/>
  <c r="FP293" i="2" s="1"/>
  <c r="FP313" i="2" a="1"/>
  <c r="FP313" i="2" s="1"/>
  <c r="FP307" i="2" a="1"/>
  <c r="FP307" i="2" s="1"/>
  <c r="FP317" i="2" a="1"/>
  <c r="FP317" i="2" s="1"/>
  <c r="FP315" i="2" a="1"/>
  <c r="FP315" i="2" s="1"/>
  <c r="FP330" i="2" a="1"/>
  <c r="FP330" i="2" s="1"/>
  <c r="FP327" i="2" a="1"/>
  <c r="FP327" i="2" s="1"/>
  <c r="FP349" i="2" a="1"/>
  <c r="FP349" i="2" s="1"/>
  <c r="FP348" i="2" a="1"/>
  <c r="FP348" i="2" s="1"/>
  <c r="ER295" i="2"/>
  <c r="FP301" i="2" a="1"/>
  <c r="FP301" i="2" s="1"/>
  <c r="FP355" i="2" a="1"/>
  <c r="FP355" i="2" s="1"/>
  <c r="FP395" i="2" a="1"/>
  <c r="FP395" i="2" s="1"/>
  <c r="FP399" i="2" a="1"/>
  <c r="FP399" i="2" s="1"/>
  <c r="FP392" i="2" a="1"/>
  <c r="FP392" i="2" s="1"/>
  <c r="FP369" i="2" a="1"/>
  <c r="FP369" i="2" s="1"/>
  <c r="FP370" i="2" a="1"/>
  <c r="FP370" i="2" s="1"/>
  <c r="FP373" i="2" a="1"/>
  <c r="FP373" i="2" s="1"/>
  <c r="FP393" i="2" a="1"/>
  <c r="FP393" i="2" s="1"/>
  <c r="FP310" i="2" a="1"/>
  <c r="FP310" i="2" s="1"/>
  <c r="FP323" i="2" a="1"/>
  <c r="FP323" i="2" s="1"/>
  <c r="FP371" i="2" a="1"/>
  <c r="FP371" i="2" s="1"/>
  <c r="FP394" i="2" a="1"/>
  <c r="FP394" i="2" s="1"/>
  <c r="FP386" i="2" a="1"/>
  <c r="FP386" i="2" s="1"/>
  <c r="ER363" i="2"/>
  <c r="FP374" i="2" a="1"/>
  <c r="FP374" i="2" s="1"/>
  <c r="FP368" i="2" a="1"/>
  <c r="FP368" i="2" s="1"/>
  <c r="FP380" i="2" a="1"/>
  <c r="FP380" i="2" s="1"/>
  <c r="FP384" i="2" a="1"/>
  <c r="FP384" i="2" s="1"/>
  <c r="FP388" i="2" a="1"/>
  <c r="FP388" i="2" s="1"/>
  <c r="FP387" i="2" a="1"/>
  <c r="FP387" i="2" s="1"/>
  <c r="FP400" i="2" a="1"/>
  <c r="FP400" i="2" s="1"/>
  <c r="FP396" i="2" a="1"/>
  <c r="FP396" i="2" s="1"/>
  <c r="ER307" i="2"/>
  <c r="ER300" i="2"/>
  <c r="FP300" i="2" a="1"/>
  <c r="FP300" i="2" s="1"/>
  <c r="FP318" i="2" a="1"/>
  <c r="FP318" i="2" s="1"/>
  <c r="FP372" i="2" a="1"/>
  <c r="FP372" i="2" s="1"/>
  <c r="FP377" i="2" a="1"/>
  <c r="FP377" i="2" s="1"/>
  <c r="FP390" i="2" a="1"/>
  <c r="FP390" i="2" s="1"/>
  <c r="FP382" i="2" a="1"/>
  <c r="FP382" i="2" s="1"/>
  <c r="FP378" i="2" a="1"/>
  <c r="FP378" i="2" s="1"/>
  <c r="ER306" i="2"/>
  <c r="FP363" i="2" a="1"/>
  <c r="FP363" i="2" s="1"/>
  <c r="FP356" i="2" a="1"/>
  <c r="FP356" i="2" s="1"/>
  <c r="FP376" i="2" a="1"/>
  <c r="FP376" i="2" s="1"/>
  <c r="FP375" i="2" a="1"/>
  <c r="FP375" i="2" s="1"/>
  <c r="FP389" i="2" a="1"/>
  <c r="FP389" i="2" s="1"/>
  <c r="FP381" i="2" a="1"/>
  <c r="FP381" i="2" s="1"/>
  <c r="ER291" i="2"/>
  <c r="ER301" i="2"/>
  <c r="FP337" i="2" a="1"/>
  <c r="FP337" i="2" s="1"/>
  <c r="FP346" i="2" a="1"/>
  <c r="FP346" i="2" s="1"/>
  <c r="FP364" i="2" a="1"/>
  <c r="FP364" i="2" s="1"/>
  <c r="FP379" i="2" a="1"/>
  <c r="FP379" i="2" s="1"/>
  <c r="FP362" i="2" a="1"/>
  <c r="FP362" i="2" s="1"/>
  <c r="FP367" i="2" a="1"/>
  <c r="FP367" i="2" s="1"/>
  <c r="FP385" i="2" a="1"/>
  <c r="FP385" i="2" s="1"/>
  <c r="FP406" i="2" a="1"/>
  <c r="FP406" i="2" s="1"/>
  <c r="FP281" i="2" a="1"/>
  <c r="FP281" i="2" s="1"/>
  <c r="FP401" i="2" a="1"/>
  <c r="FP401" i="2" s="1"/>
  <c r="FP404" i="2" a="1"/>
  <c r="FP404" i="2" s="1"/>
  <c r="FP407" i="2" a="1"/>
  <c r="FP407" i="2" s="1"/>
  <c r="FP391" i="2" a="1"/>
  <c r="FP391" i="2" s="1"/>
  <c r="FP397" i="2" a="1"/>
  <c r="FP397" i="2" s="1"/>
  <c r="FP402" i="2" a="1"/>
  <c r="FP402" i="2" s="1"/>
  <c r="FP405" i="2" a="1"/>
  <c r="FP405" i="2" s="1"/>
  <c r="FP403" i="2" a="1"/>
  <c r="FP403" i="2" s="1"/>
  <c r="FP383" i="2" a="1"/>
  <c r="FP383" i="2" s="1"/>
  <c r="FP398" i="2" a="1"/>
  <c r="FP398" i="2" s="1"/>
  <c r="FE281" i="2"/>
  <c r="FE407" i="2"/>
  <c r="FE295" i="2"/>
  <c r="FE367" i="2"/>
  <c r="FE327" i="2"/>
  <c r="FE319" i="2"/>
  <c r="FE303" i="2"/>
  <c r="FE402" i="2"/>
  <c r="FE343" i="2"/>
  <c r="FE383" i="2"/>
  <c r="FE335" i="2"/>
  <c r="FE386" i="2"/>
  <c r="FE391" i="2"/>
  <c r="FE400" i="2"/>
  <c r="FE351" i="2"/>
  <c r="FE403" i="2"/>
  <c r="FE362" i="2"/>
  <c r="FE365" i="2"/>
  <c r="FE368" i="2"/>
  <c r="FE399" i="2"/>
  <c r="FE389" i="2"/>
  <c r="FE376" i="2"/>
  <c r="FE393" i="2"/>
  <c r="FE364" i="2"/>
  <c r="FE345" i="2"/>
  <c r="FE359" i="2"/>
  <c r="FE387" i="2"/>
  <c r="FE398" i="2"/>
  <c r="FE346" i="2"/>
  <c r="FE349" i="2"/>
  <c r="FE352" i="2"/>
  <c r="FE388" i="2"/>
  <c r="FE401" i="2"/>
  <c r="FE373" i="2"/>
  <c r="FE378" i="2"/>
  <c r="FE404" i="2"/>
  <c r="FE396" i="2"/>
  <c r="FE397" i="2"/>
  <c r="FE384" i="2"/>
  <c r="FE382" i="2"/>
  <c r="FE311" i="2"/>
  <c r="FE380" i="2"/>
  <c r="FE405" i="2"/>
  <c r="FE392" i="2"/>
  <c r="FE379" i="2"/>
  <c r="FE390" i="2"/>
  <c r="FE394" i="2"/>
  <c r="FE406" i="2"/>
  <c r="FE377" i="2"/>
  <c r="FE366" i="2"/>
  <c r="FE353" i="2"/>
  <c r="FE318" i="2"/>
  <c r="FE313" i="2"/>
  <c r="FE372" i="2"/>
  <c r="FE356" i="2"/>
  <c r="FE328" i="2"/>
  <c r="FE337" i="2"/>
  <c r="FE330" i="2"/>
  <c r="FE317" i="2"/>
  <c r="FE324" i="2"/>
  <c r="FE306" i="2"/>
  <c r="FE301" i="2"/>
  <c r="FE304" i="2"/>
  <c r="FE302" i="2"/>
  <c r="FE344" i="2"/>
  <c r="FE358" i="2"/>
  <c r="FE312" i="2"/>
  <c r="FE370" i="2"/>
  <c r="FE354" i="2"/>
  <c r="FE357" i="2"/>
  <c r="FE363" i="2"/>
  <c r="FE347" i="2"/>
  <c r="FE326" i="2"/>
  <c r="FE321" i="2"/>
  <c r="FE314" i="2"/>
  <c r="FE290" i="2"/>
  <c r="FE381" i="2"/>
  <c r="FE385" i="2"/>
  <c r="FE355" i="2"/>
  <c r="FE340" i="2"/>
  <c r="FE338" i="2"/>
  <c r="FE325" i="2"/>
  <c r="FE332" i="2"/>
  <c r="FE309" i="2"/>
  <c r="FE350" i="2"/>
  <c r="FE320" i="2"/>
  <c r="FE395" i="2"/>
  <c r="FE360" i="2"/>
  <c r="FE374" i="2"/>
  <c r="FE342" i="2"/>
  <c r="FE336" i="2"/>
  <c r="FE348" i="2"/>
  <c r="FE333" i="2"/>
  <c r="FE341" i="2"/>
  <c r="FE287" i="2"/>
  <c r="FE322" i="2"/>
  <c r="FE323" i="2"/>
  <c r="GC283" i="2" a="1"/>
  <c r="GC283" i="2" s="1"/>
  <c r="GC301" i="2" a="1"/>
  <c r="GC301" i="2" s="1"/>
  <c r="GC304" i="2" a="1"/>
  <c r="GC304" i="2" s="1"/>
  <c r="GC308" i="2" a="1"/>
  <c r="GC308" i="2" s="1"/>
  <c r="GC314" i="2" a="1"/>
  <c r="GC314" i="2" s="1"/>
  <c r="GC331" i="2" a="1"/>
  <c r="GC331" i="2" s="1"/>
  <c r="GC343" i="2" a="1"/>
  <c r="GC343" i="2" s="1"/>
  <c r="GC341" i="2" a="1"/>
  <c r="GC341" i="2" s="1"/>
  <c r="GC340" i="2" a="1"/>
  <c r="GC340" i="2" s="1"/>
  <c r="GC351" i="2" a="1"/>
  <c r="GC351" i="2" s="1"/>
  <c r="GC349" i="2" a="1"/>
  <c r="GC349" i="2" s="1"/>
  <c r="GC365" i="2" a="1"/>
  <c r="GC365" i="2" s="1"/>
  <c r="FE371" i="2"/>
  <c r="FE329" i="2"/>
  <c r="FE289" i="2"/>
  <c r="FE283" i="2"/>
  <c r="FE284" i="2"/>
  <c r="GC293" i="2" a="1"/>
  <c r="GC293" i="2" s="1"/>
  <c r="GC286" i="2" a="1"/>
  <c r="GC286" i="2" s="1"/>
  <c r="GC289" i="2" a="1"/>
  <c r="GC289" i="2" s="1"/>
  <c r="GC298" i="2" a="1"/>
  <c r="GC298" i="2" s="1"/>
  <c r="GC307" i="2" a="1"/>
  <c r="GC307" i="2" s="1"/>
  <c r="GC320" i="2" a="1"/>
  <c r="GC320" i="2" s="1"/>
  <c r="GC322" i="2" a="1"/>
  <c r="GC322" i="2" s="1"/>
  <c r="GC336" i="2" a="1"/>
  <c r="GC336" i="2" s="1"/>
  <c r="GC358" i="2" a="1"/>
  <c r="GC358" i="2" s="1"/>
  <c r="GC357" i="2" a="1"/>
  <c r="GC357" i="2" s="1"/>
  <c r="GC375" i="2" a="1"/>
  <c r="GC375" i="2" s="1"/>
  <c r="FE307" i="2"/>
  <c r="FE308" i="2"/>
  <c r="GC292" i="2" a="1"/>
  <c r="GC292" i="2" s="1"/>
  <c r="GC303" i="2" a="1"/>
  <c r="GC303" i="2" s="1"/>
  <c r="GC311" i="2" a="1"/>
  <c r="GC311" i="2" s="1"/>
  <c r="GC319" i="2" a="1"/>
  <c r="GC319" i="2" s="1"/>
  <c r="GC335" i="2" a="1"/>
  <c r="GC335" i="2" s="1"/>
  <c r="GC324" i="2" a="1"/>
  <c r="GC324" i="2" s="1"/>
  <c r="GC342" i="2" a="1"/>
  <c r="GC342" i="2" s="1"/>
  <c r="GC350" i="2" a="1"/>
  <c r="GC350" i="2" s="1"/>
  <c r="GC347" i="2" a="1"/>
  <c r="GC347" i="2" s="1"/>
  <c r="GC345" i="2" a="1"/>
  <c r="GC345" i="2" s="1"/>
  <c r="GC359" i="2" a="1"/>
  <c r="GC359" i="2" s="1"/>
  <c r="FE375" i="2"/>
  <c r="FE285" i="2"/>
  <c r="FE296" i="2"/>
  <c r="FE288" i="2"/>
  <c r="FE331" i="2"/>
  <c r="GC287" i="2" a="1"/>
  <c r="GC287" i="2" s="1"/>
  <c r="GC296" i="2" a="1"/>
  <c r="GC296" i="2" s="1"/>
  <c r="GC295" i="2" a="1"/>
  <c r="GC295" i="2" s="1"/>
  <c r="GC291" i="2" a="1"/>
  <c r="GC291" i="2" s="1"/>
  <c r="GC318" i="2" a="1"/>
  <c r="GC318" i="2" s="1"/>
  <c r="GC316" i="2" a="1"/>
  <c r="GC316" i="2" s="1"/>
  <c r="GC317" i="2" a="1"/>
  <c r="GC317" i="2" s="1"/>
  <c r="GC323" i="2" a="1"/>
  <c r="GC323" i="2" s="1"/>
  <c r="GC327" i="2" a="1"/>
  <c r="GC327" i="2" s="1"/>
  <c r="GC326" i="2" a="1"/>
  <c r="GC326" i="2" s="1"/>
  <c r="GC344" i="2" a="1"/>
  <c r="GC344" i="2" s="1"/>
  <c r="GC346" i="2" a="1"/>
  <c r="GC346" i="2" s="1"/>
  <c r="GC360" i="2" a="1"/>
  <c r="GC360" i="2" s="1"/>
  <c r="GC353" i="2" a="1"/>
  <c r="GC353" i="2" s="1"/>
  <c r="FE361" i="2"/>
  <c r="FE286" i="2"/>
  <c r="FE297" i="2"/>
  <c r="FE291" i="2"/>
  <c r="FE292" i="2"/>
  <c r="GC310" i="2" a="1"/>
  <c r="GC310" i="2" s="1"/>
  <c r="GC302" i="2" a="1"/>
  <c r="GC302" i="2" s="1"/>
  <c r="GC334" i="2" a="1"/>
  <c r="GC334" i="2" s="1"/>
  <c r="GC333" i="2" a="1"/>
  <c r="GC333" i="2" s="1"/>
  <c r="GC364" i="2" a="1"/>
  <c r="GC364" i="2" s="1"/>
  <c r="GC352" i="2" a="1"/>
  <c r="GC352" i="2" s="1"/>
  <c r="FE293" i="2"/>
  <c r="FE315" i="2"/>
  <c r="GC297" i="2" a="1"/>
  <c r="GC297" i="2" s="1"/>
  <c r="GC282" i="2" a="1"/>
  <c r="GC282" i="2" s="1"/>
  <c r="GC290" i="2" a="1"/>
  <c r="GC290" i="2" s="1"/>
  <c r="GC300" i="2" a="1"/>
  <c r="GC300" i="2" s="1"/>
  <c r="GC309" i="2" a="1"/>
  <c r="GC309" i="2" s="1"/>
  <c r="GC306" i="2" a="1"/>
  <c r="GC306" i="2" s="1"/>
  <c r="GC305" i="2" a="1"/>
  <c r="GC305" i="2" s="1"/>
  <c r="GC330" i="2" a="1"/>
  <c r="GC330" i="2" s="1"/>
  <c r="GC339" i="2" a="1"/>
  <c r="GC339" i="2" s="1"/>
  <c r="GC337" i="2" a="1"/>
  <c r="GC337" i="2" s="1"/>
  <c r="GC348" i="2" a="1"/>
  <c r="GC348" i="2" s="1"/>
  <c r="GC354" i="2" a="1"/>
  <c r="GC354" i="2" s="1"/>
  <c r="FE316" i="2"/>
  <c r="FE294" i="2"/>
  <c r="FE305" i="2"/>
  <c r="FE299" i="2"/>
  <c r="FE300" i="2"/>
  <c r="GC285" i="2" a="1"/>
  <c r="GC285" i="2" s="1"/>
  <c r="GC299" i="2" a="1"/>
  <c r="GC299" i="2" s="1"/>
  <c r="GC284" i="2" a="1"/>
  <c r="GC284" i="2" s="1"/>
  <c r="GC288" i="2" a="1"/>
  <c r="GC288" i="2" s="1"/>
  <c r="GC294" i="2" a="1"/>
  <c r="GC294" i="2" s="1"/>
  <c r="GC315" i="2" a="1"/>
  <c r="GC315" i="2" s="1"/>
  <c r="GC328" i="2" a="1"/>
  <c r="GC328" i="2" s="1"/>
  <c r="GC338" i="2" a="1"/>
  <c r="GC338" i="2" s="1"/>
  <c r="GC368" i="2" a="1"/>
  <c r="GC368" i="2" s="1"/>
  <c r="GC372" i="2" a="1"/>
  <c r="GC372" i="2" s="1"/>
  <c r="GC392" i="2" a="1"/>
  <c r="GC392" i="2" s="1"/>
  <c r="GC332" i="2" a="1"/>
  <c r="GC332" i="2" s="1"/>
  <c r="GC370" i="2" a="1"/>
  <c r="GC370" i="2" s="1"/>
  <c r="GC377" i="2" a="1"/>
  <c r="GC377" i="2" s="1"/>
  <c r="GC393" i="2" a="1"/>
  <c r="GC393" i="2" s="1"/>
  <c r="GC385" i="2" a="1"/>
  <c r="GC385" i="2" s="1"/>
  <c r="GC397" i="2" a="1"/>
  <c r="GC397" i="2" s="1"/>
  <c r="FE334" i="2"/>
  <c r="GC312" i="2" a="1"/>
  <c r="GC312" i="2" s="1"/>
  <c r="GC373" i="2" a="1"/>
  <c r="GC373" i="2" s="1"/>
  <c r="GC379" i="2" a="1"/>
  <c r="GC379" i="2" s="1"/>
  <c r="GC383" i="2" a="1"/>
  <c r="GC383" i="2" s="1"/>
  <c r="GC387" i="2" a="1"/>
  <c r="GC387" i="2" s="1"/>
  <c r="GC386" i="2" a="1"/>
  <c r="GC386" i="2" s="1"/>
  <c r="GC321" i="2" a="1"/>
  <c r="GC321" i="2" s="1"/>
  <c r="GC371" i="2" a="1"/>
  <c r="GC371" i="2" s="1"/>
  <c r="GC376" i="2" a="1"/>
  <c r="GC376" i="2" s="1"/>
  <c r="GC389" i="2" a="1"/>
  <c r="GC389" i="2" s="1"/>
  <c r="GC381" i="2" a="1"/>
  <c r="GC381" i="2" s="1"/>
  <c r="FE310" i="2"/>
  <c r="GC362" i="2" a="1"/>
  <c r="GC362" i="2" s="1"/>
  <c r="GC355" i="2" a="1"/>
  <c r="GC355" i="2" s="1"/>
  <c r="GC367" i="2" a="1"/>
  <c r="GC367" i="2" s="1"/>
  <c r="GC374" i="2" a="1"/>
  <c r="GC374" i="2" s="1"/>
  <c r="GC388" i="2" a="1"/>
  <c r="GC388" i="2" s="1"/>
  <c r="GC380" i="2" a="1"/>
  <c r="GC380" i="2" s="1"/>
  <c r="FE298" i="2"/>
  <c r="GC329" i="2" a="1"/>
  <c r="GC329" i="2" s="1"/>
  <c r="GC325" i="2" a="1"/>
  <c r="GC325" i="2" s="1"/>
  <c r="GC363" i="2" a="1"/>
  <c r="GC363" i="2" s="1"/>
  <c r="GC378" i="2" a="1"/>
  <c r="GC378" i="2" s="1"/>
  <c r="GC382" i="2" a="1"/>
  <c r="GC382" i="2" s="1"/>
  <c r="GC313" i="2" a="1"/>
  <c r="GC313" i="2" s="1"/>
  <c r="GC361" i="2" a="1"/>
  <c r="GC361" i="2" s="1"/>
  <c r="GC366" i="2" a="1"/>
  <c r="GC366" i="2" s="1"/>
  <c r="GC369" i="2" a="1"/>
  <c r="GC369" i="2" s="1"/>
  <c r="GC390" i="2" a="1"/>
  <c r="GC390" i="2" s="1"/>
  <c r="GC384" i="2" a="1"/>
  <c r="GC384" i="2" s="1"/>
  <c r="FE282" i="2"/>
  <c r="FE339" i="2"/>
  <c r="GC356" i="2" a="1"/>
  <c r="GC356" i="2" s="1"/>
  <c r="GC398" i="2" a="1"/>
  <c r="GC398" i="2" s="1"/>
  <c r="GC406" i="2" a="1"/>
  <c r="GC406" i="2" s="1"/>
  <c r="GC281" i="2" a="1"/>
  <c r="GC281" i="2" s="1"/>
  <c r="GC396" i="2" a="1"/>
  <c r="GC396" i="2" s="1"/>
  <c r="GC400" i="2" a="1"/>
  <c r="GC400" i="2" s="1"/>
  <c r="GC404" i="2" a="1"/>
  <c r="GC404" i="2" s="1"/>
  <c r="GC402" i="2" a="1"/>
  <c r="GC402" i="2" s="1"/>
  <c r="GC407" i="2" a="1"/>
  <c r="GC407" i="2" s="1"/>
  <c r="GC405" i="2" a="1"/>
  <c r="GC405" i="2" s="1"/>
  <c r="GC403" i="2" a="1"/>
  <c r="GC403" i="2" s="1"/>
  <c r="GC394" i="2" a="1"/>
  <c r="GC394" i="2" s="1"/>
  <c r="GC391" i="2" a="1"/>
  <c r="GC391" i="2" s="1"/>
  <c r="GC395" i="2" a="1"/>
  <c r="GC395" i="2" s="1"/>
  <c r="GC399" i="2" a="1"/>
  <c r="GC399" i="2" s="1"/>
  <c r="GC401" i="2" a="1"/>
  <c r="GC401" i="2" s="1"/>
  <c r="EW281" i="2"/>
  <c r="EW407" i="2"/>
  <c r="EW378" i="2"/>
  <c r="EW396" i="2"/>
  <c r="EW343" i="2"/>
  <c r="EW327" i="2"/>
  <c r="EW303" i="2"/>
  <c r="EW383" i="2"/>
  <c r="EW351" i="2"/>
  <c r="EW375" i="2"/>
  <c r="EW386" i="2"/>
  <c r="EW404" i="2"/>
  <c r="EW401" i="2"/>
  <c r="EW311" i="2"/>
  <c r="EW391" i="2"/>
  <c r="EW380" i="2"/>
  <c r="EW405" i="2"/>
  <c r="EW392" i="2"/>
  <c r="EW379" i="2"/>
  <c r="EW390" i="2"/>
  <c r="EW372" i="2"/>
  <c r="EW341" i="2"/>
  <c r="EW344" i="2"/>
  <c r="EW403" i="2"/>
  <c r="EW362" i="2"/>
  <c r="EW365" i="2"/>
  <c r="EW368" i="2"/>
  <c r="EW371" i="2"/>
  <c r="EW355" i="2"/>
  <c r="EW336" i="2"/>
  <c r="EW335" i="2"/>
  <c r="EW389" i="2"/>
  <c r="EW376" i="2"/>
  <c r="EW393" i="2"/>
  <c r="EW364" i="2"/>
  <c r="EW367" i="2"/>
  <c r="EW359" i="2"/>
  <c r="EW387" i="2"/>
  <c r="EW388" i="2"/>
  <c r="EW373" i="2"/>
  <c r="EW399" i="2"/>
  <c r="EW319" i="2"/>
  <c r="EW402" i="2"/>
  <c r="EW295" i="2"/>
  <c r="EW394" i="2"/>
  <c r="EW400" i="2"/>
  <c r="EW381" i="2"/>
  <c r="EW395" i="2"/>
  <c r="EW398" i="2"/>
  <c r="EW382" i="2"/>
  <c r="EW346" i="2"/>
  <c r="EW349" i="2"/>
  <c r="EW360" i="2"/>
  <c r="EW374" i="2"/>
  <c r="EW342" i="2"/>
  <c r="EW348" i="2"/>
  <c r="EW333" i="2"/>
  <c r="EW397" i="2"/>
  <c r="EW384" i="2"/>
  <c r="EW406" i="2"/>
  <c r="EW377" i="2"/>
  <c r="EW366" i="2"/>
  <c r="EW353" i="2"/>
  <c r="EW318" i="2"/>
  <c r="EW313" i="2"/>
  <c r="EW282" i="2"/>
  <c r="EW356" i="2"/>
  <c r="EW328" i="2"/>
  <c r="EW337" i="2"/>
  <c r="EW330" i="2"/>
  <c r="EW358" i="2"/>
  <c r="EW345" i="2"/>
  <c r="EW312" i="2"/>
  <c r="EW370" i="2"/>
  <c r="EW354" i="2"/>
  <c r="EW357" i="2"/>
  <c r="EW352" i="2"/>
  <c r="EW363" i="2"/>
  <c r="EW347" i="2"/>
  <c r="EW326" i="2"/>
  <c r="EW321" i="2"/>
  <c r="EW314" i="2"/>
  <c r="EW290" i="2"/>
  <c r="EW385" i="2"/>
  <c r="EW340" i="2"/>
  <c r="EW338" i="2"/>
  <c r="EW325" i="2"/>
  <c r="EW332" i="2"/>
  <c r="EW309" i="2"/>
  <c r="EW310" i="2"/>
  <c r="EW361" i="2"/>
  <c r="EW334" i="2"/>
  <c r="EW329" i="2"/>
  <c r="EW287" i="2"/>
  <c r="EW322" i="2"/>
  <c r="EW316" i="2"/>
  <c r="EW298" i="2"/>
  <c r="EW293" i="2"/>
  <c r="EW320" i="2"/>
  <c r="EW324" i="2"/>
  <c r="EW294" i="2"/>
  <c r="EW305" i="2"/>
  <c r="EW299" i="2"/>
  <c r="EW300" i="2"/>
  <c r="FU290" i="2" a="1"/>
  <c r="FU290" i="2" s="1"/>
  <c r="FU291" i="2" a="1"/>
  <c r="FU291" i="2" s="1"/>
  <c r="FU296" i="2" a="1"/>
  <c r="FU296" i="2" s="1"/>
  <c r="FU298" i="2" a="1"/>
  <c r="FU298" i="2" s="1"/>
  <c r="FU306" i="2" a="1"/>
  <c r="FU306" i="2" s="1"/>
  <c r="FU317" i="2" a="1"/>
  <c r="FU317" i="2" s="1"/>
  <c r="FU330" i="2" a="1"/>
  <c r="FU330" i="2" s="1"/>
  <c r="FU333" i="2" a="1"/>
  <c r="FU333" i="2" s="1"/>
  <c r="FU337" i="2" a="1"/>
  <c r="FU337" i="2" s="1"/>
  <c r="FU353" i="2" a="1"/>
  <c r="FU353" i="2" s="1"/>
  <c r="FU360" i="2" a="1"/>
  <c r="FU360" i="2" s="1"/>
  <c r="EW317" i="2"/>
  <c r="EW323" i="2"/>
  <c r="FU288" i="2" a="1"/>
  <c r="FU288" i="2" s="1"/>
  <c r="FU284" i="2" a="1"/>
  <c r="FU284" i="2" s="1"/>
  <c r="FU325" i="2" a="1"/>
  <c r="FU325" i="2" s="1"/>
  <c r="FU329" i="2" a="1"/>
  <c r="FU329" i="2" s="1"/>
  <c r="FU323" i="2" a="1"/>
  <c r="FU323" i="2" s="1"/>
  <c r="FU338" i="2" a="1"/>
  <c r="FU338" i="2" s="1"/>
  <c r="FU340" i="2" a="1"/>
  <c r="FU340" i="2" s="1"/>
  <c r="FU363" i="2" a="1"/>
  <c r="FU363" i="2" s="1"/>
  <c r="FU367" i="2" a="1"/>
  <c r="FU367" i="2" s="1"/>
  <c r="FU378" i="2" a="1"/>
  <c r="FU378" i="2" s="1"/>
  <c r="FU376" i="2" a="1"/>
  <c r="FU376" i="2" s="1"/>
  <c r="EW289" i="2"/>
  <c r="EW283" i="2"/>
  <c r="EW284" i="2"/>
  <c r="FU302" i="2" a="1"/>
  <c r="FU302" i="2" s="1"/>
  <c r="FU305" i="2" a="1"/>
  <c r="FU305" i="2" s="1"/>
  <c r="FU309" i="2" a="1"/>
  <c r="FU309" i="2" s="1"/>
  <c r="FU308" i="2" a="1"/>
  <c r="FU308" i="2" s="1"/>
  <c r="FU316" i="2" a="1"/>
  <c r="FU316" i="2" s="1"/>
  <c r="FU328" i="2" a="1"/>
  <c r="FU328" i="2" s="1"/>
  <c r="FU341" i="2" a="1"/>
  <c r="FU341" i="2" s="1"/>
  <c r="FU349" i="2" a="1"/>
  <c r="FU349" i="2" s="1"/>
  <c r="FU346" i="2" a="1"/>
  <c r="FU346" i="2" s="1"/>
  <c r="FU364" i="2" a="1"/>
  <c r="FU364" i="2" s="1"/>
  <c r="EW301" i="2"/>
  <c r="EW307" i="2"/>
  <c r="EW308" i="2"/>
  <c r="FU294" i="2" a="1"/>
  <c r="FU294" i="2" s="1"/>
  <c r="FU283" i="2" a="1"/>
  <c r="FU283" i="2" s="1"/>
  <c r="FU310" i="2" a="1"/>
  <c r="FU310" i="2" s="1"/>
  <c r="FU322" i="2" a="1"/>
  <c r="FU322" i="2" s="1"/>
  <c r="FU315" i="2" a="1"/>
  <c r="FU315" i="2" s="1"/>
  <c r="FU321" i="2" a="1"/>
  <c r="FU321" i="2" s="1"/>
  <c r="FU352" i="2" a="1"/>
  <c r="FU352" i="2" s="1"/>
  <c r="FU350" i="2" a="1"/>
  <c r="FU350" i="2" s="1"/>
  <c r="FU366" i="2" a="1"/>
  <c r="FU366" i="2" s="1"/>
  <c r="FU359" i="2" a="1"/>
  <c r="FU359" i="2" s="1"/>
  <c r="FU358" i="2" a="1"/>
  <c r="FU358" i="2" s="1"/>
  <c r="EW285" i="2"/>
  <c r="EW304" i="2"/>
  <c r="EW296" i="2"/>
  <c r="EW288" i="2"/>
  <c r="EW331" i="2"/>
  <c r="FU289" i="2" a="1"/>
  <c r="FU289" i="2" s="1"/>
  <c r="FU282" i="2" a="1"/>
  <c r="FU282" i="2" s="1"/>
  <c r="FU285" i="2" a="1"/>
  <c r="FU285" i="2" s="1"/>
  <c r="FU286" i="2" a="1"/>
  <c r="FU286" i="2" s="1"/>
  <c r="FU287" i="2" a="1"/>
  <c r="FU287" i="2" s="1"/>
  <c r="FU295" i="2" a="1"/>
  <c r="FU295" i="2" s="1"/>
  <c r="FU304" i="2" a="1"/>
  <c r="FU304" i="2" s="1"/>
  <c r="FU312" i="2" a="1"/>
  <c r="FU312" i="2" s="1"/>
  <c r="FU332" i="2" a="1"/>
  <c r="FU332" i="2" s="1"/>
  <c r="FU334" i="2" a="1"/>
  <c r="FU334" i="2" s="1"/>
  <c r="FU343" i="2" a="1"/>
  <c r="FU343" i="2" s="1"/>
  <c r="FU351" i="2" a="1"/>
  <c r="FU351" i="2" s="1"/>
  <c r="EW286" i="2"/>
  <c r="EW297" i="2"/>
  <c r="EW291" i="2"/>
  <c r="EW292" i="2"/>
  <c r="FU299" i="2" a="1"/>
  <c r="FU299" i="2" s="1"/>
  <c r="FU319" i="2" a="1"/>
  <c r="FU319" i="2" s="1"/>
  <c r="FU327" i="2" a="1"/>
  <c r="FU327" i="2" s="1"/>
  <c r="FU345" i="2" a="1"/>
  <c r="FU345" i="2" s="1"/>
  <c r="FU348" i="2" a="1"/>
  <c r="FU348" i="2" s="1"/>
  <c r="FU361" i="2" a="1"/>
  <c r="FU361" i="2" s="1"/>
  <c r="FU354" i="2" a="1"/>
  <c r="FU354" i="2" s="1"/>
  <c r="EW306" i="2"/>
  <c r="EW339" i="2"/>
  <c r="FU297" i="2" a="1"/>
  <c r="FU297" i="2" s="1"/>
  <c r="FU300" i="2" a="1"/>
  <c r="FU300" i="2" s="1"/>
  <c r="FU301" i="2" a="1"/>
  <c r="FU301" i="2" s="1"/>
  <c r="FU307" i="2" a="1"/>
  <c r="FU307" i="2" s="1"/>
  <c r="FU313" i="2" a="1"/>
  <c r="FU313" i="2" s="1"/>
  <c r="FU318" i="2" a="1"/>
  <c r="FU318" i="2" s="1"/>
  <c r="FU314" i="2" a="1"/>
  <c r="FU314" i="2" s="1"/>
  <c r="FU320" i="2" a="1"/>
  <c r="FU320" i="2" s="1"/>
  <c r="FU331" i="2" a="1"/>
  <c r="FU331" i="2" s="1"/>
  <c r="FU344" i="2" a="1"/>
  <c r="FU344" i="2" s="1"/>
  <c r="FU356" i="2" a="1"/>
  <c r="FU356" i="2" s="1"/>
  <c r="FU355" i="2" a="1"/>
  <c r="FU355" i="2" s="1"/>
  <c r="FU357" i="2" a="1"/>
  <c r="FU357" i="2" s="1"/>
  <c r="FU391" i="2" a="1"/>
  <c r="FU391" i="2" s="1"/>
  <c r="FU385" i="2" a="1"/>
  <c r="FU385" i="2" s="1"/>
  <c r="FU384" i="2" a="1"/>
  <c r="FU384" i="2" s="1"/>
  <c r="FU397" i="2" a="1"/>
  <c r="FU397" i="2" s="1"/>
  <c r="FU293" i="2" a="1"/>
  <c r="FU293" i="2" s="1"/>
  <c r="FU372" i="2" a="1"/>
  <c r="FU372" i="2" s="1"/>
  <c r="FU395" i="2" a="1"/>
  <c r="FU395" i="2" s="1"/>
  <c r="FU396" i="2" a="1"/>
  <c r="FU396" i="2" s="1"/>
  <c r="FU400" i="2" a="1"/>
  <c r="FU400" i="2" s="1"/>
  <c r="FU324" i="2" a="1"/>
  <c r="FU324" i="2" s="1"/>
  <c r="FU369" i="2" a="1"/>
  <c r="FU369" i="2" s="1"/>
  <c r="FU370" i="2" a="1"/>
  <c r="FU370" i="2" s="1"/>
  <c r="FU374" i="2" a="1"/>
  <c r="FU374" i="2" s="1"/>
  <c r="FU373" i="2" a="1"/>
  <c r="FU373" i="2" s="1"/>
  <c r="FU368" i="2" a="1"/>
  <c r="FU368" i="2" s="1"/>
  <c r="FU386" i="2" a="1"/>
  <c r="FU386" i="2" s="1"/>
  <c r="FU380" i="2" a="1"/>
  <c r="FU380" i="2" s="1"/>
  <c r="FU393" i="2" a="1"/>
  <c r="FU393" i="2" s="1"/>
  <c r="FU392" i="2" a="1"/>
  <c r="FU392" i="2" s="1"/>
  <c r="FU303" i="2" a="1"/>
  <c r="FU303" i="2" s="1"/>
  <c r="FU335" i="2" a="1"/>
  <c r="FU335" i="2" s="1"/>
  <c r="FU336" i="2" a="1"/>
  <c r="FU336" i="2" s="1"/>
  <c r="FU365" i="2" a="1"/>
  <c r="FU365" i="2" s="1"/>
  <c r="FU362" i="2" a="1"/>
  <c r="FU362" i="2" s="1"/>
  <c r="FU371" i="2" a="1"/>
  <c r="FU371" i="2" s="1"/>
  <c r="FU390" i="2" a="1"/>
  <c r="FU390" i="2" s="1"/>
  <c r="FU394" i="2" a="1"/>
  <c r="FU394" i="2" s="1"/>
  <c r="FU398" i="2" a="1"/>
  <c r="FU398" i="2" s="1"/>
  <c r="FU326" i="2" a="1"/>
  <c r="FU326" i="2" s="1"/>
  <c r="FU347" i="2" a="1"/>
  <c r="FU347" i="2" s="1"/>
  <c r="FU388" i="2" a="1"/>
  <c r="FU388" i="2" s="1"/>
  <c r="FU387" i="2" a="1"/>
  <c r="FU387" i="2" s="1"/>
  <c r="FU292" i="2" a="1"/>
  <c r="FU292" i="2" s="1"/>
  <c r="FU377" i="2" a="1"/>
  <c r="FU377" i="2" s="1"/>
  <c r="EW302" i="2"/>
  <c r="FU339" i="2" a="1"/>
  <c r="FU339" i="2" s="1"/>
  <c r="FU375" i="2" a="1"/>
  <c r="FU375" i="2" s="1"/>
  <c r="EW350" i="2"/>
  <c r="EW315" i="2"/>
  <c r="FU311" i="2" a="1"/>
  <c r="FU311" i="2" s="1"/>
  <c r="FU342" i="2" a="1"/>
  <c r="FU342" i="2" s="1"/>
  <c r="FU381" i="2" a="1"/>
  <c r="FU381" i="2" s="1"/>
  <c r="FU406" i="2" a="1"/>
  <c r="FU406" i="2" s="1"/>
  <c r="FU403" i="2" a="1"/>
  <c r="FU403" i="2" s="1"/>
  <c r="FU401" i="2" a="1"/>
  <c r="FU401" i="2" s="1"/>
  <c r="FU407" i="2" a="1"/>
  <c r="FU407" i="2" s="1"/>
  <c r="FU405" i="2" a="1"/>
  <c r="FU405" i="2" s="1"/>
  <c r="FU379" i="2" a="1"/>
  <c r="FU379" i="2" s="1"/>
  <c r="FU404" i="2" a="1"/>
  <c r="FU404" i="2" s="1"/>
  <c r="FU389" i="2" a="1"/>
  <c r="FU389" i="2" s="1"/>
  <c r="FU399" i="2" a="1"/>
  <c r="FU399" i="2" s="1"/>
  <c r="FU402" i="2" a="1"/>
  <c r="FU402" i="2" s="1"/>
  <c r="FU383" i="2" a="1"/>
  <c r="FU383" i="2" s="1"/>
  <c r="FU281" i="2" a="1"/>
  <c r="FU281" i="2" s="1"/>
  <c r="FU382" i="2" a="1"/>
  <c r="FU382" i="2" s="1"/>
  <c r="BN306" i="2"/>
  <c r="BN390" i="2"/>
  <c r="BN339" i="2"/>
  <c r="BN370" i="2"/>
  <c r="BN307" i="2"/>
  <c r="BN361" i="2"/>
  <c r="BN401" i="2"/>
  <c r="BN331" i="2"/>
  <c r="BN315" i="2"/>
  <c r="BN345" i="2"/>
  <c r="BN385" i="2"/>
  <c r="BN402" i="2"/>
  <c r="BN323" i="2"/>
  <c r="BN355" i="2"/>
  <c r="BN383" i="2"/>
  <c r="CL318" i="2" a="1"/>
  <c r="CL318" i="2" s="1"/>
  <c r="CL303" i="2" a="1"/>
  <c r="CL303" i="2" s="1"/>
  <c r="CL320" i="2" a="1"/>
  <c r="CL320" i="2" s="1"/>
  <c r="CL289" i="2" a="1"/>
  <c r="CL289" i="2" s="1"/>
  <c r="CL292" i="2" a="1"/>
  <c r="CL292" i="2" s="1"/>
  <c r="CL293" i="2" a="1"/>
  <c r="CL293" i="2" s="1"/>
  <c r="CL343" i="2" a="1"/>
  <c r="CL343" i="2" s="1"/>
  <c r="CL323" i="2" a="1"/>
  <c r="CL323" i="2" s="1"/>
  <c r="CL282" i="2" a="1"/>
  <c r="CL282" i="2" s="1"/>
  <c r="CL294" i="2" a="1"/>
  <c r="CL294" i="2" s="1"/>
  <c r="CL296" i="2" a="1"/>
  <c r="CL296" i="2" s="1"/>
  <c r="CL314" i="2" a="1"/>
  <c r="CL314" i="2" s="1"/>
  <c r="CL315" i="2" a="1"/>
  <c r="CL315" i="2" s="1"/>
  <c r="CL319" i="2" a="1"/>
  <c r="CL319" i="2" s="1"/>
  <c r="CL305" i="2" a="1"/>
  <c r="CL305" i="2" s="1"/>
  <c r="CL290" i="2" a="1"/>
  <c r="CL290" i="2" s="1"/>
  <c r="CL291" i="2" a="1"/>
  <c r="CL291" i="2" s="1"/>
  <c r="CL308" i="2" a="1"/>
  <c r="CL308" i="2" s="1"/>
  <c r="CL309" i="2" a="1"/>
  <c r="CL309" i="2" s="1"/>
  <c r="CL342" i="2" a="1"/>
  <c r="CL342" i="2" s="1"/>
  <c r="CL324" i="2" a="1"/>
  <c r="CL324" i="2" s="1"/>
  <c r="CL284" i="2" a="1"/>
  <c r="CL284" i="2" s="1"/>
  <c r="CL310" i="2" a="1"/>
  <c r="CL310" i="2" s="1"/>
  <c r="CL295" i="2" a="1"/>
  <c r="CL295" i="2" s="1"/>
  <c r="CL312" i="2" a="1"/>
  <c r="CL312" i="2" s="1"/>
  <c r="CL285" i="2" a="1"/>
  <c r="CL285" i="2" s="1"/>
  <c r="CL321" i="2" a="1"/>
  <c r="CL321" i="2" s="1"/>
  <c r="CL336" i="2" a="1"/>
  <c r="CL336" i="2" s="1"/>
  <c r="CL286" i="2" a="1"/>
  <c r="CL286" i="2" s="1"/>
  <c r="CL288" i="2" a="1"/>
  <c r="CL288" i="2" s="1"/>
  <c r="CL306" i="2" a="1"/>
  <c r="CL306" i="2" s="1"/>
  <c r="CL307" i="2" a="1"/>
  <c r="CL307" i="2" s="1"/>
  <c r="CL332" i="2" a="1"/>
  <c r="CL332" i="2" s="1"/>
  <c r="CL337" i="2" a="1"/>
  <c r="CL337" i="2" s="1"/>
  <c r="CL311" i="2" a="1"/>
  <c r="CL311" i="2" s="1"/>
  <c r="CL297" i="2" a="1"/>
  <c r="CL297" i="2" s="1"/>
  <c r="CL300" i="2" a="1"/>
  <c r="CL300" i="2" s="1"/>
  <c r="CL301" i="2" a="1"/>
  <c r="CL301" i="2" s="1"/>
  <c r="CL322" i="2" a="1"/>
  <c r="CL322" i="2" s="1"/>
  <c r="CL331" i="2" a="1"/>
  <c r="CL331" i="2" s="1"/>
  <c r="CL302" i="2" a="1"/>
  <c r="CL302" i="2" s="1"/>
  <c r="CL287" i="2" a="1"/>
  <c r="CL287" i="2" s="1"/>
  <c r="CL304" i="2" a="1"/>
  <c r="CL304" i="2" s="1"/>
  <c r="CL283" i="2" a="1"/>
  <c r="CL283" i="2" s="1"/>
  <c r="CL348" i="2" a="1"/>
  <c r="CL348" i="2" s="1"/>
  <c r="CL353" i="2" a="1"/>
  <c r="CL353" i="2" s="1"/>
  <c r="CL313" i="2" a="1"/>
  <c r="CL313" i="2" s="1"/>
  <c r="CL298" i="2" a="1"/>
  <c r="CL298" i="2" s="1"/>
  <c r="CL299" i="2" a="1"/>
  <c r="CL299" i="2" s="1"/>
  <c r="CL316" i="2" a="1"/>
  <c r="CL316" i="2" s="1"/>
  <c r="CL317" i="2" a="1"/>
  <c r="CL317" i="2" s="1"/>
  <c r="CL351" i="2" a="1"/>
  <c r="CL351" i="2" s="1"/>
  <c r="CL339" i="2" a="1"/>
  <c r="CL339" i="2" s="1"/>
  <c r="CL365" i="2" a="1"/>
  <c r="CL365" i="2" s="1"/>
  <c r="CL378" i="2" a="1"/>
  <c r="CL378" i="2" s="1"/>
  <c r="CL404" i="2" a="1"/>
  <c r="CL404" i="2" s="1"/>
  <c r="CL373" i="2" a="1"/>
  <c r="CL373" i="2" s="1"/>
  <c r="CL395" i="2" a="1"/>
  <c r="CL395" i="2" s="1"/>
  <c r="CL407" i="2" a="1"/>
  <c r="CL407" i="2" s="1"/>
  <c r="BN404" i="2"/>
  <c r="BN374" i="2"/>
  <c r="BN386" i="2"/>
  <c r="BN394" i="2"/>
  <c r="BN406" i="2"/>
  <c r="BN384" i="2"/>
  <c r="BN301" i="2"/>
  <c r="BN313" i="2"/>
  <c r="BN372" i="2"/>
  <c r="CL341" i="2" a="1"/>
  <c r="CL341" i="2" s="1"/>
  <c r="CL334" i="2" a="1"/>
  <c r="CL334" i="2" s="1"/>
  <c r="CL349" i="2" a="1"/>
  <c r="CL349" i="2" s="1"/>
  <c r="CL359" i="2" a="1"/>
  <c r="CL359" i="2" s="1"/>
  <c r="CL364" i="2" a="1"/>
  <c r="CL364" i="2" s="1"/>
  <c r="CL358" i="2" a="1"/>
  <c r="CL358" i="2" s="1"/>
  <c r="CL363" i="2" a="1"/>
  <c r="CL363" i="2" s="1"/>
  <c r="CL383" i="2" a="1"/>
  <c r="CL383" i="2" s="1"/>
  <c r="CL406" i="2" a="1"/>
  <c r="CL406" i="2" s="1"/>
  <c r="CL281" i="2" a="1"/>
  <c r="CL281" i="2" s="1"/>
  <c r="BN407" i="2"/>
  <c r="BN318" i="2"/>
  <c r="BN334" i="2"/>
  <c r="BN362" i="2"/>
  <c r="BN302" i="2"/>
  <c r="BN373" i="2"/>
  <c r="BN325" i="2"/>
  <c r="BN363" i="2"/>
  <c r="BN400" i="2"/>
  <c r="CL355" i="2" a="1"/>
  <c r="CL355" i="2" s="1"/>
  <c r="CL382" i="2" a="1"/>
  <c r="CL382" i="2" s="1"/>
  <c r="CL377" i="2" a="1"/>
  <c r="CL377" i="2" s="1"/>
  <c r="CL400" i="2" a="1"/>
  <c r="CL400" i="2" s="1"/>
  <c r="BN281" i="2"/>
  <c r="BN294" i="2"/>
  <c r="BN346" i="2"/>
  <c r="BN366" i="2"/>
  <c r="BN382" i="2"/>
  <c r="CL398" i="2" a="1"/>
  <c r="CL398" i="2" s="1"/>
  <c r="BN314" i="2"/>
  <c r="BN330" i="2"/>
  <c r="BN293" i="2"/>
  <c r="BN377" i="2"/>
  <c r="BN333" i="2"/>
  <c r="CL357" i="2" a="1"/>
  <c r="CL357" i="2" s="1"/>
  <c r="CL350" i="2" a="1"/>
  <c r="CL350" i="2" s="1"/>
  <c r="CL369" i="2" a="1"/>
  <c r="CL369" i="2" s="1"/>
  <c r="CL360" i="2" a="1"/>
  <c r="CL360" i="2" s="1"/>
  <c r="CL367" i="2" a="1"/>
  <c r="CL367" i="2" s="1"/>
  <c r="CL366" i="2" a="1"/>
  <c r="CL366" i="2" s="1"/>
  <c r="CL387" i="2" a="1"/>
  <c r="CL387" i="2" s="1"/>
  <c r="CL402" i="2" a="1"/>
  <c r="CL402" i="2" s="1"/>
  <c r="BN395" i="2"/>
  <c r="BN298" i="2"/>
  <c r="BN389" i="2"/>
  <c r="BN305" i="2"/>
  <c r="BN337" i="2"/>
  <c r="BN349" i="2"/>
  <c r="CL352" i="2" a="1"/>
  <c r="CL352" i="2" s="1"/>
  <c r="CL340" i="2" a="1"/>
  <c r="CL340" i="2" s="1"/>
  <c r="CL328" i="2" a="1"/>
  <c r="CL328" i="2" s="1"/>
  <c r="CL362" i="2" a="1"/>
  <c r="CL362" i="2" s="1"/>
  <c r="CL401" i="2" a="1"/>
  <c r="CL401" i="2" s="1"/>
  <c r="CL386" i="2" a="1"/>
  <c r="CL386" i="2" s="1"/>
  <c r="CL381" i="2" a="1"/>
  <c r="CL381" i="2" s="1"/>
  <c r="CL389" i="2" a="1"/>
  <c r="CL389" i="2" s="1"/>
  <c r="BN290" i="2"/>
  <c r="BN358" i="2"/>
  <c r="BN310" i="2"/>
  <c r="BN326" i="2"/>
  <c r="BN397" i="2"/>
  <c r="BN329" i="2"/>
  <c r="BN285" i="2"/>
  <c r="BN317" i="2"/>
  <c r="CL330" i="2" a="1"/>
  <c r="CL330" i="2" s="1"/>
  <c r="CL345" i="2" a="1"/>
  <c r="CL345" i="2" s="1"/>
  <c r="CL329" i="2" a="1"/>
  <c r="CL329" i="2" s="1"/>
  <c r="CL338" i="2" a="1"/>
  <c r="CL338" i="2" s="1"/>
  <c r="CL375" i="2" a="1"/>
  <c r="CL375" i="2" s="1"/>
  <c r="CL403" i="2" a="1"/>
  <c r="CL403" i="2" s="1"/>
  <c r="CL392" i="2" a="1"/>
  <c r="CL392" i="2" s="1"/>
  <c r="CL397" i="2" a="1"/>
  <c r="CL397" i="2" s="1"/>
  <c r="BN342" i="2"/>
  <c r="BN398" i="2"/>
  <c r="BN353" i="2"/>
  <c r="BN297" i="2"/>
  <c r="CL347" i="2" a="1"/>
  <c r="CL347" i="2" s="1"/>
  <c r="CL335" i="2" a="1"/>
  <c r="CL335" i="2" s="1"/>
  <c r="CL356" i="2" a="1"/>
  <c r="CL356" i="2" s="1"/>
  <c r="CL327" i="2" a="1"/>
  <c r="CL327" i="2" s="1"/>
  <c r="CL344" i="2" a="1"/>
  <c r="CL344" i="2" s="1"/>
  <c r="CL394" i="2" a="1"/>
  <c r="CL394" i="2" s="1"/>
  <c r="CL374" i="2" a="1"/>
  <c r="CL374" i="2" s="1"/>
  <c r="CL399" i="2" a="1"/>
  <c r="CL399" i="2" s="1"/>
  <c r="CL370" i="2" a="1"/>
  <c r="CL370" i="2" s="1"/>
  <c r="CL385" i="2" a="1"/>
  <c r="CL385" i="2" s="1"/>
  <c r="CL405" i="2" a="1"/>
  <c r="CL405" i="2" s="1"/>
  <c r="BN286" i="2"/>
  <c r="BN378" i="2"/>
  <c r="BN399" i="2"/>
  <c r="BN338" i="2"/>
  <c r="CL325" i="2" a="1"/>
  <c r="CL325" i="2" s="1"/>
  <c r="CL346" i="2" a="1"/>
  <c r="CL346" i="2" s="1"/>
  <c r="CL326" i="2" a="1"/>
  <c r="CL326" i="2" s="1"/>
  <c r="CL333" i="2" a="1"/>
  <c r="CL333" i="2" s="1"/>
  <c r="CL354" i="2" a="1"/>
  <c r="CL354" i="2" s="1"/>
  <c r="CL361" i="2" a="1"/>
  <c r="CL361" i="2" s="1"/>
  <c r="CL368" i="2" a="1"/>
  <c r="CL368" i="2" s="1"/>
  <c r="CL379" i="2" a="1"/>
  <c r="CL379" i="2" s="1"/>
  <c r="CL390" i="2" a="1"/>
  <c r="CL390" i="2" s="1"/>
  <c r="CL393" i="2" a="1"/>
  <c r="CL393" i="2" s="1"/>
  <c r="CL396" i="2" a="1"/>
  <c r="CL396" i="2" s="1"/>
  <c r="BN282" i="2"/>
  <c r="BN322" i="2"/>
  <c r="BN350" i="2"/>
  <c r="BN354" i="2"/>
  <c r="BN405" i="2"/>
  <c r="BN312" i="2"/>
  <c r="BN320" i="2"/>
  <c r="BN328" i="2"/>
  <c r="BN336" i="2"/>
  <c r="CL384" i="2" a="1"/>
  <c r="CL384" i="2" s="1"/>
  <c r="BN291" i="2"/>
  <c r="BN321" i="2"/>
  <c r="BN365" i="2"/>
  <c r="CL376" i="2" a="1"/>
  <c r="CL376" i="2" s="1"/>
  <c r="CL380" i="2" a="1"/>
  <c r="CL380" i="2" s="1"/>
  <c r="CL388" i="2" a="1"/>
  <c r="CL388" i="2" s="1"/>
  <c r="BN303" i="2"/>
  <c r="BN319" i="2"/>
  <c r="BN351" i="2"/>
  <c r="CL372" i="2" a="1"/>
  <c r="CL372" i="2" s="1"/>
  <c r="BN357" i="2"/>
  <c r="BN288" i="2"/>
  <c r="BN296" i="2"/>
  <c r="BN304" i="2"/>
  <c r="BN376" i="2"/>
  <c r="BN348" i="2"/>
  <c r="BN356" i="2"/>
  <c r="BN364" i="2"/>
  <c r="BN388" i="2"/>
  <c r="BN283" i="2"/>
  <c r="BN295" i="2"/>
  <c r="BN311" i="2"/>
  <c r="BN343" i="2"/>
  <c r="BN289" i="2"/>
  <c r="BN379" i="2"/>
  <c r="BN316" i="2"/>
  <c r="BN324" i="2"/>
  <c r="BN332" i="2"/>
  <c r="BN340" i="2"/>
  <c r="BN392" i="2"/>
  <c r="CL371" i="2" a="1"/>
  <c r="CL371" i="2" s="1"/>
  <c r="BN341" i="2"/>
  <c r="BN287" i="2"/>
  <c r="BN335" i="2"/>
  <c r="BN367" i="2"/>
  <c r="BN381" i="2"/>
  <c r="BN284" i="2"/>
  <c r="BN380" i="2"/>
  <c r="BN292" i="2"/>
  <c r="BN300" i="2"/>
  <c r="BN308" i="2"/>
  <c r="BN299" i="2"/>
  <c r="BN371" i="2"/>
  <c r="BN375" i="2"/>
  <c r="CL391" i="2" a="1"/>
  <c r="CL391" i="2" s="1"/>
  <c r="BN393" i="2"/>
  <c r="BN309" i="2"/>
  <c r="BN396" i="2"/>
  <c r="BN347" i="2"/>
  <c r="BN344" i="2"/>
  <c r="BN352" i="2"/>
  <c r="BN360" i="2"/>
  <c r="BN368" i="2"/>
  <c r="BN327" i="2"/>
  <c r="BN359" i="2"/>
  <c r="BN387" i="2"/>
  <c r="BN391" i="2"/>
  <c r="BN403" i="2"/>
  <c r="BF286" i="2"/>
  <c r="BF402" i="2"/>
  <c r="BF335" i="2"/>
  <c r="BF317" i="2"/>
  <c r="BF287" i="2"/>
  <c r="BF357" i="2"/>
  <c r="BF343" i="2"/>
  <c r="BF379" i="2"/>
  <c r="BF391" i="2"/>
  <c r="BF327" i="2"/>
  <c r="BF351" i="2"/>
  <c r="BF374" i="2"/>
  <c r="BF367" i="2"/>
  <c r="CD306" i="2" a="1"/>
  <c r="CD306" i="2" s="1"/>
  <c r="CD291" i="2" a="1"/>
  <c r="CD291" i="2" s="1"/>
  <c r="CD308" i="2" a="1"/>
  <c r="CD308" i="2" s="1"/>
  <c r="CD283" i="2" a="1"/>
  <c r="CD283" i="2" s="1"/>
  <c r="CD354" i="2" a="1"/>
  <c r="CD354" i="2" s="1"/>
  <c r="CD284" i="2" a="1"/>
  <c r="CD284" i="2" s="1"/>
  <c r="CD317" i="2" a="1"/>
  <c r="CD317" i="2" s="1"/>
  <c r="CD302" i="2" a="1"/>
  <c r="CD302" i="2" s="1"/>
  <c r="CD303" i="2" a="1"/>
  <c r="CD303" i="2" s="1"/>
  <c r="CD320" i="2" a="1"/>
  <c r="CD320" i="2" s="1"/>
  <c r="CD321" i="2" a="1"/>
  <c r="CD321" i="2" s="1"/>
  <c r="CD327" i="2" a="1"/>
  <c r="CD327" i="2" s="1"/>
  <c r="CD333" i="2" a="1"/>
  <c r="CD333" i="2" s="1"/>
  <c r="CD307" i="2" a="1"/>
  <c r="CD307" i="2" s="1"/>
  <c r="CD293" i="2" a="1"/>
  <c r="CD293" i="2" s="1"/>
  <c r="CD296" i="2" a="1"/>
  <c r="CD296" i="2" s="1"/>
  <c r="CD297" i="2" a="1"/>
  <c r="CD297" i="2" s="1"/>
  <c r="CD323" i="2" a="1"/>
  <c r="CD323" i="2" s="1"/>
  <c r="CD344" i="2" a="1"/>
  <c r="CD344" i="2" s="1"/>
  <c r="CD298" i="2" a="1"/>
  <c r="CD298" i="2" s="1"/>
  <c r="CD300" i="2" a="1"/>
  <c r="CD300" i="2" s="1"/>
  <c r="CD318" i="2" a="1"/>
  <c r="CD318" i="2" s="1"/>
  <c r="CD319" i="2" a="1"/>
  <c r="CD319" i="2" s="1"/>
  <c r="CD326" i="2" a="1"/>
  <c r="CD326" i="2" s="1"/>
  <c r="CD349" i="2" a="1"/>
  <c r="CD349" i="2" s="1"/>
  <c r="CD309" i="2" a="1"/>
  <c r="CD309" i="2" s="1"/>
  <c r="CD294" i="2" a="1"/>
  <c r="CD294" i="2" s="1"/>
  <c r="CD295" i="2" a="1"/>
  <c r="CD295" i="2" s="1"/>
  <c r="CD312" i="2" a="1"/>
  <c r="CD312" i="2" s="1"/>
  <c r="CD313" i="2" a="1"/>
  <c r="CD313" i="2" s="1"/>
  <c r="CD328" i="2" a="1"/>
  <c r="CD328" i="2" s="1"/>
  <c r="CD314" i="2" a="1"/>
  <c r="CD314" i="2" s="1"/>
  <c r="CD299" i="2" a="1"/>
  <c r="CD299" i="2" s="1"/>
  <c r="CD316" i="2" a="1"/>
  <c r="CD316" i="2" s="1"/>
  <c r="CD285" i="2" a="1"/>
  <c r="CD285" i="2" s="1"/>
  <c r="CD288" i="2" a="1"/>
  <c r="CD288" i="2" s="1"/>
  <c r="CD289" i="2" a="1"/>
  <c r="CD289" i="2" s="1"/>
  <c r="CD339" i="2" a="1"/>
  <c r="CD339" i="2" s="1"/>
  <c r="CD290" i="2" a="1"/>
  <c r="CD290" i="2" s="1"/>
  <c r="CD292" i="2" a="1"/>
  <c r="CD292" i="2" s="1"/>
  <c r="CD310" i="2" a="1"/>
  <c r="CD310" i="2" s="1"/>
  <c r="CD311" i="2" a="1"/>
  <c r="CD311" i="2" s="1"/>
  <c r="CD338" i="2" a="1"/>
  <c r="CD338" i="2" s="1"/>
  <c r="CD282" i="2" a="1"/>
  <c r="CD282" i="2" s="1"/>
  <c r="CD315" i="2" a="1"/>
  <c r="CD315" i="2" s="1"/>
  <c r="CD301" i="2" a="1"/>
  <c r="CD301" i="2" s="1"/>
  <c r="CD286" i="2" a="1"/>
  <c r="CD286" i="2" s="1"/>
  <c r="CD287" i="2" a="1"/>
  <c r="CD287" i="2" s="1"/>
  <c r="CD304" i="2" a="1"/>
  <c r="CD304" i="2" s="1"/>
  <c r="CD305" i="2" a="1"/>
  <c r="CD305" i="2" s="1"/>
  <c r="CD348" i="2" a="1"/>
  <c r="CD348" i="2" s="1"/>
  <c r="CD353" i="2" a="1"/>
  <c r="CD353" i="2" s="1"/>
  <c r="CD336" i="2" a="1"/>
  <c r="CD336" i="2" s="1"/>
  <c r="CD361" i="2" a="1"/>
  <c r="CD361" i="2" s="1"/>
  <c r="CD367" i="2" a="1"/>
  <c r="CD367" i="2" s="1"/>
  <c r="CD365" i="2" a="1"/>
  <c r="CD365" i="2" s="1"/>
  <c r="CD363" i="2" a="1"/>
  <c r="CD363" i="2" s="1"/>
  <c r="CD383" i="2" a="1"/>
  <c r="CD383" i="2" s="1"/>
  <c r="CD371" i="2" a="1"/>
  <c r="CD371" i="2" s="1"/>
  <c r="BF306" i="2"/>
  <c r="BF290" i="2"/>
  <c r="BF302" i="2"/>
  <c r="BF318" i="2"/>
  <c r="BF334" i="2"/>
  <c r="BF313" i="2"/>
  <c r="BF341" i="2"/>
  <c r="CD332" i="2" a="1"/>
  <c r="CD332" i="2" s="1"/>
  <c r="CD329" i="2" a="1"/>
  <c r="CD329" i="2" s="1"/>
  <c r="CD324" i="2" a="1"/>
  <c r="CD324" i="2" s="1"/>
  <c r="CD334" i="2" a="1"/>
  <c r="CD334" i="2" s="1"/>
  <c r="CD281" i="2" a="1"/>
  <c r="CD281" i="2" s="1"/>
  <c r="CD397" i="2" a="1"/>
  <c r="CD397" i="2" s="1"/>
  <c r="CD382" i="2" a="1"/>
  <c r="CD382" i="2" s="1"/>
  <c r="CD377" i="2" a="1"/>
  <c r="CD377" i="2" s="1"/>
  <c r="CD370" i="2" a="1"/>
  <c r="CD370" i="2" s="1"/>
  <c r="CD380" i="2" a="1"/>
  <c r="CD380" i="2" s="1"/>
  <c r="BF366" i="2"/>
  <c r="BF382" i="2"/>
  <c r="BF337" i="2"/>
  <c r="BF401" i="2"/>
  <c r="BF359" i="2"/>
  <c r="BF396" i="2"/>
  <c r="CD352" i="2" a="1"/>
  <c r="CD352" i="2" s="1"/>
  <c r="CD341" i="2" a="1"/>
  <c r="CD341" i="2" s="1"/>
  <c r="CD340" i="2" a="1"/>
  <c r="CD340" i="2" s="1"/>
  <c r="CD325" i="2" a="1"/>
  <c r="CD325" i="2" s="1"/>
  <c r="CD366" i="2" a="1"/>
  <c r="CD366" i="2" s="1"/>
  <c r="CD387" i="2" a="1"/>
  <c r="CD387" i="2" s="1"/>
  <c r="CD390" i="2" a="1"/>
  <c r="CD390" i="2" s="1"/>
  <c r="CD399" i="2" a="1"/>
  <c r="CD399" i="2" s="1"/>
  <c r="CD393" i="2" a="1"/>
  <c r="CD393" i="2" s="1"/>
  <c r="BF282" i="2"/>
  <c r="BF375" i="2"/>
  <c r="BF319" i="2"/>
  <c r="BF298" i="2"/>
  <c r="BF350" i="2"/>
  <c r="BF305" i="2"/>
  <c r="BF349" i="2"/>
  <c r="BF389" i="2"/>
  <c r="CD394" i="2" a="1"/>
  <c r="CD394" i="2" s="1"/>
  <c r="BF293" i="2"/>
  <c r="BF325" i="2"/>
  <c r="CD355" i="2" a="1"/>
  <c r="CD355" i="2" s="1"/>
  <c r="CD343" i="2" a="1"/>
  <c r="CD343" i="2" s="1"/>
  <c r="CD342" i="2" a="1"/>
  <c r="CD342" i="2" s="1"/>
  <c r="CD331" i="2" a="1"/>
  <c r="CD331" i="2" s="1"/>
  <c r="CD322" i="2" a="1"/>
  <c r="CD322" i="2" s="1"/>
  <c r="CD350" i="2" a="1"/>
  <c r="CD350" i="2" s="1"/>
  <c r="CD360" i="2" a="1"/>
  <c r="CD360" i="2" s="1"/>
  <c r="CD364" i="2" a="1"/>
  <c r="CD364" i="2" s="1"/>
  <c r="CD362" i="2" a="1"/>
  <c r="CD362" i="2" s="1"/>
  <c r="CD386" i="2" a="1"/>
  <c r="CD386" i="2" s="1"/>
  <c r="CD395" i="2" a="1"/>
  <c r="CD395" i="2" s="1"/>
  <c r="CD381" i="2" a="1"/>
  <c r="CD381" i="2" s="1"/>
  <c r="CD392" i="2" a="1"/>
  <c r="CD392" i="2" s="1"/>
  <c r="CD401" i="2" a="1"/>
  <c r="CD401" i="2" s="1"/>
  <c r="BF404" i="2"/>
  <c r="BF314" i="2"/>
  <c r="BF330" i="2"/>
  <c r="BF346" i="2"/>
  <c r="BF365" i="2"/>
  <c r="BF381" i="2"/>
  <c r="BF397" i="2"/>
  <c r="BF361" i="2"/>
  <c r="BF380" i="2"/>
  <c r="CD357" i="2" a="1"/>
  <c r="CD357" i="2" s="1"/>
  <c r="CD356" i="2" a="1"/>
  <c r="CD356" i="2" s="1"/>
  <c r="CD358" i="2" a="1"/>
  <c r="CD358" i="2" s="1"/>
  <c r="CD375" i="2" a="1"/>
  <c r="CD375" i="2" s="1"/>
  <c r="CD406" i="2" a="1"/>
  <c r="CD406" i="2" s="1"/>
  <c r="CD400" i="2" a="1"/>
  <c r="CD400" i="2" s="1"/>
  <c r="CD389" i="2" a="1"/>
  <c r="CD389" i="2" s="1"/>
  <c r="CD404" i="2" a="1"/>
  <c r="CD404" i="2" s="1"/>
  <c r="BF281" i="2"/>
  <c r="BF390" i="2"/>
  <c r="BF398" i="2"/>
  <c r="BF342" i="2"/>
  <c r="BF362" i="2"/>
  <c r="BF285" i="2"/>
  <c r="CD347" i="2" a="1"/>
  <c r="CD347" i="2" s="1"/>
  <c r="CD330" i="2" a="1"/>
  <c r="CD330" i="2" s="1"/>
  <c r="CD335" i="2" a="1"/>
  <c r="CD335" i="2" s="1"/>
  <c r="CD368" i="2" a="1"/>
  <c r="CD368" i="2" s="1"/>
  <c r="CD372" i="2" a="1"/>
  <c r="CD372" i="2" s="1"/>
  <c r="CD374" i="2" a="1"/>
  <c r="CD374" i="2" s="1"/>
  <c r="CD402" i="2" a="1"/>
  <c r="CD402" i="2" s="1"/>
  <c r="CD385" i="2" a="1"/>
  <c r="CD385" i="2" s="1"/>
  <c r="CD391" i="2" a="1"/>
  <c r="CD391" i="2" s="1"/>
  <c r="BF395" i="2"/>
  <c r="BF310" i="2"/>
  <c r="BF326" i="2"/>
  <c r="BF370" i="2"/>
  <c r="BF378" i="2"/>
  <c r="BF358" i="2"/>
  <c r="BF309" i="2"/>
  <c r="BF321" i="2"/>
  <c r="BF377" i="2"/>
  <c r="BF405" i="2"/>
  <c r="BF297" i="2"/>
  <c r="CD337" i="2" a="1"/>
  <c r="CD337" i="2" s="1"/>
  <c r="CD345" i="2" a="1"/>
  <c r="CD345" i="2" s="1"/>
  <c r="CD359" i="2" a="1"/>
  <c r="CD359" i="2" s="1"/>
  <c r="CD369" i="2" a="1"/>
  <c r="CD369" i="2" s="1"/>
  <c r="CD379" i="2" a="1"/>
  <c r="CD379" i="2" s="1"/>
  <c r="CD396" i="2" a="1"/>
  <c r="CD396" i="2" s="1"/>
  <c r="CD405" i="2" a="1"/>
  <c r="CD405" i="2" s="1"/>
  <c r="CD403" i="2" a="1"/>
  <c r="CD403" i="2" s="1"/>
  <c r="BF407" i="2"/>
  <c r="BF354" i="2"/>
  <c r="BF294" i="2"/>
  <c r="BF322" i="2"/>
  <c r="CD346" i="2" a="1"/>
  <c r="CD346" i="2" s="1"/>
  <c r="CD351" i="2" a="1"/>
  <c r="CD351" i="2" s="1"/>
  <c r="CD378" i="2" a="1"/>
  <c r="CD378" i="2" s="1"/>
  <c r="CD373" i="2" a="1"/>
  <c r="CD373" i="2" s="1"/>
  <c r="CD398" i="2" a="1"/>
  <c r="CD398" i="2" s="1"/>
  <c r="CD407" i="2" a="1"/>
  <c r="CD407" i="2" s="1"/>
  <c r="BF338" i="2"/>
  <c r="BF386" i="2"/>
  <c r="BF394" i="2"/>
  <c r="CD376" i="2" a="1"/>
  <c r="CD376" i="2" s="1"/>
  <c r="CD388" i="2" a="1"/>
  <c r="CD388" i="2" s="1"/>
  <c r="BF303" i="2"/>
  <c r="BF323" i="2"/>
  <c r="BF355" i="2"/>
  <c r="BF399" i="2"/>
  <c r="BF301" i="2"/>
  <c r="BF345" i="2"/>
  <c r="BF288" i="2"/>
  <c r="BF296" i="2"/>
  <c r="BF304" i="2"/>
  <c r="BF384" i="2"/>
  <c r="BF348" i="2"/>
  <c r="BF356" i="2"/>
  <c r="BF364" i="2"/>
  <c r="BF388" i="2"/>
  <c r="BF283" i="2"/>
  <c r="BF295" i="2"/>
  <c r="BF315" i="2"/>
  <c r="BF347" i="2"/>
  <c r="BF406" i="2"/>
  <c r="BF311" i="2"/>
  <c r="BF316" i="2"/>
  <c r="BF324" i="2"/>
  <c r="BF332" i="2"/>
  <c r="BF340" i="2"/>
  <c r="BF400" i="2"/>
  <c r="BF307" i="2"/>
  <c r="BF333" i="2"/>
  <c r="BF376" i="2"/>
  <c r="BF392" i="2"/>
  <c r="BF339" i="2"/>
  <c r="BF329" i="2"/>
  <c r="BF284" i="2"/>
  <c r="BF292" i="2"/>
  <c r="BF300" i="2"/>
  <c r="BF308" i="2"/>
  <c r="BF299" i="2"/>
  <c r="BF371" i="2"/>
  <c r="BF393" i="2"/>
  <c r="BF289" i="2"/>
  <c r="BF373" i="2"/>
  <c r="BF344" i="2"/>
  <c r="BF352" i="2"/>
  <c r="BF360" i="2"/>
  <c r="BF368" i="2"/>
  <c r="BF331" i="2"/>
  <c r="BF363" i="2"/>
  <c r="BF383" i="2"/>
  <c r="BF387" i="2"/>
  <c r="BF403" i="2"/>
  <c r="BF385" i="2"/>
  <c r="BF353" i="2"/>
  <c r="BF312" i="2"/>
  <c r="BF320" i="2"/>
  <c r="BF328" i="2"/>
  <c r="BF336" i="2"/>
  <c r="BF372" i="2"/>
  <c r="CD384" i="2" a="1"/>
  <c r="CD384" i="2" s="1"/>
  <c r="BF291" i="2"/>
  <c r="FL281" i="2"/>
  <c r="FL372" i="2"/>
  <c r="FL308" i="2"/>
  <c r="FL324" i="2"/>
  <c r="FL300" i="2"/>
  <c r="FL348" i="2"/>
  <c r="FL407" i="2"/>
  <c r="FL385" i="2"/>
  <c r="FL380" i="2"/>
  <c r="FL391" i="2"/>
  <c r="FL396" i="2"/>
  <c r="FL316" i="2"/>
  <c r="FL364" i="2"/>
  <c r="FL404" i="2"/>
  <c r="FL292" i="2"/>
  <c r="FL332" i="2"/>
  <c r="FL399" i="2"/>
  <c r="FL386" i="2"/>
  <c r="FL390" i="2"/>
  <c r="FL361" i="2"/>
  <c r="FL356" i="2"/>
  <c r="FL401" i="2"/>
  <c r="FL393" i="2"/>
  <c r="FL398" i="2"/>
  <c r="FL384" i="2"/>
  <c r="FL395" i="2"/>
  <c r="FL343" i="2"/>
  <c r="FL346" i="2"/>
  <c r="FL349" i="2"/>
  <c r="FL371" i="2"/>
  <c r="FL355" i="2"/>
  <c r="FL366" i="2"/>
  <c r="FL388" i="2"/>
  <c r="FL370" i="2"/>
  <c r="FL367" i="2"/>
  <c r="FL360" i="2"/>
  <c r="FL340" i="2"/>
  <c r="FL394" i="2"/>
  <c r="FL381" i="2"/>
  <c r="FL405" i="2"/>
  <c r="FL397" i="2"/>
  <c r="FL392" i="2"/>
  <c r="FL403" i="2"/>
  <c r="FL383" i="2"/>
  <c r="FL375" i="2"/>
  <c r="FL400" i="2"/>
  <c r="FL382" i="2"/>
  <c r="FL339" i="2"/>
  <c r="FL334" i="2"/>
  <c r="FL327" i="2"/>
  <c r="FL377" i="2"/>
  <c r="FL368" i="2"/>
  <c r="FL352" i="2"/>
  <c r="FL374" i="2"/>
  <c r="FL342" i="2"/>
  <c r="FL309" i="2"/>
  <c r="FL353" i="2"/>
  <c r="FL406" i="2"/>
  <c r="FL379" i="2"/>
  <c r="FL338" i="2"/>
  <c r="FL323" i="2"/>
  <c r="FL318" i="2"/>
  <c r="FL311" i="2"/>
  <c r="FL387" i="2"/>
  <c r="FL359" i="2"/>
  <c r="FL362" i="2"/>
  <c r="FL373" i="2"/>
  <c r="FL357" i="2"/>
  <c r="FL347" i="2"/>
  <c r="FL337" i="2"/>
  <c r="FL335" i="2"/>
  <c r="FL322" i="2"/>
  <c r="FL329" i="2"/>
  <c r="FL306" i="2"/>
  <c r="FL358" i="2"/>
  <c r="FL317" i="2"/>
  <c r="FL378" i="2"/>
  <c r="FL333" i="2"/>
  <c r="FL331" i="2"/>
  <c r="FL326" i="2"/>
  <c r="FL284" i="2"/>
  <c r="FL319" i="2"/>
  <c r="FL313" i="2"/>
  <c r="FL295" i="2"/>
  <c r="FL290" i="2"/>
  <c r="FL293" i="2"/>
  <c r="FL351" i="2"/>
  <c r="FL354" i="2"/>
  <c r="FL365" i="2"/>
  <c r="FL325" i="2"/>
  <c r="FL315" i="2"/>
  <c r="FL310" i="2"/>
  <c r="FL376" i="2"/>
  <c r="FL341" i="2"/>
  <c r="FL282" i="2"/>
  <c r="FL285" i="2"/>
  <c r="FL286" i="2"/>
  <c r="FL344" i="2"/>
  <c r="GJ284" i="2" a="1"/>
  <c r="GJ284" i="2" s="1"/>
  <c r="GJ286" i="2" a="1"/>
  <c r="GJ286" i="2" s="1"/>
  <c r="GJ298" i="2" a="1"/>
  <c r="GJ298" i="2" s="1"/>
  <c r="GJ302" i="2" a="1"/>
  <c r="GJ302" i="2" s="1"/>
  <c r="GJ311" i="2" a="1"/>
  <c r="GJ311" i="2" s="1"/>
  <c r="GJ326" i="2" a="1"/>
  <c r="GJ326" i="2" s="1"/>
  <c r="GJ321" i="2" a="1"/>
  <c r="GJ321" i="2" s="1"/>
  <c r="GJ345" i="2" a="1"/>
  <c r="GJ345" i="2" s="1"/>
  <c r="GJ356" i="2" a="1"/>
  <c r="GJ356" i="2" s="1"/>
  <c r="FL402" i="2"/>
  <c r="FL303" i="2"/>
  <c r="FL287" i="2"/>
  <c r="FL301" i="2"/>
  <c r="FL304" i="2"/>
  <c r="FL305" i="2"/>
  <c r="GJ299" i="2" a="1"/>
  <c r="GJ299" i="2" s="1"/>
  <c r="GJ305" i="2" a="1"/>
  <c r="GJ305" i="2" s="1"/>
  <c r="GJ333" i="2" a="1"/>
  <c r="GJ333" i="2" s="1"/>
  <c r="GJ335" i="2" a="1"/>
  <c r="GJ335" i="2" s="1"/>
  <c r="GJ334" i="2" a="1"/>
  <c r="GJ334" i="2" s="1"/>
  <c r="GJ344" i="2" a="1"/>
  <c r="GJ344" i="2" s="1"/>
  <c r="GJ349" i="2" a="1"/>
  <c r="GJ349" i="2" s="1"/>
  <c r="GJ347" i="2" a="1"/>
  <c r="GJ347" i="2" s="1"/>
  <c r="GJ359" i="2" a="1"/>
  <c r="GJ359" i="2" s="1"/>
  <c r="GJ372" i="2" a="1"/>
  <c r="GJ372" i="2" s="1"/>
  <c r="FL363" i="2"/>
  <c r="FL321" i="2"/>
  <c r="FL328" i="2"/>
  <c r="GJ292" i="2" a="1"/>
  <c r="GJ292" i="2" s="1"/>
  <c r="GJ287" i="2" a="1"/>
  <c r="GJ287" i="2" s="1"/>
  <c r="GJ310" i="2" a="1"/>
  <c r="GJ310" i="2" s="1"/>
  <c r="GJ304" i="2" a="1"/>
  <c r="GJ304" i="2" s="1"/>
  <c r="GJ319" i="2" a="1"/>
  <c r="GJ319" i="2" s="1"/>
  <c r="GJ325" i="2" a="1"/>
  <c r="GJ325" i="2" s="1"/>
  <c r="GJ336" i="2" a="1"/>
  <c r="GJ336" i="2" s="1"/>
  <c r="GJ351" i="2" a="1"/>
  <c r="GJ351" i="2" s="1"/>
  <c r="GJ361" i="2" a="1"/>
  <c r="GJ361" i="2" s="1"/>
  <c r="GJ360" i="2" a="1"/>
  <c r="GJ360" i="2" s="1"/>
  <c r="FL345" i="2"/>
  <c r="FL314" i="2"/>
  <c r="FL307" i="2"/>
  <c r="FL299" i="2"/>
  <c r="FL283" i="2"/>
  <c r="FL294" i="2"/>
  <c r="FL288" i="2"/>
  <c r="FL289" i="2"/>
  <c r="GJ290" i="2" a="1"/>
  <c r="GJ290" i="2" s="1"/>
  <c r="GJ283" i="2" a="1"/>
  <c r="GJ283" i="2" s="1"/>
  <c r="GJ295" i="2" a="1"/>
  <c r="GJ295" i="2" s="1"/>
  <c r="GJ300" i="2" a="1"/>
  <c r="GJ300" i="2" s="1"/>
  <c r="GJ306" i="2" a="1"/>
  <c r="GJ306" i="2" s="1"/>
  <c r="GJ315" i="2" a="1"/>
  <c r="GJ315" i="2" s="1"/>
  <c r="GJ318" i="2" a="1"/>
  <c r="GJ318" i="2" s="1"/>
  <c r="GJ322" i="2" a="1"/>
  <c r="GJ322" i="2" s="1"/>
  <c r="GJ337" i="2" a="1"/>
  <c r="GJ337" i="2" s="1"/>
  <c r="GJ338" i="2" a="1"/>
  <c r="GJ338" i="2" s="1"/>
  <c r="GJ343" i="2" a="1"/>
  <c r="GJ343" i="2" s="1"/>
  <c r="GJ342" i="2" a="1"/>
  <c r="GJ342" i="2" s="1"/>
  <c r="GJ362" i="2" a="1"/>
  <c r="GJ362" i="2" s="1"/>
  <c r="GJ354" i="2" a="1"/>
  <c r="GJ354" i="2" s="1"/>
  <c r="FL389" i="2"/>
  <c r="FL312" i="2"/>
  <c r="GJ285" i="2" a="1"/>
  <c r="GJ285" i="2" s="1"/>
  <c r="GJ313" i="2" a="1"/>
  <c r="GJ313" i="2" s="1"/>
  <c r="GJ314" i="2" a="1"/>
  <c r="GJ314" i="2" s="1"/>
  <c r="GJ328" i="2" a="1"/>
  <c r="GJ328" i="2" s="1"/>
  <c r="GJ330" i="2" a="1"/>
  <c r="GJ330" i="2" s="1"/>
  <c r="GJ346" i="2" a="1"/>
  <c r="GJ346" i="2" s="1"/>
  <c r="GJ363" i="2" a="1"/>
  <c r="GJ363" i="2" s="1"/>
  <c r="FL330" i="2"/>
  <c r="FL336" i="2"/>
  <c r="GJ296" i="2" a="1"/>
  <c r="GJ296" i="2" s="1"/>
  <c r="GJ307" i="2" a="1"/>
  <c r="GJ307" i="2" s="1"/>
  <c r="GJ331" i="2" a="1"/>
  <c r="GJ331" i="2" s="1"/>
  <c r="GJ323" i="2" a="1"/>
  <c r="GJ323" i="2" s="1"/>
  <c r="GJ352" i="2" a="1"/>
  <c r="GJ352" i="2" s="1"/>
  <c r="GJ355" i="2" a="1"/>
  <c r="GJ355" i="2" s="1"/>
  <c r="FL350" i="2"/>
  <c r="FL320" i="2"/>
  <c r="GJ289" i="2" a="1"/>
  <c r="GJ289" i="2" s="1"/>
  <c r="GJ293" i="2" a="1"/>
  <c r="GJ293" i="2" s="1"/>
  <c r="GJ301" i="2" a="1"/>
  <c r="GJ301" i="2" s="1"/>
  <c r="GJ309" i="2" a="1"/>
  <c r="GJ309" i="2" s="1"/>
  <c r="GJ316" i="2" a="1"/>
  <c r="GJ316" i="2" s="1"/>
  <c r="GJ332" i="2" a="1"/>
  <c r="GJ332" i="2" s="1"/>
  <c r="GJ324" i="2" a="1"/>
  <c r="GJ324" i="2" s="1"/>
  <c r="GJ329" i="2" a="1"/>
  <c r="GJ329" i="2" s="1"/>
  <c r="GJ340" i="2" a="1"/>
  <c r="GJ340" i="2" s="1"/>
  <c r="GJ350" i="2" a="1"/>
  <c r="GJ350" i="2" s="1"/>
  <c r="GJ288" i="2" a="1"/>
  <c r="GJ288" i="2" s="1"/>
  <c r="GJ375" i="2" a="1"/>
  <c r="GJ375" i="2" s="1"/>
  <c r="GJ380" i="2" a="1"/>
  <c r="GJ380" i="2" s="1"/>
  <c r="GJ394" i="2" a="1"/>
  <c r="GJ394" i="2" s="1"/>
  <c r="GJ397" i="2" a="1"/>
  <c r="GJ397" i="2" s="1"/>
  <c r="FL298" i="2"/>
  <c r="FL291" i="2"/>
  <c r="GJ291" i="2" a="1"/>
  <c r="GJ291" i="2" s="1"/>
  <c r="GJ341" i="2" a="1"/>
  <c r="GJ341" i="2" s="1"/>
  <c r="GJ357" i="2" a="1"/>
  <c r="GJ357" i="2" s="1"/>
  <c r="GJ353" i="2" a="1"/>
  <c r="GJ353" i="2" s="1"/>
  <c r="GJ373" i="2" a="1"/>
  <c r="GJ373" i="2" s="1"/>
  <c r="GJ365" i="2" a="1"/>
  <c r="GJ365" i="2" s="1"/>
  <c r="GJ376" i="2" a="1"/>
  <c r="GJ376" i="2" s="1"/>
  <c r="GJ382" i="2" a="1"/>
  <c r="GJ382" i="2" s="1"/>
  <c r="GJ388" i="2" a="1"/>
  <c r="GJ388" i="2" s="1"/>
  <c r="GJ297" i="2" a="1"/>
  <c r="GJ297" i="2" s="1"/>
  <c r="GJ312" i="2" a="1"/>
  <c r="GJ312" i="2" s="1"/>
  <c r="GJ303" i="2" a="1"/>
  <c r="GJ303" i="2" s="1"/>
  <c r="GJ366" i="2" a="1"/>
  <c r="GJ366" i="2" s="1"/>
  <c r="GJ370" i="2" a="1"/>
  <c r="GJ370" i="2" s="1"/>
  <c r="GJ367" i="2" a="1"/>
  <c r="GJ367" i="2" s="1"/>
  <c r="GJ374" i="2" a="1"/>
  <c r="GJ374" i="2" s="1"/>
  <c r="GJ386" i="2" a="1"/>
  <c r="GJ386" i="2" s="1"/>
  <c r="GJ390" i="2" a="1"/>
  <c r="GJ390" i="2" s="1"/>
  <c r="GJ389" i="2" a="1"/>
  <c r="GJ389" i="2" s="1"/>
  <c r="GJ317" i="2" a="1"/>
  <c r="GJ317" i="2" s="1"/>
  <c r="GJ364" i="2" a="1"/>
  <c r="GJ364" i="2" s="1"/>
  <c r="GJ358" i="2" a="1"/>
  <c r="GJ358" i="2" s="1"/>
  <c r="GJ369" i="2" a="1"/>
  <c r="GJ369" i="2" s="1"/>
  <c r="GJ377" i="2" a="1"/>
  <c r="GJ377" i="2" s="1"/>
  <c r="GJ392" i="2" a="1"/>
  <c r="GJ392" i="2" s="1"/>
  <c r="GJ384" i="2" a="1"/>
  <c r="GJ384" i="2" s="1"/>
  <c r="GJ398" i="2" a="1"/>
  <c r="GJ398" i="2" s="1"/>
  <c r="FL296" i="2"/>
  <c r="GJ391" i="2" a="1"/>
  <c r="GJ391" i="2" s="1"/>
  <c r="GJ383" i="2" a="1"/>
  <c r="GJ383" i="2" s="1"/>
  <c r="FL302" i="2"/>
  <c r="GJ294" i="2" a="1"/>
  <c r="GJ294" i="2" s="1"/>
  <c r="GJ371" i="2" a="1"/>
  <c r="GJ371" i="2" s="1"/>
  <c r="FL297" i="2"/>
  <c r="GJ282" i="2" a="1"/>
  <c r="GJ282" i="2" s="1"/>
  <c r="GJ308" i="2" a="1"/>
  <c r="GJ308" i="2" s="1"/>
  <c r="GJ327" i="2" a="1"/>
  <c r="GJ327" i="2" s="1"/>
  <c r="GJ320" i="2" a="1"/>
  <c r="GJ320" i="2" s="1"/>
  <c r="GJ339" i="2" a="1"/>
  <c r="GJ339" i="2" s="1"/>
  <c r="GJ348" i="2" a="1"/>
  <c r="GJ348" i="2" s="1"/>
  <c r="GJ368" i="2" a="1"/>
  <c r="GJ368" i="2" s="1"/>
  <c r="GJ281" i="2" a="1"/>
  <c r="GJ281" i="2" s="1"/>
  <c r="GJ387" i="2" a="1"/>
  <c r="GJ387" i="2" s="1"/>
  <c r="GJ379" i="2" a="1"/>
  <c r="GJ379" i="2" s="1"/>
  <c r="GJ406" i="2" a="1"/>
  <c r="GJ406" i="2" s="1"/>
  <c r="GJ395" i="2" a="1"/>
  <c r="GJ395" i="2" s="1"/>
  <c r="GJ399" i="2" a="1"/>
  <c r="GJ399" i="2" s="1"/>
  <c r="GJ404" i="2" a="1"/>
  <c r="GJ404" i="2" s="1"/>
  <c r="GJ407" i="2" a="1"/>
  <c r="GJ407" i="2" s="1"/>
  <c r="GJ405" i="2" a="1"/>
  <c r="GJ405" i="2" s="1"/>
  <c r="GJ393" i="2" a="1"/>
  <c r="GJ393" i="2" s="1"/>
  <c r="GJ381" i="2" a="1"/>
  <c r="GJ381" i="2" s="1"/>
  <c r="GJ378" i="2" a="1"/>
  <c r="GJ378" i="2" s="1"/>
  <c r="GJ400" i="2" a="1"/>
  <c r="GJ400" i="2" s="1"/>
  <c r="GJ403" i="2" a="1"/>
  <c r="GJ403" i="2" s="1"/>
  <c r="GJ402" i="2" a="1"/>
  <c r="GJ402" i="2" s="1"/>
  <c r="GJ396" i="2" a="1"/>
  <c r="GJ396" i="2" s="1"/>
  <c r="GJ385" i="2" a="1"/>
  <c r="GJ385" i="2" s="1"/>
  <c r="GJ401" i="2" a="1"/>
  <c r="GJ401" i="2" s="1"/>
  <c r="FD281" i="2"/>
  <c r="FD380" i="2"/>
  <c r="FD332" i="2"/>
  <c r="FD399" i="2"/>
  <c r="FD404" i="2"/>
  <c r="FD383" i="2"/>
  <c r="FD348" i="2"/>
  <c r="FD308" i="2"/>
  <c r="FD356" i="2"/>
  <c r="FD407" i="2"/>
  <c r="FD397" i="2"/>
  <c r="FD372" i="2"/>
  <c r="FD340" i="2"/>
  <c r="FD324" i="2"/>
  <c r="FD364" i="2"/>
  <c r="FD396" i="2"/>
  <c r="FD375" i="2"/>
  <c r="FD400" i="2"/>
  <c r="FD359" i="2"/>
  <c r="FD362" i="2"/>
  <c r="FD365" i="2"/>
  <c r="FD385" i="2"/>
  <c r="FD386" i="2"/>
  <c r="FD390" i="2"/>
  <c r="FD361" i="2"/>
  <c r="FD342" i="2"/>
  <c r="FD391" i="2"/>
  <c r="FD401" i="2"/>
  <c r="FD393" i="2"/>
  <c r="FD398" i="2"/>
  <c r="FD384" i="2"/>
  <c r="FD395" i="2"/>
  <c r="FD343" i="2"/>
  <c r="FD346" i="2"/>
  <c r="FD349" i="2"/>
  <c r="FD388" i="2"/>
  <c r="FD300" i="2"/>
  <c r="FD370" i="2"/>
  <c r="FD394" i="2"/>
  <c r="FD381" i="2"/>
  <c r="FD379" i="2"/>
  <c r="FD316" i="2"/>
  <c r="FD406" i="2"/>
  <c r="FD402" i="2"/>
  <c r="FD389" i="2"/>
  <c r="FD376" i="2"/>
  <c r="FD387" i="2"/>
  <c r="FD351" i="2"/>
  <c r="FD354" i="2"/>
  <c r="FD325" i="2"/>
  <c r="FD315" i="2"/>
  <c r="FD310" i="2"/>
  <c r="FD405" i="2"/>
  <c r="FD392" i="2"/>
  <c r="FD382" i="2"/>
  <c r="FD360" i="2"/>
  <c r="FD355" i="2"/>
  <c r="FD339" i="2"/>
  <c r="FD334" i="2"/>
  <c r="FD292" i="2"/>
  <c r="FD327" i="2"/>
  <c r="FD314" i="2"/>
  <c r="FD321" i="2"/>
  <c r="FD303" i="2"/>
  <c r="FD298" i="2"/>
  <c r="FD301" i="2"/>
  <c r="FD299" i="2"/>
  <c r="FD377" i="2"/>
  <c r="FD368" i="2"/>
  <c r="FD352" i="2"/>
  <c r="FD374" i="2"/>
  <c r="FD366" i="2"/>
  <c r="FD309" i="2"/>
  <c r="FD353" i="2"/>
  <c r="FD403" i="2"/>
  <c r="FD338" i="2"/>
  <c r="FD341" i="2"/>
  <c r="FD323" i="2"/>
  <c r="FD318" i="2"/>
  <c r="FD311" i="2"/>
  <c r="FD287" i="2"/>
  <c r="FD373" i="2"/>
  <c r="FD357" i="2"/>
  <c r="FD347" i="2"/>
  <c r="FD337" i="2"/>
  <c r="FD335" i="2"/>
  <c r="FD322" i="2"/>
  <c r="FD329" i="2"/>
  <c r="FD306" i="2"/>
  <c r="FD367" i="2"/>
  <c r="FD358" i="2"/>
  <c r="FD317" i="2"/>
  <c r="FD363" i="2"/>
  <c r="FD350" i="2"/>
  <c r="FD345" i="2"/>
  <c r="FD330" i="2"/>
  <c r="FD371" i="2"/>
  <c r="FD320" i="2"/>
  <c r="GB282" i="2" a="1"/>
  <c r="GB282" i="2" s="1"/>
  <c r="GB295" i="2" a="1"/>
  <c r="GB295" i="2" s="1"/>
  <c r="GB302" i="2" a="1"/>
  <c r="GB302" i="2" s="1"/>
  <c r="GB310" i="2" a="1"/>
  <c r="GB310" i="2" s="1"/>
  <c r="GB321" i="2" a="1"/>
  <c r="GB321" i="2" s="1"/>
  <c r="GB318" i="2" a="1"/>
  <c r="GB318" i="2" s="1"/>
  <c r="GB334" i="2" a="1"/>
  <c r="GB334" i="2" s="1"/>
  <c r="GB359" i="2" a="1"/>
  <c r="GB359" i="2" s="1"/>
  <c r="GB358" i="2" a="1"/>
  <c r="GB358" i="2" s="1"/>
  <c r="FD284" i="2"/>
  <c r="FD319" i="2"/>
  <c r="FD295" i="2"/>
  <c r="FD290" i="2"/>
  <c r="FD282" i="2"/>
  <c r="FD293" i="2"/>
  <c r="FD285" i="2"/>
  <c r="FD286" i="2"/>
  <c r="FD344" i="2"/>
  <c r="GB288" i="2" a="1"/>
  <c r="GB288" i="2" s="1"/>
  <c r="GB294" i="2" a="1"/>
  <c r="GB294" i="2" s="1"/>
  <c r="GB300" i="2" a="1"/>
  <c r="GB300" i="2" s="1"/>
  <c r="GB291" i="2" a="1"/>
  <c r="GB291" i="2" s="1"/>
  <c r="GB283" i="2" a="1"/>
  <c r="GB283" i="2" s="1"/>
  <c r="GB304" i="2" a="1"/>
  <c r="GB304" i="2" s="1"/>
  <c r="GB314" i="2" a="1"/>
  <c r="GB314" i="2" s="1"/>
  <c r="GB333" i="2" a="1"/>
  <c r="GB333" i="2" s="1"/>
  <c r="GB326" i="2" a="1"/>
  <c r="GB326" i="2" s="1"/>
  <c r="GB341" i="2" a="1"/>
  <c r="GB341" i="2" s="1"/>
  <c r="GB337" i="2" a="1"/>
  <c r="GB337" i="2" s="1"/>
  <c r="GB339" i="2" a="1"/>
  <c r="GB339" i="2" s="1"/>
  <c r="GB351" i="2" a="1"/>
  <c r="GB351" i="2" s="1"/>
  <c r="GB363" i="2" a="1"/>
  <c r="GB363" i="2" s="1"/>
  <c r="GB375" i="2" a="1"/>
  <c r="GB375" i="2" s="1"/>
  <c r="FD326" i="2"/>
  <c r="FD313" i="2"/>
  <c r="FD304" i="2"/>
  <c r="FD305" i="2"/>
  <c r="GB286" i="2" a="1"/>
  <c r="GB286" i="2" s="1"/>
  <c r="GB284" i="2" a="1"/>
  <c r="GB284" i="2" s="1"/>
  <c r="GB303" i="2" a="1"/>
  <c r="GB303" i="2" s="1"/>
  <c r="GB316" i="2" a="1"/>
  <c r="GB316" i="2" s="1"/>
  <c r="GB327" i="2" a="1"/>
  <c r="GB327" i="2" s="1"/>
  <c r="GB332" i="2" a="1"/>
  <c r="GB332" i="2" s="1"/>
  <c r="FD378" i="2"/>
  <c r="FD328" i="2"/>
  <c r="GB289" i="2" a="1"/>
  <c r="GB289" i="2" s="1"/>
  <c r="GB308" i="2" a="1"/>
  <c r="GB308" i="2" s="1"/>
  <c r="GB309" i="2" a="1"/>
  <c r="GB309" i="2" s="1"/>
  <c r="GB315" i="2" a="1"/>
  <c r="GB315" i="2" s="1"/>
  <c r="GB312" i="2" a="1"/>
  <c r="GB312" i="2" s="1"/>
  <c r="GB313" i="2" a="1"/>
  <c r="GB313" i="2" s="1"/>
  <c r="GB335" i="2" a="1"/>
  <c r="GB335" i="2" s="1"/>
  <c r="GB347" i="2" a="1"/>
  <c r="GB347" i="2" s="1"/>
  <c r="GB346" i="2" a="1"/>
  <c r="GB346" i="2" s="1"/>
  <c r="GB367" i="2" a="1"/>
  <c r="GB367" i="2" s="1"/>
  <c r="GB360" i="2" a="1"/>
  <c r="GB360" i="2" s="1"/>
  <c r="FD333" i="2"/>
  <c r="FD307" i="2"/>
  <c r="FD283" i="2"/>
  <c r="FD294" i="2"/>
  <c r="FD288" i="2"/>
  <c r="FD289" i="2"/>
  <c r="GB297" i="2" a="1"/>
  <c r="GB297" i="2" s="1"/>
  <c r="GB311" i="2" a="1"/>
  <c r="GB311" i="2" s="1"/>
  <c r="GB305" i="2" a="1"/>
  <c r="GB305" i="2" s="1"/>
  <c r="GB322" i="2" a="1"/>
  <c r="GB322" i="2" s="1"/>
  <c r="GB320" i="2" a="1"/>
  <c r="GB320" i="2" s="1"/>
  <c r="GB328" i="2" a="1"/>
  <c r="GB328" i="2" s="1"/>
  <c r="GB338" i="2" a="1"/>
  <c r="GB338" i="2" s="1"/>
  <c r="GB349" i="2" a="1"/>
  <c r="GB349" i="2" s="1"/>
  <c r="GB362" i="2" a="1"/>
  <c r="GB362" i="2" s="1"/>
  <c r="GB361" i="2" a="1"/>
  <c r="GB361" i="2" s="1"/>
  <c r="FD312" i="2"/>
  <c r="GB287" i="2" a="1"/>
  <c r="GB287" i="2" s="1"/>
  <c r="GB296" i="2" a="1"/>
  <c r="GB296" i="2" s="1"/>
  <c r="GB292" i="2" a="1"/>
  <c r="GB292" i="2" s="1"/>
  <c r="GB307" i="2" a="1"/>
  <c r="GB307" i="2" s="1"/>
  <c r="GB325" i="2" a="1"/>
  <c r="GB325" i="2" s="1"/>
  <c r="GB343" i="2" a="1"/>
  <c r="GB343" i="2" s="1"/>
  <c r="GB345" i="2" a="1"/>
  <c r="GB345" i="2" s="1"/>
  <c r="FD331" i="2"/>
  <c r="FD291" i="2"/>
  <c r="FD302" i="2"/>
  <c r="FD296" i="2"/>
  <c r="FD297" i="2"/>
  <c r="GB299" i="2" a="1"/>
  <c r="GB299" i="2" s="1"/>
  <c r="GB290" i="2" a="1"/>
  <c r="GB290" i="2" s="1"/>
  <c r="GB306" i="2" a="1"/>
  <c r="GB306" i="2" s="1"/>
  <c r="GB324" i="2" a="1"/>
  <c r="GB324" i="2" s="1"/>
  <c r="GB336" i="2" a="1"/>
  <c r="GB336" i="2" s="1"/>
  <c r="GB344" i="2" a="1"/>
  <c r="GB344" i="2" s="1"/>
  <c r="GB353" i="2" a="1"/>
  <c r="GB353" i="2" s="1"/>
  <c r="FD336" i="2"/>
  <c r="GB372" i="2" a="1"/>
  <c r="GB372" i="2" s="1"/>
  <c r="GB366" i="2" a="1"/>
  <c r="GB366" i="2" s="1"/>
  <c r="GB378" i="2" a="1"/>
  <c r="GB378" i="2" s="1"/>
  <c r="GB382" i="2" a="1"/>
  <c r="GB382" i="2" s="1"/>
  <c r="GB386" i="2" a="1"/>
  <c r="GB386" i="2" s="1"/>
  <c r="GB319" i="2" a="1"/>
  <c r="GB319" i="2" s="1"/>
  <c r="GB352" i="2" a="1"/>
  <c r="GB352" i="2" s="1"/>
  <c r="GB370" i="2" a="1"/>
  <c r="GB370" i="2" s="1"/>
  <c r="GB373" i="2" a="1"/>
  <c r="GB373" i="2" s="1"/>
  <c r="GB394" i="2" a="1"/>
  <c r="GB394" i="2" s="1"/>
  <c r="GB388" i="2" a="1"/>
  <c r="GB388" i="2" s="1"/>
  <c r="GB387" i="2" a="1"/>
  <c r="GB387" i="2" s="1"/>
  <c r="GB380" i="2" a="1"/>
  <c r="GB380" i="2" s="1"/>
  <c r="GB379" i="2" a="1"/>
  <c r="GB379" i="2" s="1"/>
  <c r="GB285" i="2" a="1"/>
  <c r="GB285" i="2" s="1"/>
  <c r="GB350" i="2" a="1"/>
  <c r="GB350" i="2" s="1"/>
  <c r="GB369" i="2" a="1"/>
  <c r="GB369" i="2" s="1"/>
  <c r="GB381" i="2" a="1"/>
  <c r="GB381" i="2" s="1"/>
  <c r="GB298" i="2" a="1"/>
  <c r="GB298" i="2" s="1"/>
  <c r="GB331" i="2" a="1"/>
  <c r="GB331" i="2" s="1"/>
  <c r="GB354" i="2" a="1"/>
  <c r="GB354" i="2" s="1"/>
  <c r="GB365" i="2" a="1"/>
  <c r="GB365" i="2" s="1"/>
  <c r="GB374" i="2" a="1"/>
  <c r="GB374" i="2" s="1"/>
  <c r="GB389" i="2" a="1"/>
  <c r="GB389" i="2" s="1"/>
  <c r="GB377" i="2" a="1"/>
  <c r="GB377" i="2" s="1"/>
  <c r="GB383" i="2" a="1"/>
  <c r="GB383" i="2" s="1"/>
  <c r="GB395" i="2" a="1"/>
  <c r="GB395" i="2" s="1"/>
  <c r="GB301" i="2" a="1"/>
  <c r="GB301" i="2" s="1"/>
  <c r="GB329" i="2" a="1"/>
  <c r="GB329" i="2" s="1"/>
  <c r="GB330" i="2" a="1"/>
  <c r="GB330" i="2" s="1"/>
  <c r="GB342" i="2" a="1"/>
  <c r="GB342" i="2" s="1"/>
  <c r="GB340" i="2" a="1"/>
  <c r="GB340" i="2" s="1"/>
  <c r="GB356" i="2" a="1"/>
  <c r="GB356" i="2" s="1"/>
  <c r="GB355" i="2" a="1"/>
  <c r="GB355" i="2" s="1"/>
  <c r="GB393" i="2" a="1"/>
  <c r="GB393" i="2" s="1"/>
  <c r="GB397" i="2" a="1"/>
  <c r="GB397" i="2" s="1"/>
  <c r="GB396" i="2" a="1"/>
  <c r="GB396" i="2" s="1"/>
  <c r="GB368" i="2" a="1"/>
  <c r="GB368" i="2" s="1"/>
  <c r="GB391" i="2" a="1"/>
  <c r="GB391" i="2" s="1"/>
  <c r="GB390" i="2" a="1"/>
  <c r="GB390" i="2" s="1"/>
  <c r="GB293" i="2" a="1"/>
  <c r="GB293" i="2" s="1"/>
  <c r="GB317" i="2" a="1"/>
  <c r="GB317" i="2" s="1"/>
  <c r="GB323" i="2" a="1"/>
  <c r="GB323" i="2" s="1"/>
  <c r="GB371" i="2" a="1"/>
  <c r="GB371" i="2" s="1"/>
  <c r="GB348" i="2" a="1"/>
  <c r="GB348" i="2" s="1"/>
  <c r="GB364" i="2" a="1"/>
  <c r="GB364" i="2" s="1"/>
  <c r="GB357" i="2" a="1"/>
  <c r="GB357" i="2" s="1"/>
  <c r="GB392" i="2" a="1"/>
  <c r="GB392" i="2" s="1"/>
  <c r="GB403" i="2" a="1"/>
  <c r="GB403" i="2" s="1"/>
  <c r="GB401" i="2" a="1"/>
  <c r="GB401" i="2" s="1"/>
  <c r="GB376" i="2" a="1"/>
  <c r="GB376" i="2" s="1"/>
  <c r="GB398" i="2" a="1"/>
  <c r="GB398" i="2" s="1"/>
  <c r="GB407" i="2" a="1"/>
  <c r="GB407" i="2" s="1"/>
  <c r="GB385" i="2" a="1"/>
  <c r="GB385" i="2" s="1"/>
  <c r="GB406" i="2" a="1"/>
  <c r="GB406" i="2" s="1"/>
  <c r="GB399" i="2" a="1"/>
  <c r="GB399" i="2" s="1"/>
  <c r="GB384" i="2" a="1"/>
  <c r="GB384" i="2" s="1"/>
  <c r="GB400" i="2" a="1"/>
  <c r="GB400" i="2" s="1"/>
  <c r="GB404" i="2" a="1"/>
  <c r="GB404" i="2" s="1"/>
  <c r="GB281" i="2" a="1"/>
  <c r="GB281" i="2" s="1"/>
  <c r="GB402" i="2" a="1"/>
  <c r="GB402" i="2" s="1"/>
  <c r="GB405" i="2" a="1"/>
  <c r="GB405" i="2" s="1"/>
  <c r="EV281" i="2"/>
  <c r="EV393" i="2"/>
  <c r="EV375" i="2"/>
  <c r="EV404" i="2"/>
  <c r="EV308" i="2"/>
  <c r="EV380" i="2"/>
  <c r="EV332" i="2"/>
  <c r="EV356" i="2"/>
  <c r="EV383" i="2"/>
  <c r="EV401" i="2"/>
  <c r="EV398" i="2"/>
  <c r="EV396" i="2"/>
  <c r="EV364" i="2"/>
  <c r="EV407" i="2"/>
  <c r="EV340" i="2"/>
  <c r="EV300" i="2"/>
  <c r="EV372" i="2"/>
  <c r="EV406" i="2"/>
  <c r="EV402" i="2"/>
  <c r="EV389" i="2"/>
  <c r="EV376" i="2"/>
  <c r="EV387" i="2"/>
  <c r="EV338" i="2"/>
  <c r="EV316" i="2"/>
  <c r="EV399" i="2"/>
  <c r="EV400" i="2"/>
  <c r="EV359" i="2"/>
  <c r="EV362" i="2"/>
  <c r="EV365" i="2"/>
  <c r="EV352" i="2"/>
  <c r="EV333" i="2"/>
  <c r="EV385" i="2"/>
  <c r="EV386" i="2"/>
  <c r="EV390" i="2"/>
  <c r="EV361" i="2"/>
  <c r="EV391" i="2"/>
  <c r="EV384" i="2"/>
  <c r="EV388" i="2"/>
  <c r="EV348" i="2"/>
  <c r="EV370" i="2"/>
  <c r="EV324" i="2"/>
  <c r="EV377" i="2"/>
  <c r="EV378" i="2"/>
  <c r="EV363" i="2"/>
  <c r="EV350" i="2"/>
  <c r="EV345" i="2"/>
  <c r="EV351" i="2"/>
  <c r="EV354" i="2"/>
  <c r="EV349" i="2"/>
  <c r="EV325" i="2"/>
  <c r="EV315" i="2"/>
  <c r="EV310" i="2"/>
  <c r="EV405" i="2"/>
  <c r="EV392" i="2"/>
  <c r="EV382" i="2"/>
  <c r="EV360" i="2"/>
  <c r="EV355" i="2"/>
  <c r="EV342" i="2"/>
  <c r="EV339" i="2"/>
  <c r="EV334" i="2"/>
  <c r="EV292" i="2"/>
  <c r="EV327" i="2"/>
  <c r="EV394" i="2"/>
  <c r="EV381" i="2"/>
  <c r="EV395" i="2"/>
  <c r="EV379" i="2"/>
  <c r="EV368" i="2"/>
  <c r="EV374" i="2"/>
  <c r="EV366" i="2"/>
  <c r="EV353" i="2"/>
  <c r="EV403" i="2"/>
  <c r="EV341" i="2"/>
  <c r="EV323" i="2"/>
  <c r="EV318" i="2"/>
  <c r="EV311" i="2"/>
  <c r="EV287" i="2"/>
  <c r="EV397" i="2"/>
  <c r="EV343" i="2"/>
  <c r="EV346" i="2"/>
  <c r="EV373" i="2"/>
  <c r="EV357" i="2"/>
  <c r="EV347" i="2"/>
  <c r="EV337" i="2"/>
  <c r="EV335" i="2"/>
  <c r="EV322" i="2"/>
  <c r="EV329" i="2"/>
  <c r="EV306" i="2"/>
  <c r="EV309" i="2"/>
  <c r="EV307" i="2"/>
  <c r="EV371" i="2"/>
  <c r="EV331" i="2"/>
  <c r="EV326" i="2"/>
  <c r="EV284" i="2"/>
  <c r="EV319" i="2"/>
  <c r="EV295" i="2"/>
  <c r="EV291" i="2"/>
  <c r="EV302" i="2"/>
  <c r="EV296" i="2"/>
  <c r="EV297" i="2"/>
  <c r="FT290" i="2" a="1"/>
  <c r="FT290" i="2" s="1"/>
  <c r="FT307" i="2" a="1"/>
  <c r="FT307" i="2" s="1"/>
  <c r="FT313" i="2" a="1"/>
  <c r="FT313" i="2" s="1"/>
  <c r="FT321" i="2" a="1"/>
  <c r="FT321" i="2" s="1"/>
  <c r="FT320" i="2" a="1"/>
  <c r="FT320" i="2" s="1"/>
  <c r="FT338" i="2" a="1"/>
  <c r="FT338" i="2" s="1"/>
  <c r="FT339" i="2" a="1"/>
  <c r="FT339" i="2" s="1"/>
  <c r="FT365" i="2" a="1"/>
  <c r="FT365" i="2" s="1"/>
  <c r="EV317" i="2"/>
  <c r="EV320" i="2"/>
  <c r="FT285" i="2" a="1"/>
  <c r="FT285" i="2" s="1"/>
  <c r="FT293" i="2" a="1"/>
  <c r="FT293" i="2" s="1"/>
  <c r="FT303" i="2" a="1"/>
  <c r="FT303" i="2" s="1"/>
  <c r="FT294" i="2" a="1"/>
  <c r="FT294" i="2" s="1"/>
  <c r="FT311" i="2" a="1"/>
  <c r="FT311" i="2" s="1"/>
  <c r="FT315" i="2" a="1"/>
  <c r="FT315" i="2" s="1"/>
  <c r="FT335" i="2" a="1"/>
  <c r="FT335" i="2" s="1"/>
  <c r="FT325" i="2" a="1"/>
  <c r="FT325" i="2" s="1"/>
  <c r="FT342" i="2" a="1"/>
  <c r="FT342" i="2" s="1"/>
  <c r="FT372" i="2" a="1"/>
  <c r="FT372" i="2" s="1"/>
  <c r="FT370" i="2" a="1"/>
  <c r="FT370" i="2" s="1"/>
  <c r="EV303" i="2"/>
  <c r="EV290" i="2"/>
  <c r="EV282" i="2"/>
  <c r="EV301" i="2"/>
  <c r="EV293" i="2"/>
  <c r="EV285" i="2"/>
  <c r="EV286" i="2"/>
  <c r="EV344" i="2"/>
  <c r="FT284" i="2" a="1"/>
  <c r="FT284" i="2" s="1"/>
  <c r="FT296" i="2" a="1"/>
  <c r="FT296" i="2" s="1"/>
  <c r="FT302" i="2" a="1"/>
  <c r="FT302" i="2" s="1"/>
  <c r="FT301" i="2" a="1"/>
  <c r="FT301" i="2" s="1"/>
  <c r="FT318" i="2" a="1"/>
  <c r="FT318" i="2" s="1"/>
  <c r="FT322" i="2" a="1"/>
  <c r="FT322" i="2" s="1"/>
  <c r="FT314" i="2" a="1"/>
  <c r="FT314" i="2" s="1"/>
  <c r="FT327" i="2" a="1"/>
  <c r="FT327" i="2" s="1"/>
  <c r="FT336" i="2" a="1"/>
  <c r="FT336" i="2" s="1"/>
  <c r="FT350" i="2" a="1"/>
  <c r="FT350" i="2" s="1"/>
  <c r="FT360" i="2" a="1"/>
  <c r="FT360" i="2" s="1"/>
  <c r="EV321" i="2"/>
  <c r="EV304" i="2"/>
  <c r="EV305" i="2"/>
  <c r="FT291" i="2" a="1"/>
  <c r="FT291" i="2" s="1"/>
  <c r="FT297" i="2" a="1"/>
  <c r="FT297" i="2" s="1"/>
  <c r="FT288" i="2" a="1"/>
  <c r="FT288" i="2" s="1"/>
  <c r="FT310" i="2" a="1"/>
  <c r="FT310" i="2" s="1"/>
  <c r="FT334" i="2" a="1"/>
  <c r="FT334" i="2" s="1"/>
  <c r="FT333" i="2" a="1"/>
  <c r="FT333" i="2" s="1"/>
  <c r="FT364" i="2" a="1"/>
  <c r="FT364" i="2" s="1"/>
  <c r="FT367" i="2" a="1"/>
  <c r="FT367" i="2" s="1"/>
  <c r="EV314" i="2"/>
  <c r="EV299" i="2"/>
  <c r="EV328" i="2"/>
  <c r="FT289" i="2" a="1"/>
  <c r="FT289" i="2" s="1"/>
  <c r="FT298" i="2" a="1"/>
  <c r="FT298" i="2" s="1"/>
  <c r="FT309" i="2" a="1"/>
  <c r="FT309" i="2" s="1"/>
  <c r="FT306" i="2" a="1"/>
  <c r="FT306" i="2" s="1"/>
  <c r="FT317" i="2" a="1"/>
  <c r="FT317" i="2" s="1"/>
  <c r="FT319" i="2" a="1"/>
  <c r="FT319" i="2" s="1"/>
  <c r="FT326" i="2" a="1"/>
  <c r="FT326" i="2" s="1"/>
  <c r="FT330" i="2" a="1"/>
  <c r="FT330" i="2" s="1"/>
  <c r="FT323" i="2" a="1"/>
  <c r="FT323" i="2" s="1"/>
  <c r="FT324" i="2" a="1"/>
  <c r="FT324" i="2" s="1"/>
  <c r="FT344" i="2" a="1"/>
  <c r="FT344" i="2" s="1"/>
  <c r="FT345" i="2" a="1"/>
  <c r="FT345" i="2" s="1"/>
  <c r="FT348" i="2" a="1"/>
  <c r="FT348" i="2" s="1"/>
  <c r="FT346" i="2" a="1"/>
  <c r="FT346" i="2" s="1"/>
  <c r="FT355" i="2" a="1"/>
  <c r="FT355" i="2" s="1"/>
  <c r="FT354" i="2" a="1"/>
  <c r="FT354" i="2" s="1"/>
  <c r="EV367" i="2"/>
  <c r="EV358" i="2"/>
  <c r="EV283" i="2"/>
  <c r="EV294" i="2"/>
  <c r="EV288" i="2"/>
  <c r="EV289" i="2"/>
  <c r="FT299" i="2" a="1"/>
  <c r="FT299" i="2" s="1"/>
  <c r="FT286" i="2" a="1"/>
  <c r="FT286" i="2" s="1"/>
  <c r="FT295" i="2" a="1"/>
  <c r="FT295" i="2" s="1"/>
  <c r="FT312" i="2" a="1"/>
  <c r="FT312" i="2" s="1"/>
  <c r="FT316" i="2" a="1"/>
  <c r="FT316" i="2" s="1"/>
  <c r="FT329" i="2" a="1"/>
  <c r="FT329" i="2" s="1"/>
  <c r="FT332" i="2" a="1"/>
  <c r="FT332" i="2" s="1"/>
  <c r="FT337" i="2" a="1"/>
  <c r="FT337" i="2" s="1"/>
  <c r="FT347" i="2" a="1"/>
  <c r="FT347" i="2" s="1"/>
  <c r="FT359" i="2" a="1"/>
  <c r="FT359" i="2" s="1"/>
  <c r="EV298" i="2"/>
  <c r="EV336" i="2"/>
  <c r="FT292" i="2" a="1"/>
  <c r="FT292" i="2" s="1"/>
  <c r="FT282" i="2" a="1"/>
  <c r="FT282" i="2" s="1"/>
  <c r="FT283" i="2" a="1"/>
  <c r="FT283" i="2" s="1"/>
  <c r="FT300" i="2" a="1"/>
  <c r="FT300" i="2" s="1"/>
  <c r="FT287" i="2" a="1"/>
  <c r="FT287" i="2" s="1"/>
  <c r="FT304" i="2" a="1"/>
  <c r="FT304" i="2" s="1"/>
  <c r="FT308" i="2" a="1"/>
  <c r="FT308" i="2" s="1"/>
  <c r="FT305" i="2" a="1"/>
  <c r="FT305" i="2" s="1"/>
  <c r="FT331" i="2" a="1"/>
  <c r="FT331" i="2" s="1"/>
  <c r="FT343" i="2" a="1"/>
  <c r="FT343" i="2" s="1"/>
  <c r="FT341" i="2" a="1"/>
  <c r="FT341" i="2" s="1"/>
  <c r="FT340" i="2" a="1"/>
  <c r="FT340" i="2" s="1"/>
  <c r="FT349" i="2" a="1"/>
  <c r="FT349" i="2" s="1"/>
  <c r="FT352" i="2" a="1"/>
  <c r="FT352" i="2" s="1"/>
  <c r="FT351" i="2" a="1"/>
  <c r="FT351" i="2" s="1"/>
  <c r="EV312" i="2"/>
  <c r="FT373" i="2" a="1"/>
  <c r="FT373" i="2" s="1"/>
  <c r="FT389" i="2" a="1"/>
  <c r="FT389" i="2" s="1"/>
  <c r="FT393" i="2" a="1"/>
  <c r="FT393" i="2" s="1"/>
  <c r="FT399" i="2" a="1"/>
  <c r="FT399" i="2" s="1"/>
  <c r="FT358" i="2" a="1"/>
  <c r="FT358" i="2" s="1"/>
  <c r="FT361" i="2" a="1"/>
  <c r="FT361" i="2" s="1"/>
  <c r="FT378" i="2" a="1"/>
  <c r="FT378" i="2" s="1"/>
  <c r="FT387" i="2" a="1"/>
  <c r="FT387" i="2" s="1"/>
  <c r="FT386" i="2" a="1"/>
  <c r="FT386" i="2" s="1"/>
  <c r="EV313" i="2"/>
  <c r="FT363" i="2" a="1"/>
  <c r="FT363" i="2" s="1"/>
  <c r="FT369" i="2" a="1"/>
  <c r="FT369" i="2" s="1"/>
  <c r="FT376" i="2" a="1"/>
  <c r="FT376" i="2" s="1"/>
  <c r="FT353" i="2" a="1"/>
  <c r="FT353" i="2" s="1"/>
  <c r="FT357" i="2" a="1"/>
  <c r="FT357" i="2" s="1"/>
  <c r="FT362" i="2" a="1"/>
  <c r="FT362" i="2" s="1"/>
  <c r="FT374" i="2" a="1"/>
  <c r="FT374" i="2" s="1"/>
  <c r="FT388" i="2" a="1"/>
  <c r="FT388" i="2" s="1"/>
  <c r="FT381" i="2" a="1"/>
  <c r="FT381" i="2" s="1"/>
  <c r="FT380" i="2" a="1"/>
  <c r="FT380" i="2" s="1"/>
  <c r="FT382" i="2" a="1"/>
  <c r="FT382" i="2" s="1"/>
  <c r="FT366" i="2" a="1"/>
  <c r="FT366" i="2" s="1"/>
  <c r="FT390" i="2" a="1"/>
  <c r="FT390" i="2" s="1"/>
  <c r="FT384" i="2" a="1"/>
  <c r="FT384" i="2" s="1"/>
  <c r="FT383" i="2" a="1"/>
  <c r="FT383" i="2" s="1"/>
  <c r="FT396" i="2" a="1"/>
  <c r="FT396" i="2" s="1"/>
  <c r="FT328" i="2" a="1"/>
  <c r="FT328" i="2" s="1"/>
  <c r="FT356" i="2" a="1"/>
  <c r="FT356" i="2" s="1"/>
  <c r="FT371" i="2" a="1"/>
  <c r="FT371" i="2" s="1"/>
  <c r="FT377" i="2" a="1"/>
  <c r="FT377" i="2" s="1"/>
  <c r="EV330" i="2"/>
  <c r="FT368" i="2" a="1"/>
  <c r="FT368" i="2" s="1"/>
  <c r="FT375" i="2" a="1"/>
  <c r="FT375" i="2" s="1"/>
  <c r="FT391" i="2" a="1"/>
  <c r="FT391" i="2" s="1"/>
  <c r="FT402" i="2" a="1"/>
  <c r="FT402" i="2" s="1"/>
  <c r="FT385" i="2" a="1"/>
  <c r="FT385" i="2" s="1"/>
  <c r="FT392" i="2" a="1"/>
  <c r="FT392" i="2" s="1"/>
  <c r="FT400" i="2" a="1"/>
  <c r="FT400" i="2" s="1"/>
  <c r="FT281" i="2" a="1"/>
  <c r="FT281" i="2" s="1"/>
  <c r="FT407" i="2" a="1"/>
  <c r="FT407" i="2" s="1"/>
  <c r="FT394" i="2" a="1"/>
  <c r="FT394" i="2" s="1"/>
  <c r="FT405" i="2" a="1"/>
  <c r="FT405" i="2" s="1"/>
  <c r="FT379" i="2" a="1"/>
  <c r="FT379" i="2" s="1"/>
  <c r="FT395" i="2" a="1"/>
  <c r="FT395" i="2" s="1"/>
  <c r="FT403" i="2" a="1"/>
  <c r="FT403" i="2" s="1"/>
  <c r="FT398" i="2" a="1"/>
  <c r="FT398" i="2" s="1"/>
  <c r="FT397" i="2" a="1"/>
  <c r="FT397" i="2" s="1"/>
  <c r="FT406" i="2" a="1"/>
  <c r="FT406" i="2" s="1"/>
  <c r="FT401" i="2" a="1"/>
  <c r="FT401" i="2" s="1"/>
  <c r="FT404" i="2" a="1"/>
  <c r="FT404" i="2" s="1"/>
  <c r="ER173" i="2"/>
  <c r="FM173" i="2" s="1"/>
  <c r="ER179" i="2"/>
  <c r="FM179" i="2" s="1"/>
  <c r="ER264" i="2"/>
  <c r="FM264" i="2" s="1"/>
  <c r="ER248" i="2"/>
  <c r="FM248" i="2" s="1"/>
  <c r="ER243" i="2"/>
  <c r="FM243" i="2" s="1"/>
  <c r="ER231" i="2"/>
  <c r="FM231" i="2" s="1"/>
  <c r="ER160" i="2"/>
  <c r="FM160" i="2" s="1"/>
  <c r="ER158" i="2"/>
  <c r="FM158" i="2" s="1"/>
  <c r="ER185" i="2"/>
  <c r="FM185" i="2" s="1"/>
  <c r="ER212" i="2"/>
  <c r="FM212" i="2" s="1"/>
  <c r="ER189" i="2"/>
  <c r="FM189" i="2" s="1"/>
  <c r="ER178" i="2"/>
  <c r="FM178" i="2" s="1"/>
  <c r="ER258" i="2"/>
  <c r="FM258" i="2" s="1"/>
  <c r="ER211" i="2"/>
  <c r="FM211" i="2" s="1"/>
  <c r="ER263" i="2"/>
  <c r="FM263" i="2" s="1"/>
  <c r="ER247" i="2"/>
  <c r="FM247" i="2" s="1"/>
  <c r="ER261" i="2"/>
  <c r="FM261" i="2" s="1"/>
  <c r="ER229" i="2"/>
  <c r="FM229" i="2" s="1"/>
  <c r="ER184" i="2"/>
  <c r="FM184" i="2" s="1"/>
  <c r="ER254" i="2"/>
  <c r="FM254" i="2" s="1"/>
  <c r="ER274" i="2"/>
  <c r="FM274" i="2" s="1"/>
  <c r="ER216" i="2"/>
  <c r="FM216" i="2" s="1"/>
  <c r="ER219" i="2"/>
  <c r="FM219" i="2" s="1"/>
  <c r="ER215" i="2"/>
  <c r="FM215" i="2" s="1"/>
  <c r="ER163" i="2"/>
  <c r="FM163" i="2" s="1"/>
  <c r="ER222" i="2"/>
  <c r="FM222" i="2" s="1"/>
  <c r="ER265" i="2"/>
  <c r="FM265" i="2" s="1"/>
  <c r="ER169" i="2"/>
  <c r="FM169" i="2" s="1"/>
  <c r="ER196" i="2"/>
  <c r="FM196" i="2" s="1"/>
  <c r="ER191" i="2"/>
  <c r="FM191" i="2" s="1"/>
  <c r="ER213" i="2"/>
  <c r="FM213" i="2" s="1"/>
  <c r="ER267" i="2"/>
  <c r="FM267" i="2" s="1"/>
  <c r="ER187" i="2"/>
  <c r="FM187" i="2" s="1"/>
  <c r="ER245" i="2"/>
  <c r="FM245" i="2" s="1"/>
  <c r="ER168" i="2"/>
  <c r="FM168" i="2" s="1"/>
  <c r="ER209" i="2"/>
  <c r="FM209" i="2" s="1"/>
  <c r="ER244" i="2"/>
  <c r="FM244" i="2" s="1"/>
  <c r="ER228" i="2"/>
  <c r="FM228" i="2" s="1"/>
  <c r="ER198" i="2"/>
  <c r="FM198" i="2" s="1"/>
  <c r="ER182" i="2"/>
  <c r="FM182" i="2" s="1"/>
  <c r="ER166" i="2"/>
  <c r="FM166" i="2" s="1"/>
  <c r="ER193" i="2"/>
  <c r="FM193" i="2" s="1"/>
  <c r="ER220" i="2"/>
  <c r="FM220" i="2" s="1"/>
  <c r="ER151" i="2"/>
  <c r="FM151" i="2" s="1"/>
  <c r="ER157" i="2"/>
  <c r="FM157" i="2" s="1"/>
  <c r="ER242" i="2"/>
  <c r="FM242" i="2" s="1"/>
  <c r="ER200" i="2"/>
  <c r="FM200" i="2" s="1"/>
  <c r="ER203" i="2"/>
  <c r="FM203" i="2" s="1"/>
  <c r="ER270" i="2"/>
  <c r="FM270" i="2" s="1"/>
  <c r="ER271" i="2"/>
  <c r="FM271" i="2" s="1"/>
  <c r="ER269" i="2"/>
  <c r="FM269" i="2" s="1"/>
  <c r="ER237" i="2"/>
  <c r="FM237" i="2" s="1"/>
  <c r="ER192" i="2"/>
  <c r="FM192" i="2" s="1"/>
  <c r="ER206" i="2"/>
  <c r="FM206" i="2" s="1"/>
  <c r="ER249" i="2"/>
  <c r="FM249" i="2" s="1"/>
  <c r="ER233" i="2"/>
  <c r="FM233" i="2" s="1"/>
  <c r="ER268" i="2"/>
  <c r="FM268" i="2" s="1"/>
  <c r="ER153" i="2"/>
  <c r="FM153" i="2" s="1"/>
  <c r="ER180" i="2"/>
  <c r="FM180" i="2" s="1"/>
  <c r="ER175" i="2"/>
  <c r="FM175" i="2" s="1"/>
  <c r="ER218" i="2"/>
  <c r="FM218" i="2" s="1"/>
  <c r="ER197" i="2"/>
  <c r="FM197" i="2" s="1"/>
  <c r="ER164" i="2"/>
  <c r="FM164" i="2" s="1"/>
  <c r="ER208" i="2"/>
  <c r="FM208" i="2" s="1"/>
  <c r="ER275" i="2"/>
  <c r="FM275" i="2" s="1"/>
  <c r="ER235" i="2"/>
  <c r="FM235" i="2" s="1"/>
  <c r="ER155" i="2"/>
  <c r="FM155" i="2" s="1"/>
  <c r="ER214" i="2"/>
  <c r="FM214" i="2" s="1"/>
  <c r="ER257" i="2"/>
  <c r="FM257" i="2" s="1"/>
  <c r="ER276" i="2"/>
  <c r="FM276" i="2" s="1"/>
  <c r="ER190" i="2"/>
  <c r="FM190" i="2" s="1"/>
  <c r="ER174" i="2"/>
  <c r="FM174" i="2" s="1"/>
  <c r="ER161" i="2"/>
  <c r="FM161" i="2" s="1"/>
  <c r="ER188" i="2"/>
  <c r="FM188" i="2" s="1"/>
  <c r="ER183" i="2"/>
  <c r="FM183" i="2" s="1"/>
  <c r="ER226" i="2"/>
  <c r="FM226" i="2" s="1"/>
  <c r="ER259" i="2"/>
  <c r="FM259" i="2" s="1"/>
  <c r="ER273" i="2"/>
  <c r="FM273" i="2" s="1"/>
  <c r="ER253" i="2"/>
  <c r="FM253" i="2" s="1"/>
  <c r="ER260" i="2"/>
  <c r="FM260" i="2" s="1"/>
  <c r="ER236" i="2"/>
  <c r="FM236" i="2" s="1"/>
  <c r="ER199" i="2"/>
  <c r="FM199" i="2" s="1"/>
  <c r="ER165" i="2"/>
  <c r="FM165" i="2" s="1"/>
  <c r="ER234" i="2"/>
  <c r="FM234" i="2" s="1"/>
  <c r="ER272" i="2"/>
  <c r="FM272" i="2" s="1"/>
  <c r="ER204" i="2"/>
  <c r="FM204" i="2" s="1"/>
  <c r="ER167" i="2"/>
  <c r="FM167" i="2" s="1"/>
  <c r="ER202" i="2"/>
  <c r="FM202" i="2" s="1"/>
  <c r="ER172" i="2"/>
  <c r="FM172" i="2" s="1"/>
  <c r="ER225" i="2"/>
  <c r="FM225" i="2" s="1"/>
  <c r="ER177" i="2"/>
  <c r="FM177" i="2" s="1"/>
  <c r="ER181" i="2"/>
  <c r="FM181" i="2" s="1"/>
  <c r="ER154" i="2"/>
  <c r="FM154" i="2" s="1"/>
  <c r="ER232" i="2"/>
  <c r="FM232" i="2" s="1"/>
  <c r="ER195" i="2"/>
  <c r="FM195" i="2" s="1"/>
  <c r="ER251" i="2"/>
  <c r="FM251" i="2" s="1"/>
  <c r="ER239" i="2"/>
  <c r="FM239" i="2" s="1"/>
  <c r="ER246" i="2"/>
  <c r="FM246" i="2" s="1"/>
  <c r="ER201" i="2"/>
  <c r="FM201" i="2" s="1"/>
  <c r="ER205" i="2"/>
  <c r="FM205" i="2" s="1"/>
  <c r="ER170" i="2"/>
  <c r="FM170" i="2" s="1"/>
  <c r="ER223" i="2"/>
  <c r="FM223" i="2" s="1"/>
  <c r="ER252" i="2"/>
  <c r="FM252" i="2" s="1"/>
  <c r="ER194" i="2"/>
  <c r="FM194" i="2" s="1"/>
  <c r="ER266" i="2"/>
  <c r="FM266" i="2" s="1"/>
  <c r="ER256" i="2"/>
  <c r="FM256" i="2" s="1"/>
  <c r="ER227" i="2"/>
  <c r="FM227" i="2" s="1"/>
  <c r="ER152" i="2"/>
  <c r="FM152" i="2" s="1"/>
  <c r="ER159" i="2"/>
  <c r="FM159" i="2" s="1"/>
  <c r="ER221" i="2"/>
  <c r="FM221" i="2" s="1"/>
  <c r="ER250" i="2"/>
  <c r="FM250" i="2" s="1"/>
  <c r="ER240" i="2"/>
  <c r="FM240" i="2" s="1"/>
  <c r="ER255" i="2"/>
  <c r="FM255" i="2" s="1"/>
  <c r="ER262" i="2"/>
  <c r="FM262" i="2" s="1"/>
  <c r="ER230" i="2"/>
  <c r="FM230" i="2" s="1"/>
  <c r="ER241" i="2"/>
  <c r="FM241" i="2" s="1"/>
  <c r="ER210" i="2"/>
  <c r="FM210" i="2" s="1"/>
  <c r="ER186" i="2"/>
  <c r="FM186" i="2" s="1"/>
  <c r="ER156" i="2"/>
  <c r="FM156" i="2" s="1"/>
  <c r="ER162" i="2"/>
  <c r="FM162" i="2" s="1"/>
  <c r="ER224" i="2"/>
  <c r="FM224" i="2" s="1"/>
  <c r="ER176" i="2"/>
  <c r="FM176" i="2" s="1"/>
  <c r="ER207" i="2"/>
  <c r="FM207" i="2" s="1"/>
  <c r="ER217" i="2"/>
  <c r="FM217" i="2" s="1"/>
  <c r="ER171" i="2"/>
  <c r="FM171" i="2" s="1"/>
  <c r="BM301" i="2"/>
  <c r="BM392" i="2"/>
  <c r="BM386" i="2"/>
  <c r="BM303" i="2"/>
  <c r="CK312" i="2" a="1"/>
  <c r="CK312" i="2" s="1"/>
  <c r="CK297" i="2" a="1"/>
  <c r="CK297" i="2" s="1"/>
  <c r="CK314" i="2" a="1"/>
  <c r="CK314" i="2" s="1"/>
  <c r="CK286" i="2" a="1"/>
  <c r="CK286" i="2" s="1"/>
  <c r="CK287" i="2" a="1"/>
  <c r="CK287" i="2" s="1"/>
  <c r="CK352" i="2" a="1"/>
  <c r="CK352" i="2" s="1"/>
  <c r="CK288" i="2" a="1"/>
  <c r="CK288" i="2" s="1"/>
  <c r="CK290" i="2" a="1"/>
  <c r="CK290" i="2" s="1"/>
  <c r="CK283" i="2" a="1"/>
  <c r="CK283" i="2" s="1"/>
  <c r="CK308" i="2" a="1"/>
  <c r="CK308" i="2" s="1"/>
  <c r="CK309" i="2" a="1"/>
  <c r="CK309" i="2" s="1"/>
  <c r="CK284" i="2" a="1"/>
  <c r="CK284" i="2" s="1"/>
  <c r="CK331" i="2" a="1"/>
  <c r="CK331" i="2" s="1"/>
  <c r="CK313" i="2" a="1"/>
  <c r="CK313" i="2" s="1"/>
  <c r="CK299" i="2" a="1"/>
  <c r="CK299" i="2" s="1"/>
  <c r="CK285" i="2" a="1"/>
  <c r="CK285" i="2" s="1"/>
  <c r="CK302" i="2" a="1"/>
  <c r="CK302" i="2" s="1"/>
  <c r="CK303" i="2" a="1"/>
  <c r="CK303" i="2" s="1"/>
  <c r="CK330" i="2" a="1"/>
  <c r="CK330" i="2" s="1"/>
  <c r="CK304" i="2" a="1"/>
  <c r="CK304" i="2" s="1"/>
  <c r="CK289" i="2" a="1"/>
  <c r="CK289" i="2" s="1"/>
  <c r="CK306" i="2" a="1"/>
  <c r="CK306" i="2" s="1"/>
  <c r="CK323" i="2" a="1"/>
  <c r="CK323" i="2" s="1"/>
  <c r="CK347" i="2" a="1"/>
  <c r="CK347" i="2" s="1"/>
  <c r="CK282" i="2" a="1"/>
  <c r="CK282" i="2" s="1"/>
  <c r="CK315" i="2" a="1"/>
  <c r="CK315" i="2" s="1"/>
  <c r="CK300" i="2" a="1"/>
  <c r="CK300" i="2" s="1"/>
  <c r="CK301" i="2" a="1"/>
  <c r="CK301" i="2" s="1"/>
  <c r="CK318" i="2" a="1"/>
  <c r="CK318" i="2" s="1"/>
  <c r="CK319" i="2" a="1"/>
  <c r="CK319" i="2" s="1"/>
  <c r="CK325" i="2" a="1"/>
  <c r="CK325" i="2" s="1"/>
  <c r="CK346" i="2" a="1"/>
  <c r="CK346" i="2" s="1"/>
  <c r="CK320" i="2" a="1"/>
  <c r="CK320" i="2" s="1"/>
  <c r="CK305" i="2" a="1"/>
  <c r="CK305" i="2" s="1"/>
  <c r="CK291" i="2" a="1"/>
  <c r="CK291" i="2" s="1"/>
  <c r="CK294" i="2" a="1"/>
  <c r="CK294" i="2" s="1"/>
  <c r="CK295" i="2" a="1"/>
  <c r="CK295" i="2" s="1"/>
  <c r="CK296" i="2" a="1"/>
  <c r="CK296" i="2" s="1"/>
  <c r="CK298" i="2" a="1"/>
  <c r="CK298" i="2" s="1"/>
  <c r="CK316" i="2" a="1"/>
  <c r="CK316" i="2" s="1"/>
  <c r="CK317" i="2" a="1"/>
  <c r="CK317" i="2" s="1"/>
  <c r="CK324" i="2" a="1"/>
  <c r="CK324" i="2" s="1"/>
  <c r="CK336" i="2" a="1"/>
  <c r="CK336" i="2" s="1"/>
  <c r="CK321" i="2" a="1"/>
  <c r="CK321" i="2" s="1"/>
  <c r="CK307" i="2" a="1"/>
  <c r="CK307" i="2" s="1"/>
  <c r="CK292" i="2" a="1"/>
  <c r="CK292" i="2" s="1"/>
  <c r="CK293" i="2" a="1"/>
  <c r="CK293" i="2" s="1"/>
  <c r="CK310" i="2" a="1"/>
  <c r="CK310" i="2" s="1"/>
  <c r="CK311" i="2" a="1"/>
  <c r="CK311" i="2" s="1"/>
  <c r="CK335" i="2" a="1"/>
  <c r="CK335" i="2" s="1"/>
  <c r="CK360" i="2" a="1"/>
  <c r="CK360" i="2" s="1"/>
  <c r="CK349" i="2" a="1"/>
  <c r="CK349" i="2" s="1"/>
  <c r="CK348" i="2" a="1"/>
  <c r="CK348" i="2" s="1"/>
  <c r="CK370" i="2" a="1"/>
  <c r="CK370" i="2" s="1"/>
  <c r="CK365" i="2" a="1"/>
  <c r="CK365" i="2" s="1"/>
  <c r="CK392" i="2" a="1"/>
  <c r="CK392" i="2" s="1"/>
  <c r="CK401" i="2" a="1"/>
  <c r="CK401" i="2" s="1"/>
  <c r="CK395" i="2" a="1"/>
  <c r="CK395" i="2" s="1"/>
  <c r="CK379" i="2" a="1"/>
  <c r="CK379" i="2" s="1"/>
  <c r="BM302" i="2"/>
  <c r="BM388" i="2"/>
  <c r="BM306" i="2"/>
  <c r="BM281" i="2"/>
  <c r="BM382" i="2"/>
  <c r="BM346" i="2"/>
  <c r="BM318" i="2"/>
  <c r="CK405" i="2" a="1"/>
  <c r="CK405" i="2" s="1"/>
  <c r="CK357" i="2" a="1"/>
  <c r="CK357" i="2" s="1"/>
  <c r="CK351" i="2" a="1"/>
  <c r="CK351" i="2" s="1"/>
  <c r="CK350" i="2" a="1"/>
  <c r="CK350" i="2" s="1"/>
  <c r="CK339" i="2" a="1"/>
  <c r="CK339" i="2" s="1"/>
  <c r="CK358" i="2" a="1"/>
  <c r="CK358" i="2" s="1"/>
  <c r="CK364" i="2" a="1"/>
  <c r="CK364" i="2" s="1"/>
  <c r="CK382" i="2" a="1"/>
  <c r="CK382" i="2" s="1"/>
  <c r="CK397" i="2" a="1"/>
  <c r="CK397" i="2" s="1"/>
  <c r="CK376" i="2" a="1"/>
  <c r="CK376" i="2" s="1"/>
  <c r="CK394" i="2" a="1"/>
  <c r="CK394" i="2" s="1"/>
  <c r="CK403" i="2" a="1"/>
  <c r="CK403" i="2" s="1"/>
  <c r="BM282" i="2"/>
  <c r="BM330" i="2"/>
  <c r="BM366" i="2"/>
  <c r="BM296" i="2"/>
  <c r="BM317" i="2"/>
  <c r="BM349" i="2"/>
  <c r="CK337" i="2" a="1"/>
  <c r="CK337" i="2" s="1"/>
  <c r="CK381" i="2" a="1"/>
  <c r="CK381" i="2" s="1"/>
  <c r="CK402" i="2" a="1"/>
  <c r="CK402" i="2" s="1"/>
  <c r="CK388" i="2" a="1"/>
  <c r="CK388" i="2" s="1"/>
  <c r="CK391" i="2" a="1"/>
  <c r="CK391" i="2" s="1"/>
  <c r="BM391" i="2"/>
  <c r="BM407" i="2"/>
  <c r="BM326" i="2"/>
  <c r="BM359" i="2"/>
  <c r="BM294" i="2"/>
  <c r="BM350" i="2"/>
  <c r="BM403" i="2"/>
  <c r="BM322" i="2"/>
  <c r="CK341" i="2" a="1"/>
  <c r="CK341" i="2" s="1"/>
  <c r="CK355" i="2" a="1"/>
  <c r="CK355" i="2" s="1"/>
  <c r="CK329" i="2" a="1"/>
  <c r="CK329" i="2" s="1"/>
  <c r="CK338" i="2" a="1"/>
  <c r="CK338" i="2" s="1"/>
  <c r="CK343" i="2" a="1"/>
  <c r="CK343" i="2" s="1"/>
  <c r="CK369" i="2" a="1"/>
  <c r="CK369" i="2" s="1"/>
  <c r="CK368" i="2" a="1"/>
  <c r="CK368" i="2" s="1"/>
  <c r="CK374" i="2" a="1"/>
  <c r="CK374" i="2" s="1"/>
  <c r="CK404" i="2" a="1"/>
  <c r="CK404" i="2" s="1"/>
  <c r="CK393" i="2" a="1"/>
  <c r="CK393" i="2" s="1"/>
  <c r="CK383" i="2" a="1"/>
  <c r="CK383" i="2" s="1"/>
  <c r="BM286" i="2"/>
  <c r="BM310" i="2"/>
  <c r="BM284" i="2"/>
  <c r="BM370" i="2"/>
  <c r="CK326" i="2" a="1"/>
  <c r="CK326" i="2" s="1"/>
  <c r="CK340" i="2" a="1"/>
  <c r="CK340" i="2" s="1"/>
  <c r="CK327" i="2" a="1"/>
  <c r="CK327" i="2" s="1"/>
  <c r="CK345" i="2" a="1"/>
  <c r="CK345" i="2" s="1"/>
  <c r="CK328" i="2" a="1"/>
  <c r="CK328" i="2" s="1"/>
  <c r="CK322" i="2" a="1"/>
  <c r="CK322" i="2" s="1"/>
  <c r="CK353" i="2" a="1"/>
  <c r="CK353" i="2" s="1"/>
  <c r="CK361" i="2" a="1"/>
  <c r="CK361" i="2" s="1"/>
  <c r="CK367" i="2" a="1"/>
  <c r="CK367" i="2" s="1"/>
  <c r="CK371" i="2" a="1"/>
  <c r="CK371" i="2" s="1"/>
  <c r="CK386" i="2" a="1"/>
  <c r="CK386" i="2" s="1"/>
  <c r="CK373" i="2" a="1"/>
  <c r="CK373" i="2" s="1"/>
  <c r="CK380" i="2" a="1"/>
  <c r="CK380" i="2" s="1"/>
  <c r="CK398" i="2" a="1"/>
  <c r="CK398" i="2" s="1"/>
  <c r="CK407" i="2" a="1"/>
  <c r="CK407" i="2" s="1"/>
  <c r="BM290" i="2"/>
  <c r="CK406" i="2" a="1"/>
  <c r="CK406" i="2" s="1"/>
  <c r="BM300" i="2"/>
  <c r="BM343" i="2"/>
  <c r="CK354" i="2" a="1"/>
  <c r="CK354" i="2" s="1"/>
  <c r="CK385" i="2" a="1"/>
  <c r="CK385" i="2" s="1"/>
  <c r="CK400" i="2" a="1"/>
  <c r="CK400" i="2" s="1"/>
  <c r="CK375" i="2" a="1"/>
  <c r="CK375" i="2" s="1"/>
  <c r="BM404" i="2"/>
  <c r="BM338" i="2"/>
  <c r="CK396" i="2" a="1"/>
  <c r="CK396" i="2" s="1"/>
  <c r="BM374" i="2"/>
  <c r="BM288" i="2"/>
  <c r="CK344" i="2" a="1"/>
  <c r="CK344" i="2" s="1"/>
  <c r="CK333" i="2" a="1"/>
  <c r="CK333" i="2" s="1"/>
  <c r="CK332" i="2" a="1"/>
  <c r="CK332" i="2" s="1"/>
  <c r="CK363" i="2" a="1"/>
  <c r="CK363" i="2" s="1"/>
  <c r="CK378" i="2" a="1"/>
  <c r="CK378" i="2" s="1"/>
  <c r="CK372" i="2" a="1"/>
  <c r="CK372" i="2" s="1"/>
  <c r="CK387" i="2" a="1"/>
  <c r="CK387" i="2" s="1"/>
  <c r="CK281" i="2" a="1"/>
  <c r="CK281" i="2" s="1"/>
  <c r="CK334" i="2" a="1"/>
  <c r="CK334" i="2" s="1"/>
  <c r="CK342" i="2" a="1"/>
  <c r="CK342" i="2" s="1"/>
  <c r="CK359" i="2" a="1"/>
  <c r="CK359" i="2" s="1"/>
  <c r="CK356" i="2" a="1"/>
  <c r="CK356" i="2" s="1"/>
  <c r="CK366" i="2" a="1"/>
  <c r="CK366" i="2" s="1"/>
  <c r="CK362" i="2" a="1"/>
  <c r="CK362" i="2" s="1"/>
  <c r="CK390" i="2" a="1"/>
  <c r="CK390" i="2" s="1"/>
  <c r="CK399" i="2" a="1"/>
  <c r="CK399" i="2" s="1"/>
  <c r="CK377" i="2" a="1"/>
  <c r="CK377" i="2" s="1"/>
  <c r="CK384" i="2" a="1"/>
  <c r="CK384" i="2" s="1"/>
  <c r="BM292" i="2"/>
  <c r="BM298" i="2"/>
  <c r="BM342" i="2"/>
  <c r="BM327" i="2"/>
  <c r="BM387" i="2"/>
  <c r="BM325" i="2"/>
  <c r="BM345" i="2"/>
  <c r="BM381" i="2"/>
  <c r="BM328" i="2"/>
  <c r="BM360" i="2"/>
  <c r="BM396" i="2"/>
  <c r="BM355" i="2"/>
  <c r="BM405" i="2"/>
  <c r="BM314" i="2"/>
  <c r="BM390" i="2"/>
  <c r="BM309" i="2"/>
  <c r="BM329" i="2"/>
  <c r="BM361" i="2"/>
  <c r="BM308" i="2"/>
  <c r="BM340" i="2"/>
  <c r="BM372" i="2"/>
  <c r="BM315" i="2"/>
  <c r="BM399" i="2"/>
  <c r="BM406" i="2"/>
  <c r="BM362" i="2"/>
  <c r="BM378" i="2"/>
  <c r="BM394" i="2"/>
  <c r="BM305" i="2"/>
  <c r="BM373" i="2"/>
  <c r="BM320" i="2"/>
  <c r="BM352" i="2"/>
  <c r="BM283" i="2"/>
  <c r="BM287" i="2"/>
  <c r="BM339" i="2"/>
  <c r="BM397" i="2"/>
  <c r="BM293" i="2"/>
  <c r="BM398" i="2"/>
  <c r="BM319" i="2"/>
  <c r="BM351" i="2"/>
  <c r="BM313" i="2"/>
  <c r="BM333" i="2"/>
  <c r="BM353" i="2"/>
  <c r="BM385" i="2"/>
  <c r="BM332" i="2"/>
  <c r="BM364" i="2"/>
  <c r="BM376" i="2"/>
  <c r="BM380" i="2"/>
  <c r="BM384" i="2"/>
  <c r="BM291" i="2"/>
  <c r="BM299" i="2"/>
  <c r="BM307" i="2"/>
  <c r="BM363" i="2"/>
  <c r="BM297" i="2"/>
  <c r="BM365" i="2"/>
  <c r="BM312" i="2"/>
  <c r="BM344" i="2"/>
  <c r="BM323" i="2"/>
  <c r="BM395" i="2"/>
  <c r="BM334" i="2"/>
  <c r="BM354" i="2"/>
  <c r="BM311" i="2"/>
  <c r="BM367" i="2"/>
  <c r="BM337" i="2"/>
  <c r="BM377" i="2"/>
  <c r="BM324" i="2"/>
  <c r="BM356" i="2"/>
  <c r="BM400" i="2"/>
  <c r="BM347" i="2"/>
  <c r="BM401" i="2"/>
  <c r="BM358" i="2"/>
  <c r="CK389" i="2" a="1"/>
  <c r="CK389" i="2" s="1"/>
  <c r="BM285" i="2"/>
  <c r="BM289" i="2"/>
  <c r="BM321" i="2"/>
  <c r="BM341" i="2"/>
  <c r="BM357" i="2"/>
  <c r="BM389" i="2"/>
  <c r="BM336" i="2"/>
  <c r="BM368" i="2"/>
  <c r="BM375" i="2"/>
  <c r="BM379" i="2"/>
  <c r="BM383" i="2"/>
  <c r="BM402" i="2"/>
  <c r="BM295" i="2"/>
  <c r="BM335" i="2"/>
  <c r="BM304" i="2"/>
  <c r="BM316" i="2"/>
  <c r="BM348" i="2"/>
  <c r="BM331" i="2"/>
  <c r="BM371" i="2"/>
  <c r="BM393" i="2"/>
  <c r="BE315" i="2"/>
  <c r="BE371" i="2"/>
  <c r="BE306" i="2"/>
  <c r="BE370" i="2"/>
  <c r="BE378" i="2"/>
  <c r="CC300" i="2" a="1"/>
  <c r="CC300" i="2" s="1"/>
  <c r="CC285" i="2" a="1"/>
  <c r="CC285" i="2" s="1"/>
  <c r="CC302" i="2" a="1"/>
  <c r="CC302" i="2" s="1"/>
  <c r="CC320" i="2" a="1"/>
  <c r="CC320" i="2" s="1"/>
  <c r="CC284" i="2" a="1"/>
  <c r="CC284" i="2" s="1"/>
  <c r="CC328" i="2" a="1"/>
  <c r="CC328" i="2" s="1"/>
  <c r="CC311" i="2" a="1"/>
  <c r="CC311" i="2" s="1"/>
  <c r="CC296" i="2" a="1"/>
  <c r="CC296" i="2" s="1"/>
  <c r="CC297" i="2" a="1"/>
  <c r="CC297" i="2" s="1"/>
  <c r="CC314" i="2" a="1"/>
  <c r="CC314" i="2" s="1"/>
  <c r="CC315" i="2" a="1"/>
  <c r="CC315" i="2" s="1"/>
  <c r="CC359" i="2" a="1"/>
  <c r="CC359" i="2" s="1"/>
  <c r="CC342" i="2" a="1"/>
  <c r="CC342" i="2" s="1"/>
  <c r="CC282" i="2" a="1"/>
  <c r="CC282" i="2" s="1"/>
  <c r="CC316" i="2" a="1"/>
  <c r="CC316" i="2" s="1"/>
  <c r="CC301" i="2" a="1"/>
  <c r="CC301" i="2" s="1"/>
  <c r="CC318" i="2" a="1"/>
  <c r="CC318" i="2" s="1"/>
  <c r="CC287" i="2" a="1"/>
  <c r="CC287" i="2" s="1"/>
  <c r="CC290" i="2" a="1"/>
  <c r="CC290" i="2" s="1"/>
  <c r="CC291" i="2" a="1"/>
  <c r="CC291" i="2" s="1"/>
  <c r="CC292" i="2" a="1"/>
  <c r="CC292" i="2" s="1"/>
  <c r="CC283" i="2" a="1"/>
  <c r="CC283" i="2" s="1"/>
  <c r="CC294" i="2" a="1"/>
  <c r="CC294" i="2" s="1"/>
  <c r="CC312" i="2" a="1"/>
  <c r="CC312" i="2" s="1"/>
  <c r="CC313" i="2" a="1"/>
  <c r="CC313" i="2" s="1"/>
  <c r="CC332" i="2" a="1"/>
  <c r="CC332" i="2" s="1"/>
  <c r="CC337" i="2" a="1"/>
  <c r="CC337" i="2" s="1"/>
  <c r="CC317" i="2" a="1"/>
  <c r="CC317" i="2" s="1"/>
  <c r="CC303" i="2" a="1"/>
  <c r="CC303" i="2" s="1"/>
  <c r="CC288" i="2" a="1"/>
  <c r="CC288" i="2" s="1"/>
  <c r="CC289" i="2" a="1"/>
  <c r="CC289" i="2" s="1"/>
  <c r="CC306" i="2" a="1"/>
  <c r="CC306" i="2" s="1"/>
  <c r="CC307" i="2" a="1"/>
  <c r="CC307" i="2" s="1"/>
  <c r="CC331" i="2" a="1"/>
  <c r="CC331" i="2" s="1"/>
  <c r="CC308" i="2" a="1"/>
  <c r="CC308" i="2" s="1"/>
  <c r="CC293" i="2" a="1"/>
  <c r="CC293" i="2" s="1"/>
  <c r="CC310" i="2" a="1"/>
  <c r="CC310" i="2" s="1"/>
  <c r="CC348" i="2" a="1"/>
  <c r="CC348" i="2" s="1"/>
  <c r="CC353" i="2" a="1"/>
  <c r="CC353" i="2" s="1"/>
  <c r="CC286" i="2" a="1"/>
  <c r="CC286" i="2" s="1"/>
  <c r="CC319" i="2" a="1"/>
  <c r="CC319" i="2" s="1"/>
  <c r="CC304" i="2" a="1"/>
  <c r="CC304" i="2" s="1"/>
  <c r="CC305" i="2" a="1"/>
  <c r="CC305" i="2" s="1"/>
  <c r="CC322" i="2" a="1"/>
  <c r="CC322" i="2" s="1"/>
  <c r="CC323" i="2" a="1"/>
  <c r="CC323" i="2" s="1"/>
  <c r="CC329" i="2" a="1"/>
  <c r="CC329" i="2" s="1"/>
  <c r="CC309" i="2" a="1"/>
  <c r="CC309" i="2" s="1"/>
  <c r="CC295" i="2" a="1"/>
  <c r="CC295" i="2" s="1"/>
  <c r="CC298" i="2" a="1"/>
  <c r="CC298" i="2" s="1"/>
  <c r="CC299" i="2" a="1"/>
  <c r="CC299" i="2" s="1"/>
  <c r="CC343" i="2" a="1"/>
  <c r="CC343" i="2" s="1"/>
  <c r="CC341" i="2" a="1"/>
  <c r="CC341" i="2" s="1"/>
  <c r="CC325" i="2" a="1"/>
  <c r="CC325" i="2" s="1"/>
  <c r="CC334" i="2" a="1"/>
  <c r="CC334" i="2" s="1"/>
  <c r="CC349" i="2" a="1"/>
  <c r="CC349" i="2" s="1"/>
  <c r="CC360" i="2" a="1"/>
  <c r="CC360" i="2" s="1"/>
  <c r="CC364" i="2" a="1"/>
  <c r="CC364" i="2" s="1"/>
  <c r="CC358" i="2" a="1"/>
  <c r="CC358" i="2" s="1"/>
  <c r="CC363" i="2" a="1"/>
  <c r="CC363" i="2" s="1"/>
  <c r="CC382" i="2" a="1"/>
  <c r="CC382" i="2" s="1"/>
  <c r="CC376" i="2" a="1"/>
  <c r="CC376" i="2" s="1"/>
  <c r="CC394" i="2" a="1"/>
  <c r="CC394" i="2" s="1"/>
  <c r="CC403" i="2" a="1"/>
  <c r="CC403" i="2" s="1"/>
  <c r="BE282" i="2"/>
  <c r="BE346" i="2"/>
  <c r="BE302" i="2"/>
  <c r="BE322" i="2"/>
  <c r="CC401" i="2" a="1"/>
  <c r="CC401" i="2" s="1"/>
  <c r="BE296" i="2"/>
  <c r="CC324" i="2" a="1"/>
  <c r="CC324" i="2" s="1"/>
  <c r="CC355" i="2" a="1"/>
  <c r="CC355" i="2" s="1"/>
  <c r="CC381" i="2" a="1"/>
  <c r="CC381" i="2" s="1"/>
  <c r="CC396" i="2" a="1"/>
  <c r="CC396" i="2" s="1"/>
  <c r="CC405" i="2" a="1"/>
  <c r="CC405" i="2" s="1"/>
  <c r="CC388" i="2" a="1"/>
  <c r="CC388" i="2" s="1"/>
  <c r="BE399" i="2"/>
  <c r="BE350" i="2"/>
  <c r="BE363" i="2"/>
  <c r="BE285" i="2"/>
  <c r="BE329" i="2"/>
  <c r="CC336" i="2" a="1"/>
  <c r="CC336" i="2" s="1"/>
  <c r="CC357" i="2" a="1"/>
  <c r="CC357" i="2" s="1"/>
  <c r="CC350" i="2" a="1"/>
  <c r="CC350" i="2" s="1"/>
  <c r="CC369" i="2" a="1"/>
  <c r="CC369" i="2" s="1"/>
  <c r="CC367" i="2" a="1"/>
  <c r="CC367" i="2" s="1"/>
  <c r="CC366" i="2" a="1"/>
  <c r="CC366" i="2" s="1"/>
  <c r="CC371" i="2" a="1"/>
  <c r="CC371" i="2" s="1"/>
  <c r="CC374" i="2" a="1"/>
  <c r="CC374" i="2" s="1"/>
  <c r="CC383" i="2" a="1"/>
  <c r="CC383" i="2" s="1"/>
  <c r="BE326" i="2"/>
  <c r="BE305" i="2"/>
  <c r="BE366" i="2"/>
  <c r="BE314" i="2"/>
  <c r="BE284" i="2"/>
  <c r="CC352" i="2" a="1"/>
  <c r="CC352" i="2" s="1"/>
  <c r="CC340" i="2" a="1"/>
  <c r="CC340" i="2" s="1"/>
  <c r="CC321" i="2" a="1"/>
  <c r="CC321" i="2" s="1"/>
  <c r="CC386" i="2" a="1"/>
  <c r="CC386" i="2" s="1"/>
  <c r="CC395" i="2" a="1"/>
  <c r="CC395" i="2" s="1"/>
  <c r="CC373" i="2" a="1"/>
  <c r="CC373" i="2" s="1"/>
  <c r="CC380" i="2" a="1"/>
  <c r="CC380" i="2" s="1"/>
  <c r="BE334" i="2"/>
  <c r="BE374" i="2"/>
  <c r="BE300" i="2"/>
  <c r="BE354" i="2"/>
  <c r="CC330" i="2" a="1"/>
  <c r="CC330" i="2" s="1"/>
  <c r="CC345" i="2" a="1"/>
  <c r="CC345" i="2" s="1"/>
  <c r="CC338" i="2" a="1"/>
  <c r="CC338" i="2" s="1"/>
  <c r="CC397" i="2" a="1"/>
  <c r="CC397" i="2" s="1"/>
  <c r="CC385" i="2" a="1"/>
  <c r="CC385" i="2" s="1"/>
  <c r="CC391" i="2" a="1"/>
  <c r="CC391" i="2" s="1"/>
  <c r="CC372" i="2" a="1"/>
  <c r="CC372" i="2" s="1"/>
  <c r="CC375" i="2" a="1"/>
  <c r="CC375" i="2" s="1"/>
  <c r="BE307" i="2"/>
  <c r="BE288" i="2"/>
  <c r="BE400" i="2"/>
  <c r="BE310" i="2"/>
  <c r="BE390" i="2"/>
  <c r="CC347" i="2" a="1"/>
  <c r="CC347" i="2" s="1"/>
  <c r="CC335" i="2" a="1"/>
  <c r="CC335" i="2" s="1"/>
  <c r="CC356" i="2" a="1"/>
  <c r="CC356" i="2" s="1"/>
  <c r="CC344" i="2" a="1"/>
  <c r="CC344" i="2" s="1"/>
  <c r="CC378" i="2" a="1"/>
  <c r="CC378" i="2" s="1"/>
  <c r="CC402" i="2" a="1"/>
  <c r="CC402" i="2" s="1"/>
  <c r="CC393" i="2" a="1"/>
  <c r="CC393" i="2" s="1"/>
  <c r="CC387" i="2" a="1"/>
  <c r="CC387" i="2" s="1"/>
  <c r="CC390" i="2" a="1"/>
  <c r="CC390" i="2" s="1"/>
  <c r="CC399" i="2" a="1"/>
  <c r="CC399" i="2" s="1"/>
  <c r="BE298" i="2"/>
  <c r="BE294" i="2"/>
  <c r="BE384" i="2"/>
  <c r="BE358" i="2"/>
  <c r="CC346" i="2" a="1"/>
  <c r="CC346" i="2" s="1"/>
  <c r="CC326" i="2" a="1"/>
  <c r="CC326" i="2" s="1"/>
  <c r="CC333" i="2" a="1"/>
  <c r="CC333" i="2" s="1"/>
  <c r="CC354" i="2" a="1"/>
  <c r="CC354" i="2" s="1"/>
  <c r="CC370" i="2" a="1"/>
  <c r="CC370" i="2" s="1"/>
  <c r="CC362" i="2" a="1"/>
  <c r="CC362" i="2" s="1"/>
  <c r="CC368" i="2" a="1"/>
  <c r="CC368" i="2" s="1"/>
  <c r="CC404" i="2" a="1"/>
  <c r="CC404" i="2" s="1"/>
  <c r="CC377" i="2" a="1"/>
  <c r="CC377" i="2" s="1"/>
  <c r="CC398" i="2" a="1"/>
  <c r="CC398" i="2" s="1"/>
  <c r="CC407" i="2" a="1"/>
  <c r="CC407" i="2" s="1"/>
  <c r="CC384" i="2" a="1"/>
  <c r="CC384" i="2" s="1"/>
  <c r="BE355" i="2"/>
  <c r="CC351" i="2" a="1"/>
  <c r="CC351" i="2" s="1"/>
  <c r="CC339" i="2" a="1"/>
  <c r="CC339" i="2" s="1"/>
  <c r="CC327" i="2" a="1"/>
  <c r="CC327" i="2" s="1"/>
  <c r="CC365" i="2" a="1"/>
  <c r="CC365" i="2" s="1"/>
  <c r="CC361" i="2" a="1"/>
  <c r="CC361" i="2" s="1"/>
  <c r="CC400" i="2" a="1"/>
  <c r="CC400" i="2" s="1"/>
  <c r="CC389" i="2" a="1"/>
  <c r="CC389" i="2" s="1"/>
  <c r="CC379" i="2" a="1"/>
  <c r="CC379" i="2" s="1"/>
  <c r="CC406" i="2" a="1"/>
  <c r="CC406" i="2" s="1"/>
  <c r="CC281" i="2" a="1"/>
  <c r="CC281" i="2" s="1"/>
  <c r="BE362" i="2"/>
  <c r="BE347" i="2"/>
  <c r="BE403" i="2"/>
  <c r="BE309" i="2"/>
  <c r="BE361" i="2"/>
  <c r="BE308" i="2"/>
  <c r="BE340" i="2"/>
  <c r="BE372" i="2"/>
  <c r="BE367" i="2"/>
  <c r="BE406" i="2"/>
  <c r="BE339" i="2"/>
  <c r="BE349" i="2"/>
  <c r="BE373" i="2"/>
  <c r="BE320" i="2"/>
  <c r="BE352" i="2"/>
  <c r="BE287" i="2"/>
  <c r="BE327" i="2"/>
  <c r="BE397" i="2"/>
  <c r="BE404" i="2"/>
  <c r="BE342" i="2"/>
  <c r="BE283" i="2"/>
  <c r="BE313" i="2"/>
  <c r="BE333" i="2"/>
  <c r="BE353" i="2"/>
  <c r="BE385" i="2"/>
  <c r="BE332" i="2"/>
  <c r="BE364" i="2"/>
  <c r="BE376" i="2"/>
  <c r="BE380" i="2"/>
  <c r="BE392" i="2"/>
  <c r="BE291" i="2"/>
  <c r="BE295" i="2"/>
  <c r="BE299" i="2"/>
  <c r="BE351" i="2"/>
  <c r="BE394" i="2"/>
  <c r="BE330" i="2"/>
  <c r="BE383" i="2"/>
  <c r="BE297" i="2"/>
  <c r="BE301" i="2"/>
  <c r="BE365" i="2"/>
  <c r="BE312" i="2"/>
  <c r="BE344" i="2"/>
  <c r="BE388" i="2"/>
  <c r="BE303" i="2"/>
  <c r="BE311" i="2"/>
  <c r="BE395" i="2"/>
  <c r="BE338" i="2"/>
  <c r="BE398" i="2"/>
  <c r="BE331" i="2"/>
  <c r="BE293" i="2"/>
  <c r="BE317" i="2"/>
  <c r="BE337" i="2"/>
  <c r="BE377" i="2"/>
  <c r="BE324" i="2"/>
  <c r="BE356" i="2"/>
  <c r="BE335" i="2"/>
  <c r="BE401" i="2"/>
  <c r="BE286" i="2"/>
  <c r="BE382" i="2"/>
  <c r="BE289" i="2"/>
  <c r="BE321" i="2"/>
  <c r="BE341" i="2"/>
  <c r="BE357" i="2"/>
  <c r="BE389" i="2"/>
  <c r="BE336" i="2"/>
  <c r="BE368" i="2"/>
  <c r="BE359" i="2"/>
  <c r="BE375" i="2"/>
  <c r="BE379" i="2"/>
  <c r="BE407" i="2"/>
  <c r="BE402" i="2"/>
  <c r="BE281" i="2"/>
  <c r="BE290" i="2"/>
  <c r="BE323" i="2"/>
  <c r="BE304" i="2"/>
  <c r="BE316" i="2"/>
  <c r="BE348" i="2"/>
  <c r="CC392" i="2" a="1"/>
  <c r="CC392" i="2" s="1"/>
  <c r="BE319" i="2"/>
  <c r="BE387" i="2"/>
  <c r="BE391" i="2"/>
  <c r="BE393" i="2"/>
  <c r="BE292" i="2"/>
  <c r="BE318" i="2"/>
  <c r="BE386" i="2"/>
  <c r="BE325" i="2"/>
  <c r="BE345" i="2"/>
  <c r="BE381" i="2"/>
  <c r="BE328" i="2"/>
  <c r="BE360" i="2"/>
  <c r="BE396" i="2"/>
  <c r="BE343" i="2"/>
  <c r="BE405" i="2"/>
  <c r="FK281" i="2"/>
  <c r="FK401" i="2"/>
  <c r="FK337" i="2"/>
  <c r="FK321" i="2"/>
  <c r="FK345" i="2"/>
  <c r="FK393" i="2"/>
  <c r="FK385" i="2"/>
  <c r="FK361" i="2"/>
  <c r="FM361" i="2" s="1"/>
  <c r="FK404" i="2"/>
  <c r="FK305" i="2"/>
  <c r="FK377" i="2"/>
  <c r="FK329" i="2"/>
  <c r="FK382" i="2"/>
  <c r="FK407" i="2"/>
  <c r="FK353" i="2"/>
  <c r="FK313" i="2"/>
  <c r="FK388" i="2"/>
  <c r="FK297" i="2"/>
  <c r="FK383" i="2"/>
  <c r="FK387" i="2"/>
  <c r="FK358" i="2"/>
  <c r="FK372" i="2"/>
  <c r="FK380" i="2"/>
  <c r="FK381" i="2"/>
  <c r="FK392" i="2"/>
  <c r="FK343" i="2"/>
  <c r="FK346" i="2"/>
  <c r="FK352" i="2"/>
  <c r="FK363" i="2"/>
  <c r="FK402" i="2"/>
  <c r="FK394" i="2"/>
  <c r="FK405" i="2"/>
  <c r="FK364" i="2"/>
  <c r="FK367" i="2"/>
  <c r="FM367" i="2" s="1"/>
  <c r="FK373" i="2"/>
  <c r="FK357" i="2"/>
  <c r="FK391" i="2"/>
  <c r="FK378" i="2"/>
  <c r="FM378" i="2" s="1"/>
  <c r="FK396" i="2"/>
  <c r="FM396" i="2" s="1"/>
  <c r="FK389" i="2"/>
  <c r="FK400" i="2"/>
  <c r="FK406" i="2"/>
  <c r="FK398" i="2"/>
  <c r="FK390" i="2"/>
  <c r="FK397" i="2"/>
  <c r="FK399" i="2"/>
  <c r="FK386" i="2"/>
  <c r="FK395" i="2"/>
  <c r="FK356" i="2"/>
  <c r="FK359" i="2"/>
  <c r="FK370" i="2"/>
  <c r="FK354" i="2"/>
  <c r="FK371" i="2"/>
  <c r="FK336" i="2"/>
  <c r="FK331" i="2"/>
  <c r="FM331" i="2" s="1"/>
  <c r="FK289" i="2"/>
  <c r="FK324" i="2"/>
  <c r="FK338" i="2"/>
  <c r="FM338" i="2" s="1"/>
  <c r="FK350" i="2"/>
  <c r="FK344" i="2"/>
  <c r="FK320" i="2"/>
  <c r="FK315" i="2"/>
  <c r="FK403" i="2"/>
  <c r="FK374" i="2"/>
  <c r="FK368" i="2"/>
  <c r="FM368" i="2" s="1"/>
  <c r="FK355" i="2"/>
  <c r="FK339" i="2"/>
  <c r="FK332" i="2"/>
  <c r="FK319" i="2"/>
  <c r="FK326" i="2"/>
  <c r="FK308" i="2"/>
  <c r="FK303" i="2"/>
  <c r="FK348" i="2"/>
  <c r="FK351" i="2"/>
  <c r="FM351" i="2" s="1"/>
  <c r="FK362" i="2"/>
  <c r="FK330" i="2"/>
  <c r="FK314" i="2"/>
  <c r="FK376" i="2"/>
  <c r="FK379" i="2"/>
  <c r="FM379" i="2" s="1"/>
  <c r="FK360" i="2"/>
  <c r="FM360" i="2" s="1"/>
  <c r="FK347" i="2"/>
  <c r="FM347" i="2" s="1"/>
  <c r="FK328" i="2"/>
  <c r="FM328" i="2" s="1"/>
  <c r="FK323" i="2"/>
  <c r="FK316" i="2"/>
  <c r="FK292" i="2"/>
  <c r="FK287" i="2"/>
  <c r="FK290" i="2"/>
  <c r="FM290" i="2" s="1"/>
  <c r="FK375" i="2"/>
  <c r="FK366" i="2"/>
  <c r="FK335" i="2"/>
  <c r="FK365" i="2"/>
  <c r="FK349" i="2"/>
  <c r="FK322" i="2"/>
  <c r="FK311" i="2"/>
  <c r="FK283" i="2"/>
  <c r="FK341" i="2"/>
  <c r="FM341" i="2" s="1"/>
  <c r="GI292" i="2" a="1"/>
  <c r="GI292" i="2" s="1"/>
  <c r="GK292" i="2" s="1"/>
  <c r="GL292" i="2" s="1"/>
  <c r="GI288" i="2" a="1"/>
  <c r="GI288" i="2" s="1"/>
  <c r="GK288" i="2" s="1"/>
  <c r="GL288" i="2" s="1"/>
  <c r="GI305" i="2" a="1"/>
  <c r="GI305" i="2" s="1"/>
  <c r="GK305" i="2" s="1"/>
  <c r="GL305" i="2" s="1"/>
  <c r="GI317" i="2" a="1"/>
  <c r="GI317" i="2" s="1"/>
  <c r="GK317" i="2" s="1"/>
  <c r="GL317" i="2" s="1"/>
  <c r="GI322" i="2" a="1"/>
  <c r="GI322" i="2" s="1"/>
  <c r="GI342" i="2" a="1"/>
  <c r="GI342" i="2" s="1"/>
  <c r="GI341" i="2" a="1"/>
  <c r="GI341" i="2" s="1"/>
  <c r="GI346" i="2" a="1"/>
  <c r="GI346" i="2" s="1"/>
  <c r="GI361" i="2" a="1"/>
  <c r="GI361" i="2" s="1"/>
  <c r="FK312" i="2"/>
  <c r="FK304" i="2"/>
  <c r="FK307" i="2"/>
  <c r="FK301" i="2"/>
  <c r="FK302" i="2"/>
  <c r="GI283" i="2" a="1"/>
  <c r="GI283" i="2" s="1"/>
  <c r="GI315" i="2" a="1"/>
  <c r="GI315" i="2" s="1"/>
  <c r="GI318" i="2" a="1"/>
  <c r="GI318" i="2" s="1"/>
  <c r="GI316" i="2" a="1"/>
  <c r="GI316" i="2" s="1"/>
  <c r="GI320" i="2" a="1"/>
  <c r="GI320" i="2" s="1"/>
  <c r="GI327" i="2" a="1"/>
  <c r="GI327" i="2" s="1"/>
  <c r="GI329" i="2" a="1"/>
  <c r="GI329" i="2" s="1"/>
  <c r="GI349" i="2" a="1"/>
  <c r="GI349" i="2" s="1"/>
  <c r="GI352" i="2" a="1"/>
  <c r="GI352" i="2" s="1"/>
  <c r="GI344" i="2" a="1"/>
  <c r="GI344" i="2" s="1"/>
  <c r="GI348" i="2" a="1"/>
  <c r="GI348" i="2" s="1"/>
  <c r="GK348" i="2" s="1"/>
  <c r="GL348" i="2" s="1"/>
  <c r="GI356" i="2" a="1"/>
  <c r="GI356" i="2" s="1"/>
  <c r="FK340" i="2"/>
  <c r="FK295" i="2"/>
  <c r="FK296" i="2"/>
  <c r="FK325" i="2"/>
  <c r="GI286" i="2" a="1"/>
  <c r="GI286" i="2" s="1"/>
  <c r="GI282" i="2" a="1"/>
  <c r="GI282" i="2" s="1"/>
  <c r="GI289" i="2" a="1"/>
  <c r="GI289" i="2" s="1"/>
  <c r="GI296" i="2" a="1"/>
  <c r="GI296" i="2" s="1"/>
  <c r="GI306" i="2" a="1"/>
  <c r="GI306" i="2" s="1"/>
  <c r="GI307" i="2" a="1"/>
  <c r="GI307" i="2" s="1"/>
  <c r="GI330" i="2" a="1"/>
  <c r="GI330" i="2" s="1"/>
  <c r="GI360" i="2" a="1"/>
  <c r="GI360" i="2" s="1"/>
  <c r="FK384" i="2"/>
  <c r="FK291" i="2"/>
  <c r="FK285" i="2"/>
  <c r="FM285" i="2" s="1"/>
  <c r="FK286" i="2"/>
  <c r="GI293" i="2" a="1"/>
  <c r="GI293" i="2" s="1"/>
  <c r="GI298" i="2" a="1"/>
  <c r="GI298" i="2" s="1"/>
  <c r="GI311" i="2" a="1"/>
  <c r="GI311" i="2" s="1"/>
  <c r="GI302" i="2" a="1"/>
  <c r="GI302" i="2" s="1"/>
  <c r="GI326" i="2" a="1"/>
  <c r="GI326" i="2" s="1"/>
  <c r="GI324" i="2" a="1"/>
  <c r="GI324" i="2" s="1"/>
  <c r="GI325" i="2" a="1"/>
  <c r="GI325" i="2" s="1"/>
  <c r="GI338" i="2" a="1"/>
  <c r="GI338" i="2" s="1"/>
  <c r="GI340" i="2" a="1"/>
  <c r="GI340" i="2" s="1"/>
  <c r="GI339" i="2" a="1"/>
  <c r="GI339" i="2" s="1"/>
  <c r="GI347" i="2" a="1"/>
  <c r="GI347" i="2" s="1"/>
  <c r="GI345" i="2" a="1"/>
  <c r="GI345" i="2" s="1"/>
  <c r="GI363" i="2" a="1"/>
  <c r="GI363" i="2" s="1"/>
  <c r="FK342" i="2"/>
  <c r="FK300" i="2"/>
  <c r="FK284" i="2"/>
  <c r="FM284" i="2" s="1"/>
  <c r="FK309" i="2"/>
  <c r="FM309" i="2" s="1"/>
  <c r="FK310" i="2"/>
  <c r="FM310" i="2" s="1"/>
  <c r="GI295" i="2" a="1"/>
  <c r="GI295" i="2" s="1"/>
  <c r="GI287" i="2" a="1"/>
  <c r="GI287" i="2" s="1"/>
  <c r="GI308" i="2" a="1"/>
  <c r="GI308" i="2" s="1"/>
  <c r="GI331" i="2" a="1"/>
  <c r="GI331" i="2" s="1"/>
  <c r="GK331" i="2" s="1"/>
  <c r="GL331" i="2" s="1"/>
  <c r="GI328" i="2" a="1"/>
  <c r="GI328" i="2" s="1"/>
  <c r="GI336" i="2" a="1"/>
  <c r="GI336" i="2" s="1"/>
  <c r="GI365" i="2" a="1"/>
  <c r="GI365" i="2" s="1"/>
  <c r="GK365" i="2" s="1"/>
  <c r="GL365" i="2" s="1"/>
  <c r="GI364" i="2" a="1"/>
  <c r="GI364" i="2" s="1"/>
  <c r="FK334" i="2"/>
  <c r="FM334" i="2" s="1"/>
  <c r="FK318" i="2"/>
  <c r="FM318" i="2" s="1"/>
  <c r="FK333" i="2"/>
  <c r="GI294" i="2" a="1"/>
  <c r="GI294" i="2" s="1"/>
  <c r="GI300" i="2" a="1"/>
  <c r="GI300" i="2" s="1"/>
  <c r="GI310" i="2" a="1"/>
  <c r="GI310" i="2" s="1"/>
  <c r="GI312" i="2" a="1"/>
  <c r="GI312" i="2" s="1"/>
  <c r="GI314" i="2" a="1"/>
  <c r="GI314" i="2" s="1"/>
  <c r="GI335" i="2" a="1"/>
  <c r="GI335" i="2" s="1"/>
  <c r="GK335" i="2" s="1"/>
  <c r="GL335" i="2" s="1"/>
  <c r="GI366" i="2" a="1"/>
  <c r="GI366" i="2" s="1"/>
  <c r="GI355" i="2" a="1"/>
  <c r="GI355" i="2" s="1"/>
  <c r="FK327" i="2"/>
  <c r="FK306" i="2"/>
  <c r="FK298" i="2"/>
  <c r="FM298" i="2" s="1"/>
  <c r="FK317" i="2"/>
  <c r="FM317" i="2" s="1"/>
  <c r="GI291" i="2" a="1"/>
  <c r="GI291" i="2" s="1"/>
  <c r="GK291" i="2" s="1"/>
  <c r="GL291" i="2" s="1"/>
  <c r="GI297" i="2" a="1"/>
  <c r="GI297" i="2" s="1"/>
  <c r="GI309" i="2" a="1"/>
  <c r="GI309" i="2" s="1"/>
  <c r="GI303" i="2" a="1"/>
  <c r="GI303" i="2" s="1"/>
  <c r="GI301" i="2" a="1"/>
  <c r="GI301" i="2" s="1"/>
  <c r="GI321" i="2" a="1"/>
  <c r="GI321" i="2" s="1"/>
  <c r="GK321" i="2" s="1"/>
  <c r="GL321" i="2" s="1"/>
  <c r="GI323" i="2" a="1"/>
  <c r="GI323" i="2" s="1"/>
  <c r="GI319" i="2" a="1"/>
  <c r="GI319" i="2" s="1"/>
  <c r="GI351" i="2" a="1"/>
  <c r="GI351" i="2" s="1"/>
  <c r="GI350" i="2" a="1"/>
  <c r="GI350" i="2" s="1"/>
  <c r="FK294" i="2"/>
  <c r="GI304" i="2" a="1"/>
  <c r="GI304" i="2" s="1"/>
  <c r="GK304" i="2" s="1"/>
  <c r="GL304" i="2" s="1"/>
  <c r="GI373" i="2" a="1"/>
  <c r="GI373" i="2" s="1"/>
  <c r="GI371" i="2" a="1"/>
  <c r="GI371" i="2" s="1"/>
  <c r="GI385" i="2" a="1"/>
  <c r="GI385" i="2" s="1"/>
  <c r="GK385" i="2" s="1"/>
  <c r="GL385" i="2" s="1"/>
  <c r="GI389" i="2" a="1"/>
  <c r="GI389" i="2" s="1"/>
  <c r="GI382" i="2" a="1"/>
  <c r="GI382" i="2" s="1"/>
  <c r="GI396" i="2" a="1"/>
  <c r="GI396" i="2" s="1"/>
  <c r="GK396" i="2" s="1"/>
  <c r="GL396" i="2" s="1"/>
  <c r="GI368" i="2" a="1"/>
  <c r="GI368" i="2" s="1"/>
  <c r="GI391" i="2" a="1"/>
  <c r="GI391" i="2" s="1"/>
  <c r="GI383" i="2" a="1"/>
  <c r="GI383" i="2" s="1"/>
  <c r="FK288" i="2"/>
  <c r="FM288" i="2" s="1"/>
  <c r="GI357" i="2" a="1"/>
  <c r="GI357" i="2" s="1"/>
  <c r="GK357" i="2" s="1"/>
  <c r="GL357" i="2" s="1"/>
  <c r="GI372" i="2" a="1"/>
  <c r="GI372" i="2" s="1"/>
  <c r="GI377" i="2" a="1"/>
  <c r="GI377" i="2" s="1"/>
  <c r="GI384" i="2" a="1"/>
  <c r="GI384" i="2" s="1"/>
  <c r="GK384" i="2" s="1"/>
  <c r="GL384" i="2" s="1"/>
  <c r="GI395" i="2" a="1"/>
  <c r="GI395" i="2" s="1"/>
  <c r="GI397" i="2" a="1"/>
  <c r="GI397" i="2" s="1"/>
  <c r="GI398" i="2" a="1"/>
  <c r="GI398" i="2" s="1"/>
  <c r="GI400" i="2" a="1"/>
  <c r="GI400" i="2" s="1"/>
  <c r="GK400" i="2" s="1"/>
  <c r="GL400" i="2" s="1"/>
  <c r="GI401" i="2" a="1"/>
  <c r="GI401" i="2" s="1"/>
  <c r="FK282" i="2"/>
  <c r="GI337" i="2" a="1"/>
  <c r="GI337" i="2" s="1"/>
  <c r="GK337" i="2" s="1"/>
  <c r="GL337" i="2" s="1"/>
  <c r="GI369" i="2" a="1"/>
  <c r="GI369" i="2" s="1"/>
  <c r="GI376" i="2" a="1"/>
  <c r="GI376" i="2" s="1"/>
  <c r="GK376" i="2" s="1"/>
  <c r="GL376" i="2" s="1"/>
  <c r="GI370" i="2" a="1"/>
  <c r="GI370" i="2" s="1"/>
  <c r="GK370" i="2" s="1"/>
  <c r="GL370" i="2" s="1"/>
  <c r="GI378" i="2" a="1"/>
  <c r="GI378" i="2" s="1"/>
  <c r="GI284" i="2" a="1"/>
  <c r="GI284" i="2" s="1"/>
  <c r="GI334" i="2" a="1"/>
  <c r="GI334" i="2" s="1"/>
  <c r="GK334" i="2" s="1"/>
  <c r="GL334" i="2" s="1"/>
  <c r="GI374" i="2" a="1"/>
  <c r="GI374" i="2" s="1"/>
  <c r="GI386" i="2" a="1"/>
  <c r="GI386" i="2" s="1"/>
  <c r="GI380" i="2" a="1"/>
  <c r="GI380" i="2" s="1"/>
  <c r="GI392" i="2" a="1"/>
  <c r="GI392" i="2" s="1"/>
  <c r="GI290" i="2" a="1"/>
  <c r="GI290" i="2" s="1"/>
  <c r="GI332" i="2" a="1"/>
  <c r="GI332" i="2" s="1"/>
  <c r="GI333" i="2" a="1"/>
  <c r="GI333" i="2" s="1"/>
  <c r="GK333" i="2" s="1"/>
  <c r="GL333" i="2" s="1"/>
  <c r="GI343" i="2" a="1"/>
  <c r="GI343" i="2" s="1"/>
  <c r="GI358" i="2" a="1"/>
  <c r="GI358" i="2" s="1"/>
  <c r="GI362" i="2" a="1"/>
  <c r="GI362" i="2" s="1"/>
  <c r="GI367" i="2" a="1"/>
  <c r="GI367" i="2" s="1"/>
  <c r="GK367" i="2" s="1"/>
  <c r="GL367" i="2" s="1"/>
  <c r="GI390" i="2" a="1"/>
  <c r="GI390" i="2" s="1"/>
  <c r="GK390" i="2" s="1"/>
  <c r="GL390" i="2" s="1"/>
  <c r="GI379" i="2" a="1"/>
  <c r="GI379" i="2" s="1"/>
  <c r="GK379" i="2" s="1"/>
  <c r="GL379" i="2" s="1"/>
  <c r="GI394" i="2" a="1"/>
  <c r="GI394" i="2" s="1"/>
  <c r="FK293" i="2"/>
  <c r="GI285" i="2" a="1"/>
  <c r="GI285" i="2" s="1"/>
  <c r="GK285" i="2" s="1"/>
  <c r="GL285" i="2" s="1"/>
  <c r="GI354" i="2" a="1"/>
  <c r="GI354" i="2" s="1"/>
  <c r="GI353" i="2" a="1"/>
  <c r="GI353" i="2" s="1"/>
  <c r="FK299" i="2"/>
  <c r="GI299" i="2" a="1"/>
  <c r="GI299" i="2" s="1"/>
  <c r="GI313" i="2" a="1"/>
  <c r="GI313" i="2" s="1"/>
  <c r="GI359" i="2" a="1"/>
  <c r="GI359" i="2" s="1"/>
  <c r="GI375" i="2" a="1"/>
  <c r="GI375" i="2" s="1"/>
  <c r="GI393" i="2" a="1"/>
  <c r="GI393" i="2" s="1"/>
  <c r="GI381" i="2" a="1"/>
  <c r="GI381" i="2" s="1"/>
  <c r="GI399" i="2" a="1"/>
  <c r="GI399" i="2" s="1"/>
  <c r="GI406" i="2" a="1"/>
  <c r="GI406" i="2" s="1"/>
  <c r="GI281" i="2" a="1"/>
  <c r="GI281" i="2" s="1"/>
  <c r="GI404" i="2" a="1"/>
  <c r="GI404" i="2" s="1"/>
  <c r="GI407" i="2" a="1"/>
  <c r="GI407" i="2" s="1"/>
  <c r="GI387" i="2" a="1"/>
  <c r="GI387" i="2" s="1"/>
  <c r="GI402" i="2" a="1"/>
  <c r="GI402" i="2" s="1"/>
  <c r="GK402" i="2" s="1"/>
  <c r="GL402" i="2" s="1"/>
  <c r="GI405" i="2" a="1"/>
  <c r="GI405" i="2" s="1"/>
  <c r="GK405" i="2" s="1"/>
  <c r="GL405" i="2" s="1"/>
  <c r="GI403" i="2" a="1"/>
  <c r="GI403" i="2" s="1"/>
  <c r="GK403" i="2" s="1"/>
  <c r="GL403" i="2" s="1"/>
  <c r="GI388" i="2" a="1"/>
  <c r="GI388" i="2" s="1"/>
  <c r="FC281" i="2"/>
  <c r="FC345" i="2"/>
  <c r="FC385" i="2"/>
  <c r="FC396" i="2"/>
  <c r="FC393" i="2"/>
  <c r="FC353" i="2"/>
  <c r="FC297" i="2"/>
  <c r="FC380" i="2"/>
  <c r="FC313" i="2"/>
  <c r="FC404" i="2"/>
  <c r="FC394" i="2"/>
  <c r="FC401" i="2"/>
  <c r="FC337" i="2"/>
  <c r="FC329" i="2"/>
  <c r="FC377" i="2"/>
  <c r="FC361" i="2"/>
  <c r="FC305" i="2"/>
  <c r="FC406" i="2"/>
  <c r="FC398" i="2"/>
  <c r="FC390" i="2"/>
  <c r="FC397" i="2"/>
  <c r="FC356" i="2"/>
  <c r="FC359" i="2"/>
  <c r="FC362" i="2"/>
  <c r="FC383" i="2"/>
  <c r="FC387" i="2"/>
  <c r="FC358" i="2"/>
  <c r="FC372" i="2"/>
  <c r="FC381" i="2"/>
  <c r="FC392" i="2"/>
  <c r="FC374" i="2"/>
  <c r="FC343" i="2"/>
  <c r="FC346" i="2"/>
  <c r="FC402" i="2"/>
  <c r="FC405" i="2"/>
  <c r="FC321" i="2"/>
  <c r="FC391" i="2"/>
  <c r="FC378" i="2"/>
  <c r="FC376" i="2"/>
  <c r="FC395" i="2"/>
  <c r="FC382" i="2"/>
  <c r="FC399" i="2"/>
  <c r="FC386" i="2"/>
  <c r="FC384" i="2"/>
  <c r="FC375" i="2"/>
  <c r="FC366" i="2"/>
  <c r="FC335" i="2"/>
  <c r="FC365" i="2"/>
  <c r="FC349" i="2"/>
  <c r="FC352" i="2"/>
  <c r="FC322" i="2"/>
  <c r="FC388" i="2"/>
  <c r="FC370" i="2"/>
  <c r="FC354" i="2"/>
  <c r="FC373" i="2"/>
  <c r="FC371" i="2"/>
  <c r="FC363" i="2"/>
  <c r="FC336" i="2"/>
  <c r="FC331" i="2"/>
  <c r="FC289" i="2"/>
  <c r="FC324" i="2"/>
  <c r="FC318" i="2"/>
  <c r="FC300" i="2"/>
  <c r="FC295" i="2"/>
  <c r="FC298" i="2"/>
  <c r="FC296" i="2"/>
  <c r="FC364" i="2"/>
  <c r="FC367" i="2"/>
  <c r="FC338" i="2"/>
  <c r="FC350" i="2"/>
  <c r="FC389" i="2"/>
  <c r="FC344" i="2"/>
  <c r="FC320" i="2"/>
  <c r="FC315" i="2"/>
  <c r="FC284" i="2"/>
  <c r="FC403" i="2"/>
  <c r="FC368" i="2"/>
  <c r="FC355" i="2"/>
  <c r="FC339" i="2"/>
  <c r="FC332" i="2"/>
  <c r="FC319" i="2"/>
  <c r="FC326" i="2"/>
  <c r="FC308" i="2"/>
  <c r="FC303" i="2"/>
  <c r="FC348" i="2"/>
  <c r="FC351" i="2"/>
  <c r="FC330" i="2"/>
  <c r="FC314" i="2"/>
  <c r="FC407" i="2"/>
  <c r="FC357" i="2"/>
  <c r="FC342" i="2"/>
  <c r="FC340" i="2"/>
  <c r="FC327" i="2"/>
  <c r="FC334" i="2"/>
  <c r="FC311" i="2"/>
  <c r="FC347" i="2"/>
  <c r="FC328" i="2"/>
  <c r="FC306" i="2"/>
  <c r="FC317" i="2"/>
  <c r="GA307" i="2" a="1"/>
  <c r="GA307" i="2" s="1"/>
  <c r="GA311" i="2" a="1"/>
  <c r="GA311" i="2" s="1"/>
  <c r="GA317" i="2" a="1"/>
  <c r="GA317" i="2" s="1"/>
  <c r="GA308" i="2" a="1"/>
  <c r="GA308" i="2" s="1"/>
  <c r="GA315" i="2" a="1"/>
  <c r="GA315" i="2" s="1"/>
  <c r="GA334" i="2" a="1"/>
  <c r="GA334" i="2" s="1"/>
  <c r="GA343" i="2" a="1"/>
  <c r="GA343" i="2" s="1"/>
  <c r="FC400" i="2"/>
  <c r="FC283" i="2"/>
  <c r="FC341" i="2"/>
  <c r="GA298" i="2" a="1"/>
  <c r="GA298" i="2" s="1"/>
  <c r="GA285" i="2" a="1"/>
  <c r="GA285" i="2" s="1"/>
  <c r="GA293" i="2" a="1"/>
  <c r="GA293" i="2" s="1"/>
  <c r="GA286" i="2" a="1"/>
  <c r="GA286" i="2" s="1"/>
  <c r="GA310" i="2" a="1"/>
  <c r="GA310" i="2" s="1"/>
  <c r="GA304" i="2" a="1"/>
  <c r="GA304" i="2" s="1"/>
  <c r="GA319" i="2" a="1"/>
  <c r="GA319" i="2" s="1"/>
  <c r="GA314" i="2" a="1"/>
  <c r="GA314" i="2" s="1"/>
  <c r="GA327" i="2" a="1"/>
  <c r="GA327" i="2" s="1"/>
  <c r="GA335" i="2" a="1"/>
  <c r="GA335" i="2" s="1"/>
  <c r="GA346" i="2" a="1"/>
  <c r="GA346" i="2" s="1"/>
  <c r="GA361" i="2" a="1"/>
  <c r="GA361" i="2" s="1"/>
  <c r="GA360" i="2" a="1"/>
  <c r="GA360" i="2" s="1"/>
  <c r="GA371" i="2" a="1"/>
  <c r="GA371" i="2" s="1"/>
  <c r="GA370" i="2" a="1"/>
  <c r="GA370" i="2" s="1"/>
  <c r="FC316" i="2"/>
  <c r="FC312" i="2"/>
  <c r="FC304" i="2"/>
  <c r="FC307" i="2"/>
  <c r="FC301" i="2"/>
  <c r="FC302" i="2"/>
  <c r="GA295" i="2" a="1"/>
  <c r="GA295" i="2" s="1"/>
  <c r="GA306" i="2" a="1"/>
  <c r="GA306" i="2" s="1"/>
  <c r="GA318" i="2" a="1"/>
  <c r="GA318" i="2" s="1"/>
  <c r="GA342" i="2" a="1"/>
  <c r="GA342" i="2" s="1"/>
  <c r="GA348" i="2" a="1"/>
  <c r="GA348" i="2" s="1"/>
  <c r="GA362" i="2" a="1"/>
  <c r="GA362" i="2" s="1"/>
  <c r="GA352" i="2" a="1"/>
  <c r="GA352" i="2" s="1"/>
  <c r="FC360" i="2"/>
  <c r="FC323" i="2"/>
  <c r="FC325" i="2"/>
  <c r="GA288" i="2" a="1"/>
  <c r="GA288" i="2" s="1"/>
  <c r="GA291" i="2" a="1"/>
  <c r="GA291" i="2" s="1"/>
  <c r="GA321" i="2" a="1"/>
  <c r="GA321" i="2" s="1"/>
  <c r="GA323" i="2" a="1"/>
  <c r="GA323" i="2" s="1"/>
  <c r="GA328" i="2" a="1"/>
  <c r="GA328" i="2" s="1"/>
  <c r="GA320" i="2" a="1"/>
  <c r="GA320" i="2" s="1"/>
  <c r="GA325" i="2" a="1"/>
  <c r="GA325" i="2" s="1"/>
  <c r="GA330" i="2" a="1"/>
  <c r="GA330" i="2" s="1"/>
  <c r="GA329" i="2" a="1"/>
  <c r="GA329" i="2" s="1"/>
  <c r="GA341" i="2" a="1"/>
  <c r="GA341" i="2" s="1"/>
  <c r="GA336" i="2" a="1"/>
  <c r="GA336" i="2" s="1"/>
  <c r="GA338" i="2" a="1"/>
  <c r="GA338" i="2" s="1"/>
  <c r="GA337" i="2" a="1"/>
  <c r="GA337" i="2" s="1"/>
  <c r="GA349" i="2" a="1"/>
  <c r="GA349" i="2" s="1"/>
  <c r="GA363" i="2" a="1"/>
  <c r="GA363" i="2" s="1"/>
  <c r="FC292" i="2"/>
  <c r="FC291" i="2"/>
  <c r="FC285" i="2"/>
  <c r="FC286" i="2"/>
  <c r="GA284" i="2" a="1"/>
  <c r="GA284" i="2" s="1"/>
  <c r="GA283" i="2" a="1"/>
  <c r="GA283" i="2" s="1"/>
  <c r="GA300" i="2" a="1"/>
  <c r="GA300" i="2" s="1"/>
  <c r="GA305" i="2" a="1"/>
  <c r="GA305" i="2" s="1"/>
  <c r="GA355" i="2" a="1"/>
  <c r="GA355" i="2" s="1"/>
  <c r="FC309" i="2"/>
  <c r="FC310" i="2"/>
  <c r="GA282" i="2" a="1"/>
  <c r="GA282" i="2" s="1"/>
  <c r="GA289" i="2" a="1"/>
  <c r="GA289" i="2" s="1"/>
  <c r="GA294" i="2" a="1"/>
  <c r="GA294" i="2" s="1"/>
  <c r="GA292" i="2" a="1"/>
  <c r="GA292" i="2" s="1"/>
  <c r="GA299" i="2" a="1"/>
  <c r="GA299" i="2" s="1"/>
  <c r="GA312" i="2" a="1"/>
  <c r="GA312" i="2" s="1"/>
  <c r="GA313" i="2" a="1"/>
  <c r="GA313" i="2" s="1"/>
  <c r="GA309" i="2" a="1"/>
  <c r="GA309" i="2" s="1"/>
  <c r="GA333" i="2" a="1"/>
  <c r="GA333" i="2" s="1"/>
  <c r="GA344" i="2" a="1"/>
  <c r="GA344" i="2" s="1"/>
  <c r="GA357" i="2" a="1"/>
  <c r="GA357" i="2" s="1"/>
  <c r="FC379" i="2"/>
  <c r="FC287" i="2"/>
  <c r="FC290" i="2"/>
  <c r="FC282" i="2"/>
  <c r="FC288" i="2"/>
  <c r="FC299" i="2"/>
  <c r="FC293" i="2"/>
  <c r="FC294" i="2"/>
  <c r="GA290" i="2" a="1"/>
  <c r="GA290" i="2" s="1"/>
  <c r="GA302" i="2" a="1"/>
  <c r="GA302" i="2" s="1"/>
  <c r="GA322" i="2" a="1"/>
  <c r="GA322" i="2" s="1"/>
  <c r="GA324" i="2" a="1"/>
  <c r="GA324" i="2" s="1"/>
  <c r="GA326" i="2" a="1"/>
  <c r="GA326" i="2" s="1"/>
  <c r="GA331" i="2" a="1"/>
  <c r="GA331" i="2" s="1"/>
  <c r="GA347" i="2" a="1"/>
  <c r="GA347" i="2" s="1"/>
  <c r="GA303" i="2" a="1"/>
  <c r="GA303" i="2" s="1"/>
  <c r="GA351" i="2" a="1"/>
  <c r="GA351" i="2" s="1"/>
  <c r="GA366" i="2" a="1"/>
  <c r="GA366" i="2" s="1"/>
  <c r="GA373" i="2" a="1"/>
  <c r="GA373" i="2" s="1"/>
  <c r="FC333" i="2"/>
  <c r="GA301" i="2" a="1"/>
  <c r="GA301" i="2" s="1"/>
  <c r="GA339" i="2" a="1"/>
  <c r="GA339" i="2" s="1"/>
  <c r="GA365" i="2" a="1"/>
  <c r="GA365" i="2" s="1"/>
  <c r="GA376" i="2" a="1"/>
  <c r="GA376" i="2" s="1"/>
  <c r="GA382" i="2" a="1"/>
  <c r="GA382" i="2" s="1"/>
  <c r="GA388" i="2" a="1"/>
  <c r="GA388" i="2" s="1"/>
  <c r="GA350" i="2" a="1"/>
  <c r="GA350" i="2" s="1"/>
  <c r="GA374" i="2" a="1"/>
  <c r="GA374" i="2" s="1"/>
  <c r="GA372" i="2" a="1"/>
  <c r="GA372" i="2" s="1"/>
  <c r="GA386" i="2" a="1"/>
  <c r="GA386" i="2" s="1"/>
  <c r="GA390" i="2" a="1"/>
  <c r="GA390" i="2" s="1"/>
  <c r="GA389" i="2" a="1"/>
  <c r="GA389" i="2" s="1"/>
  <c r="GA396" i="2" a="1"/>
  <c r="GA396" i="2" s="1"/>
  <c r="GA394" i="2" a="1"/>
  <c r="GA394" i="2" s="1"/>
  <c r="GA395" i="2" a="1"/>
  <c r="GA395" i="2" s="1"/>
  <c r="GA287" i="2" a="1"/>
  <c r="GA287" i="2" s="1"/>
  <c r="GA297" i="2" a="1"/>
  <c r="GA297" i="2" s="1"/>
  <c r="GA353" i="2" a="1"/>
  <c r="GA353" i="2" s="1"/>
  <c r="GA364" i="2" a="1"/>
  <c r="GA364" i="2" s="1"/>
  <c r="GA358" i="2" a="1"/>
  <c r="GA358" i="2" s="1"/>
  <c r="GA377" i="2" a="1"/>
  <c r="GA377" i="2" s="1"/>
  <c r="GA392" i="2" a="1"/>
  <c r="GA392" i="2" s="1"/>
  <c r="GA384" i="2" a="1"/>
  <c r="GA384" i="2" s="1"/>
  <c r="GA397" i="2" a="1"/>
  <c r="GA397" i="2" s="1"/>
  <c r="GA359" i="2" a="1"/>
  <c r="GA359" i="2" s="1"/>
  <c r="GA368" i="2" a="1"/>
  <c r="GA368" i="2" s="1"/>
  <c r="GA391" i="2" a="1"/>
  <c r="GA391" i="2" s="1"/>
  <c r="GA383" i="2" a="1"/>
  <c r="GA383" i="2" s="1"/>
  <c r="GA369" i="2" a="1"/>
  <c r="GA369" i="2" s="1"/>
  <c r="GA381" i="2" a="1"/>
  <c r="GA381" i="2" s="1"/>
  <c r="GA385" i="2" a="1"/>
  <c r="GA385" i="2" s="1"/>
  <c r="GA378" i="2" a="1"/>
  <c r="GA378" i="2" s="1"/>
  <c r="GA332" i="2" a="1"/>
  <c r="GA332" i="2" s="1"/>
  <c r="GA340" i="2" a="1"/>
  <c r="GA340" i="2" s="1"/>
  <c r="GA345" i="2" a="1"/>
  <c r="GA345" i="2" s="1"/>
  <c r="GA356" i="2" a="1"/>
  <c r="GA356" i="2" s="1"/>
  <c r="GA367" i="2" a="1"/>
  <c r="GA367" i="2" s="1"/>
  <c r="GA393" i="2" a="1"/>
  <c r="GA393" i="2" s="1"/>
  <c r="GA387" i="2" a="1"/>
  <c r="GA387" i="2" s="1"/>
  <c r="GA296" i="2" a="1"/>
  <c r="GA296" i="2" s="1"/>
  <c r="GA316" i="2" a="1"/>
  <c r="GA316" i="2" s="1"/>
  <c r="GA354" i="2" a="1"/>
  <c r="GA354" i="2" s="1"/>
  <c r="GA375" i="2" a="1"/>
  <c r="GA375" i="2" s="1"/>
  <c r="GA380" i="2" a="1"/>
  <c r="GA380" i="2" s="1"/>
  <c r="GA402" i="2" a="1"/>
  <c r="GA402" i="2" s="1"/>
  <c r="GA379" i="2" a="1"/>
  <c r="GA379" i="2" s="1"/>
  <c r="GA403" i="2" a="1"/>
  <c r="GA403" i="2" s="1"/>
  <c r="GA399" i="2" a="1"/>
  <c r="GA399" i="2" s="1"/>
  <c r="GA407" i="2" a="1"/>
  <c r="GA407" i="2" s="1"/>
  <c r="GA401" i="2" a="1"/>
  <c r="GA401" i="2" s="1"/>
  <c r="GA405" i="2" a="1"/>
  <c r="GA405" i="2" s="1"/>
  <c r="GA406" i="2" a="1"/>
  <c r="GA406" i="2" s="1"/>
  <c r="GA398" i="2" a="1"/>
  <c r="GA398" i="2" s="1"/>
  <c r="GA404" i="2" a="1"/>
  <c r="GA404" i="2" s="1"/>
  <c r="GA400" i="2" a="1"/>
  <c r="GA400" i="2" s="1"/>
  <c r="GA281" i="2" a="1"/>
  <c r="GA281" i="2" s="1"/>
  <c r="EU281" i="2"/>
  <c r="EU329" i="2"/>
  <c r="EU313" i="2"/>
  <c r="EU305" i="2"/>
  <c r="EU390" i="2"/>
  <c r="EU361" i="2"/>
  <c r="EU393" i="2"/>
  <c r="EU345" i="2"/>
  <c r="EU385" i="2"/>
  <c r="EU380" i="2"/>
  <c r="EU398" i="2"/>
  <c r="EU401" i="2"/>
  <c r="EU297" i="2"/>
  <c r="EU337" i="2"/>
  <c r="EU404" i="2"/>
  <c r="EU321" i="2"/>
  <c r="EU382" i="2"/>
  <c r="EU399" i="2"/>
  <c r="EU386" i="2"/>
  <c r="EU384" i="2"/>
  <c r="EU335" i="2"/>
  <c r="EU353" i="2"/>
  <c r="EU406" i="2"/>
  <c r="EU397" i="2"/>
  <c r="EU356" i="2"/>
  <c r="EU359" i="2"/>
  <c r="EU362" i="2"/>
  <c r="EU349" i="2"/>
  <c r="EU368" i="2"/>
  <c r="EU330" i="2"/>
  <c r="EU383" i="2"/>
  <c r="EU387" i="2"/>
  <c r="EU358" i="2"/>
  <c r="EU372" i="2"/>
  <c r="EU394" i="2"/>
  <c r="EU402" i="2"/>
  <c r="EU405" i="2"/>
  <c r="EU377" i="2"/>
  <c r="EU396" i="2"/>
  <c r="EU388" i="2"/>
  <c r="EU403" i="2"/>
  <c r="EU375" i="2"/>
  <c r="EU407" i="2"/>
  <c r="EU357" i="2"/>
  <c r="EU342" i="2"/>
  <c r="EU340" i="2"/>
  <c r="EU381" i="2"/>
  <c r="EU395" i="2"/>
  <c r="EU366" i="2"/>
  <c r="EU365" i="2"/>
  <c r="EU352" i="2"/>
  <c r="EU322" i="2"/>
  <c r="EU343" i="2"/>
  <c r="EU370" i="2"/>
  <c r="EU354" i="2"/>
  <c r="EU373" i="2"/>
  <c r="EU371" i="2"/>
  <c r="EU363" i="2"/>
  <c r="EU336" i="2"/>
  <c r="EU331" i="2"/>
  <c r="EU289" i="2"/>
  <c r="EU324" i="2"/>
  <c r="EU364" i="2"/>
  <c r="EU367" i="2"/>
  <c r="EU338" i="2"/>
  <c r="EU350" i="2"/>
  <c r="EU389" i="2"/>
  <c r="EU344" i="2"/>
  <c r="EU320" i="2"/>
  <c r="EU315" i="2"/>
  <c r="EU284" i="2"/>
  <c r="EU391" i="2"/>
  <c r="EU378" i="2"/>
  <c r="EU374" i="2"/>
  <c r="EU355" i="2"/>
  <c r="EU339" i="2"/>
  <c r="EU332" i="2"/>
  <c r="EU319" i="2"/>
  <c r="EU326" i="2"/>
  <c r="EU308" i="2"/>
  <c r="EU303" i="2"/>
  <c r="EU306" i="2"/>
  <c r="EU304" i="2"/>
  <c r="EU400" i="2"/>
  <c r="EU379" i="2"/>
  <c r="EU360" i="2"/>
  <c r="EU347" i="2"/>
  <c r="EU328" i="2"/>
  <c r="EU323" i="2"/>
  <c r="EU316" i="2"/>
  <c r="EU292" i="2"/>
  <c r="EU327" i="2"/>
  <c r="EU287" i="2"/>
  <c r="EU298" i="2"/>
  <c r="EU290" i="2"/>
  <c r="EU282" i="2"/>
  <c r="EU288" i="2"/>
  <c r="EU299" i="2"/>
  <c r="EU293" i="2"/>
  <c r="EU294" i="2"/>
  <c r="FS294" i="2" a="1"/>
  <c r="FS294" i="2" s="1"/>
  <c r="FS309" i="2" a="1"/>
  <c r="FS309" i="2" s="1"/>
  <c r="FS333" i="2" a="1"/>
  <c r="FS333" i="2" s="1"/>
  <c r="FS324" i="2" a="1"/>
  <c r="FS324" i="2" s="1"/>
  <c r="FS325" i="2" a="1"/>
  <c r="FS325" i="2" s="1"/>
  <c r="FS352" i="2" a="1"/>
  <c r="FS352" i="2" s="1"/>
  <c r="FS363" i="2" a="1"/>
  <c r="FS363" i="2" s="1"/>
  <c r="EU348" i="2"/>
  <c r="EU311" i="2"/>
  <c r="EU317" i="2"/>
  <c r="FS286" i="2" a="1"/>
  <c r="FS286" i="2" s="1"/>
  <c r="FS300" i="2" a="1"/>
  <c r="FS300" i="2" s="1"/>
  <c r="FS287" i="2" a="1"/>
  <c r="FS287" i="2" s="1"/>
  <c r="FS302" i="2" a="1"/>
  <c r="FS302" i="2" s="1"/>
  <c r="FS305" i="2" a="1"/>
  <c r="FS305" i="2" s="1"/>
  <c r="FS312" i="2" a="1"/>
  <c r="FS312" i="2" s="1"/>
  <c r="FS329" i="2" a="1"/>
  <c r="FS329" i="2" s="1"/>
  <c r="FS332" i="2" a="1"/>
  <c r="FS332" i="2" s="1"/>
  <c r="FS343" i="2" a="1"/>
  <c r="FS343" i="2" s="1"/>
  <c r="FS347" i="2" a="1"/>
  <c r="FS347" i="2" s="1"/>
  <c r="FS345" i="2" a="1"/>
  <c r="FS345" i="2" s="1"/>
  <c r="EU392" i="2"/>
  <c r="EU314" i="2"/>
  <c r="EU283" i="2"/>
  <c r="EU341" i="2"/>
  <c r="FS282" i="2" a="1"/>
  <c r="FS282" i="2" s="1"/>
  <c r="FS284" i="2" a="1"/>
  <c r="FS284" i="2" s="1"/>
  <c r="FS308" i="2" a="1"/>
  <c r="FS308" i="2" s="1"/>
  <c r="FS311" i="2" a="1"/>
  <c r="FS311" i="2" s="1"/>
  <c r="FS331" i="2" a="1"/>
  <c r="FS331" i="2" s="1"/>
  <c r="FS344" i="2" a="1"/>
  <c r="FS344" i="2" s="1"/>
  <c r="FS349" i="2" a="1"/>
  <c r="FS349" i="2" s="1"/>
  <c r="FS367" i="2" a="1"/>
  <c r="FS367" i="2" s="1"/>
  <c r="EU295" i="2"/>
  <c r="EU312" i="2"/>
  <c r="EU296" i="2"/>
  <c r="EU307" i="2"/>
  <c r="EU301" i="2"/>
  <c r="EU302" i="2"/>
  <c r="FS297" i="2" a="1"/>
  <c r="FS297" i="2" s="1"/>
  <c r="FS293" i="2" a="1"/>
  <c r="FS293" i="2" s="1"/>
  <c r="FS283" i="2" a="1"/>
  <c r="FS283" i="2" s="1"/>
  <c r="FS290" i="2" a="1"/>
  <c r="FS290" i="2" s="1"/>
  <c r="FS313" i="2" a="1"/>
  <c r="FS313" i="2" s="1"/>
  <c r="FS314" i="2" a="1"/>
  <c r="FS314" i="2" s="1"/>
  <c r="FS320" i="2" a="1"/>
  <c r="FS320" i="2" s="1"/>
  <c r="FS328" i="2" a="1"/>
  <c r="FS328" i="2" s="1"/>
  <c r="FS327" i="2" a="1"/>
  <c r="FS327" i="2" s="1"/>
  <c r="FS335" i="2" a="1"/>
  <c r="FS335" i="2" s="1"/>
  <c r="FS362" i="2" a="1"/>
  <c r="FS362" i="2" s="1"/>
  <c r="FS361" i="2" a="1"/>
  <c r="FS361" i="2" s="1"/>
  <c r="EU376" i="2"/>
  <c r="EU325" i="2"/>
  <c r="FS291" i="2" a="1"/>
  <c r="FS291" i="2" s="1"/>
  <c r="FS296" i="2" a="1"/>
  <c r="FS296" i="2" s="1"/>
  <c r="FS299" i="2" a="1"/>
  <c r="FS299" i="2" s="1"/>
  <c r="FS303" i="2" a="1"/>
  <c r="FS303" i="2" s="1"/>
  <c r="FS307" i="2" a="1"/>
  <c r="FS307" i="2" s="1"/>
  <c r="FS323" i="2" a="1"/>
  <c r="FS323" i="2" s="1"/>
  <c r="FS337" i="2" a="1"/>
  <c r="FS337" i="2" s="1"/>
  <c r="FS326" i="2" a="1"/>
  <c r="FS326" i="2" s="1"/>
  <c r="FS338" i="2" a="1"/>
  <c r="FS338" i="2" s="1"/>
  <c r="FS339" i="2" a="1"/>
  <c r="FS339" i="2" s="1"/>
  <c r="FS351" i="2" a="1"/>
  <c r="FS351" i="2" s="1"/>
  <c r="FS348" i="2" a="1"/>
  <c r="FS348" i="2" s="1"/>
  <c r="FS353" i="2" a="1"/>
  <c r="FS353" i="2" s="1"/>
  <c r="FS355" i="2" a="1"/>
  <c r="FS355" i="2" s="1"/>
  <c r="EU300" i="2"/>
  <c r="EU291" i="2"/>
  <c r="EU285" i="2"/>
  <c r="EU286" i="2"/>
  <c r="FS319" i="2" a="1"/>
  <c r="FS319" i="2" s="1"/>
  <c r="FS330" i="2" a="1"/>
  <c r="FS330" i="2" s="1"/>
  <c r="FS342" i="2" a="1"/>
  <c r="FS342" i="2" s="1"/>
  <c r="FS336" i="2" a="1"/>
  <c r="FS336" i="2" s="1"/>
  <c r="FS340" i="2" a="1"/>
  <c r="FS340" i="2" s="1"/>
  <c r="FS350" i="2" a="1"/>
  <c r="FS350" i="2" s="1"/>
  <c r="FS364" i="2" a="1"/>
  <c r="FS364" i="2" s="1"/>
  <c r="FS357" i="2" a="1"/>
  <c r="FS357" i="2" s="1"/>
  <c r="EU346" i="2"/>
  <c r="EU333" i="2"/>
  <c r="FS292" i="2" a="1"/>
  <c r="FS292" i="2" s="1"/>
  <c r="FS285" i="2" a="1"/>
  <c r="FS285" i="2" s="1"/>
  <c r="FS298" i="2" a="1"/>
  <c r="FS298" i="2" s="1"/>
  <c r="FS295" i="2" a="1"/>
  <c r="FS295" i="2" s="1"/>
  <c r="FS288" i="2" a="1"/>
  <c r="FS288" i="2" s="1"/>
  <c r="FS289" i="2" a="1"/>
  <c r="FS289" i="2" s="1"/>
  <c r="FS310" i="2" a="1"/>
  <c r="FS310" i="2" s="1"/>
  <c r="FS315" i="2" a="1"/>
  <c r="FS315" i="2" s="1"/>
  <c r="FS321" i="2" a="1"/>
  <c r="FS321" i="2" s="1"/>
  <c r="FS316" i="2" a="1"/>
  <c r="FS316" i="2" s="1"/>
  <c r="FS318" i="2" a="1"/>
  <c r="FS318" i="2" s="1"/>
  <c r="FS334" i="2" a="1"/>
  <c r="FS334" i="2" s="1"/>
  <c r="FS359" i="2" a="1"/>
  <c r="FS359" i="2" s="1"/>
  <c r="FS358" i="2" a="1"/>
  <c r="FS358" i="2" s="1"/>
  <c r="FS375" i="2" a="1"/>
  <c r="FS375" i="2" s="1"/>
  <c r="FS373" i="2" a="1"/>
  <c r="FS373" i="2" s="1"/>
  <c r="FS394" i="2" a="1"/>
  <c r="FS394" i="2" s="1"/>
  <c r="FS388" i="2" a="1"/>
  <c r="FS388" i="2" s="1"/>
  <c r="FS387" i="2" a="1"/>
  <c r="FS387" i="2" s="1"/>
  <c r="FS380" i="2" a="1"/>
  <c r="FS380" i="2" s="1"/>
  <c r="FS379" i="2" a="1"/>
  <c r="FS379" i="2" s="1"/>
  <c r="FS396" i="2" a="1"/>
  <c r="FS396" i="2" s="1"/>
  <c r="EU334" i="2"/>
  <c r="EU309" i="2"/>
  <c r="FS322" i="2" a="1"/>
  <c r="FS322" i="2" s="1"/>
  <c r="FS341" i="2" a="1"/>
  <c r="FS341" i="2" s="1"/>
  <c r="FS346" i="2" a="1"/>
  <c r="FS346" i="2" s="1"/>
  <c r="FS381" i="2" a="1"/>
  <c r="FS381" i="2" s="1"/>
  <c r="FS377" i="2" a="1"/>
  <c r="FS377" i="2" s="1"/>
  <c r="FS304" i="2" a="1"/>
  <c r="FS304" i="2" s="1"/>
  <c r="FS354" i="2" a="1"/>
  <c r="FS354" i="2" s="1"/>
  <c r="FS365" i="2" a="1"/>
  <c r="FS365" i="2" s="1"/>
  <c r="FS374" i="2" a="1"/>
  <c r="FS374" i="2" s="1"/>
  <c r="FS369" i="2" a="1"/>
  <c r="FS369" i="2" s="1"/>
  <c r="FS389" i="2" a="1"/>
  <c r="FS389" i="2" s="1"/>
  <c r="FS383" i="2" a="1"/>
  <c r="FS383" i="2" s="1"/>
  <c r="FS395" i="2" a="1"/>
  <c r="FS395" i="2" s="1"/>
  <c r="EU318" i="2"/>
  <c r="EU310" i="2"/>
  <c r="FS356" i="2" a="1"/>
  <c r="FS356" i="2" s="1"/>
  <c r="FS378" i="2" a="1"/>
  <c r="FS378" i="2" s="1"/>
  <c r="FS393" i="2" a="1"/>
  <c r="FS393" i="2" s="1"/>
  <c r="FS397" i="2" a="1"/>
  <c r="FS397" i="2" s="1"/>
  <c r="FS398" i="2" a="1"/>
  <c r="FS398" i="2" s="1"/>
  <c r="EU351" i="2"/>
  <c r="FS306" i="2" a="1"/>
  <c r="FS306" i="2" s="1"/>
  <c r="FS391" i="2" a="1"/>
  <c r="FS391" i="2" s="1"/>
  <c r="FS390" i="2" a="1"/>
  <c r="FS390" i="2" s="1"/>
  <c r="FS317" i="2" a="1"/>
  <c r="FS317" i="2" s="1"/>
  <c r="FS360" i="2" a="1"/>
  <c r="FS360" i="2" s="1"/>
  <c r="FS371" i="2" a="1"/>
  <c r="FS371" i="2" s="1"/>
  <c r="FS376" i="2" a="1"/>
  <c r="FS376" i="2" s="1"/>
  <c r="FS366" i="2" a="1"/>
  <c r="FS366" i="2" s="1"/>
  <c r="FS368" i="2" a="1"/>
  <c r="FS368" i="2" s="1"/>
  <c r="FS301" i="2" a="1"/>
  <c r="FS301" i="2" s="1"/>
  <c r="FS372" i="2" a="1"/>
  <c r="FS372" i="2" s="1"/>
  <c r="FS370" i="2" a="1"/>
  <c r="FS370" i="2" s="1"/>
  <c r="FS386" i="2" a="1"/>
  <c r="FS386" i="2" s="1"/>
  <c r="FS406" i="2" a="1"/>
  <c r="FS406" i="2" s="1"/>
  <c r="FS385" i="2" a="1"/>
  <c r="FS385" i="2" s="1"/>
  <c r="FS404" i="2" a="1"/>
  <c r="FS404" i="2" s="1"/>
  <c r="FS402" i="2" a="1"/>
  <c r="FS402" i="2" s="1"/>
  <c r="FS399" i="2" a="1"/>
  <c r="FS399" i="2" s="1"/>
  <c r="FS401" i="2" a="1"/>
  <c r="FS401" i="2" s="1"/>
  <c r="FS384" i="2" a="1"/>
  <c r="FS384" i="2" s="1"/>
  <c r="FS407" i="2" a="1"/>
  <c r="FS407" i="2" s="1"/>
  <c r="FS400" i="2" a="1"/>
  <c r="FS400" i="2" s="1"/>
  <c r="FS405" i="2" a="1"/>
  <c r="FS405" i="2" s="1"/>
  <c r="FS281" i="2" a="1"/>
  <c r="FS281" i="2" s="1"/>
  <c r="FS382" i="2" a="1"/>
  <c r="FS382" i="2" s="1"/>
  <c r="FS392" i="2" a="1"/>
  <c r="FS392" i="2" s="1"/>
  <c r="FS403" i="2" a="1"/>
  <c r="FS403" i="2" s="1"/>
  <c r="AY284" i="2"/>
  <c r="AY287" i="2"/>
  <c r="AY299" i="2"/>
  <c r="AY392" i="2"/>
  <c r="AY283" i="2"/>
  <c r="AY399" i="2"/>
  <c r="BW283" i="2" a="1"/>
  <c r="BW283" i="2" s="1"/>
  <c r="BW287" i="2" a="1"/>
  <c r="BW287" i="2" s="1"/>
  <c r="BW305" i="2" a="1"/>
  <c r="BW305" i="2" s="1"/>
  <c r="BW306" i="2" a="1"/>
  <c r="BW306" i="2" s="1"/>
  <c r="BW323" i="2" a="1"/>
  <c r="BW323" i="2" s="1"/>
  <c r="BW330" i="2" a="1"/>
  <c r="BW330" i="2" s="1"/>
  <c r="BW310" i="2" a="1"/>
  <c r="BW310" i="2" s="1"/>
  <c r="BW296" i="2" a="1"/>
  <c r="BW296" i="2" s="1"/>
  <c r="BW299" i="2" a="1"/>
  <c r="BW299" i="2" s="1"/>
  <c r="BW300" i="2" a="1"/>
  <c r="BW300" i="2" s="1"/>
  <c r="BW341" i="2" a="1"/>
  <c r="BW341" i="2" s="1"/>
  <c r="BW301" i="2" a="1"/>
  <c r="BW301" i="2" s="1"/>
  <c r="BW286" i="2" a="1"/>
  <c r="BW286" i="2" s="1"/>
  <c r="BW303" i="2" a="1"/>
  <c r="BW303" i="2" s="1"/>
  <c r="BW321" i="2" a="1"/>
  <c r="BW321" i="2" s="1"/>
  <c r="BW329" i="2" a="1"/>
  <c r="BW329" i="2" s="1"/>
  <c r="BW346" i="2" a="1"/>
  <c r="BW346" i="2" s="1"/>
  <c r="BW312" i="2" a="1"/>
  <c r="BW312" i="2" s="1"/>
  <c r="BW297" i="2" a="1"/>
  <c r="BW297" i="2" s="1"/>
  <c r="BW298" i="2" a="1"/>
  <c r="BW298" i="2" s="1"/>
  <c r="BW315" i="2" a="1"/>
  <c r="BW315" i="2" s="1"/>
  <c r="BW316" i="2" a="1"/>
  <c r="BW316" i="2" s="1"/>
  <c r="BW357" i="2" a="1"/>
  <c r="BW357" i="2" s="1"/>
  <c r="BW317" i="2" a="1"/>
  <c r="BW317" i="2" s="1"/>
  <c r="BW302" i="2" a="1"/>
  <c r="BW302" i="2" s="1"/>
  <c r="BW319" i="2" a="1"/>
  <c r="BW319" i="2" s="1"/>
  <c r="BW288" i="2" a="1"/>
  <c r="BW288" i="2" s="1"/>
  <c r="BW291" i="2" a="1"/>
  <c r="BW291" i="2" s="1"/>
  <c r="BW292" i="2" a="1"/>
  <c r="BW292" i="2" s="1"/>
  <c r="BW336" i="2" a="1"/>
  <c r="BW336" i="2" s="1"/>
  <c r="BW322" i="2" a="1"/>
  <c r="BW322" i="2" s="1"/>
  <c r="BW293" i="2" a="1"/>
  <c r="BW293" i="2" s="1"/>
  <c r="BW295" i="2" a="1"/>
  <c r="BW295" i="2" s="1"/>
  <c r="BW282" i="2" a="1"/>
  <c r="BW282" i="2" s="1"/>
  <c r="BW313" i="2" a="1"/>
  <c r="BW313" i="2" s="1"/>
  <c r="BW314" i="2" a="1"/>
  <c r="BW314" i="2" s="1"/>
  <c r="BW335" i="2" a="1"/>
  <c r="BW335" i="2" s="1"/>
  <c r="BW318" i="2" a="1"/>
  <c r="BW318" i="2" s="1"/>
  <c r="BW304" i="2" a="1"/>
  <c r="BW304" i="2" s="1"/>
  <c r="BW289" i="2" a="1"/>
  <c r="BW289" i="2" s="1"/>
  <c r="BW290" i="2" a="1"/>
  <c r="BW290" i="2" s="1"/>
  <c r="BW307" i="2" a="1"/>
  <c r="BW307" i="2" s="1"/>
  <c r="BW308" i="2" a="1"/>
  <c r="BW308" i="2" s="1"/>
  <c r="BW352" i="2" a="1"/>
  <c r="BW352" i="2" s="1"/>
  <c r="BW309" i="2" a="1"/>
  <c r="BW309" i="2" s="1"/>
  <c r="BW285" i="2" a="1"/>
  <c r="BW285" i="2" s="1"/>
  <c r="BW294" i="2" a="1"/>
  <c r="BW294" i="2" s="1"/>
  <c r="BW311" i="2" a="1"/>
  <c r="BW311" i="2" s="1"/>
  <c r="BW284" i="2" a="1"/>
  <c r="BW284" i="2" s="1"/>
  <c r="BW359" i="2" a="1"/>
  <c r="BW359" i="2" s="1"/>
  <c r="BW327" i="2" a="1"/>
  <c r="BW327" i="2" s="1"/>
  <c r="BW331" i="2" a="1"/>
  <c r="BW331" i="2" s="1"/>
  <c r="BW378" i="2" a="1"/>
  <c r="BW378" i="2" s="1"/>
  <c r="BW405" i="2" a="1"/>
  <c r="BW405" i="2" s="1"/>
  <c r="BW385" i="2" a="1"/>
  <c r="BW385" i="2" s="1"/>
  <c r="BW281" i="2" a="1"/>
  <c r="BW281" i="2" s="1"/>
  <c r="CR281" i="2" s="1"/>
  <c r="CS281" i="2" s="1"/>
  <c r="AY327" i="2"/>
  <c r="AY293" i="2"/>
  <c r="BW349" i="2" a="1"/>
  <c r="BW349" i="2" s="1"/>
  <c r="BW338" i="2" a="1"/>
  <c r="BW338" i="2" s="1"/>
  <c r="BW337" i="2" a="1"/>
  <c r="BW337" i="2" s="1"/>
  <c r="BW328" i="2" a="1"/>
  <c r="BW328" i="2" s="1"/>
  <c r="BW363" i="2" a="1"/>
  <c r="BW363" i="2" s="1"/>
  <c r="BW368" i="2" a="1"/>
  <c r="BW368" i="2" s="1"/>
  <c r="BW390" i="2" a="1"/>
  <c r="BW390" i="2" s="1"/>
  <c r="BW380" i="2" a="1"/>
  <c r="BW380" i="2" s="1"/>
  <c r="AY397" i="2"/>
  <c r="AY367" i="2"/>
  <c r="AY375" i="2"/>
  <c r="AY281" i="2"/>
  <c r="AY338" i="2"/>
  <c r="BW340" i="2" a="1"/>
  <c r="BW340" i="2" s="1"/>
  <c r="BW339" i="2" a="1"/>
  <c r="BW339" i="2" s="1"/>
  <c r="BW326" i="2" a="1"/>
  <c r="BW326" i="2" s="1"/>
  <c r="BW347" i="2" a="1"/>
  <c r="BW347" i="2" s="1"/>
  <c r="BW371" i="2" a="1"/>
  <c r="BW371" i="2" s="1"/>
  <c r="BW383" i="2" a="1"/>
  <c r="BW383" i="2" s="1"/>
  <c r="BW395" i="2" a="1"/>
  <c r="BW395" i="2" s="1"/>
  <c r="BW377" i="2" a="1"/>
  <c r="BW377" i="2" s="1"/>
  <c r="BW392" i="2" a="1"/>
  <c r="BW392" i="2" s="1"/>
  <c r="AY297" i="2"/>
  <c r="BW324" i="2" a="1"/>
  <c r="BW324" i="2" s="1"/>
  <c r="BW325" i="2" a="1"/>
  <c r="BW325" i="2" s="1"/>
  <c r="BW354" i="2" a="1"/>
  <c r="BW354" i="2" s="1"/>
  <c r="BW353" i="2" a="1"/>
  <c r="BW353" i="2" s="1"/>
  <c r="BW370" i="2" a="1"/>
  <c r="BW370" i="2" s="1"/>
  <c r="BW397" i="2" a="1"/>
  <c r="BW397" i="2" s="1"/>
  <c r="BW406" i="2" a="1"/>
  <c r="BW406" i="2" s="1"/>
  <c r="BW382" i="2" a="1"/>
  <c r="BW382" i="2" s="1"/>
  <c r="BW391" i="2" a="1"/>
  <c r="BW391" i="2" s="1"/>
  <c r="BW400" i="2" a="1"/>
  <c r="BW400" i="2" s="1"/>
  <c r="BW389" i="2" a="1"/>
  <c r="BW389" i="2" s="1"/>
  <c r="AY391" i="2"/>
  <c r="AY348" i="2"/>
  <c r="BW356" i="2" a="1"/>
  <c r="BW356" i="2" s="1"/>
  <c r="BW355" i="2" a="1"/>
  <c r="BW355" i="2" s="1"/>
  <c r="BW344" i="2" a="1"/>
  <c r="BW344" i="2" s="1"/>
  <c r="BW332" i="2" a="1"/>
  <c r="BW332" i="2" s="1"/>
  <c r="BW369" i="2" a="1"/>
  <c r="BW369" i="2" s="1"/>
  <c r="BW367" i="2" a="1"/>
  <c r="BW367" i="2" s="1"/>
  <c r="BW365" i="2" a="1"/>
  <c r="BW365" i="2" s="1"/>
  <c r="BW375" i="2" a="1"/>
  <c r="BW375" i="2" s="1"/>
  <c r="BW393" i="2" a="1"/>
  <c r="BW393" i="2" s="1"/>
  <c r="BW402" i="2" a="1"/>
  <c r="BW402" i="2" s="1"/>
  <c r="BW384" i="2" a="1"/>
  <c r="BW384" i="2" s="1"/>
  <c r="BW399" i="2" a="1"/>
  <c r="BW399" i="2" s="1"/>
  <c r="AY331" i="2"/>
  <c r="AY387" i="2"/>
  <c r="AY285" i="2"/>
  <c r="AY291" i="2"/>
  <c r="BW334" i="2" a="1"/>
  <c r="BW334" i="2" s="1"/>
  <c r="BW342" i="2" a="1"/>
  <c r="BW342" i="2" s="1"/>
  <c r="BW362" i="2" a="1"/>
  <c r="BW362" i="2" s="1"/>
  <c r="BW366" i="2" a="1"/>
  <c r="BW366" i="2" s="1"/>
  <c r="BW387" i="2" a="1"/>
  <c r="BW387" i="2" s="1"/>
  <c r="BW374" i="2" a="1"/>
  <c r="BW374" i="2" s="1"/>
  <c r="BW407" i="2" a="1"/>
  <c r="BW407" i="2" s="1"/>
  <c r="BW381" i="2" a="1"/>
  <c r="BW381" i="2" s="1"/>
  <c r="BW396" i="2" a="1"/>
  <c r="BW396" i="2" s="1"/>
  <c r="AY295" i="2"/>
  <c r="AY315" i="2"/>
  <c r="BW394" i="2" a="1"/>
  <c r="BW394" i="2" s="1"/>
  <c r="AY319" i="2"/>
  <c r="AY290" i="2"/>
  <c r="AY395" i="2"/>
  <c r="AY303" i="2"/>
  <c r="AY343" i="2"/>
  <c r="BW351" i="2" a="1"/>
  <c r="BW351" i="2" s="1"/>
  <c r="BW360" i="2" a="1"/>
  <c r="BW360" i="2" s="1"/>
  <c r="BW343" i="2" a="1"/>
  <c r="BW343" i="2" s="1"/>
  <c r="BW348" i="2" a="1"/>
  <c r="BW348" i="2" s="1"/>
  <c r="BW361" i="2" a="1"/>
  <c r="BW361" i="2" s="1"/>
  <c r="BW372" i="2" a="1"/>
  <c r="BW372" i="2" s="1"/>
  <c r="BW386" i="2" a="1"/>
  <c r="BW386" i="2" s="1"/>
  <c r="BW398" i="2" a="1"/>
  <c r="BW398" i="2" s="1"/>
  <c r="BW376" i="2" a="1"/>
  <c r="BW376" i="2" s="1"/>
  <c r="AY335" i="2"/>
  <c r="AY371" i="2"/>
  <c r="AY383" i="2"/>
  <c r="BW345" i="2" a="1"/>
  <c r="BW345" i="2" s="1"/>
  <c r="BW350" i="2" a="1"/>
  <c r="BW350" i="2" s="1"/>
  <c r="BW333" i="2" a="1"/>
  <c r="BW333" i="2" s="1"/>
  <c r="BW320" i="2" a="1"/>
  <c r="BW320" i="2" s="1"/>
  <c r="BW358" i="2" a="1"/>
  <c r="BW358" i="2" s="1"/>
  <c r="BW364" i="2" a="1"/>
  <c r="BW364" i="2" s="1"/>
  <c r="BW379" i="2" a="1"/>
  <c r="BW379" i="2" s="1"/>
  <c r="BW373" i="2" a="1"/>
  <c r="BW373" i="2" s="1"/>
  <c r="BW403" i="2" a="1"/>
  <c r="BW403" i="2" s="1"/>
  <c r="BW388" i="2" a="1"/>
  <c r="BW388" i="2" s="1"/>
  <c r="AY355" i="2"/>
  <c r="AY356" i="2"/>
  <c r="AY316" i="2"/>
  <c r="AY370" i="2"/>
  <c r="AY305" i="2"/>
  <c r="AY317" i="2"/>
  <c r="AY349" i="2"/>
  <c r="AY344" i="2"/>
  <c r="AY404" i="2"/>
  <c r="AY394" i="2"/>
  <c r="AY323" i="2"/>
  <c r="AY347" i="2"/>
  <c r="AY372" i="2"/>
  <c r="AY332" i="2"/>
  <c r="AY326" i="2"/>
  <c r="AY346" i="2"/>
  <c r="AY382" i="2"/>
  <c r="AY329" i="2"/>
  <c r="AY361" i="2"/>
  <c r="AY368" i="2"/>
  <c r="AY406" i="2"/>
  <c r="AY340" i="2"/>
  <c r="AY396" i="2"/>
  <c r="AY310" i="2"/>
  <c r="AY330" i="2"/>
  <c r="AY350" i="2"/>
  <c r="AY362" i="2"/>
  <c r="AY309" i="2"/>
  <c r="AY341" i="2"/>
  <c r="AY373" i="2"/>
  <c r="AY328" i="2"/>
  <c r="AY400" i="2"/>
  <c r="AY407" i="2"/>
  <c r="AY307" i="2"/>
  <c r="AY351" i="2"/>
  <c r="AY376" i="2"/>
  <c r="AY306" i="2"/>
  <c r="AY374" i="2"/>
  <c r="AY321" i="2"/>
  <c r="AY353" i="2"/>
  <c r="AY405" i="2"/>
  <c r="AY288" i="2"/>
  <c r="AY296" i="2"/>
  <c r="AY352" i="2"/>
  <c r="AY398" i="2"/>
  <c r="AY377" i="2"/>
  <c r="AY311" i="2"/>
  <c r="AY292" i="2"/>
  <c r="AY364" i="2"/>
  <c r="AY302" i="2"/>
  <c r="AY314" i="2"/>
  <c r="AY334" i="2"/>
  <c r="AY354" i="2"/>
  <c r="AY386" i="2"/>
  <c r="AY333" i="2"/>
  <c r="AY365" i="2"/>
  <c r="AY381" i="2"/>
  <c r="AY385" i="2"/>
  <c r="AY389" i="2"/>
  <c r="AY300" i="2"/>
  <c r="AY304" i="2"/>
  <c r="AY308" i="2"/>
  <c r="AY312" i="2"/>
  <c r="BW401" i="2" a="1"/>
  <c r="BW401" i="2" s="1"/>
  <c r="AY289" i="2"/>
  <c r="AY393" i="2"/>
  <c r="AY294" i="2"/>
  <c r="AY298" i="2"/>
  <c r="AY318" i="2"/>
  <c r="AY366" i="2"/>
  <c r="AY313" i="2"/>
  <c r="AY345" i="2"/>
  <c r="AY336" i="2"/>
  <c r="AY359" i="2"/>
  <c r="AY378" i="2"/>
  <c r="AY301" i="2"/>
  <c r="AY325" i="2"/>
  <c r="AY357" i="2"/>
  <c r="AY401" i="2"/>
  <c r="AY360" i="2"/>
  <c r="AY282" i="2"/>
  <c r="AY402" i="2"/>
  <c r="AY379" i="2"/>
  <c r="AY339" i="2"/>
  <c r="AY363" i="2"/>
  <c r="AY324" i="2"/>
  <c r="AY286" i="2"/>
  <c r="AY322" i="2"/>
  <c r="AY342" i="2"/>
  <c r="AY358" i="2"/>
  <c r="AY390" i="2"/>
  <c r="AY337" i="2"/>
  <c r="AY320" i="2"/>
  <c r="AY380" i="2"/>
  <c r="AY384" i="2"/>
  <c r="AY388" i="2"/>
  <c r="BW404" i="2" a="1"/>
  <c r="BW404" i="2" s="1"/>
  <c r="AY403" i="2"/>
  <c r="BL402" i="2"/>
  <c r="BL326" i="2"/>
  <c r="BL398" i="2"/>
  <c r="BL310" i="2"/>
  <c r="BL350" i="2"/>
  <c r="BL393" i="2"/>
  <c r="BL340" i="2"/>
  <c r="BL332" i="2"/>
  <c r="BL358" i="2"/>
  <c r="BL386" i="2"/>
  <c r="BL372" i="2"/>
  <c r="BL318" i="2"/>
  <c r="CJ404" i="2" a="1"/>
  <c r="CJ404" i="2" s="1"/>
  <c r="BL285" i="2"/>
  <c r="BL316" i="2"/>
  <c r="BL388" i="2"/>
  <c r="BL366" i="2"/>
  <c r="BL382" i="2"/>
  <c r="CJ401" i="2" a="1"/>
  <c r="CJ401" i="2" s="1"/>
  <c r="CJ321" i="2" a="1"/>
  <c r="CJ321" i="2" s="1"/>
  <c r="CJ306" i="2" a="1"/>
  <c r="CJ306" i="2" s="1"/>
  <c r="CJ292" i="2" a="1"/>
  <c r="CJ292" i="2" s="1"/>
  <c r="CJ295" i="2" a="1"/>
  <c r="CJ295" i="2" s="1"/>
  <c r="CJ296" i="2" a="1"/>
  <c r="CJ296" i="2" s="1"/>
  <c r="CJ346" i="2" a="1"/>
  <c r="CJ346" i="2" s="1"/>
  <c r="CJ297" i="2" a="1"/>
  <c r="CJ297" i="2" s="1"/>
  <c r="CJ299" i="2" a="1"/>
  <c r="CJ299" i="2" s="1"/>
  <c r="CJ317" i="2" a="1"/>
  <c r="CJ317" i="2" s="1"/>
  <c r="CJ318" i="2" a="1"/>
  <c r="CJ318" i="2" s="1"/>
  <c r="CJ325" i="2" a="1"/>
  <c r="CJ325" i="2" s="1"/>
  <c r="CJ345" i="2" a="1"/>
  <c r="CJ345" i="2" s="1"/>
  <c r="CJ282" i="2" a="1"/>
  <c r="CJ282" i="2" s="1"/>
  <c r="CJ308" i="2" a="1"/>
  <c r="CJ308" i="2" s="1"/>
  <c r="CJ293" i="2" a="1"/>
  <c r="CJ293" i="2" s="1"/>
  <c r="CJ294" i="2" a="1"/>
  <c r="CJ294" i="2" s="1"/>
  <c r="CJ284" i="2" a="1"/>
  <c r="CJ284" i="2" s="1"/>
  <c r="CJ311" i="2" a="1"/>
  <c r="CJ311" i="2" s="1"/>
  <c r="CJ312" i="2" a="1"/>
  <c r="CJ312" i="2" s="1"/>
  <c r="CJ327" i="2" a="1"/>
  <c r="CJ327" i="2" s="1"/>
  <c r="CJ313" i="2" a="1"/>
  <c r="CJ313" i="2" s="1"/>
  <c r="CJ298" i="2" a="1"/>
  <c r="CJ298" i="2" s="1"/>
  <c r="CJ315" i="2" a="1"/>
  <c r="CJ315" i="2" s="1"/>
  <c r="CJ287" i="2" a="1"/>
  <c r="CJ287" i="2" s="1"/>
  <c r="CJ288" i="2" a="1"/>
  <c r="CJ288" i="2" s="1"/>
  <c r="CJ335" i="2" a="1"/>
  <c r="CJ335" i="2" s="1"/>
  <c r="CJ289" i="2" a="1"/>
  <c r="CJ289" i="2" s="1"/>
  <c r="CJ291" i="2" a="1"/>
  <c r="CJ291" i="2" s="1"/>
  <c r="CJ309" i="2" a="1"/>
  <c r="CJ309" i="2" s="1"/>
  <c r="CJ310" i="2" a="1"/>
  <c r="CJ310" i="2" s="1"/>
  <c r="CJ340" i="2" a="1"/>
  <c r="CJ340" i="2" s="1"/>
  <c r="CJ314" i="2" a="1"/>
  <c r="CJ314" i="2" s="1"/>
  <c r="CJ300" i="2" a="1"/>
  <c r="CJ300" i="2" s="1"/>
  <c r="CJ285" i="2" a="1"/>
  <c r="CJ285" i="2" s="1"/>
  <c r="CJ286" i="2" a="1"/>
  <c r="CJ286" i="2" s="1"/>
  <c r="CJ303" i="2" a="1"/>
  <c r="CJ303" i="2" s="1"/>
  <c r="CJ304" i="2" a="1"/>
  <c r="CJ304" i="2" s="1"/>
  <c r="CJ351" i="2" a="1"/>
  <c r="CJ351" i="2" s="1"/>
  <c r="CJ334" i="2" a="1"/>
  <c r="CJ334" i="2" s="1"/>
  <c r="CJ283" i="2" a="1"/>
  <c r="CJ283" i="2" s="1"/>
  <c r="CJ305" i="2" a="1"/>
  <c r="CJ305" i="2" s="1"/>
  <c r="CJ290" i="2" a="1"/>
  <c r="CJ290" i="2" s="1"/>
  <c r="CJ307" i="2" a="1"/>
  <c r="CJ307" i="2" s="1"/>
  <c r="CJ330" i="2" a="1"/>
  <c r="CJ330" i="2" s="1"/>
  <c r="CJ356" i="2" a="1"/>
  <c r="CJ356" i="2" s="1"/>
  <c r="CJ316" i="2" a="1"/>
  <c r="CJ316" i="2" s="1"/>
  <c r="CJ301" i="2" a="1"/>
  <c r="CJ301" i="2" s="1"/>
  <c r="CJ302" i="2" a="1"/>
  <c r="CJ302" i="2" s="1"/>
  <c r="CJ319" i="2" a="1"/>
  <c r="CJ319" i="2" s="1"/>
  <c r="CJ320" i="2" a="1"/>
  <c r="CJ320" i="2" s="1"/>
  <c r="CJ354" i="2" a="1"/>
  <c r="CJ354" i="2" s="1"/>
  <c r="CJ337" i="2" a="1"/>
  <c r="CJ337" i="2" s="1"/>
  <c r="CJ342" i="2" a="1"/>
  <c r="CJ342" i="2" s="1"/>
  <c r="CJ324" i="2" a="1"/>
  <c r="CJ324" i="2" s="1"/>
  <c r="CJ368" i="2" a="1"/>
  <c r="CJ368" i="2" s="1"/>
  <c r="CJ367" i="2" a="1"/>
  <c r="CJ367" i="2" s="1"/>
  <c r="CJ381" i="2" a="1"/>
  <c r="CJ381" i="2" s="1"/>
  <c r="CJ376" i="2" a="1"/>
  <c r="CJ376" i="2" s="1"/>
  <c r="CJ389" i="2" a="1"/>
  <c r="CJ389" i="2" s="1"/>
  <c r="CJ398" i="2" a="1"/>
  <c r="CJ398" i="2" s="1"/>
  <c r="BL334" i="2"/>
  <c r="BL368" i="2"/>
  <c r="BL387" i="2"/>
  <c r="CJ339" i="2" a="1"/>
  <c r="CJ339" i="2" s="1"/>
  <c r="CJ344" i="2" a="1"/>
  <c r="CJ344" i="2" s="1"/>
  <c r="CJ352" i="2" a="1"/>
  <c r="CJ352" i="2" s="1"/>
  <c r="CJ361" i="2" a="1"/>
  <c r="CJ361" i="2" s="1"/>
  <c r="CJ366" i="2" a="1"/>
  <c r="CJ366" i="2" s="1"/>
  <c r="CJ386" i="2" a="1"/>
  <c r="CJ386" i="2" s="1"/>
  <c r="CJ403" i="2" a="1"/>
  <c r="CJ403" i="2" s="1"/>
  <c r="BL297" i="2"/>
  <c r="BL349" i="2"/>
  <c r="BL392" i="2"/>
  <c r="BL403" i="2"/>
  <c r="CJ353" i="2" a="1"/>
  <c r="CJ353" i="2" s="1"/>
  <c r="CJ360" i="2" a="1"/>
  <c r="CJ360" i="2" s="1"/>
  <c r="CJ369" i="2" a="1"/>
  <c r="CJ369" i="2" s="1"/>
  <c r="CJ385" i="2" a="1"/>
  <c r="CJ385" i="2" s="1"/>
  <c r="CJ380" i="2" a="1"/>
  <c r="CJ380" i="2" s="1"/>
  <c r="CJ405" i="2" a="1"/>
  <c r="CJ405" i="2" s="1"/>
  <c r="BL313" i="2"/>
  <c r="BL329" i="2"/>
  <c r="BL385" i="2"/>
  <c r="BL345" i="2"/>
  <c r="BL328" i="2"/>
  <c r="BL380" i="2"/>
  <c r="BL336" i="2"/>
  <c r="CJ355" i="2" a="1"/>
  <c r="CJ355" i="2" s="1"/>
  <c r="CJ343" i="2" a="1"/>
  <c r="CJ343" i="2" s="1"/>
  <c r="CJ332" i="2" a="1"/>
  <c r="CJ332" i="2" s="1"/>
  <c r="CJ331" i="2" a="1"/>
  <c r="CJ331" i="2" s="1"/>
  <c r="CJ374" i="2" a="1"/>
  <c r="CJ374" i="2" s="1"/>
  <c r="CJ390" i="2" a="1"/>
  <c r="CJ390" i="2" s="1"/>
  <c r="BL401" i="2"/>
  <c r="BL341" i="2"/>
  <c r="BL361" i="2"/>
  <c r="BL400" i="2"/>
  <c r="BL284" i="2"/>
  <c r="BL304" i="2"/>
  <c r="CJ333" i="2" a="1"/>
  <c r="CJ333" i="2" s="1"/>
  <c r="CJ341" i="2" a="1"/>
  <c r="CJ341" i="2" s="1"/>
  <c r="CJ362" i="2" a="1"/>
  <c r="CJ362" i="2" s="1"/>
  <c r="CJ365" i="2" a="1"/>
  <c r="CJ365" i="2" s="1"/>
  <c r="CJ395" i="2" a="1"/>
  <c r="CJ395" i="2" s="1"/>
  <c r="CJ373" i="2" a="1"/>
  <c r="CJ373" i="2" s="1"/>
  <c r="CJ384" i="2" a="1"/>
  <c r="CJ384" i="2" s="1"/>
  <c r="CJ371" i="2" a="1"/>
  <c r="CJ371" i="2" s="1"/>
  <c r="CJ392" i="2" a="1"/>
  <c r="CJ392" i="2" s="1"/>
  <c r="BL309" i="2"/>
  <c r="BL325" i="2"/>
  <c r="BL373" i="2"/>
  <c r="BL381" i="2"/>
  <c r="BL357" i="2"/>
  <c r="BL296" i="2"/>
  <c r="BL376" i="2"/>
  <c r="BL344" i="2"/>
  <c r="BL356" i="2"/>
  <c r="CJ359" i="2" a="1"/>
  <c r="CJ359" i="2" s="1"/>
  <c r="CJ348" i="2" a="1"/>
  <c r="CJ348" i="2" s="1"/>
  <c r="CJ347" i="2" a="1"/>
  <c r="CJ347" i="2" s="1"/>
  <c r="CJ323" i="2" a="1"/>
  <c r="CJ323" i="2" s="1"/>
  <c r="CJ364" i="2" a="1"/>
  <c r="CJ364" i="2" s="1"/>
  <c r="CJ378" i="2" a="1"/>
  <c r="CJ378" i="2" s="1"/>
  <c r="CJ397" i="2" a="1"/>
  <c r="CJ397" i="2" s="1"/>
  <c r="CJ406" i="2" a="1"/>
  <c r="CJ406" i="2" s="1"/>
  <c r="CJ391" i="2" a="1"/>
  <c r="CJ391" i="2" s="1"/>
  <c r="CJ400" i="2" a="1"/>
  <c r="CJ400" i="2" s="1"/>
  <c r="CJ281" i="2" a="1"/>
  <c r="CJ281" i="2" s="1"/>
  <c r="BL353" i="2"/>
  <c r="BL293" i="2"/>
  <c r="BL321" i="2"/>
  <c r="BL364" i="2"/>
  <c r="BL384" i="2"/>
  <c r="CJ326" i="2" a="1"/>
  <c r="CJ326" i="2" s="1"/>
  <c r="CJ350" i="2" a="1"/>
  <c r="CJ350" i="2" s="1"/>
  <c r="CJ349" i="2" a="1"/>
  <c r="CJ349" i="2" s="1"/>
  <c r="CJ338" i="2" a="1"/>
  <c r="CJ338" i="2" s="1"/>
  <c r="CJ322" i="2" a="1"/>
  <c r="CJ322" i="2" s="1"/>
  <c r="CJ357" i="2" a="1"/>
  <c r="CJ357" i="2" s="1"/>
  <c r="CJ363" i="2" a="1"/>
  <c r="CJ363" i="2" s="1"/>
  <c r="CJ358" i="2" a="1"/>
  <c r="CJ358" i="2" s="1"/>
  <c r="CJ377" i="2" a="1"/>
  <c r="CJ377" i="2" s="1"/>
  <c r="CJ393" i="2" a="1"/>
  <c r="CJ393" i="2" s="1"/>
  <c r="CJ402" i="2" a="1"/>
  <c r="CJ402" i="2" s="1"/>
  <c r="CJ372" i="2" a="1"/>
  <c r="CJ372" i="2" s="1"/>
  <c r="CJ388" i="2" a="1"/>
  <c r="CJ388" i="2" s="1"/>
  <c r="CJ399" i="2" a="1"/>
  <c r="CJ399" i="2" s="1"/>
  <c r="BL337" i="2"/>
  <c r="BL365" i="2"/>
  <c r="CJ394" i="2" a="1"/>
  <c r="CJ394" i="2" s="1"/>
  <c r="BL397" i="2"/>
  <c r="BL404" i="2"/>
  <c r="CJ328" i="2" a="1"/>
  <c r="CJ328" i="2" s="1"/>
  <c r="CJ329" i="2" a="1"/>
  <c r="CJ329" i="2" s="1"/>
  <c r="CJ336" i="2" a="1"/>
  <c r="CJ336" i="2" s="1"/>
  <c r="CJ382" i="2" a="1"/>
  <c r="CJ382" i="2" s="1"/>
  <c r="CJ370" i="2" a="1"/>
  <c r="CJ370" i="2" s="1"/>
  <c r="CJ407" i="2" a="1"/>
  <c r="CJ407" i="2" s="1"/>
  <c r="CJ396" i="2" a="1"/>
  <c r="CJ396" i="2" s="1"/>
  <c r="BL305" i="2"/>
  <c r="BL377" i="2"/>
  <c r="BL389" i="2"/>
  <c r="BL396" i="2"/>
  <c r="BL292" i="2"/>
  <c r="BL315" i="2"/>
  <c r="BL323" i="2"/>
  <c r="BL331" i="2"/>
  <c r="BL339" i="2"/>
  <c r="BL395" i="2"/>
  <c r="BL306" i="2"/>
  <c r="BL317" i="2"/>
  <c r="BL399" i="2"/>
  <c r="BL338" i="2"/>
  <c r="BL370" i="2"/>
  <c r="BL348" i="2"/>
  <c r="BL342" i="2"/>
  <c r="BL324" i="2"/>
  <c r="BL291" i="2"/>
  <c r="BL299" i="2"/>
  <c r="BL307" i="2"/>
  <c r="BL286" i="2"/>
  <c r="BL298" i="2"/>
  <c r="BL378" i="2"/>
  <c r="BL406" i="2"/>
  <c r="BL283" i="2"/>
  <c r="BL308" i="2"/>
  <c r="BL351" i="2"/>
  <c r="BL359" i="2"/>
  <c r="BL367" i="2"/>
  <c r="BL330" i="2"/>
  <c r="BL362" i="2"/>
  <c r="BL374" i="2"/>
  <c r="BL390" i="2"/>
  <c r="BL394" i="2"/>
  <c r="BL289" i="2"/>
  <c r="BL333" i="2"/>
  <c r="BL320" i="2"/>
  <c r="BL360" i="2"/>
  <c r="BL311" i="2"/>
  <c r="BL319" i="2"/>
  <c r="BL327" i="2"/>
  <c r="BL335" i="2"/>
  <c r="BL343" i="2"/>
  <c r="BL371" i="2"/>
  <c r="BL290" i="2"/>
  <c r="BL312" i="2"/>
  <c r="BL375" i="2"/>
  <c r="BL282" i="2"/>
  <c r="BL302" i="2"/>
  <c r="BL322" i="2"/>
  <c r="BL354" i="2"/>
  <c r="CJ383" i="2" a="1"/>
  <c r="CJ383" i="2" s="1"/>
  <c r="CJ387" i="2" a="1"/>
  <c r="CJ387" i="2" s="1"/>
  <c r="CJ375" i="2" a="1"/>
  <c r="CJ375" i="2" s="1"/>
  <c r="BL301" i="2"/>
  <c r="BL288" i="2"/>
  <c r="BL300" i="2"/>
  <c r="BL352" i="2"/>
  <c r="BL287" i="2"/>
  <c r="BL295" i="2"/>
  <c r="BL303" i="2"/>
  <c r="BL379" i="2"/>
  <c r="BL281" i="2"/>
  <c r="CJ379" i="2" a="1"/>
  <c r="CJ379" i="2" s="1"/>
  <c r="BL383" i="2"/>
  <c r="BL405" i="2"/>
  <c r="BL347" i="2"/>
  <c r="BL355" i="2"/>
  <c r="BL363" i="2"/>
  <c r="BL391" i="2"/>
  <c r="BL407" i="2"/>
  <c r="BL294" i="2"/>
  <c r="BL314" i="2"/>
  <c r="BL346" i="2"/>
  <c r="BD346" i="2"/>
  <c r="CB387" i="2" a="1"/>
  <c r="CB387" i="2" s="1"/>
  <c r="BD394" i="2"/>
  <c r="BD322" i="2"/>
  <c r="BD379" i="2"/>
  <c r="CB383" i="2" a="1"/>
  <c r="CB383" i="2" s="1"/>
  <c r="BD352" i="2"/>
  <c r="BD309" i="2"/>
  <c r="BD405" i="2"/>
  <c r="BD290" i="2"/>
  <c r="BD314" i="2"/>
  <c r="BD328" i="2"/>
  <c r="BD370" i="2"/>
  <c r="BD382" i="2"/>
  <c r="BD354" i="2"/>
  <c r="BD285" i="2"/>
  <c r="BD344" i="2"/>
  <c r="BD362" i="2"/>
  <c r="BD338" i="2"/>
  <c r="CB309" i="2" a="1"/>
  <c r="CB309" i="2" s="1"/>
  <c r="CB294" i="2" a="1"/>
  <c r="CB294" i="2" s="1"/>
  <c r="CB311" i="2" a="1"/>
  <c r="CB311" i="2" s="1"/>
  <c r="CB331" i="2" a="1"/>
  <c r="CB331" i="2" s="1"/>
  <c r="CB336" i="2" a="1"/>
  <c r="CB336" i="2" s="1"/>
  <c r="CB357" i="2" a="1"/>
  <c r="CB357" i="2" s="1"/>
  <c r="CB285" i="2" a="1"/>
  <c r="CB285" i="2" s="1"/>
  <c r="CB282" i="2" a="1"/>
  <c r="CB282" i="2" s="1"/>
  <c r="CB287" i="2" a="1"/>
  <c r="CB287" i="2" s="1"/>
  <c r="CB284" i="2" a="1"/>
  <c r="CB284" i="2" s="1"/>
  <c r="CB305" i="2" a="1"/>
  <c r="CB305" i="2" s="1"/>
  <c r="CB306" i="2" a="1"/>
  <c r="CB306" i="2" s="1"/>
  <c r="CB323" i="2" a="1"/>
  <c r="CB323" i="2" s="1"/>
  <c r="CB310" i="2" a="1"/>
  <c r="CB310" i="2" s="1"/>
  <c r="CB296" i="2" a="1"/>
  <c r="CB296" i="2" s="1"/>
  <c r="CB299" i="2" a="1"/>
  <c r="CB299" i="2" s="1"/>
  <c r="CB300" i="2" a="1"/>
  <c r="CB300" i="2" s="1"/>
  <c r="CB347" i="2" a="1"/>
  <c r="CB347" i="2" s="1"/>
  <c r="CB352" i="2" a="1"/>
  <c r="CB352" i="2" s="1"/>
  <c r="CB301" i="2" a="1"/>
  <c r="CB301" i="2" s="1"/>
  <c r="CB286" i="2" a="1"/>
  <c r="CB286" i="2" s="1"/>
  <c r="CB303" i="2" a="1"/>
  <c r="CB303" i="2" s="1"/>
  <c r="CB329" i="2" a="1"/>
  <c r="CB329" i="2" s="1"/>
  <c r="CB283" i="2" a="1"/>
  <c r="CB283" i="2" s="1"/>
  <c r="CB312" i="2" a="1"/>
  <c r="CB312" i="2" s="1"/>
  <c r="CB297" i="2" a="1"/>
  <c r="CB297" i="2" s="1"/>
  <c r="CB298" i="2" a="1"/>
  <c r="CB298" i="2" s="1"/>
  <c r="CB315" i="2" a="1"/>
  <c r="CB315" i="2" s="1"/>
  <c r="CB316" i="2" a="1"/>
  <c r="CB316" i="2" s="1"/>
  <c r="CB342" i="2" a="1"/>
  <c r="CB342" i="2" s="1"/>
  <c r="CB317" i="2" a="1"/>
  <c r="CB317" i="2" s="1"/>
  <c r="CB302" i="2" a="1"/>
  <c r="CB302" i="2" s="1"/>
  <c r="CB319" i="2" a="1"/>
  <c r="CB319" i="2" s="1"/>
  <c r="CB288" i="2" a="1"/>
  <c r="CB288" i="2" s="1"/>
  <c r="CB291" i="2" a="1"/>
  <c r="CB291" i="2" s="1"/>
  <c r="CB292" i="2" a="1"/>
  <c r="CB292" i="2" s="1"/>
  <c r="CB293" i="2" a="1"/>
  <c r="CB293" i="2" s="1"/>
  <c r="CB295" i="2" a="1"/>
  <c r="CB295" i="2" s="1"/>
  <c r="CB313" i="2" a="1"/>
  <c r="CB313" i="2" s="1"/>
  <c r="CB314" i="2" a="1"/>
  <c r="CB314" i="2" s="1"/>
  <c r="CB358" i="2" a="1"/>
  <c r="CB358" i="2" s="1"/>
  <c r="CB341" i="2" a="1"/>
  <c r="CB341" i="2" s="1"/>
  <c r="CB318" i="2" a="1"/>
  <c r="CB318" i="2" s="1"/>
  <c r="CB304" i="2" a="1"/>
  <c r="CB304" i="2" s="1"/>
  <c r="CB289" i="2" a="1"/>
  <c r="CB289" i="2" s="1"/>
  <c r="CB290" i="2" a="1"/>
  <c r="CB290" i="2" s="1"/>
  <c r="CB307" i="2" a="1"/>
  <c r="CB307" i="2" s="1"/>
  <c r="CB308" i="2" a="1"/>
  <c r="CB308" i="2" s="1"/>
  <c r="CB351" i="2" a="1"/>
  <c r="CB351" i="2" s="1"/>
  <c r="CB339" i="2" a="1"/>
  <c r="CB339" i="2" s="1"/>
  <c r="CB321" i="2" a="1"/>
  <c r="CB321" i="2" s="1"/>
  <c r="CB362" i="2" a="1"/>
  <c r="CB362" i="2" s="1"/>
  <c r="CB386" i="2" a="1"/>
  <c r="CB386" i="2" s="1"/>
  <c r="CB400" i="2" a="1"/>
  <c r="CB400" i="2" s="1"/>
  <c r="BD330" i="2"/>
  <c r="BD297" i="2"/>
  <c r="BD349" i="2"/>
  <c r="BD336" i="2"/>
  <c r="BD392" i="2"/>
  <c r="BD404" i="2"/>
  <c r="BD324" i="2"/>
  <c r="BD395" i="2"/>
  <c r="CB344" i="2" a="1"/>
  <c r="CB344" i="2" s="1"/>
  <c r="CB327" i="2" a="1"/>
  <c r="CB327" i="2" s="1"/>
  <c r="CB337" i="2" a="1"/>
  <c r="CB337" i="2" s="1"/>
  <c r="CB359" i="2" a="1"/>
  <c r="CB359" i="2" s="1"/>
  <c r="CB402" i="2" a="1"/>
  <c r="CB402" i="2" s="1"/>
  <c r="CB391" i="2" a="1"/>
  <c r="CB391" i="2" s="1"/>
  <c r="CB385" i="2" a="1"/>
  <c r="CB385" i="2" s="1"/>
  <c r="CB396" i="2" a="1"/>
  <c r="CB396" i="2" s="1"/>
  <c r="CB380" i="2" a="1"/>
  <c r="CB380" i="2" s="1"/>
  <c r="BD289" i="2"/>
  <c r="BD313" i="2"/>
  <c r="BD329" i="2"/>
  <c r="BD385" i="2"/>
  <c r="BD345" i="2"/>
  <c r="BD380" i="2"/>
  <c r="CB397" i="2" a="1"/>
  <c r="CB397" i="2" s="1"/>
  <c r="BD292" i="2"/>
  <c r="BD376" i="2"/>
  <c r="BD332" i="2"/>
  <c r="BD372" i="2"/>
  <c r="BD283" i="2"/>
  <c r="CB346" i="2" a="1"/>
  <c r="CB346" i="2" s="1"/>
  <c r="CB334" i="2" a="1"/>
  <c r="CB334" i="2" s="1"/>
  <c r="CB355" i="2" a="1"/>
  <c r="CB355" i="2" s="1"/>
  <c r="CB320" i="2" a="1"/>
  <c r="CB320" i="2" s="1"/>
  <c r="CB343" i="2" a="1"/>
  <c r="CB343" i="2" s="1"/>
  <c r="CB328" i="2" a="1"/>
  <c r="CB328" i="2" s="1"/>
  <c r="CB360" i="2" a="1"/>
  <c r="CB360" i="2" s="1"/>
  <c r="CB369" i="2" a="1"/>
  <c r="CB369" i="2" s="1"/>
  <c r="CB374" i="2" a="1"/>
  <c r="CB374" i="2" s="1"/>
  <c r="CB393" i="2" a="1"/>
  <c r="CB393" i="2" s="1"/>
  <c r="CB398" i="2" a="1"/>
  <c r="CB398" i="2" s="1"/>
  <c r="CB404" i="2" a="1"/>
  <c r="CB404" i="2" s="1"/>
  <c r="CB390" i="2" a="1"/>
  <c r="CB390" i="2" s="1"/>
  <c r="BD393" i="2"/>
  <c r="BD401" i="2"/>
  <c r="BD341" i="2"/>
  <c r="BD361" i="2"/>
  <c r="BD364" i="2"/>
  <c r="BD400" i="2"/>
  <c r="BD304" i="2"/>
  <c r="BD348" i="2"/>
  <c r="BD360" i="2"/>
  <c r="CB372" i="2" a="1"/>
  <c r="CB372" i="2" s="1"/>
  <c r="CB345" i="2" a="1"/>
  <c r="CB345" i="2" s="1"/>
  <c r="CB326" i="2" a="1"/>
  <c r="CB326" i="2" s="1"/>
  <c r="CB332" i="2" a="1"/>
  <c r="CB332" i="2" s="1"/>
  <c r="CB353" i="2" a="1"/>
  <c r="CB353" i="2" s="1"/>
  <c r="CB367" i="2" a="1"/>
  <c r="CB367" i="2" s="1"/>
  <c r="CB371" i="2" a="1"/>
  <c r="CB371" i="2" s="1"/>
  <c r="CB373" i="2" a="1"/>
  <c r="CB373" i="2" s="1"/>
  <c r="CB389" i="2" a="1"/>
  <c r="CB389" i="2" s="1"/>
  <c r="CB384" i="2" a="1"/>
  <c r="CB384" i="2" s="1"/>
  <c r="CB392" i="2" a="1"/>
  <c r="CB392" i="2" s="1"/>
  <c r="CB395" i="2" a="1"/>
  <c r="CB395" i="2" s="1"/>
  <c r="BD325" i="2"/>
  <c r="BD373" i="2"/>
  <c r="BD381" i="2"/>
  <c r="CB406" i="2" a="1"/>
  <c r="CB406" i="2" s="1"/>
  <c r="BD357" i="2"/>
  <c r="BD284" i="2"/>
  <c r="BD316" i="2"/>
  <c r="CB324" i="2" a="1"/>
  <c r="CB324" i="2" s="1"/>
  <c r="CB325" i="2" a="1"/>
  <c r="CB325" i="2" s="1"/>
  <c r="CB350" i="2" a="1"/>
  <c r="CB350" i="2" s="1"/>
  <c r="CB338" i="2" a="1"/>
  <c r="CB338" i="2" s="1"/>
  <c r="CB364" i="2" a="1"/>
  <c r="CB364" i="2" s="1"/>
  <c r="CB361" i="2" a="1"/>
  <c r="CB361" i="2" s="1"/>
  <c r="CB378" i="2" a="1"/>
  <c r="CB378" i="2" s="1"/>
  <c r="CB403" i="2" a="1"/>
  <c r="CB403" i="2" s="1"/>
  <c r="CB394" i="2" a="1"/>
  <c r="CB394" i="2" s="1"/>
  <c r="BD353" i="2"/>
  <c r="CB370" i="2" a="1"/>
  <c r="CB370" i="2" s="1"/>
  <c r="BD293" i="2"/>
  <c r="BD321" i="2"/>
  <c r="BD378" i="2"/>
  <c r="BD384" i="2"/>
  <c r="BD296" i="2"/>
  <c r="CB340" i="2" a="1"/>
  <c r="CB340" i="2" s="1"/>
  <c r="CB333" i="2" a="1"/>
  <c r="CB333" i="2" s="1"/>
  <c r="CB322" i="2" a="1"/>
  <c r="CB322" i="2" s="1"/>
  <c r="CB348" i="2" a="1"/>
  <c r="CB348" i="2" s="1"/>
  <c r="CB363" i="2" a="1"/>
  <c r="CB363" i="2" s="1"/>
  <c r="CB377" i="2" a="1"/>
  <c r="CB377" i="2" s="1"/>
  <c r="CB405" i="2" a="1"/>
  <c r="CB405" i="2" s="1"/>
  <c r="CB388" i="2" a="1"/>
  <c r="CB388" i="2" s="1"/>
  <c r="CB281" i="2" a="1"/>
  <c r="CB281" i="2" s="1"/>
  <c r="BD337" i="2"/>
  <c r="BD365" i="2"/>
  <c r="BD397" i="2"/>
  <c r="BD388" i="2"/>
  <c r="BD396" i="2"/>
  <c r="BD308" i="2"/>
  <c r="BD320" i="2"/>
  <c r="BD340" i="2"/>
  <c r="BD368" i="2"/>
  <c r="CB354" i="2" a="1"/>
  <c r="CB354" i="2" s="1"/>
  <c r="CB382" i="2" a="1"/>
  <c r="CB382" i="2" s="1"/>
  <c r="CB399" i="2" a="1"/>
  <c r="CB399" i="2" s="1"/>
  <c r="CB407" i="2" a="1"/>
  <c r="CB407" i="2" s="1"/>
  <c r="BD305" i="2"/>
  <c r="BD377" i="2"/>
  <c r="BD389" i="2"/>
  <c r="BD301" i="2"/>
  <c r="BD317" i="2"/>
  <c r="BD333" i="2"/>
  <c r="CB375" i="2" a="1"/>
  <c r="CB375" i="2" s="1"/>
  <c r="CB330" i="2" a="1"/>
  <c r="CB330" i="2" s="1"/>
  <c r="CB335" i="2" a="1"/>
  <c r="CB335" i="2" s="1"/>
  <c r="CB356" i="2" a="1"/>
  <c r="CB356" i="2" s="1"/>
  <c r="CB349" i="2" a="1"/>
  <c r="CB349" i="2" s="1"/>
  <c r="CB368" i="2" a="1"/>
  <c r="CB368" i="2" s="1"/>
  <c r="CB366" i="2" a="1"/>
  <c r="CB366" i="2" s="1"/>
  <c r="CB365" i="2" a="1"/>
  <c r="CB365" i="2" s="1"/>
  <c r="CB381" i="2" a="1"/>
  <c r="CB381" i="2" s="1"/>
  <c r="CB376" i="2" a="1"/>
  <c r="CB376" i="2" s="1"/>
  <c r="CB401" i="2" a="1"/>
  <c r="CB401" i="2" s="1"/>
  <c r="BD356" i="2"/>
  <c r="BD399" i="2"/>
  <c r="BD282" i="2"/>
  <c r="BD310" i="2"/>
  <c r="BD342" i="2"/>
  <c r="BD291" i="2"/>
  <c r="BD299" i="2"/>
  <c r="BD307" i="2"/>
  <c r="BD281" i="2"/>
  <c r="BD286" i="2"/>
  <c r="BD298" i="2"/>
  <c r="BD351" i="2"/>
  <c r="BD359" i="2"/>
  <c r="BD367" i="2"/>
  <c r="BD403" i="2"/>
  <c r="BD334" i="2"/>
  <c r="BD366" i="2"/>
  <c r="BD374" i="2"/>
  <c r="BD386" i="2"/>
  <c r="BD390" i="2"/>
  <c r="BD312" i="2"/>
  <c r="BD288" i="2"/>
  <c r="BD311" i="2"/>
  <c r="BD319" i="2"/>
  <c r="BD327" i="2"/>
  <c r="BD335" i="2"/>
  <c r="BD343" i="2"/>
  <c r="BD371" i="2"/>
  <c r="BD406" i="2"/>
  <c r="BD375" i="2"/>
  <c r="BD407" i="2"/>
  <c r="BD302" i="2"/>
  <c r="BD326" i="2"/>
  <c r="BD358" i="2"/>
  <c r="BD402" i="2"/>
  <c r="BD287" i="2"/>
  <c r="BD295" i="2"/>
  <c r="BD303" i="2"/>
  <c r="BD387" i="2"/>
  <c r="BD398" i="2"/>
  <c r="CB379" i="2" a="1"/>
  <c r="CB379" i="2" s="1"/>
  <c r="BD300" i="2"/>
  <c r="BD347" i="2"/>
  <c r="BD355" i="2"/>
  <c r="BD363" i="2"/>
  <c r="BD391" i="2"/>
  <c r="BD294" i="2"/>
  <c r="BD318" i="2"/>
  <c r="BD350" i="2"/>
  <c r="BD383" i="2"/>
  <c r="BD315" i="2"/>
  <c r="BD323" i="2"/>
  <c r="BD331" i="2"/>
  <c r="BD339" i="2"/>
  <c r="BD306" i="2"/>
  <c r="FJ281" i="2"/>
  <c r="FJ407" i="2"/>
  <c r="FJ406" i="2"/>
  <c r="FJ382" i="2"/>
  <c r="FJ350" i="2"/>
  <c r="FJ398" i="2"/>
  <c r="FJ310" i="2"/>
  <c r="FJ294" i="2"/>
  <c r="FJ401" i="2"/>
  <c r="FJ390" i="2"/>
  <c r="FJ374" i="2"/>
  <c r="FJ342" i="2"/>
  <c r="FJ326" i="2"/>
  <c r="FJ318" i="2"/>
  <c r="FJ302" i="2"/>
  <c r="FJ385" i="2"/>
  <c r="FJ358" i="2"/>
  <c r="FJ393" i="2"/>
  <c r="FJ399" i="2"/>
  <c r="FJ380" i="2"/>
  <c r="FJ384" i="2"/>
  <c r="FJ355" i="2"/>
  <c r="FJ379" i="2"/>
  <c r="FJ404" i="2"/>
  <c r="FJ391" i="2"/>
  <c r="FJ378" i="2"/>
  <c r="FJ389" i="2"/>
  <c r="FJ371" i="2"/>
  <c r="FJ340" i="2"/>
  <c r="FJ343" i="2"/>
  <c r="FJ349" i="2"/>
  <c r="FJ360" i="2"/>
  <c r="FJ402" i="2"/>
  <c r="FJ361" i="2"/>
  <c r="FJ364" i="2"/>
  <c r="FJ367" i="2"/>
  <c r="FJ370" i="2"/>
  <c r="FJ354" i="2"/>
  <c r="FJ388" i="2"/>
  <c r="FJ375" i="2"/>
  <c r="FJ366" i="2"/>
  <c r="FJ400" i="2"/>
  <c r="FJ386" i="2"/>
  <c r="FJ397" i="2"/>
  <c r="FJ377" i="2"/>
  <c r="FJ403" i="2"/>
  <c r="FJ334" i="2"/>
  <c r="FJ394" i="2"/>
  <c r="FJ405" i="2"/>
  <c r="FJ335" i="2"/>
  <c r="FJ333" i="2"/>
  <c r="FJ328" i="2"/>
  <c r="FJ286" i="2"/>
  <c r="FJ321" i="2"/>
  <c r="FJ372" i="2"/>
  <c r="FJ381" i="2"/>
  <c r="FJ345" i="2"/>
  <c r="FJ348" i="2"/>
  <c r="FJ359" i="2"/>
  <c r="FJ373" i="2"/>
  <c r="FJ347" i="2"/>
  <c r="FJ332" i="2"/>
  <c r="FJ396" i="2"/>
  <c r="FJ383" i="2"/>
  <c r="FJ376" i="2"/>
  <c r="FJ365" i="2"/>
  <c r="FJ352" i="2"/>
  <c r="FJ317" i="2"/>
  <c r="FJ312" i="2"/>
  <c r="FJ387" i="2"/>
  <c r="FJ392" i="2"/>
  <c r="FJ327" i="2"/>
  <c r="FJ341" i="2"/>
  <c r="FJ336" i="2"/>
  <c r="FJ329" i="2"/>
  <c r="FJ316" i="2"/>
  <c r="FJ323" i="2"/>
  <c r="FJ305" i="2"/>
  <c r="FJ363" i="2"/>
  <c r="FJ357" i="2"/>
  <c r="FJ344" i="2"/>
  <c r="FJ311" i="2"/>
  <c r="FJ353" i="2"/>
  <c r="FJ356" i="2"/>
  <c r="FJ351" i="2"/>
  <c r="FJ362" i="2"/>
  <c r="FJ346" i="2"/>
  <c r="FJ368" i="2"/>
  <c r="FJ325" i="2"/>
  <c r="FJ320" i="2"/>
  <c r="FJ313" i="2"/>
  <c r="FJ289" i="2"/>
  <c r="FJ284" i="2"/>
  <c r="FJ287" i="2"/>
  <c r="FJ395" i="2"/>
  <c r="FJ319" i="2"/>
  <c r="FJ331" i="2"/>
  <c r="FJ315" i="2"/>
  <c r="FJ338" i="2"/>
  <c r="GH288" i="2" a="1"/>
  <c r="GH288" i="2" s="1"/>
  <c r="GH301" i="2" a="1"/>
  <c r="GH301" i="2" s="1"/>
  <c r="GH315" i="2" a="1"/>
  <c r="GH315" i="2" s="1"/>
  <c r="GH328" i="2" a="1"/>
  <c r="GH328" i="2" s="1"/>
  <c r="GH337" i="2" a="1"/>
  <c r="GH337" i="2" s="1"/>
  <c r="GH347" i="2" a="1"/>
  <c r="GH347" i="2" s="1"/>
  <c r="FJ324" i="2"/>
  <c r="FJ293" i="2"/>
  <c r="FJ304" i="2"/>
  <c r="FJ298" i="2"/>
  <c r="FJ299" i="2"/>
  <c r="GH294" i="2" a="1"/>
  <c r="GH294" i="2" s="1"/>
  <c r="GH282" i="2" a="1"/>
  <c r="GH282" i="2" s="1"/>
  <c r="GH304" i="2" a="1"/>
  <c r="GH304" i="2" s="1"/>
  <c r="GH308" i="2" a="1"/>
  <c r="GH308" i="2" s="1"/>
  <c r="GH307" i="2" a="1"/>
  <c r="GH307" i="2" s="1"/>
  <c r="GH314" i="2" a="1"/>
  <c r="GH314" i="2" s="1"/>
  <c r="GH311" i="2" a="1"/>
  <c r="GH311" i="2" s="1"/>
  <c r="GH327" i="2" a="1"/>
  <c r="GH327" i="2" s="1"/>
  <c r="GH340" i="2" a="1"/>
  <c r="GH340" i="2" s="1"/>
  <c r="GH364" i="2" a="1"/>
  <c r="GH364" i="2" s="1"/>
  <c r="GH363" i="2" a="1"/>
  <c r="GH363" i="2" s="1"/>
  <c r="GH367" i="2" a="1"/>
  <c r="GH367" i="2" s="1"/>
  <c r="GH374" i="2" a="1"/>
  <c r="GH374" i="2" s="1"/>
  <c r="GH373" i="2" a="1"/>
  <c r="GH373" i="2" s="1"/>
  <c r="GH376" i="2" a="1"/>
  <c r="GH376" i="2" s="1"/>
  <c r="GH380" i="2" a="1"/>
  <c r="GH380" i="2" s="1"/>
  <c r="FJ322" i="2"/>
  <c r="GH293" i="2" a="1"/>
  <c r="GH293" i="2" s="1"/>
  <c r="GH286" i="2" a="1"/>
  <c r="GH286" i="2" s="1"/>
  <c r="GH297" i="2" a="1"/>
  <c r="GH297" i="2" s="1"/>
  <c r="GH291" i="2" a="1"/>
  <c r="GH291" i="2" s="1"/>
  <c r="GH309" i="2" a="1"/>
  <c r="GH309" i="2" s="1"/>
  <c r="GH321" i="2" a="1"/>
  <c r="GH321" i="2" s="1"/>
  <c r="GH318" i="2" a="1"/>
  <c r="GH318" i="2" s="1"/>
  <c r="GH344" i="2" a="1"/>
  <c r="GH344" i="2" s="1"/>
  <c r="GH351" i="2" a="1"/>
  <c r="GH351" i="2" s="1"/>
  <c r="GH365" i="2" a="1"/>
  <c r="GH365" i="2" s="1"/>
  <c r="GH354" i="2" a="1"/>
  <c r="GH354" i="2" s="1"/>
  <c r="FJ337" i="2"/>
  <c r="FJ308" i="2"/>
  <c r="FJ288" i="2"/>
  <c r="FJ282" i="2"/>
  <c r="FJ283" i="2"/>
  <c r="GH292" i="2" a="1"/>
  <c r="GH292" i="2" s="1"/>
  <c r="GH298" i="2" a="1"/>
  <c r="GH298" i="2" s="1"/>
  <c r="GH284" i="2" a="1"/>
  <c r="GH284" i="2" s="1"/>
  <c r="GH303" i="2" a="1"/>
  <c r="GH303" i="2" s="1"/>
  <c r="GH331" i="2" a="1"/>
  <c r="GH331" i="2" s="1"/>
  <c r="GH333" i="2" a="1"/>
  <c r="GH333" i="2" s="1"/>
  <c r="GH342" i="2" a="1"/>
  <c r="GH342" i="2" s="1"/>
  <c r="GH350" i="2" a="1"/>
  <c r="GH350" i="2" s="1"/>
  <c r="FJ300" i="2"/>
  <c r="FJ306" i="2"/>
  <c r="FJ307" i="2"/>
  <c r="GH289" i="2" a="1"/>
  <c r="GH289" i="2" s="1"/>
  <c r="GH316" i="2" a="1"/>
  <c r="GH316" i="2" s="1"/>
  <c r="GH317" i="2" a="1"/>
  <c r="GH317" i="2" s="1"/>
  <c r="GH323" i="2" a="1"/>
  <c r="GH323" i="2" s="1"/>
  <c r="GH324" i="2" a="1"/>
  <c r="GH324" i="2" s="1"/>
  <c r="GH326" i="2" a="1"/>
  <c r="GH326" i="2" s="1"/>
  <c r="GH335" i="2" a="1"/>
  <c r="GH335" i="2" s="1"/>
  <c r="GH349" i="2" a="1"/>
  <c r="GH349" i="2" s="1"/>
  <c r="GH352" i="2" a="1"/>
  <c r="GH352" i="2" s="1"/>
  <c r="GH346" i="2" a="1"/>
  <c r="GH346" i="2" s="1"/>
  <c r="GH353" i="2" a="1"/>
  <c r="GH353" i="2" s="1"/>
  <c r="GH358" i="2" a="1"/>
  <c r="GH358" i="2" s="1"/>
  <c r="FJ339" i="2"/>
  <c r="FJ303" i="2"/>
  <c r="FJ295" i="2"/>
  <c r="FJ330" i="2"/>
  <c r="GH299" i="2" a="1"/>
  <c r="GH299" i="2" s="1"/>
  <c r="GH283" i="2" a="1"/>
  <c r="GH283" i="2" s="1"/>
  <c r="GH310" i="2" a="1"/>
  <c r="GH310" i="2" s="1"/>
  <c r="GH302" i="2" a="1"/>
  <c r="GH302" i="2" s="1"/>
  <c r="GH320" i="2" a="1"/>
  <c r="GH320" i="2" s="1"/>
  <c r="GH322" i="2" a="1"/>
  <c r="GH322" i="2" s="1"/>
  <c r="GH334" i="2" a="1"/>
  <c r="GH334" i="2" s="1"/>
  <c r="GH341" i="2" a="1"/>
  <c r="GH341" i="2" s="1"/>
  <c r="GH360" i="2" a="1"/>
  <c r="GH360" i="2" s="1"/>
  <c r="FJ297" i="2"/>
  <c r="FJ309" i="2"/>
  <c r="FJ301" i="2"/>
  <c r="FJ314" i="2"/>
  <c r="GH285" i="2" a="1"/>
  <c r="GH285" i="2" s="1"/>
  <c r="GH295" i="2" a="1"/>
  <c r="GH295" i="2" s="1"/>
  <c r="GH305" i="2" a="1"/>
  <c r="GH305" i="2" s="1"/>
  <c r="GH312" i="2" a="1"/>
  <c r="GH312" i="2" s="1"/>
  <c r="GH313" i="2" a="1"/>
  <c r="GH313" i="2" s="1"/>
  <c r="GH329" i="2" a="1"/>
  <c r="GH329" i="2" s="1"/>
  <c r="GH325" i="2" a="1"/>
  <c r="GH325" i="2" s="1"/>
  <c r="GH332" i="2" a="1"/>
  <c r="GH332" i="2" s="1"/>
  <c r="GH338" i="2" a="1"/>
  <c r="GH338" i="2" s="1"/>
  <c r="GH345" i="2" a="1"/>
  <c r="GH345" i="2" s="1"/>
  <c r="GH348" i="2" a="1"/>
  <c r="GH348" i="2" s="1"/>
  <c r="FJ296" i="2"/>
  <c r="GH319" i="2" a="1"/>
  <c r="GH319" i="2" s="1"/>
  <c r="GH330" i="2" a="1"/>
  <c r="GH330" i="2" s="1"/>
  <c r="GH359" i="2" a="1"/>
  <c r="GH359" i="2" s="1"/>
  <c r="GH371" i="2" a="1"/>
  <c r="GH371" i="2" s="1"/>
  <c r="FJ291" i="2"/>
  <c r="GH290" i="2" a="1"/>
  <c r="GH290" i="2" s="1"/>
  <c r="GH362" i="2" a="1"/>
  <c r="GH362" i="2" s="1"/>
  <c r="GH375" i="2" a="1"/>
  <c r="GH375" i="2" s="1"/>
  <c r="GH385" i="2" a="1"/>
  <c r="GH385" i="2" s="1"/>
  <c r="GH379" i="2" a="1"/>
  <c r="GH379" i="2" s="1"/>
  <c r="GH391" i="2" a="1"/>
  <c r="GH391" i="2" s="1"/>
  <c r="FJ292" i="2"/>
  <c r="GH296" i="2" a="1"/>
  <c r="GH296" i="2" s="1"/>
  <c r="GH300" i="2" a="1"/>
  <c r="GH300" i="2" s="1"/>
  <c r="GH361" i="2" a="1"/>
  <c r="GH361" i="2" s="1"/>
  <c r="GH389" i="2" a="1"/>
  <c r="GH389" i="2" s="1"/>
  <c r="GH378" i="2" a="1"/>
  <c r="GH378" i="2" s="1"/>
  <c r="GH393" i="2" a="1"/>
  <c r="GH393" i="2" s="1"/>
  <c r="GH392" i="2" a="1"/>
  <c r="GH392" i="2" s="1"/>
  <c r="GH399" i="2" a="1"/>
  <c r="GH399" i="2" s="1"/>
  <c r="FJ285" i="2"/>
  <c r="GH339" i="2" a="1"/>
  <c r="GH339" i="2" s="1"/>
  <c r="GH387" i="2" a="1"/>
  <c r="GH387" i="2" s="1"/>
  <c r="GH306" i="2" a="1"/>
  <c r="GH306" i="2" s="1"/>
  <c r="GH355" i="2" a="1"/>
  <c r="GH355" i="2" s="1"/>
  <c r="GH357" i="2" a="1"/>
  <c r="GH357" i="2" s="1"/>
  <c r="GH377" i="2" a="1"/>
  <c r="GH377" i="2" s="1"/>
  <c r="GH394" i="2" a="1"/>
  <c r="GH394" i="2" s="1"/>
  <c r="GH386" i="2" a="1"/>
  <c r="GH386" i="2" s="1"/>
  <c r="GH397" i="2" a="1"/>
  <c r="GH397" i="2" s="1"/>
  <c r="GH336" i="2" a="1"/>
  <c r="GH336" i="2" s="1"/>
  <c r="GH372" i="2" a="1"/>
  <c r="GH372" i="2" s="1"/>
  <c r="GH370" i="2" a="1"/>
  <c r="GH370" i="2" s="1"/>
  <c r="GH366" i="2" a="1"/>
  <c r="GH366" i="2" s="1"/>
  <c r="GH384" i="2" a="1"/>
  <c r="GH384" i="2" s="1"/>
  <c r="GH388" i="2" a="1"/>
  <c r="GH388" i="2" s="1"/>
  <c r="GH381" i="2" a="1"/>
  <c r="GH381" i="2" s="1"/>
  <c r="GH368" i="2" a="1"/>
  <c r="GH368" i="2" s="1"/>
  <c r="GH390" i="2" a="1"/>
  <c r="GH390" i="2" s="1"/>
  <c r="FJ290" i="2"/>
  <c r="GH287" i="2" a="1"/>
  <c r="GH287" i="2" s="1"/>
  <c r="GH343" i="2" a="1"/>
  <c r="GH343" i="2" s="1"/>
  <c r="GH356" i="2" a="1"/>
  <c r="GH356" i="2" s="1"/>
  <c r="GH369" i="2" a="1"/>
  <c r="GH369" i="2" s="1"/>
  <c r="GH383" i="2" a="1"/>
  <c r="GH383" i="2" s="1"/>
  <c r="GH398" i="2" a="1"/>
  <c r="GH398" i="2" s="1"/>
  <c r="GH382" i="2" a="1"/>
  <c r="GH382" i="2" s="1"/>
  <c r="GH396" i="2" a="1"/>
  <c r="GH396" i="2" s="1"/>
  <c r="GH406" i="2" a="1"/>
  <c r="GH406" i="2" s="1"/>
  <c r="GH403" i="2" a="1"/>
  <c r="GH403" i="2" s="1"/>
  <c r="GH395" i="2" a="1"/>
  <c r="GH395" i="2" s="1"/>
  <c r="GH407" i="2" a="1"/>
  <c r="GH407" i="2" s="1"/>
  <c r="GH401" i="2" a="1"/>
  <c r="GH401" i="2" s="1"/>
  <c r="GH405" i="2" a="1"/>
  <c r="GH405" i="2" s="1"/>
  <c r="GH404" i="2" a="1"/>
  <c r="GH404" i="2" s="1"/>
  <c r="GH400" i="2" a="1"/>
  <c r="GH400" i="2" s="1"/>
  <c r="GH402" i="2" a="1"/>
  <c r="GH402" i="2" s="1"/>
  <c r="GH281" i="2" a="1"/>
  <c r="GH281" i="2" s="1"/>
  <c r="FB281" i="2"/>
  <c r="FB310" i="2"/>
  <c r="FB294" i="2"/>
  <c r="FB393" i="2"/>
  <c r="FB382" i="2"/>
  <c r="FB358" i="2"/>
  <c r="FB366" i="2"/>
  <c r="FB377" i="2"/>
  <c r="FB390" i="2"/>
  <c r="FB326" i="2"/>
  <c r="FB374" i="2"/>
  <c r="FB401" i="2"/>
  <c r="FB379" i="2"/>
  <c r="FB334" i="2"/>
  <c r="FB394" i="2"/>
  <c r="FB405" i="2"/>
  <c r="FB353" i="2"/>
  <c r="FB356" i="2"/>
  <c r="FB359" i="2"/>
  <c r="FB407" i="2"/>
  <c r="FB399" i="2"/>
  <c r="FB380" i="2"/>
  <c r="FB384" i="2"/>
  <c r="FB355" i="2"/>
  <c r="FB398" i="2"/>
  <c r="FB342" i="2"/>
  <c r="FB385" i="2"/>
  <c r="FB404" i="2"/>
  <c r="FB391" i="2"/>
  <c r="FB378" i="2"/>
  <c r="FB389" i="2"/>
  <c r="FB371" i="2"/>
  <c r="FB340" i="2"/>
  <c r="FB343" i="2"/>
  <c r="FB402" i="2"/>
  <c r="FB318" i="2"/>
  <c r="FB388" i="2"/>
  <c r="FB375" i="2"/>
  <c r="FB392" i="2"/>
  <c r="FB406" i="2"/>
  <c r="FB302" i="2"/>
  <c r="FB396" i="2"/>
  <c r="FB383" i="2"/>
  <c r="FB381" i="2"/>
  <c r="FB395" i="2"/>
  <c r="FB360" i="2"/>
  <c r="FB319" i="2"/>
  <c r="FB397" i="2"/>
  <c r="FB335" i="2"/>
  <c r="FB333" i="2"/>
  <c r="FB328" i="2"/>
  <c r="FB286" i="2"/>
  <c r="FB321" i="2"/>
  <c r="FB315" i="2"/>
  <c r="FB297" i="2"/>
  <c r="FB292" i="2"/>
  <c r="FB295" i="2"/>
  <c r="FB372" i="2"/>
  <c r="FB345" i="2"/>
  <c r="FB348" i="2"/>
  <c r="FB373" i="2"/>
  <c r="FB347" i="2"/>
  <c r="FB332" i="2"/>
  <c r="FB376" i="2"/>
  <c r="FB367" i="2"/>
  <c r="FB365" i="2"/>
  <c r="FB352" i="2"/>
  <c r="FB317" i="2"/>
  <c r="FB312" i="2"/>
  <c r="FB350" i="2"/>
  <c r="FB403" i="2"/>
  <c r="FB387" i="2"/>
  <c r="FB327" i="2"/>
  <c r="FB341" i="2"/>
  <c r="FB336" i="2"/>
  <c r="FB329" i="2"/>
  <c r="FB316" i="2"/>
  <c r="FB323" i="2"/>
  <c r="FB305" i="2"/>
  <c r="FB300" i="2"/>
  <c r="FB400" i="2"/>
  <c r="FB386" i="2"/>
  <c r="FB363" i="2"/>
  <c r="FB354" i="2"/>
  <c r="FB357" i="2"/>
  <c r="FB344" i="2"/>
  <c r="FB311" i="2"/>
  <c r="FB361" i="2"/>
  <c r="FB364" i="2"/>
  <c r="FB370" i="2"/>
  <c r="FB349" i="2"/>
  <c r="FB339" i="2"/>
  <c r="FB337" i="2"/>
  <c r="FB324" i="2"/>
  <c r="FB331" i="2"/>
  <c r="FB308" i="2"/>
  <c r="FB309" i="2"/>
  <c r="FB301" i="2"/>
  <c r="FB314" i="2"/>
  <c r="FZ297" i="2" a="1"/>
  <c r="FZ297" i="2" s="1"/>
  <c r="FZ287" i="2" a="1"/>
  <c r="FZ287" i="2" s="1"/>
  <c r="FZ300" i="2" a="1"/>
  <c r="FZ300" i="2" s="1"/>
  <c r="FZ320" i="2" a="1"/>
  <c r="FZ320" i="2" s="1"/>
  <c r="FZ314" i="2" a="1"/>
  <c r="FZ314" i="2" s="1"/>
  <c r="FZ327" i="2" a="1"/>
  <c r="FZ327" i="2" s="1"/>
  <c r="FZ329" i="2" a="1"/>
  <c r="FZ329" i="2" s="1"/>
  <c r="FZ324" i="2" a="1"/>
  <c r="FZ324" i="2" s="1"/>
  <c r="FZ344" i="2" a="1"/>
  <c r="FZ344" i="2" s="1"/>
  <c r="FZ345" i="2" a="1"/>
  <c r="FZ345" i="2" s="1"/>
  <c r="FZ362" i="2" a="1"/>
  <c r="FZ362" i="2" s="1"/>
  <c r="FB325" i="2"/>
  <c r="FB338" i="2"/>
  <c r="FZ298" i="2" a="1"/>
  <c r="FZ298" i="2" s="1"/>
  <c r="FZ290" i="2" a="1"/>
  <c r="FZ290" i="2" s="1"/>
  <c r="FZ306" i="2" a="1"/>
  <c r="FZ306" i="2" s="1"/>
  <c r="FZ312" i="2" a="1"/>
  <c r="FZ312" i="2" s="1"/>
  <c r="FZ317" i="2" a="1"/>
  <c r="FZ317" i="2" s="1"/>
  <c r="FZ330" i="2" a="1"/>
  <c r="FZ330" i="2" s="1"/>
  <c r="FZ335" i="2" a="1"/>
  <c r="FZ335" i="2" s="1"/>
  <c r="FZ336" i="2" a="1"/>
  <c r="FZ336" i="2" s="1"/>
  <c r="FZ366" i="2" a="1"/>
  <c r="FZ366" i="2" s="1"/>
  <c r="FZ354" i="2" a="1"/>
  <c r="FZ354" i="2" s="1"/>
  <c r="FZ372" i="2" a="1"/>
  <c r="FZ372" i="2" s="1"/>
  <c r="FB368" i="2"/>
  <c r="FB293" i="2"/>
  <c r="FB304" i="2"/>
  <c r="FB298" i="2"/>
  <c r="FB299" i="2"/>
  <c r="FZ288" i="2" a="1"/>
  <c r="FZ288" i="2" s="1"/>
  <c r="FZ285" i="2" a="1"/>
  <c r="FZ285" i="2" s="1"/>
  <c r="FZ293" i="2" a="1"/>
  <c r="FZ293" i="2" s="1"/>
  <c r="FZ302" i="2" a="1"/>
  <c r="FZ302" i="2" s="1"/>
  <c r="FZ311" i="2" a="1"/>
  <c r="FZ311" i="2" s="1"/>
  <c r="FZ325" i="2" a="1"/>
  <c r="FZ325" i="2" s="1"/>
  <c r="FZ326" i="2" a="1"/>
  <c r="FZ326" i="2" s="1"/>
  <c r="FZ323" i="2" a="1"/>
  <c r="FZ323" i="2" s="1"/>
  <c r="FZ338" i="2" a="1"/>
  <c r="FZ338" i="2" s="1"/>
  <c r="FZ340" i="2" a="1"/>
  <c r="FZ340" i="2" s="1"/>
  <c r="FZ347" i="2" a="1"/>
  <c r="FZ347" i="2" s="1"/>
  <c r="FZ356" i="2" a="1"/>
  <c r="FZ356" i="2" s="1"/>
  <c r="FB362" i="2"/>
  <c r="FB313" i="2"/>
  <c r="FB322" i="2"/>
  <c r="FZ284" i="2" a="1"/>
  <c r="FZ284" i="2" s="1"/>
  <c r="FZ295" i="2" a="1"/>
  <c r="FZ295" i="2" s="1"/>
  <c r="FZ299" i="2" a="1"/>
  <c r="FZ299" i="2" s="1"/>
  <c r="FZ308" i="2" a="1"/>
  <c r="FZ308" i="2" s="1"/>
  <c r="FZ316" i="2" a="1"/>
  <c r="FZ316" i="2" s="1"/>
  <c r="FZ331" i="2" a="1"/>
  <c r="FZ331" i="2" s="1"/>
  <c r="FZ328" i="2" a="1"/>
  <c r="FZ328" i="2" s="1"/>
  <c r="FZ349" i="2" a="1"/>
  <c r="FZ349" i="2" s="1"/>
  <c r="FZ365" i="2" a="1"/>
  <c r="FZ365" i="2" s="1"/>
  <c r="FZ370" i="2" a="1"/>
  <c r="FZ370" i="2" s="1"/>
  <c r="FB320" i="2"/>
  <c r="FB288" i="2"/>
  <c r="FB282" i="2"/>
  <c r="FB283" i="2"/>
  <c r="FZ291" i="2" a="1"/>
  <c r="FZ291" i="2" s="1"/>
  <c r="FZ283" i="2" a="1"/>
  <c r="FZ283" i="2" s="1"/>
  <c r="FZ310" i="2" a="1"/>
  <c r="FZ310" i="2" s="1"/>
  <c r="FZ315" i="2" a="1"/>
  <c r="FZ315" i="2" s="1"/>
  <c r="FZ352" i="2" a="1"/>
  <c r="FZ352" i="2" s="1"/>
  <c r="FZ355" i="2" a="1"/>
  <c r="FZ355" i="2" s="1"/>
  <c r="FZ364" i="2" a="1"/>
  <c r="FZ364" i="2" s="1"/>
  <c r="FB284" i="2"/>
  <c r="FB287" i="2"/>
  <c r="FB306" i="2"/>
  <c r="FB307" i="2"/>
  <c r="FZ289" i="2" a="1"/>
  <c r="FZ289" i="2" s="1"/>
  <c r="FZ286" i="2" a="1"/>
  <c r="FZ286" i="2" s="1"/>
  <c r="FZ304" i="2" a="1"/>
  <c r="FZ304" i="2" s="1"/>
  <c r="FZ313" i="2" a="1"/>
  <c r="FZ313" i="2" s="1"/>
  <c r="FZ332" i="2" a="1"/>
  <c r="FZ332" i="2" s="1"/>
  <c r="FZ334" i="2" a="1"/>
  <c r="FZ334" i="2" s="1"/>
  <c r="FZ322" i="2" a="1"/>
  <c r="FZ322" i="2" s="1"/>
  <c r="FZ333" i="2" a="1"/>
  <c r="FZ333" i="2" s="1"/>
  <c r="FZ343" i="2" a="1"/>
  <c r="FZ343" i="2" s="1"/>
  <c r="FZ348" i="2" a="1"/>
  <c r="FZ348" i="2" s="1"/>
  <c r="FZ346" i="2" a="1"/>
  <c r="FZ346" i="2" s="1"/>
  <c r="FB346" i="2"/>
  <c r="FB289" i="2"/>
  <c r="FB285" i="2"/>
  <c r="FB296" i="2"/>
  <c r="FB290" i="2"/>
  <c r="FB291" i="2"/>
  <c r="FZ282" i="2" a="1"/>
  <c r="FZ282" i="2" s="1"/>
  <c r="FZ294" i="2" a="1"/>
  <c r="FZ294" i="2" s="1"/>
  <c r="FZ292" i="2" a="1"/>
  <c r="FZ292" i="2" s="1"/>
  <c r="FZ305" i="2" a="1"/>
  <c r="FZ305" i="2" s="1"/>
  <c r="FZ307" i="2" a="1"/>
  <c r="FZ307" i="2" s="1"/>
  <c r="FZ321" i="2" a="1"/>
  <c r="FZ321" i="2" s="1"/>
  <c r="FZ319" i="2" a="1"/>
  <c r="FZ319" i="2" s="1"/>
  <c r="FZ339" i="2" a="1"/>
  <c r="FZ339" i="2" s="1"/>
  <c r="FZ342" i="2" a="1"/>
  <c r="FZ342" i="2" s="1"/>
  <c r="FZ341" i="2" a="1"/>
  <c r="FZ341" i="2" s="1"/>
  <c r="FZ361" i="2" a="1"/>
  <c r="FZ361" i="2" s="1"/>
  <c r="FZ337" i="2" a="1"/>
  <c r="FZ337" i="2" s="1"/>
  <c r="FZ353" i="2" a="1"/>
  <c r="FZ353" i="2" s="1"/>
  <c r="FZ369" i="2" a="1"/>
  <c r="FZ369" i="2" s="1"/>
  <c r="FZ376" i="2" a="1"/>
  <c r="FZ376" i="2" s="1"/>
  <c r="FZ391" i="2" a="1"/>
  <c r="FZ391" i="2" s="1"/>
  <c r="FZ383" i="2" a="1"/>
  <c r="FZ383" i="2" s="1"/>
  <c r="FZ358" i="2" a="1"/>
  <c r="FZ358" i="2" s="1"/>
  <c r="FZ357" i="2" a="1"/>
  <c r="FZ357" i="2" s="1"/>
  <c r="FZ390" i="2" a="1"/>
  <c r="FZ390" i="2" s="1"/>
  <c r="FZ382" i="2" a="1"/>
  <c r="FZ382" i="2" s="1"/>
  <c r="FB330" i="2"/>
  <c r="FZ318" i="2" a="1"/>
  <c r="FZ318" i="2" s="1"/>
  <c r="FZ360" i="2" a="1"/>
  <c r="FZ360" i="2" s="1"/>
  <c r="FZ363" i="2" a="1"/>
  <c r="FZ363" i="2" s="1"/>
  <c r="FZ368" i="2" a="1"/>
  <c r="FZ368" i="2" s="1"/>
  <c r="FZ367" i="2" a="1"/>
  <c r="FZ367" i="2" s="1"/>
  <c r="FZ380" i="2" a="1"/>
  <c r="FZ380" i="2" s="1"/>
  <c r="FZ384" i="2" a="1"/>
  <c r="FZ384" i="2" s="1"/>
  <c r="FZ377" i="2" a="1"/>
  <c r="FZ377" i="2" s="1"/>
  <c r="FZ351" i="2" a="1"/>
  <c r="FZ351" i="2" s="1"/>
  <c r="FZ392" i="2" a="1"/>
  <c r="FZ392" i="2" s="1"/>
  <c r="FZ386" i="2" a="1"/>
  <c r="FZ386" i="2" s="1"/>
  <c r="FZ378" i="2" a="1"/>
  <c r="FZ378" i="2" s="1"/>
  <c r="FZ398" i="2" a="1"/>
  <c r="FZ398" i="2" s="1"/>
  <c r="FZ379" i="2" a="1"/>
  <c r="FZ379" i="2" s="1"/>
  <c r="FZ393" i="2" a="1"/>
  <c r="FZ393" i="2" s="1"/>
  <c r="FZ397" i="2" a="1"/>
  <c r="FZ397" i="2" s="1"/>
  <c r="FB351" i="2"/>
  <c r="FZ301" i="2" a="1"/>
  <c r="FZ301" i="2" s="1"/>
  <c r="FZ309" i="2" a="1"/>
  <c r="FZ309" i="2" s="1"/>
  <c r="FZ350" i="2" a="1"/>
  <c r="FZ350" i="2" s="1"/>
  <c r="FZ374" i="2" a="1"/>
  <c r="FZ374" i="2" s="1"/>
  <c r="FZ394" i="2" a="1"/>
  <c r="FZ394" i="2" s="1"/>
  <c r="FB303" i="2"/>
  <c r="FZ296" i="2" a="1"/>
  <c r="FZ296" i="2" s="1"/>
  <c r="FZ359" i="2" a="1"/>
  <c r="FZ359" i="2" s="1"/>
  <c r="FZ375" i="2" a="1"/>
  <c r="FZ375" i="2" s="1"/>
  <c r="FZ381" i="2" a="1"/>
  <c r="FZ381" i="2" s="1"/>
  <c r="FZ303" i="2" a="1"/>
  <c r="FZ303" i="2" s="1"/>
  <c r="FZ373" i="2" a="1"/>
  <c r="FZ373" i="2" s="1"/>
  <c r="FZ371" i="2" a="1"/>
  <c r="FZ371" i="2" s="1"/>
  <c r="FZ385" i="2" a="1"/>
  <c r="FZ385" i="2" s="1"/>
  <c r="FZ403" i="2" a="1"/>
  <c r="FZ403" i="2" s="1"/>
  <c r="FZ406" i="2" a="1"/>
  <c r="FZ406" i="2" s="1"/>
  <c r="FZ404" i="2" a="1"/>
  <c r="FZ404" i="2" s="1"/>
  <c r="FZ399" i="2" a="1"/>
  <c r="FZ399" i="2" s="1"/>
  <c r="FZ402" i="2" a="1"/>
  <c r="FZ402" i="2" s="1"/>
  <c r="FZ401" i="2" a="1"/>
  <c r="FZ401" i="2" s="1"/>
  <c r="FZ389" i="2" a="1"/>
  <c r="FZ389" i="2" s="1"/>
  <c r="FZ281" i="2" a="1"/>
  <c r="FZ281" i="2" s="1"/>
  <c r="FZ388" i="2" a="1"/>
  <c r="FZ388" i="2" s="1"/>
  <c r="FZ396" i="2" a="1"/>
  <c r="FZ396" i="2" s="1"/>
  <c r="FZ387" i="2" a="1"/>
  <c r="FZ387" i="2" s="1"/>
  <c r="FZ407" i="2" a="1"/>
  <c r="FZ407" i="2" s="1"/>
  <c r="FZ400" i="2" a="1"/>
  <c r="FZ400" i="2" s="1"/>
  <c r="FZ405" i="2" a="1"/>
  <c r="FZ405" i="2" s="1"/>
  <c r="FZ395" i="2" a="1"/>
  <c r="FZ395" i="2" s="1"/>
  <c r="ET281" i="2"/>
  <c r="ET387" i="2"/>
  <c r="ET406" i="2"/>
  <c r="ET310" i="2"/>
  <c r="ET302" i="2"/>
  <c r="ET334" i="2"/>
  <c r="ET358" i="2"/>
  <c r="ET318" i="2"/>
  <c r="ET366" i="2"/>
  <c r="ET377" i="2"/>
  <c r="ET395" i="2"/>
  <c r="ET390" i="2"/>
  <c r="ET294" i="2"/>
  <c r="ET401" i="2"/>
  <c r="ET382" i="2"/>
  <c r="ET374" i="2"/>
  <c r="ET396" i="2"/>
  <c r="ET383" i="2"/>
  <c r="ET381" i="2"/>
  <c r="ET398" i="2"/>
  <c r="ET350" i="2"/>
  <c r="ET393" i="2"/>
  <c r="ET394" i="2"/>
  <c r="ET405" i="2"/>
  <c r="ET353" i="2"/>
  <c r="ET356" i="2"/>
  <c r="ET359" i="2"/>
  <c r="ET346" i="2"/>
  <c r="ET365" i="2"/>
  <c r="ET327" i="2"/>
  <c r="ET342" i="2"/>
  <c r="ET407" i="2"/>
  <c r="ET399" i="2"/>
  <c r="ET379" i="2"/>
  <c r="ET380" i="2"/>
  <c r="ET384" i="2"/>
  <c r="ET355" i="2"/>
  <c r="ET385" i="2"/>
  <c r="ET404" i="2"/>
  <c r="ET391" i="2"/>
  <c r="ET326" i="2"/>
  <c r="ET402" i="2"/>
  <c r="ET403" i="2"/>
  <c r="ET372" i="2"/>
  <c r="ET361" i="2"/>
  <c r="ET364" i="2"/>
  <c r="ET370" i="2"/>
  <c r="ET349" i="2"/>
  <c r="ET339" i="2"/>
  <c r="ET337" i="2"/>
  <c r="ET389" i="2"/>
  <c r="ET360" i="2"/>
  <c r="ET319" i="2"/>
  <c r="ET397" i="2"/>
  <c r="ET371" i="2"/>
  <c r="ET335" i="2"/>
  <c r="ET333" i="2"/>
  <c r="ET328" i="2"/>
  <c r="ET286" i="2"/>
  <c r="ET321" i="2"/>
  <c r="ET345" i="2"/>
  <c r="ET348" i="2"/>
  <c r="ET343" i="2"/>
  <c r="ET373" i="2"/>
  <c r="ET347" i="2"/>
  <c r="ET332" i="2"/>
  <c r="ET378" i="2"/>
  <c r="ET392" i="2"/>
  <c r="ET376" i="2"/>
  <c r="ET367" i="2"/>
  <c r="ET352" i="2"/>
  <c r="ET317" i="2"/>
  <c r="ET312" i="2"/>
  <c r="ET341" i="2"/>
  <c r="ET336" i="2"/>
  <c r="ET329" i="2"/>
  <c r="ET316" i="2"/>
  <c r="ET323" i="2"/>
  <c r="ET305" i="2"/>
  <c r="ET300" i="2"/>
  <c r="ET303" i="2"/>
  <c r="ET301" i="2"/>
  <c r="ET388" i="2"/>
  <c r="ET375" i="2"/>
  <c r="ET340" i="2"/>
  <c r="ET351" i="2"/>
  <c r="ET362" i="2"/>
  <c r="ET368" i="2"/>
  <c r="ET325" i="2"/>
  <c r="ET320" i="2"/>
  <c r="ET313" i="2"/>
  <c r="ET289" i="2"/>
  <c r="ET400" i="2"/>
  <c r="ET297" i="2"/>
  <c r="ET285" i="2"/>
  <c r="ET296" i="2"/>
  <c r="ET290" i="2"/>
  <c r="ET291" i="2"/>
  <c r="FR282" i="2" a="1"/>
  <c r="FR282" i="2" s="1"/>
  <c r="FR292" i="2" a="1"/>
  <c r="FR292" i="2" s="1"/>
  <c r="FR296" i="2" a="1"/>
  <c r="FR296" i="2" s="1"/>
  <c r="FR302" i="2" a="1"/>
  <c r="FR302" i="2" s="1"/>
  <c r="FR310" i="2" a="1"/>
  <c r="FR310" i="2" s="1"/>
  <c r="FR304" i="2" a="1"/>
  <c r="FR304" i="2" s="1"/>
  <c r="FR319" i="2" a="1"/>
  <c r="FR319" i="2" s="1"/>
  <c r="FR327" i="2" a="1"/>
  <c r="FR327" i="2" s="1"/>
  <c r="FR326" i="2" a="1"/>
  <c r="FR326" i="2" s="1"/>
  <c r="FR336" i="2" a="1"/>
  <c r="FR336" i="2" s="1"/>
  <c r="FR346" i="2" a="1"/>
  <c r="FR346" i="2" s="1"/>
  <c r="FR352" i="2" a="1"/>
  <c r="FR352" i="2" s="1"/>
  <c r="ET344" i="2"/>
  <c r="ET331" i="2"/>
  <c r="ET315" i="2"/>
  <c r="ET309" i="2"/>
  <c r="ET314" i="2"/>
  <c r="FR295" i="2" a="1"/>
  <c r="FR295" i="2" s="1"/>
  <c r="FR289" i="2" a="1"/>
  <c r="FR289" i="2" s="1"/>
  <c r="FR299" i="2" a="1"/>
  <c r="FR299" i="2" s="1"/>
  <c r="FR306" i="2" a="1"/>
  <c r="FR306" i="2" s="1"/>
  <c r="FR323" i="2" a="1"/>
  <c r="FR323" i="2" s="1"/>
  <c r="FR342" i="2" a="1"/>
  <c r="FR342" i="2" s="1"/>
  <c r="FR348" i="2" a="1"/>
  <c r="FR348" i="2" s="1"/>
  <c r="FR354" i="2" a="1"/>
  <c r="FR354" i="2" s="1"/>
  <c r="FR375" i="2" a="1"/>
  <c r="FR375" i="2" s="1"/>
  <c r="ET363" i="2"/>
  <c r="ET324" i="2"/>
  <c r="ET338" i="2"/>
  <c r="FR300" i="2" a="1"/>
  <c r="FR300" i="2" s="1"/>
  <c r="FR321" i="2" a="1"/>
  <c r="FR321" i="2" s="1"/>
  <c r="FR316" i="2" a="1"/>
  <c r="FR316" i="2" s="1"/>
  <c r="FR317" i="2" a="1"/>
  <c r="FR317" i="2" s="1"/>
  <c r="FR318" i="2" a="1"/>
  <c r="FR318" i="2" s="1"/>
  <c r="FR328" i="2" a="1"/>
  <c r="FR328" i="2" s="1"/>
  <c r="FR330" i="2" a="1"/>
  <c r="FR330" i="2" s="1"/>
  <c r="FR329" i="2" a="1"/>
  <c r="FR329" i="2" s="1"/>
  <c r="FR337" i="2" a="1"/>
  <c r="FR337" i="2" s="1"/>
  <c r="FR341" i="2" a="1"/>
  <c r="FR341" i="2" s="1"/>
  <c r="FR338" i="2" a="1"/>
  <c r="FR338" i="2" s="1"/>
  <c r="FR345" i="2" a="1"/>
  <c r="FR345" i="2" s="1"/>
  <c r="FR363" i="2" a="1"/>
  <c r="FR363" i="2" s="1"/>
  <c r="FR356" i="2" a="1"/>
  <c r="FR356" i="2" s="1"/>
  <c r="ET311" i="2"/>
  <c r="ET293" i="2"/>
  <c r="ET304" i="2"/>
  <c r="ET298" i="2"/>
  <c r="ET299" i="2"/>
  <c r="FR287" i="2" a="1"/>
  <c r="FR287" i="2" s="1"/>
  <c r="FR290" i="2" a="1"/>
  <c r="FR290" i="2" s="1"/>
  <c r="FR305" i="2" a="1"/>
  <c r="FR305" i="2" s="1"/>
  <c r="FR324" i="2" a="1"/>
  <c r="FR324" i="2" s="1"/>
  <c r="FR347" i="2" a="1"/>
  <c r="FR347" i="2" s="1"/>
  <c r="FR355" i="2" a="1"/>
  <c r="FR355" i="2" s="1"/>
  <c r="ET357" i="2"/>
  <c r="ET308" i="2"/>
  <c r="ET322" i="2"/>
  <c r="FR293" i="2" a="1"/>
  <c r="FR293" i="2" s="1"/>
  <c r="FR294" i="2" a="1"/>
  <c r="FR294" i="2" s="1"/>
  <c r="FR301" i="2" a="1"/>
  <c r="FR301" i="2" s="1"/>
  <c r="FR312" i="2" a="1"/>
  <c r="FR312" i="2" s="1"/>
  <c r="FR309" i="2" a="1"/>
  <c r="FR309" i="2" s="1"/>
  <c r="FR320" i="2" a="1"/>
  <c r="FR320" i="2" s="1"/>
  <c r="FR313" i="2" a="1"/>
  <c r="FR313" i="2" s="1"/>
  <c r="FR322" i="2" a="1"/>
  <c r="FR322" i="2" s="1"/>
  <c r="FR333" i="2" a="1"/>
  <c r="FR333" i="2" s="1"/>
  <c r="FR325" i="2" a="1"/>
  <c r="FR325" i="2" s="1"/>
  <c r="FR349" i="2" a="1"/>
  <c r="FR349" i="2" s="1"/>
  <c r="FR358" i="2" a="1"/>
  <c r="FR358" i="2" s="1"/>
  <c r="FR357" i="2" a="1"/>
  <c r="FR357" i="2" s="1"/>
  <c r="ET354" i="2"/>
  <c r="ET288" i="2"/>
  <c r="ET282" i="2"/>
  <c r="ET283" i="2"/>
  <c r="FR288" i="2" a="1"/>
  <c r="FR288" i="2" s="1"/>
  <c r="FR303" i="2" a="1"/>
  <c r="FR303" i="2" s="1"/>
  <c r="FR332" i="2" a="1"/>
  <c r="FR332" i="2" s="1"/>
  <c r="FR340" i="2" a="1"/>
  <c r="FR340" i="2" s="1"/>
  <c r="FR350" i="2" a="1"/>
  <c r="FR350" i="2" s="1"/>
  <c r="FR351" i="2" a="1"/>
  <c r="FR351" i="2" s="1"/>
  <c r="FR362" i="2" a="1"/>
  <c r="FR362" i="2" s="1"/>
  <c r="ET386" i="2"/>
  <c r="ET292" i="2"/>
  <c r="ET330" i="2"/>
  <c r="FR298" i="2" a="1"/>
  <c r="FR298" i="2" s="1"/>
  <c r="FR283" i="2" a="1"/>
  <c r="FR283" i="2" s="1"/>
  <c r="FR286" i="2" a="1"/>
  <c r="FR286" i="2" s="1"/>
  <c r="FR291" i="2" a="1"/>
  <c r="FR291" i="2" s="1"/>
  <c r="FR297" i="2" a="1"/>
  <c r="FR297" i="2" s="1"/>
  <c r="FR307" i="2" a="1"/>
  <c r="FR307" i="2" s="1"/>
  <c r="FR311" i="2" a="1"/>
  <c r="FR311" i="2" s="1"/>
  <c r="FR314" i="2" a="1"/>
  <c r="FR314" i="2" s="1"/>
  <c r="FR308" i="2" a="1"/>
  <c r="FR308" i="2" s="1"/>
  <c r="FR334" i="2" a="1"/>
  <c r="FR334" i="2" s="1"/>
  <c r="FR339" i="2" a="1"/>
  <c r="FR339" i="2" s="1"/>
  <c r="FR344" i="2" a="1"/>
  <c r="FR344" i="2" s="1"/>
  <c r="FR343" i="2" a="1"/>
  <c r="FR343" i="2" s="1"/>
  <c r="ET295" i="2"/>
  <c r="FR285" i="2" a="1"/>
  <c r="FR285" i="2" s="1"/>
  <c r="FR335" i="2" a="1"/>
  <c r="FR335" i="2" s="1"/>
  <c r="FR360" i="2" a="1"/>
  <c r="FR360" i="2" s="1"/>
  <c r="FR365" i="2" a="1"/>
  <c r="FR365" i="2" s="1"/>
  <c r="FR364" i="2" a="1"/>
  <c r="FR364" i="2" s="1"/>
  <c r="FR392" i="2" a="1"/>
  <c r="FR392" i="2" s="1"/>
  <c r="FR396" i="2" a="1"/>
  <c r="FR396" i="2" s="1"/>
  <c r="FR367" i="2" a="1"/>
  <c r="FR367" i="2" s="1"/>
  <c r="FR390" i="2" a="1"/>
  <c r="FR390" i="2" s="1"/>
  <c r="FR389" i="2" a="1"/>
  <c r="FR389" i="2" s="1"/>
  <c r="ET287" i="2"/>
  <c r="ET306" i="2"/>
  <c r="FR377" i="2" a="1"/>
  <c r="FR377" i="2" s="1"/>
  <c r="FR315" i="2" a="1"/>
  <c r="FR315" i="2" s="1"/>
  <c r="FR353" i="2" a="1"/>
  <c r="FR353" i="2" s="1"/>
  <c r="FR359" i="2" a="1"/>
  <c r="FR359" i="2" s="1"/>
  <c r="FR391" i="2" a="1"/>
  <c r="FR391" i="2" s="1"/>
  <c r="FR384" i="2" a="1"/>
  <c r="FR384" i="2" s="1"/>
  <c r="FR383" i="2" a="1"/>
  <c r="FR383" i="2" s="1"/>
  <c r="ET284" i="2"/>
  <c r="ET307" i="2"/>
  <c r="FR361" i="2" a="1"/>
  <c r="FR361" i="2" s="1"/>
  <c r="FR369" i="2" a="1"/>
  <c r="FR369" i="2" s="1"/>
  <c r="FR370" i="2" a="1"/>
  <c r="FR370" i="2" s="1"/>
  <c r="FR381" i="2" a="1"/>
  <c r="FR381" i="2" s="1"/>
  <c r="FR385" i="2" a="1"/>
  <c r="FR385" i="2" s="1"/>
  <c r="FR366" i="2" a="1"/>
  <c r="FR366" i="2" s="1"/>
  <c r="FR371" i="2" a="1"/>
  <c r="FR371" i="2" s="1"/>
  <c r="FR374" i="2" a="1"/>
  <c r="FR374" i="2" s="1"/>
  <c r="FR393" i="2" a="1"/>
  <c r="FR393" i="2" s="1"/>
  <c r="FR378" i="2" a="1"/>
  <c r="FR378" i="2" s="1"/>
  <c r="FR387" i="2" a="1"/>
  <c r="FR387" i="2" s="1"/>
  <c r="FR386" i="2" a="1"/>
  <c r="FR386" i="2" s="1"/>
  <c r="FR379" i="2" a="1"/>
  <c r="FR379" i="2" s="1"/>
  <c r="FR399" i="2" a="1"/>
  <c r="FR399" i="2" s="1"/>
  <c r="FR398" i="2" a="1"/>
  <c r="FR398" i="2" s="1"/>
  <c r="FR284" i="2" a="1"/>
  <c r="FR284" i="2" s="1"/>
  <c r="FR372" i="2" a="1"/>
  <c r="FR372" i="2" s="1"/>
  <c r="FR331" i="2" a="1"/>
  <c r="FR331" i="2" s="1"/>
  <c r="FR368" i="2" a="1"/>
  <c r="FR368" i="2" s="1"/>
  <c r="FR376" i="2" a="1"/>
  <c r="FR376" i="2" s="1"/>
  <c r="FR373" i="2" a="1"/>
  <c r="FR373" i="2" s="1"/>
  <c r="FR401" i="2" a="1"/>
  <c r="FR401" i="2" s="1"/>
  <c r="FR394" i="2" a="1"/>
  <c r="FR394" i="2" s="1"/>
  <c r="FR403" i="2" a="1"/>
  <c r="FR403" i="2" s="1"/>
  <c r="FR388" i="2" a="1"/>
  <c r="FR388" i="2" s="1"/>
  <c r="FR380" i="2" a="1"/>
  <c r="FR380" i="2" s="1"/>
  <c r="FR395" i="2" a="1"/>
  <c r="FR395" i="2" s="1"/>
  <c r="FR397" i="2" a="1"/>
  <c r="FR397" i="2" s="1"/>
  <c r="FR404" i="2" a="1"/>
  <c r="FR404" i="2" s="1"/>
  <c r="FR400" i="2" a="1"/>
  <c r="FR400" i="2" s="1"/>
  <c r="FR281" i="2" a="1"/>
  <c r="FR281" i="2" s="1"/>
  <c r="FR402" i="2" a="1"/>
  <c r="FR402" i="2" s="1"/>
  <c r="FR406" i="2" a="1"/>
  <c r="FR406" i="2" s="1"/>
  <c r="FR382" i="2" a="1"/>
  <c r="FR382" i="2" s="1"/>
  <c r="FR405" i="2" a="1"/>
  <c r="FR405" i="2" s="1"/>
  <c r="FR407" i="2" a="1"/>
  <c r="FR407" i="2" s="1"/>
  <c r="BS394" i="2"/>
  <c r="BS293" i="2"/>
  <c r="BS285" i="2"/>
  <c r="BS318" i="2"/>
  <c r="BS289" i="2"/>
  <c r="BS366" i="2"/>
  <c r="BS393" i="2"/>
  <c r="BS397" i="2"/>
  <c r="BS305" i="2"/>
  <c r="CQ312" i="2" a="1"/>
  <c r="CQ312" i="2" s="1"/>
  <c r="CQ298" i="2" a="1"/>
  <c r="CQ298" i="2" s="1"/>
  <c r="CQ301" i="2" a="1"/>
  <c r="CQ301" i="2" s="1"/>
  <c r="CQ302" i="2" a="1"/>
  <c r="CQ302" i="2" s="1"/>
  <c r="CQ332" i="2" a="1"/>
  <c r="CQ332" i="2" s="1"/>
  <c r="CQ303" i="2" a="1"/>
  <c r="CQ303" i="2" s="1"/>
  <c r="CQ288" i="2" a="1"/>
  <c r="CQ288" i="2" s="1"/>
  <c r="CQ305" i="2" a="1"/>
  <c r="CQ305" i="2" s="1"/>
  <c r="CQ343" i="2" a="1"/>
  <c r="CQ343" i="2" s="1"/>
  <c r="CQ283" i="2" a="1"/>
  <c r="CQ283" i="2" s="1"/>
  <c r="CQ314" i="2" a="1"/>
  <c r="CQ314" i="2" s="1"/>
  <c r="CQ299" i="2" a="1"/>
  <c r="CQ299" i="2" s="1"/>
  <c r="CQ300" i="2" a="1"/>
  <c r="CQ300" i="2" s="1"/>
  <c r="CQ317" i="2" a="1"/>
  <c r="CQ317" i="2" s="1"/>
  <c r="CQ318" i="2" a="1"/>
  <c r="CQ318" i="2" s="1"/>
  <c r="CQ324" i="2" a="1"/>
  <c r="CQ324" i="2" s="1"/>
  <c r="CQ348" i="2" a="1"/>
  <c r="CQ348" i="2" s="1"/>
  <c r="CQ319" i="2" a="1"/>
  <c r="CQ319" i="2" s="1"/>
  <c r="CQ304" i="2" a="1"/>
  <c r="CQ304" i="2" s="1"/>
  <c r="CQ321" i="2" a="1"/>
  <c r="CQ321" i="2" s="1"/>
  <c r="CQ290" i="2" a="1"/>
  <c r="CQ290" i="2" s="1"/>
  <c r="CQ284" i="2" a="1"/>
  <c r="CQ284" i="2" s="1"/>
  <c r="CQ293" i="2" a="1"/>
  <c r="CQ293" i="2" s="1"/>
  <c r="CQ294" i="2" a="1"/>
  <c r="CQ294" i="2" s="1"/>
  <c r="CQ295" i="2" a="1"/>
  <c r="CQ295" i="2" s="1"/>
  <c r="CQ297" i="2" a="1"/>
  <c r="CQ297" i="2" s="1"/>
  <c r="CQ315" i="2" a="1"/>
  <c r="CQ315" i="2" s="1"/>
  <c r="CQ316" i="2" a="1"/>
  <c r="CQ316" i="2" s="1"/>
  <c r="CQ323" i="2" a="1"/>
  <c r="CQ323" i="2" s="1"/>
  <c r="CQ338" i="2" a="1"/>
  <c r="CQ338" i="2" s="1"/>
  <c r="CQ320" i="2" a="1"/>
  <c r="CQ320" i="2" s="1"/>
  <c r="CQ306" i="2" a="1"/>
  <c r="CQ306" i="2" s="1"/>
  <c r="CQ291" i="2" a="1"/>
  <c r="CQ291" i="2" s="1"/>
  <c r="CQ292" i="2" a="1"/>
  <c r="CQ292" i="2" s="1"/>
  <c r="CQ309" i="2" a="1"/>
  <c r="CQ309" i="2" s="1"/>
  <c r="CQ282" i="2" a="1"/>
  <c r="CQ282" i="2" s="1"/>
  <c r="CQ310" i="2" a="1"/>
  <c r="CQ310" i="2" s="1"/>
  <c r="CQ337" i="2" a="1"/>
  <c r="CQ337" i="2" s="1"/>
  <c r="CQ325" i="2" a="1"/>
  <c r="CQ325" i="2" s="1"/>
  <c r="CQ311" i="2" a="1"/>
  <c r="CQ311" i="2" s="1"/>
  <c r="CQ296" i="2" a="1"/>
  <c r="CQ296" i="2" s="1"/>
  <c r="CQ313" i="2" a="1"/>
  <c r="CQ313" i="2" s="1"/>
  <c r="CQ285" i="2" a="1"/>
  <c r="CQ285" i="2" s="1"/>
  <c r="CQ286" i="2" a="1"/>
  <c r="CQ286" i="2" s="1"/>
  <c r="CQ354" i="2" a="1"/>
  <c r="CQ354" i="2" s="1"/>
  <c r="CQ287" i="2" a="1"/>
  <c r="CQ287" i="2" s="1"/>
  <c r="CQ289" i="2" a="1"/>
  <c r="CQ289" i="2" s="1"/>
  <c r="CQ307" i="2" a="1"/>
  <c r="CQ307" i="2" s="1"/>
  <c r="CQ308" i="2" a="1"/>
  <c r="CQ308" i="2" s="1"/>
  <c r="CQ331" i="2" a="1"/>
  <c r="CQ331" i="2" s="1"/>
  <c r="CQ333" i="2" a="1"/>
  <c r="CQ333" i="2" s="1"/>
  <c r="CQ370" i="2" a="1"/>
  <c r="CQ370" i="2" s="1"/>
  <c r="CQ390" i="2" a="1"/>
  <c r="CQ390" i="2" s="1"/>
  <c r="CQ380" i="2" a="1"/>
  <c r="CQ380" i="2" s="1"/>
  <c r="CQ407" i="2" a="1"/>
  <c r="CQ407" i="2" s="1"/>
  <c r="CQ387" i="2" a="1"/>
  <c r="CQ387" i="2" s="1"/>
  <c r="BS321" i="2"/>
  <c r="BS379" i="2"/>
  <c r="CQ351" i="2" a="1"/>
  <c r="CQ351" i="2" s="1"/>
  <c r="CQ328" i="2" a="1"/>
  <c r="CQ328" i="2" s="1"/>
  <c r="CQ340" i="2" a="1"/>
  <c r="CQ340" i="2" s="1"/>
  <c r="CQ339" i="2" a="1"/>
  <c r="CQ339" i="2" s="1"/>
  <c r="CQ365" i="2" a="1"/>
  <c r="CQ365" i="2" s="1"/>
  <c r="CQ392" i="2" a="1"/>
  <c r="CQ392" i="2" s="1"/>
  <c r="CQ373" i="2" a="1"/>
  <c r="CQ373" i="2" s="1"/>
  <c r="CQ382" i="2" a="1"/>
  <c r="CQ382" i="2" s="1"/>
  <c r="BS341" i="2"/>
  <c r="BS283" i="2"/>
  <c r="BS286" i="2"/>
  <c r="BS334" i="2"/>
  <c r="BS374" i="2"/>
  <c r="BS288" i="2"/>
  <c r="BS296" i="2"/>
  <c r="BS308" i="2"/>
  <c r="BS340" i="2"/>
  <c r="CQ342" i="2" a="1"/>
  <c r="CQ342" i="2" s="1"/>
  <c r="CQ326" i="2" a="1"/>
  <c r="CQ326" i="2" s="1"/>
  <c r="CQ341" i="2" a="1"/>
  <c r="CQ341" i="2" s="1"/>
  <c r="CQ327" i="2" a="1"/>
  <c r="CQ327" i="2" s="1"/>
  <c r="CQ330" i="2" a="1"/>
  <c r="CQ330" i="2" s="1"/>
  <c r="CQ349" i="2" a="1"/>
  <c r="CQ349" i="2" s="1"/>
  <c r="CQ363" i="2" a="1"/>
  <c r="CQ363" i="2" s="1"/>
  <c r="CQ385" i="2" a="1"/>
  <c r="CQ385" i="2" s="1"/>
  <c r="CQ397" i="2" a="1"/>
  <c r="CQ397" i="2" s="1"/>
  <c r="CQ372" i="2" a="1"/>
  <c r="CQ372" i="2" s="1"/>
  <c r="CQ379" i="2" a="1"/>
  <c r="CQ379" i="2" s="1"/>
  <c r="CQ394" i="2" a="1"/>
  <c r="CQ394" i="2" s="1"/>
  <c r="CQ281" i="2" a="1"/>
  <c r="CQ281" i="2" s="1"/>
  <c r="BS284" i="2"/>
  <c r="BS345" i="2"/>
  <c r="BS389" i="2"/>
  <c r="BS299" i="2"/>
  <c r="BS337" i="2"/>
  <c r="CQ356" i="2" a="1"/>
  <c r="CQ356" i="2" s="1"/>
  <c r="CQ355" i="2" a="1"/>
  <c r="CQ355" i="2" s="1"/>
  <c r="CQ359" i="2" a="1"/>
  <c r="CQ359" i="2" s="1"/>
  <c r="CQ399" i="2" a="1"/>
  <c r="CQ399" i="2" s="1"/>
  <c r="CQ384" i="2" a="1"/>
  <c r="CQ384" i="2" s="1"/>
  <c r="CQ393" i="2" a="1"/>
  <c r="CQ393" i="2" s="1"/>
  <c r="CQ402" i="2" a="1"/>
  <c r="CQ402" i="2" s="1"/>
  <c r="CQ374" i="2" a="1"/>
  <c r="CQ374" i="2" s="1"/>
  <c r="BS309" i="2"/>
  <c r="BS370" i="2"/>
  <c r="BS353" i="2"/>
  <c r="BS287" i="2"/>
  <c r="BS399" i="2"/>
  <c r="CQ357" i="2" a="1"/>
  <c r="CQ357" i="2" s="1"/>
  <c r="CQ346" i="2" a="1"/>
  <c r="CQ346" i="2" s="1"/>
  <c r="CQ334" i="2" a="1"/>
  <c r="CQ334" i="2" s="1"/>
  <c r="CQ369" i="2" a="1"/>
  <c r="CQ369" i="2" s="1"/>
  <c r="CQ367" i="2" a="1"/>
  <c r="CQ367" i="2" s="1"/>
  <c r="CQ371" i="2" a="1"/>
  <c r="CQ371" i="2" s="1"/>
  <c r="CQ377" i="2" a="1"/>
  <c r="CQ377" i="2" s="1"/>
  <c r="CQ395" i="2" a="1"/>
  <c r="CQ395" i="2" s="1"/>
  <c r="CQ404" i="2" a="1"/>
  <c r="CQ404" i="2" s="1"/>
  <c r="CQ386" i="2" a="1"/>
  <c r="CQ386" i="2" s="1"/>
  <c r="CQ401" i="2" a="1"/>
  <c r="CQ401" i="2" s="1"/>
  <c r="BS365" i="2"/>
  <c r="BS373" i="2"/>
  <c r="BS395" i="2"/>
  <c r="BS325" i="2"/>
  <c r="CQ336" i="2" a="1"/>
  <c r="CQ336" i="2" s="1"/>
  <c r="CQ344" i="2" a="1"/>
  <c r="CQ344" i="2" s="1"/>
  <c r="CQ358" i="2" a="1"/>
  <c r="CQ358" i="2" s="1"/>
  <c r="CQ361" i="2" a="1"/>
  <c r="CQ361" i="2" s="1"/>
  <c r="CQ368" i="2" a="1"/>
  <c r="CQ368" i="2" s="1"/>
  <c r="CQ376" i="2" a="1"/>
  <c r="CQ376" i="2" s="1"/>
  <c r="CQ383" i="2" a="1"/>
  <c r="CQ383" i="2" s="1"/>
  <c r="CQ389" i="2" a="1"/>
  <c r="CQ389" i="2" s="1"/>
  <c r="CQ398" i="2" a="1"/>
  <c r="CQ398" i="2" s="1"/>
  <c r="BS349" i="2"/>
  <c r="BS357" i="2"/>
  <c r="BS333" i="2"/>
  <c r="BS291" i="2"/>
  <c r="CQ362" i="2" a="1"/>
  <c r="CQ362" i="2" s="1"/>
  <c r="CQ345" i="2" a="1"/>
  <c r="CQ345" i="2" s="1"/>
  <c r="CQ350" i="2" a="1"/>
  <c r="CQ350" i="2" s="1"/>
  <c r="CQ388" i="2" a="1"/>
  <c r="CQ388" i="2" s="1"/>
  <c r="CQ391" i="2" a="1"/>
  <c r="CQ391" i="2" s="1"/>
  <c r="CQ400" i="2" a="1"/>
  <c r="CQ400" i="2" s="1"/>
  <c r="CQ378" i="2" a="1"/>
  <c r="CQ378" i="2" s="1"/>
  <c r="BS297" i="2"/>
  <c r="CQ406" i="2" a="1"/>
  <c r="CQ406" i="2" s="1"/>
  <c r="BS292" i="2"/>
  <c r="CQ353" i="2" a="1"/>
  <c r="CQ353" i="2" s="1"/>
  <c r="CQ347" i="2" a="1"/>
  <c r="CQ347" i="2" s="1"/>
  <c r="CQ352" i="2" a="1"/>
  <c r="CQ352" i="2" s="1"/>
  <c r="CQ335" i="2" a="1"/>
  <c r="CQ335" i="2" s="1"/>
  <c r="CQ322" i="2" a="1"/>
  <c r="CQ322" i="2" s="1"/>
  <c r="CQ329" i="2" a="1"/>
  <c r="CQ329" i="2" s="1"/>
  <c r="CQ360" i="2" a="1"/>
  <c r="CQ360" i="2" s="1"/>
  <c r="CQ366" i="2" a="1"/>
  <c r="CQ366" i="2" s="1"/>
  <c r="CQ364" i="2" a="1"/>
  <c r="CQ364" i="2" s="1"/>
  <c r="CQ381" i="2" a="1"/>
  <c r="CQ381" i="2" s="1"/>
  <c r="CQ375" i="2" a="1"/>
  <c r="CQ375" i="2" s="1"/>
  <c r="CQ405" i="2" a="1"/>
  <c r="CQ405" i="2" s="1"/>
  <c r="BS377" i="2"/>
  <c r="BS381" i="2"/>
  <c r="BS328" i="2"/>
  <c r="BS348" i="2"/>
  <c r="BS372" i="2"/>
  <c r="BS319" i="2"/>
  <c r="BS351" i="2"/>
  <c r="BS314" i="2"/>
  <c r="BS396" i="2"/>
  <c r="BS317" i="2"/>
  <c r="BS301" i="2"/>
  <c r="BS281" i="2"/>
  <c r="BS358" i="2"/>
  <c r="BS304" i="2"/>
  <c r="BS312" i="2"/>
  <c r="BS332" i="2"/>
  <c r="BS352" i="2"/>
  <c r="BS384" i="2"/>
  <c r="BS331" i="2"/>
  <c r="BS363" i="2"/>
  <c r="BS375" i="2"/>
  <c r="BS391" i="2"/>
  <c r="BS282" i="2"/>
  <c r="BS290" i="2"/>
  <c r="BS298" i="2"/>
  <c r="BS338" i="2"/>
  <c r="BS295" i="2"/>
  <c r="BS350" i="2"/>
  <c r="BS300" i="2"/>
  <c r="BS364" i="2"/>
  <c r="BS311" i="2"/>
  <c r="BS343" i="2"/>
  <c r="BS383" i="2"/>
  <c r="BS387" i="2"/>
  <c r="BS403" i="2"/>
  <c r="BS302" i="2"/>
  <c r="BS306" i="2"/>
  <c r="BS362" i="2"/>
  <c r="BS385" i="2"/>
  <c r="BS329" i="2"/>
  <c r="BS398" i="2"/>
  <c r="BS316" i="2"/>
  <c r="BS336" i="2"/>
  <c r="BS376" i="2"/>
  <c r="BS323" i="2"/>
  <c r="BS355" i="2"/>
  <c r="BS322" i="2"/>
  <c r="CQ396" i="2" a="1"/>
  <c r="CQ396" i="2" s="1"/>
  <c r="BS400" i="2"/>
  <c r="BS326" i="2"/>
  <c r="BS310" i="2"/>
  <c r="BS320" i="2"/>
  <c r="BS356" i="2"/>
  <c r="BS388" i="2"/>
  <c r="BS335" i="2"/>
  <c r="BS367" i="2"/>
  <c r="BS346" i="2"/>
  <c r="BS406" i="2"/>
  <c r="BS401" i="2"/>
  <c r="BS361" i="2"/>
  <c r="BS313" i="2"/>
  <c r="BS342" i="2"/>
  <c r="BS378" i="2"/>
  <c r="BS368" i="2"/>
  <c r="BS303" i="2"/>
  <c r="BS315" i="2"/>
  <c r="BS347" i="2"/>
  <c r="BS382" i="2"/>
  <c r="BS386" i="2"/>
  <c r="BS390" i="2"/>
  <c r="BS392" i="2"/>
  <c r="BS294" i="2"/>
  <c r="BS324" i="2"/>
  <c r="BS344" i="2"/>
  <c r="BS380" i="2"/>
  <c r="BS327" i="2"/>
  <c r="BS359" i="2"/>
  <c r="BS330" i="2"/>
  <c r="BS402" i="2"/>
  <c r="CQ403" i="2" a="1"/>
  <c r="CQ403" i="2" s="1"/>
  <c r="BS404" i="2"/>
  <c r="BS360" i="2"/>
  <c r="BS307" i="2"/>
  <c r="BS339" i="2"/>
  <c r="BS371" i="2"/>
  <c r="BS407" i="2"/>
  <c r="BS354" i="2"/>
  <c r="BS405" i="2"/>
  <c r="BK285" i="2"/>
  <c r="BK338" i="2"/>
  <c r="BK375" i="2"/>
  <c r="BK296" i="2"/>
  <c r="BK301" i="2"/>
  <c r="CI315" i="2" a="1"/>
  <c r="CI315" i="2" s="1"/>
  <c r="CI300" i="2" a="1"/>
  <c r="CI300" i="2" s="1"/>
  <c r="CI317" i="2" a="1"/>
  <c r="CI317" i="2" s="1"/>
  <c r="CI286" i="2" a="1"/>
  <c r="CI286" i="2" s="1"/>
  <c r="CI289" i="2" a="1"/>
  <c r="CI289" i="2" s="1"/>
  <c r="CI290" i="2" a="1"/>
  <c r="CI290" i="2" s="1"/>
  <c r="CI355" i="2" a="1"/>
  <c r="CI355" i="2" s="1"/>
  <c r="CI291" i="2" a="1"/>
  <c r="CI291" i="2" s="1"/>
  <c r="CI293" i="2" a="1"/>
  <c r="CI293" i="2" s="1"/>
  <c r="CI311" i="2" a="1"/>
  <c r="CI311" i="2" s="1"/>
  <c r="CI312" i="2" a="1"/>
  <c r="CI312" i="2" s="1"/>
  <c r="CI334" i="2" a="1"/>
  <c r="CI334" i="2" s="1"/>
  <c r="CI316" i="2" a="1"/>
  <c r="CI316" i="2" s="1"/>
  <c r="CI302" i="2" a="1"/>
  <c r="CI302" i="2" s="1"/>
  <c r="CI284" i="2" a="1"/>
  <c r="CI284" i="2" s="1"/>
  <c r="CI287" i="2" a="1"/>
  <c r="CI287" i="2" s="1"/>
  <c r="CI288" i="2" a="1"/>
  <c r="CI288" i="2" s="1"/>
  <c r="CI305" i="2" a="1"/>
  <c r="CI305" i="2" s="1"/>
  <c r="CI306" i="2" a="1"/>
  <c r="CI306" i="2" s="1"/>
  <c r="CI333" i="2" a="1"/>
  <c r="CI333" i="2" s="1"/>
  <c r="CI307" i="2" a="1"/>
  <c r="CI307" i="2" s="1"/>
  <c r="CI292" i="2" a="1"/>
  <c r="CI292" i="2" s="1"/>
  <c r="CI309" i="2" a="1"/>
  <c r="CI309" i="2" s="1"/>
  <c r="CI350" i="2" a="1"/>
  <c r="CI350" i="2" s="1"/>
  <c r="CI283" i="2" a="1"/>
  <c r="CI283" i="2" s="1"/>
  <c r="CI285" i="2" a="1"/>
  <c r="CI285" i="2" s="1"/>
  <c r="CI318" i="2" a="1"/>
  <c r="CI318" i="2" s="1"/>
  <c r="CI303" i="2" a="1"/>
  <c r="CI303" i="2" s="1"/>
  <c r="CI304" i="2" a="1"/>
  <c r="CI304" i="2" s="1"/>
  <c r="CI321" i="2" a="1"/>
  <c r="CI321" i="2" s="1"/>
  <c r="CI282" i="2" a="1"/>
  <c r="CI282" i="2" s="1"/>
  <c r="CI322" i="2" a="1"/>
  <c r="CI322" i="2" s="1"/>
  <c r="CI328" i="2" a="1"/>
  <c r="CI328" i="2" s="1"/>
  <c r="CI349" i="2" a="1"/>
  <c r="CI349" i="2" s="1"/>
  <c r="CI308" i="2" a="1"/>
  <c r="CI308" i="2" s="1"/>
  <c r="CI294" i="2" a="1"/>
  <c r="CI294" i="2" s="1"/>
  <c r="CI297" i="2" a="1"/>
  <c r="CI297" i="2" s="1"/>
  <c r="CI298" i="2" a="1"/>
  <c r="CI298" i="2" s="1"/>
  <c r="CI299" i="2" a="1"/>
  <c r="CI299" i="2" s="1"/>
  <c r="CI301" i="2" a="1"/>
  <c r="CI301" i="2" s="1"/>
  <c r="CI319" i="2" a="1"/>
  <c r="CI319" i="2" s="1"/>
  <c r="CI320" i="2" a="1"/>
  <c r="CI320" i="2" s="1"/>
  <c r="CI327" i="2" a="1"/>
  <c r="CI327" i="2" s="1"/>
  <c r="CI339" i="2" a="1"/>
  <c r="CI339" i="2" s="1"/>
  <c r="CI310" i="2" a="1"/>
  <c r="CI310" i="2" s="1"/>
  <c r="CI295" i="2" a="1"/>
  <c r="CI295" i="2" s="1"/>
  <c r="CI296" i="2" a="1"/>
  <c r="CI296" i="2" s="1"/>
  <c r="CI313" i="2" a="1"/>
  <c r="CI313" i="2" s="1"/>
  <c r="CI314" i="2" a="1"/>
  <c r="CI314" i="2" s="1"/>
  <c r="CI352" i="2" a="1"/>
  <c r="CI352" i="2" s="1"/>
  <c r="CI351" i="2" a="1"/>
  <c r="CI351" i="2" s="1"/>
  <c r="CI368" i="2" a="1"/>
  <c r="CI368" i="2" s="1"/>
  <c r="CI373" i="2" a="1"/>
  <c r="CI373" i="2" s="1"/>
  <c r="CI391" i="2" a="1"/>
  <c r="CI391" i="2" s="1"/>
  <c r="CI400" i="2" a="1"/>
  <c r="CI400" i="2" s="1"/>
  <c r="CI382" i="2" a="1"/>
  <c r="CI382" i="2" s="1"/>
  <c r="CI397" i="2" a="1"/>
  <c r="CI397" i="2" s="1"/>
  <c r="CI406" i="2" a="1"/>
  <c r="CI406" i="2" s="1"/>
  <c r="BK365" i="2"/>
  <c r="BK309" i="2"/>
  <c r="BK283" i="2"/>
  <c r="BK333" i="2"/>
  <c r="BK349" i="2"/>
  <c r="BK330" i="2"/>
  <c r="CI354" i="2" a="1"/>
  <c r="CI354" i="2" s="1"/>
  <c r="CI353" i="2" a="1"/>
  <c r="CI353" i="2" s="1"/>
  <c r="CI342" i="2" a="1"/>
  <c r="CI342" i="2" s="1"/>
  <c r="CI330" i="2" a="1"/>
  <c r="CI330" i="2" s="1"/>
  <c r="CI361" i="2" a="1"/>
  <c r="CI361" i="2" s="1"/>
  <c r="CI367" i="2" a="1"/>
  <c r="CI367" i="2" s="1"/>
  <c r="CI360" i="2" a="1"/>
  <c r="CI360" i="2" s="1"/>
  <c r="CI365" i="2" a="1"/>
  <c r="CI365" i="2" s="1"/>
  <c r="CI363" i="2" a="1"/>
  <c r="CI363" i="2" s="1"/>
  <c r="CI372" i="2" a="1"/>
  <c r="CI372" i="2" s="1"/>
  <c r="CI385" i="2" a="1"/>
  <c r="CI385" i="2" s="1"/>
  <c r="CI405" i="2" a="1"/>
  <c r="CI405" i="2" s="1"/>
  <c r="CI379" i="2" a="1"/>
  <c r="CI379" i="2" s="1"/>
  <c r="CI394" i="2" a="1"/>
  <c r="CI394" i="2" s="1"/>
  <c r="BK329" i="2"/>
  <c r="BK299" i="2"/>
  <c r="BK292" i="2"/>
  <c r="BK300" i="2"/>
  <c r="BK320" i="2"/>
  <c r="BK352" i="2"/>
  <c r="CI332" i="2" a="1"/>
  <c r="CI332" i="2" s="1"/>
  <c r="CI340" i="2" a="1"/>
  <c r="CI340" i="2" s="1"/>
  <c r="CI364" i="2" a="1"/>
  <c r="CI364" i="2" s="1"/>
  <c r="CI407" i="2" a="1"/>
  <c r="CI407" i="2" s="1"/>
  <c r="CI384" i="2" a="1"/>
  <c r="CI384" i="2" s="1"/>
  <c r="CI396" i="2" a="1"/>
  <c r="CI396" i="2" s="1"/>
  <c r="CI374" i="2" a="1"/>
  <c r="CI374" i="2" s="1"/>
  <c r="BK361" i="2"/>
  <c r="BK381" i="2"/>
  <c r="BK289" i="2"/>
  <c r="BK308" i="2"/>
  <c r="BK287" i="2"/>
  <c r="BK305" i="2"/>
  <c r="BK385" i="2"/>
  <c r="CI358" i="2" a="1"/>
  <c r="CI358" i="2" s="1"/>
  <c r="CI323" i="2" a="1"/>
  <c r="CI323" i="2" s="1"/>
  <c r="CI341" i="2" a="1"/>
  <c r="CI341" i="2" s="1"/>
  <c r="CI346" i="2" a="1"/>
  <c r="CI346" i="2" s="1"/>
  <c r="CI377" i="2" a="1"/>
  <c r="CI377" i="2" s="1"/>
  <c r="CI401" i="2" a="1"/>
  <c r="CI401" i="2" s="1"/>
  <c r="CI386" i="2" a="1"/>
  <c r="CI386" i="2" s="1"/>
  <c r="BK345" i="2"/>
  <c r="BK314" i="2"/>
  <c r="BK313" i="2"/>
  <c r="BK297" i="2"/>
  <c r="BK293" i="2"/>
  <c r="CI344" i="2" a="1"/>
  <c r="CI344" i="2" s="1"/>
  <c r="CI343" i="2" a="1"/>
  <c r="CI343" i="2" s="1"/>
  <c r="CI348" i="2" a="1"/>
  <c r="CI348" i="2" s="1"/>
  <c r="CI331" i="2" a="1"/>
  <c r="CI331" i="2" s="1"/>
  <c r="CI325" i="2" a="1"/>
  <c r="CI325" i="2" s="1"/>
  <c r="CI356" i="2" a="1"/>
  <c r="CI356" i="2" s="1"/>
  <c r="CI376" i="2" a="1"/>
  <c r="CI376" i="2" s="1"/>
  <c r="CI403" i="2" a="1"/>
  <c r="CI403" i="2" s="1"/>
  <c r="CI383" i="2" a="1"/>
  <c r="CI383" i="2" s="1"/>
  <c r="BK377" i="2"/>
  <c r="CI281" i="2" a="1"/>
  <c r="CI281" i="2" s="1"/>
  <c r="BK393" i="2"/>
  <c r="BK337" i="2"/>
  <c r="BK291" i="2"/>
  <c r="CI357" i="2" a="1"/>
  <c r="CI357" i="2" s="1"/>
  <c r="CI326" i="2" a="1"/>
  <c r="CI326" i="2" s="1"/>
  <c r="CI371" i="2" a="1"/>
  <c r="CI371" i="2" s="1"/>
  <c r="CI388" i="2" a="1"/>
  <c r="CI388" i="2" s="1"/>
  <c r="CI378" i="2" a="1"/>
  <c r="CI378" i="2" s="1"/>
  <c r="BK389" i="2"/>
  <c r="BK353" i="2"/>
  <c r="BK406" i="2"/>
  <c r="BK321" i="2"/>
  <c r="BK357" i="2"/>
  <c r="CI329" i="2" a="1"/>
  <c r="CI329" i="2" s="1"/>
  <c r="CI347" i="2" a="1"/>
  <c r="CI347" i="2" s="1"/>
  <c r="CI324" i="2" a="1"/>
  <c r="CI324" i="2" s="1"/>
  <c r="CI336" i="2" a="1"/>
  <c r="CI336" i="2" s="1"/>
  <c r="CI335" i="2" a="1"/>
  <c r="CI335" i="2" s="1"/>
  <c r="CI366" i="2" a="1"/>
  <c r="CI366" i="2" s="1"/>
  <c r="CI370" i="2" a="1"/>
  <c r="CI370" i="2" s="1"/>
  <c r="CI381" i="2" a="1"/>
  <c r="CI381" i="2" s="1"/>
  <c r="CI393" i="2" a="1"/>
  <c r="CI393" i="2" s="1"/>
  <c r="CI402" i="2" a="1"/>
  <c r="CI402" i="2" s="1"/>
  <c r="CI375" i="2" a="1"/>
  <c r="CI375" i="2" s="1"/>
  <c r="CI390" i="2" a="1"/>
  <c r="CI390" i="2" s="1"/>
  <c r="BK317" i="2"/>
  <c r="BK341" i="2"/>
  <c r="CI338" i="2" a="1"/>
  <c r="CI338" i="2" s="1"/>
  <c r="CI337" i="2" a="1"/>
  <c r="CI337" i="2" s="1"/>
  <c r="CI345" i="2" a="1"/>
  <c r="CI345" i="2" s="1"/>
  <c r="CI362" i="2" a="1"/>
  <c r="CI362" i="2" s="1"/>
  <c r="CI359" i="2" a="1"/>
  <c r="CI359" i="2" s="1"/>
  <c r="CI369" i="2" a="1"/>
  <c r="CI369" i="2" s="1"/>
  <c r="CI395" i="2" a="1"/>
  <c r="CI395" i="2" s="1"/>
  <c r="CI404" i="2" a="1"/>
  <c r="CI404" i="2" s="1"/>
  <c r="CI380" i="2" a="1"/>
  <c r="CI380" i="2" s="1"/>
  <c r="CI389" i="2" a="1"/>
  <c r="CI389" i="2" s="1"/>
  <c r="CI398" i="2" a="1"/>
  <c r="CI398" i="2" s="1"/>
  <c r="CI387" i="2" a="1"/>
  <c r="CI387" i="2" s="1"/>
  <c r="BK373" i="2"/>
  <c r="BK390" i="2"/>
  <c r="BK312" i="2"/>
  <c r="BK332" i="2"/>
  <c r="BK384" i="2"/>
  <c r="BK331" i="2"/>
  <c r="BK363" i="2"/>
  <c r="BK282" i="2"/>
  <c r="BK286" i="2"/>
  <c r="BK290" i="2"/>
  <c r="BK326" i="2"/>
  <c r="BK398" i="2"/>
  <c r="CI399" i="2" a="1"/>
  <c r="CI399" i="2" s="1"/>
  <c r="BK325" i="2"/>
  <c r="BK295" i="2"/>
  <c r="BK364" i="2"/>
  <c r="BK311" i="2"/>
  <c r="BK343" i="2"/>
  <c r="BK379" i="2"/>
  <c r="BK383" i="2"/>
  <c r="BK387" i="2"/>
  <c r="BK403" i="2"/>
  <c r="BK294" i="2"/>
  <c r="BK302" i="2"/>
  <c r="BK350" i="2"/>
  <c r="BK306" i="2"/>
  <c r="BK395" i="2"/>
  <c r="BK316" i="2"/>
  <c r="BK336" i="2"/>
  <c r="BK376" i="2"/>
  <c r="BK323" i="2"/>
  <c r="BK355" i="2"/>
  <c r="CI392" i="2" a="1"/>
  <c r="CI392" i="2" s="1"/>
  <c r="BK310" i="2"/>
  <c r="BK400" i="2"/>
  <c r="BK281" i="2"/>
  <c r="BK362" i="2"/>
  <c r="BK356" i="2"/>
  <c r="BK388" i="2"/>
  <c r="BK335" i="2"/>
  <c r="BK367" i="2"/>
  <c r="BK334" i="2"/>
  <c r="BK401" i="2"/>
  <c r="BK394" i="2"/>
  <c r="BK397" i="2"/>
  <c r="BK304" i="2"/>
  <c r="BK288" i="2"/>
  <c r="BK340" i="2"/>
  <c r="BK368" i="2"/>
  <c r="BK303" i="2"/>
  <c r="BK315" i="2"/>
  <c r="BK347" i="2"/>
  <c r="BK399" i="2"/>
  <c r="BK358" i="2"/>
  <c r="BK374" i="2"/>
  <c r="BK378" i="2"/>
  <c r="BK382" i="2"/>
  <c r="BK386" i="2"/>
  <c r="BK392" i="2"/>
  <c r="BK322" i="2"/>
  <c r="BK354" i="2"/>
  <c r="BK298" i="2"/>
  <c r="BK284" i="2"/>
  <c r="BK324" i="2"/>
  <c r="BK344" i="2"/>
  <c r="BK380" i="2"/>
  <c r="BK327" i="2"/>
  <c r="BK359" i="2"/>
  <c r="BK318" i="2"/>
  <c r="BK402" i="2"/>
  <c r="BK404" i="2"/>
  <c r="BK407" i="2"/>
  <c r="BK360" i="2"/>
  <c r="BK307" i="2"/>
  <c r="BK339" i="2"/>
  <c r="BK371" i="2"/>
  <c r="BK342" i="2"/>
  <c r="BK370" i="2"/>
  <c r="BK405" i="2"/>
  <c r="BK391" i="2"/>
  <c r="BK346" i="2"/>
  <c r="BK328" i="2"/>
  <c r="BK348" i="2"/>
  <c r="BK372" i="2"/>
  <c r="BK319" i="2"/>
  <c r="BK351" i="2"/>
  <c r="BK366" i="2"/>
  <c r="BK396" i="2"/>
  <c r="BC281" i="2"/>
  <c r="BC374" i="2"/>
  <c r="BC285" i="2"/>
  <c r="BC326" i="2"/>
  <c r="BC291" i="2"/>
  <c r="BC389" i="2"/>
  <c r="BC293" i="2"/>
  <c r="BC373" i="2"/>
  <c r="CA314" i="2" a="1"/>
  <c r="CA314" i="2" s="1"/>
  <c r="CA299" i="2" a="1"/>
  <c r="CA299" i="2" s="1"/>
  <c r="CA300" i="2" a="1"/>
  <c r="CA300" i="2" s="1"/>
  <c r="CA317" i="2" a="1"/>
  <c r="CA317" i="2" s="1"/>
  <c r="CA318" i="2" a="1"/>
  <c r="CA318" i="2" s="1"/>
  <c r="CA324" i="2" a="1"/>
  <c r="CA324" i="2" s="1"/>
  <c r="CA345" i="2" a="1"/>
  <c r="CA345" i="2" s="1"/>
  <c r="CA319" i="2" a="1"/>
  <c r="CA319" i="2" s="1"/>
  <c r="CA304" i="2" a="1"/>
  <c r="CA304" i="2" s="1"/>
  <c r="CA321" i="2" a="1"/>
  <c r="CA321" i="2" s="1"/>
  <c r="CA290" i="2" a="1"/>
  <c r="CA290" i="2" s="1"/>
  <c r="CA293" i="2" a="1"/>
  <c r="CA293" i="2" s="1"/>
  <c r="CA294" i="2" a="1"/>
  <c r="CA294" i="2" s="1"/>
  <c r="CA295" i="2" a="1"/>
  <c r="CA295" i="2" s="1"/>
  <c r="CA284" i="2" a="1"/>
  <c r="CA284" i="2" s="1"/>
  <c r="CA297" i="2" a="1"/>
  <c r="CA297" i="2" s="1"/>
  <c r="CA315" i="2" a="1"/>
  <c r="CA315" i="2" s="1"/>
  <c r="CA316" i="2" a="1"/>
  <c r="CA316" i="2" s="1"/>
  <c r="CA335" i="2" a="1"/>
  <c r="CA335" i="2" s="1"/>
  <c r="CA320" i="2" a="1"/>
  <c r="CA320" i="2" s="1"/>
  <c r="CA306" i="2" a="1"/>
  <c r="CA306" i="2" s="1"/>
  <c r="CA291" i="2" a="1"/>
  <c r="CA291" i="2" s="1"/>
  <c r="CA292" i="2" a="1"/>
  <c r="CA292" i="2" s="1"/>
  <c r="CA309" i="2" a="1"/>
  <c r="CA309" i="2" s="1"/>
  <c r="CA282" i="2" a="1"/>
  <c r="CA282" i="2" s="1"/>
  <c r="CA310" i="2" a="1"/>
  <c r="CA310" i="2" s="1"/>
  <c r="CA340" i="2" a="1"/>
  <c r="CA340" i="2" s="1"/>
  <c r="CA325" i="2" a="1"/>
  <c r="CA325" i="2" s="1"/>
  <c r="CA311" i="2" a="1"/>
  <c r="CA311" i="2" s="1"/>
  <c r="CA296" i="2" a="1"/>
  <c r="CA296" i="2" s="1"/>
  <c r="CA313" i="2" a="1"/>
  <c r="CA313" i="2" s="1"/>
  <c r="CA285" i="2" a="1"/>
  <c r="CA285" i="2" s="1"/>
  <c r="CA286" i="2" a="1"/>
  <c r="CA286" i="2" s="1"/>
  <c r="CA351" i="2" a="1"/>
  <c r="CA351" i="2" s="1"/>
  <c r="CA287" i="2" a="1"/>
  <c r="CA287" i="2" s="1"/>
  <c r="CA289" i="2" a="1"/>
  <c r="CA289" i="2" s="1"/>
  <c r="CA307" i="2" a="1"/>
  <c r="CA307" i="2" s="1"/>
  <c r="CA308" i="2" a="1"/>
  <c r="CA308" i="2" s="1"/>
  <c r="CA330" i="2" a="1"/>
  <c r="CA330" i="2" s="1"/>
  <c r="CA356" i="2" a="1"/>
  <c r="CA356" i="2" s="1"/>
  <c r="CA312" i="2" a="1"/>
  <c r="CA312" i="2" s="1"/>
  <c r="CA298" i="2" a="1"/>
  <c r="CA298" i="2" s="1"/>
  <c r="CA301" i="2" a="1"/>
  <c r="CA301" i="2" s="1"/>
  <c r="CA283" i="2" a="1"/>
  <c r="CA283" i="2" s="1"/>
  <c r="CA302" i="2" a="1"/>
  <c r="CA302" i="2" s="1"/>
  <c r="CA303" i="2" a="1"/>
  <c r="CA303" i="2" s="1"/>
  <c r="CA288" i="2" a="1"/>
  <c r="CA288" i="2" s="1"/>
  <c r="CA305" i="2" a="1"/>
  <c r="CA305" i="2" s="1"/>
  <c r="CA346" i="2" a="1"/>
  <c r="CA346" i="2" s="1"/>
  <c r="CA339" i="2" a="1"/>
  <c r="CA339" i="2" s="1"/>
  <c r="CA326" i="2" a="1"/>
  <c r="CA326" i="2" s="1"/>
  <c r="CA344" i="2" a="1"/>
  <c r="CA344" i="2" s="1"/>
  <c r="CA327" i="2" a="1"/>
  <c r="CA327" i="2" s="1"/>
  <c r="CA352" i="2" a="1"/>
  <c r="CA352" i="2" s="1"/>
  <c r="CA360" i="2" a="1"/>
  <c r="CA360" i="2" s="1"/>
  <c r="CA366" i="2" a="1"/>
  <c r="CA366" i="2" s="1"/>
  <c r="CA385" i="2" a="1"/>
  <c r="CA385" i="2" s="1"/>
  <c r="CA379" i="2" a="1"/>
  <c r="CA379" i="2" s="1"/>
  <c r="CA397" i="2" a="1"/>
  <c r="CA397" i="2" s="1"/>
  <c r="CA406" i="2" a="1"/>
  <c r="CA406" i="2" s="1"/>
  <c r="BC357" i="2"/>
  <c r="BC361" i="2"/>
  <c r="BC289" i="2"/>
  <c r="BC299" i="2"/>
  <c r="BC286" i="2"/>
  <c r="BC381" i="2"/>
  <c r="BC406" i="2"/>
  <c r="CA353" i="2" a="1"/>
  <c r="CA353" i="2" s="1"/>
  <c r="CA358" i="2" a="1"/>
  <c r="CA358" i="2" s="1"/>
  <c r="CA369" i="2" a="1"/>
  <c r="CA369" i="2" s="1"/>
  <c r="CA384" i="2" a="1"/>
  <c r="CA384" i="2" s="1"/>
  <c r="CA281" i="2" a="1"/>
  <c r="CA281" i="2" s="1"/>
  <c r="CA399" i="2" a="1"/>
  <c r="CA399" i="2" s="1"/>
  <c r="CA374" i="2" a="1"/>
  <c r="CA374" i="2" s="1"/>
  <c r="BC309" i="2"/>
  <c r="BC284" i="2"/>
  <c r="BC385" i="2"/>
  <c r="BC287" i="2"/>
  <c r="BC325" i="2"/>
  <c r="BC393" i="2"/>
  <c r="BC342" i="2"/>
  <c r="BC304" i="2"/>
  <c r="BC332" i="2"/>
  <c r="CA355" i="2" a="1"/>
  <c r="CA355" i="2" s="1"/>
  <c r="CA343" i="2" a="1"/>
  <c r="CA343" i="2" s="1"/>
  <c r="CA323" i="2" a="1"/>
  <c r="CA323" i="2" s="1"/>
  <c r="CA332" i="2" a="1"/>
  <c r="CA332" i="2" s="1"/>
  <c r="CA331" i="2" a="1"/>
  <c r="CA331" i="2" s="1"/>
  <c r="CA377" i="2" a="1"/>
  <c r="CA377" i="2" s="1"/>
  <c r="CA386" i="2" a="1"/>
  <c r="CA386" i="2" s="1"/>
  <c r="CA405" i="2" a="1"/>
  <c r="CA405" i="2" s="1"/>
  <c r="CA333" i="2" a="1"/>
  <c r="CA333" i="2" s="1"/>
  <c r="CA341" i="2" a="1"/>
  <c r="CA341" i="2" s="1"/>
  <c r="CA371" i="2" a="1"/>
  <c r="CA371" i="2" s="1"/>
  <c r="CA361" i="2" a="1"/>
  <c r="CA361" i="2" s="1"/>
  <c r="CA365" i="2" a="1"/>
  <c r="CA365" i="2" s="1"/>
  <c r="CA389" i="2" a="1"/>
  <c r="CA389" i="2" s="1"/>
  <c r="CA398" i="2" a="1"/>
  <c r="CA398" i="2" s="1"/>
  <c r="CA376" i="2" a="1"/>
  <c r="CA376" i="2" s="1"/>
  <c r="CA383" i="2" a="1"/>
  <c r="CA383" i="2" s="1"/>
  <c r="BC329" i="2"/>
  <c r="BC317" i="2"/>
  <c r="BC353" i="2"/>
  <c r="CA359" i="2" a="1"/>
  <c r="CA359" i="2" s="1"/>
  <c r="CA348" i="2" a="1"/>
  <c r="CA348" i="2" s="1"/>
  <c r="CA347" i="2" a="1"/>
  <c r="CA347" i="2" s="1"/>
  <c r="CA364" i="2" a="1"/>
  <c r="CA364" i="2" s="1"/>
  <c r="CA370" i="2" a="1"/>
  <c r="CA370" i="2" s="1"/>
  <c r="CA391" i="2" a="1"/>
  <c r="CA391" i="2" s="1"/>
  <c r="CA400" i="2" a="1"/>
  <c r="CA400" i="2" s="1"/>
  <c r="CA388" i="2" a="1"/>
  <c r="CA388" i="2" s="1"/>
  <c r="CA394" i="2" a="1"/>
  <c r="CA394" i="2" s="1"/>
  <c r="CA378" i="2" a="1"/>
  <c r="CA378" i="2" s="1"/>
  <c r="BC308" i="2"/>
  <c r="BC313" i="2"/>
  <c r="BC341" i="2"/>
  <c r="CA334" i="2" a="1"/>
  <c r="CA334" i="2" s="1"/>
  <c r="CA350" i="2" a="1"/>
  <c r="CA350" i="2" s="1"/>
  <c r="CA349" i="2" a="1"/>
  <c r="CA349" i="2" s="1"/>
  <c r="CA322" i="2" a="1"/>
  <c r="CA322" i="2" s="1"/>
  <c r="CA338" i="2" a="1"/>
  <c r="CA338" i="2" s="1"/>
  <c r="CA329" i="2" a="1"/>
  <c r="CA329" i="2" s="1"/>
  <c r="CA357" i="2" a="1"/>
  <c r="CA357" i="2" s="1"/>
  <c r="CA363" i="2" a="1"/>
  <c r="CA363" i="2" s="1"/>
  <c r="CA381" i="2" a="1"/>
  <c r="CA381" i="2" s="1"/>
  <c r="CA396" i="2" a="1"/>
  <c r="CA396" i="2" s="1"/>
  <c r="CA375" i="2" a="1"/>
  <c r="CA375" i="2" s="1"/>
  <c r="CA393" i="2" a="1"/>
  <c r="CA393" i="2" s="1"/>
  <c r="CA402" i="2" a="1"/>
  <c r="CA402" i="2" s="1"/>
  <c r="BC333" i="2"/>
  <c r="BC407" i="2"/>
  <c r="BC295" i="2"/>
  <c r="BC391" i="2"/>
  <c r="CA336" i="2" a="1"/>
  <c r="CA336" i="2" s="1"/>
  <c r="CA362" i="2" a="1"/>
  <c r="CA362" i="2" s="1"/>
  <c r="CA407" i="2" a="1"/>
  <c r="CA407" i="2" s="1"/>
  <c r="CA380" i="2" a="1"/>
  <c r="CA380" i="2" s="1"/>
  <c r="CA401" i="2" a="1"/>
  <c r="CA401" i="2" s="1"/>
  <c r="CA387" i="2" a="1"/>
  <c r="CA387" i="2" s="1"/>
  <c r="CA390" i="2" a="1"/>
  <c r="CA390" i="2" s="1"/>
  <c r="BC350" i="2"/>
  <c r="BC301" i="2"/>
  <c r="BC321" i="2"/>
  <c r="CA354" i="2" a="1"/>
  <c r="CA354" i="2" s="1"/>
  <c r="CA328" i="2" a="1"/>
  <c r="CA328" i="2" s="1"/>
  <c r="CA337" i="2" a="1"/>
  <c r="CA337" i="2" s="1"/>
  <c r="CA342" i="2" a="1"/>
  <c r="CA342" i="2" s="1"/>
  <c r="CA368" i="2" a="1"/>
  <c r="CA368" i="2" s="1"/>
  <c r="CA367" i="2" a="1"/>
  <c r="CA367" i="2" s="1"/>
  <c r="CA372" i="2" a="1"/>
  <c r="CA372" i="2" s="1"/>
  <c r="CA373" i="2" a="1"/>
  <c r="CA373" i="2" s="1"/>
  <c r="CA403" i="2" a="1"/>
  <c r="CA403" i="2" s="1"/>
  <c r="CA392" i="2" a="1"/>
  <c r="CA392" i="2" s="1"/>
  <c r="CA382" i="2" a="1"/>
  <c r="CA382" i="2" s="1"/>
  <c r="CA404" i="2" a="1"/>
  <c r="CA404" i="2" s="1"/>
  <c r="BC337" i="2"/>
  <c r="BC365" i="2"/>
  <c r="BC358" i="2"/>
  <c r="BC352" i="2"/>
  <c r="BC364" i="2"/>
  <c r="BC311" i="2"/>
  <c r="BC343" i="2"/>
  <c r="BC375" i="2"/>
  <c r="BC379" i="2"/>
  <c r="BC383" i="2"/>
  <c r="BC294" i="2"/>
  <c r="BC298" i="2"/>
  <c r="BC302" i="2"/>
  <c r="BC338" i="2"/>
  <c r="BC403" i="2"/>
  <c r="BC300" i="2"/>
  <c r="BC316" i="2"/>
  <c r="BC336" i="2"/>
  <c r="BC376" i="2"/>
  <c r="BC323" i="2"/>
  <c r="BC355" i="2"/>
  <c r="BC306" i="2"/>
  <c r="BC362" i="2"/>
  <c r="BC400" i="2"/>
  <c r="BC397" i="2"/>
  <c r="BC283" i="2"/>
  <c r="BC349" i="2"/>
  <c r="BC318" i="2"/>
  <c r="BC296" i="2"/>
  <c r="BC356" i="2"/>
  <c r="BC388" i="2"/>
  <c r="BC335" i="2"/>
  <c r="BC367" i="2"/>
  <c r="BC322" i="2"/>
  <c r="BC394" i="2"/>
  <c r="BC401" i="2"/>
  <c r="CA395" i="2" a="1"/>
  <c r="CA395" i="2" s="1"/>
  <c r="BC310" i="2"/>
  <c r="BC288" i="2"/>
  <c r="BC292" i="2"/>
  <c r="BC320" i="2"/>
  <c r="BC340" i="2"/>
  <c r="BC368" i="2"/>
  <c r="BC303" i="2"/>
  <c r="BC315" i="2"/>
  <c r="BC347" i="2"/>
  <c r="BC399" i="2"/>
  <c r="BC346" i="2"/>
  <c r="BC378" i="2"/>
  <c r="BC382" i="2"/>
  <c r="BC392" i="2"/>
  <c r="BC377" i="2"/>
  <c r="BC324" i="2"/>
  <c r="BC344" i="2"/>
  <c r="BC380" i="2"/>
  <c r="BC327" i="2"/>
  <c r="BC359" i="2"/>
  <c r="BC390" i="2"/>
  <c r="BC404" i="2"/>
  <c r="BC345" i="2"/>
  <c r="BC360" i="2"/>
  <c r="BC307" i="2"/>
  <c r="BC339" i="2"/>
  <c r="BC371" i="2"/>
  <c r="BC330" i="2"/>
  <c r="BC370" i="2"/>
  <c r="BC405" i="2"/>
  <c r="BC305" i="2"/>
  <c r="BC387" i="2"/>
  <c r="BC334" i="2"/>
  <c r="BC366" i="2"/>
  <c r="BC328" i="2"/>
  <c r="BC348" i="2"/>
  <c r="BC372" i="2"/>
  <c r="BC319" i="2"/>
  <c r="BC351" i="2"/>
  <c r="BC395" i="2"/>
  <c r="BC354" i="2"/>
  <c r="BC396" i="2"/>
  <c r="BC297" i="2"/>
  <c r="BC402" i="2"/>
  <c r="BC386" i="2"/>
  <c r="BC312" i="2"/>
  <c r="BC384" i="2"/>
  <c r="BC331" i="2"/>
  <c r="BC363" i="2"/>
  <c r="BC282" i="2"/>
  <c r="BC290" i="2"/>
  <c r="BC314" i="2"/>
  <c r="BC398" i="2"/>
  <c r="FI281" i="2"/>
  <c r="FI395" i="2"/>
  <c r="FI355" i="2"/>
  <c r="FI404" i="2"/>
  <c r="FI339" i="2"/>
  <c r="FI398" i="2"/>
  <c r="FI403" i="2"/>
  <c r="FI331" i="2"/>
  <c r="FI315" i="2"/>
  <c r="FI379" i="2"/>
  <c r="FI363" i="2"/>
  <c r="FI382" i="2"/>
  <c r="FI323" i="2"/>
  <c r="FI347" i="2"/>
  <c r="FI376" i="2"/>
  <c r="FI377" i="2"/>
  <c r="FI381" i="2"/>
  <c r="FI372" i="2"/>
  <c r="FI405" i="2"/>
  <c r="FI401" i="2"/>
  <c r="FI388" i="2"/>
  <c r="FI375" i="2"/>
  <c r="FI386" i="2"/>
  <c r="FI337" i="2"/>
  <c r="FI346" i="2"/>
  <c r="FI373" i="2"/>
  <c r="FI357" i="2"/>
  <c r="FI399" i="2"/>
  <c r="FI358" i="2"/>
  <c r="FI361" i="2"/>
  <c r="FI364" i="2"/>
  <c r="FI351" i="2"/>
  <c r="FI387" i="2"/>
  <c r="FI400" i="2"/>
  <c r="FI392" i="2"/>
  <c r="FI384" i="2"/>
  <c r="FI397" i="2"/>
  <c r="FI385" i="2"/>
  <c r="FI390" i="2"/>
  <c r="FI383" i="2"/>
  <c r="FI394" i="2"/>
  <c r="FI299" i="2"/>
  <c r="FI371" i="2"/>
  <c r="FI307" i="2"/>
  <c r="FI391" i="2"/>
  <c r="FI402" i="2"/>
  <c r="FI370" i="2"/>
  <c r="FI330" i="2"/>
  <c r="FI325" i="2"/>
  <c r="FI283" i="2"/>
  <c r="FI318" i="2"/>
  <c r="FI360" i="2"/>
  <c r="FI362" i="2"/>
  <c r="FI349" i="2"/>
  <c r="FI344" i="2"/>
  <c r="FI329" i="2"/>
  <c r="FI350" i="2"/>
  <c r="FI353" i="2"/>
  <c r="FI348" i="2"/>
  <c r="FI324" i="2"/>
  <c r="FI314" i="2"/>
  <c r="FI309" i="2"/>
  <c r="FI374" i="2"/>
  <c r="FI359" i="2"/>
  <c r="FI354" i="2"/>
  <c r="FI338" i="2"/>
  <c r="FI333" i="2"/>
  <c r="FI291" i="2"/>
  <c r="FI326" i="2"/>
  <c r="FI313" i="2"/>
  <c r="FI320" i="2"/>
  <c r="FI302" i="2"/>
  <c r="FI393" i="2"/>
  <c r="FI380" i="2"/>
  <c r="FI378" i="2"/>
  <c r="FI367" i="2"/>
  <c r="FI365" i="2"/>
  <c r="FI352" i="2"/>
  <c r="FI368" i="2"/>
  <c r="FI340" i="2"/>
  <c r="FI322" i="2"/>
  <c r="FI317" i="2"/>
  <c r="FI310" i="2"/>
  <c r="FI286" i="2"/>
  <c r="FI284" i="2"/>
  <c r="FI407" i="2"/>
  <c r="FI366" i="2"/>
  <c r="FI332" i="2"/>
  <c r="FI316" i="2"/>
  <c r="FI297" i="2"/>
  <c r="FI335" i="2"/>
  <c r="GG299" i="2" a="1"/>
  <c r="GG299" i="2" s="1"/>
  <c r="GG290" i="2" a="1"/>
  <c r="GG290" i="2" s="1"/>
  <c r="GG283" i="2" a="1"/>
  <c r="GG283" i="2" s="1"/>
  <c r="GG302" i="2" a="1"/>
  <c r="GG302" i="2" s="1"/>
  <c r="GG310" i="2" a="1"/>
  <c r="GG310" i="2" s="1"/>
  <c r="GG322" i="2" a="1"/>
  <c r="GG322" i="2" s="1"/>
  <c r="GG330" i="2" a="1"/>
  <c r="GG330" i="2" s="1"/>
  <c r="GG324" i="2" a="1"/>
  <c r="GG324" i="2" s="1"/>
  <c r="GG332" i="2" a="1"/>
  <c r="GG332" i="2" s="1"/>
  <c r="GG341" i="2" a="1"/>
  <c r="GG341" i="2" s="1"/>
  <c r="GG349" i="2" a="1"/>
  <c r="GG349" i="2" s="1"/>
  <c r="FI406" i="2"/>
  <c r="FI290" i="2"/>
  <c r="FI301" i="2"/>
  <c r="FI295" i="2"/>
  <c r="FI296" i="2"/>
  <c r="GG295" i="2" a="1"/>
  <c r="GG295" i="2" s="1"/>
  <c r="GG321" i="2" a="1"/>
  <c r="GG321" i="2" s="1"/>
  <c r="GG359" i="2" a="1"/>
  <c r="GG359" i="2" s="1"/>
  <c r="GG368" i="2" a="1"/>
  <c r="GG368" i="2" s="1"/>
  <c r="FI342" i="2"/>
  <c r="FI294" i="2"/>
  <c r="FI319" i="2"/>
  <c r="GG287" i="2" a="1"/>
  <c r="GG287" i="2" s="1"/>
  <c r="GG288" i="2" a="1"/>
  <c r="GG288" i="2" s="1"/>
  <c r="GG296" i="2" a="1"/>
  <c r="GG296" i="2" s="1"/>
  <c r="GG285" i="2" a="1"/>
  <c r="GG285" i="2" s="1"/>
  <c r="GG309" i="2" a="1"/>
  <c r="GG309" i="2" s="1"/>
  <c r="GG333" i="2" a="1"/>
  <c r="GG333" i="2" s="1"/>
  <c r="GG340" i="2" a="1"/>
  <c r="GG340" i="2" s="1"/>
  <c r="GG339" i="2" a="1"/>
  <c r="GG339" i="2" s="1"/>
  <c r="GG345" i="2" a="1"/>
  <c r="GG345" i="2" s="1"/>
  <c r="GG346" i="2" a="1"/>
  <c r="GG346" i="2" s="1"/>
  <c r="GG363" i="2" a="1"/>
  <c r="GG363" i="2" s="1"/>
  <c r="FI328" i="2"/>
  <c r="FI289" i="2"/>
  <c r="FI308" i="2"/>
  <c r="FI300" i="2"/>
  <c r="FI292" i="2"/>
  <c r="FI285" i="2"/>
  <c r="FI343" i="2"/>
  <c r="GG286" i="2" a="1"/>
  <c r="GG286" i="2" s="1"/>
  <c r="GG298" i="2" a="1"/>
  <c r="GG298" i="2" s="1"/>
  <c r="GG293" i="2" a="1"/>
  <c r="GG293" i="2" s="1"/>
  <c r="GG301" i="2" a="1"/>
  <c r="GG301" i="2" s="1"/>
  <c r="GG305" i="2" a="1"/>
  <c r="GG305" i="2" s="1"/>
  <c r="GG318" i="2" a="1"/>
  <c r="GG318" i="2" s="1"/>
  <c r="GG329" i="2" a="1"/>
  <c r="GG329" i="2" s="1"/>
  <c r="GG334" i="2" a="1"/>
  <c r="GG334" i="2" s="1"/>
  <c r="GG343" i="2" a="1"/>
  <c r="GG343" i="2" s="1"/>
  <c r="GG342" i="2" a="1"/>
  <c r="GG342" i="2" s="1"/>
  <c r="GG344" i="2" a="1"/>
  <c r="GG344" i="2" s="1"/>
  <c r="GG348" i="2" a="1"/>
  <c r="GG348" i="2" s="1"/>
  <c r="GG352" i="2" a="1"/>
  <c r="GG352" i="2" s="1"/>
  <c r="GG354" i="2" a="1"/>
  <c r="GG354" i="2" s="1"/>
  <c r="GG353" i="2" a="1"/>
  <c r="GG353" i="2" s="1"/>
  <c r="FI334" i="2"/>
  <c r="FI321" i="2"/>
  <c r="FI303" i="2"/>
  <c r="FI304" i="2"/>
  <c r="GG291" i="2" a="1"/>
  <c r="GG291" i="2" s="1"/>
  <c r="GG294" i="2" a="1"/>
  <c r="GG294" i="2" s="1"/>
  <c r="GG304" i="2" a="1"/>
  <c r="GG304" i="2" s="1"/>
  <c r="GG311" i="2" a="1"/>
  <c r="GG311" i="2" s="1"/>
  <c r="GG315" i="2" a="1"/>
  <c r="GG315" i="2" s="1"/>
  <c r="GG323" i="2" a="1"/>
  <c r="GG323" i="2" s="1"/>
  <c r="GG325" i="2" a="1"/>
  <c r="GG325" i="2" s="1"/>
  <c r="GG328" i="2" a="1"/>
  <c r="GG328" i="2" s="1"/>
  <c r="GG331" i="2" a="1"/>
  <c r="GG331" i="2" s="1"/>
  <c r="GG358" i="2" a="1"/>
  <c r="GG358" i="2" s="1"/>
  <c r="GG367" i="2" a="1"/>
  <c r="GG367" i="2" s="1"/>
  <c r="FI389" i="2"/>
  <c r="FI356" i="2"/>
  <c r="FI341" i="2"/>
  <c r="FI306" i="2"/>
  <c r="FI298" i="2"/>
  <c r="FI327" i="2"/>
  <c r="GG284" i="2" a="1"/>
  <c r="GG284" i="2" s="1"/>
  <c r="GG300" i="2" a="1"/>
  <c r="GG300" i="2" s="1"/>
  <c r="GG317" i="2" a="1"/>
  <c r="GG317" i="2" s="1"/>
  <c r="GG327" i="2" a="1"/>
  <c r="GG327" i="2" s="1"/>
  <c r="GG336" i="2" a="1"/>
  <c r="GG336" i="2" s="1"/>
  <c r="GG338" i="2" a="1"/>
  <c r="GG338" i="2" s="1"/>
  <c r="FI345" i="2"/>
  <c r="FI311" i="2"/>
  <c r="FI312" i="2"/>
  <c r="GG308" i="2" a="1"/>
  <c r="GG308" i="2" s="1"/>
  <c r="GG320" i="2" a="1"/>
  <c r="GG320" i="2" s="1"/>
  <c r="GG313" i="2" a="1"/>
  <c r="GG313" i="2" s="1"/>
  <c r="GG319" i="2" a="1"/>
  <c r="GG319" i="2" s="1"/>
  <c r="GG335" i="2" a="1"/>
  <c r="GG335" i="2" s="1"/>
  <c r="GG350" i="2" a="1"/>
  <c r="GG350" i="2" s="1"/>
  <c r="GG364" i="2" a="1"/>
  <c r="GG364" i="2" s="1"/>
  <c r="FI396" i="2"/>
  <c r="FI305" i="2"/>
  <c r="FI287" i="2"/>
  <c r="GG303" i="2" a="1"/>
  <c r="GG303" i="2" s="1"/>
  <c r="GG306" i="2" a="1"/>
  <c r="GG306" i="2" s="1"/>
  <c r="GG316" i="2" a="1"/>
  <c r="GG316" i="2" s="1"/>
  <c r="GG351" i="2" a="1"/>
  <c r="GG351" i="2" s="1"/>
  <c r="GG357" i="2" a="1"/>
  <c r="GG357" i="2" s="1"/>
  <c r="GG360" i="2" a="1"/>
  <c r="GG360" i="2" s="1"/>
  <c r="GG369" i="2" a="1"/>
  <c r="GG369" i="2" s="1"/>
  <c r="GG386" i="2" a="1"/>
  <c r="GG386" i="2" s="1"/>
  <c r="GG385" i="2" a="1"/>
  <c r="GG385" i="2" s="1"/>
  <c r="FI293" i="2"/>
  <c r="GG307" i="2" a="1"/>
  <c r="GG307" i="2" s="1"/>
  <c r="GG347" i="2" a="1"/>
  <c r="GG347" i="2" s="1"/>
  <c r="GG362" i="2" a="1"/>
  <c r="GG362" i="2" s="1"/>
  <c r="GG375" i="2" a="1"/>
  <c r="GG375" i="2" s="1"/>
  <c r="FI288" i="2"/>
  <c r="GG292" i="2" a="1"/>
  <c r="GG292" i="2" s="1"/>
  <c r="GG356" i="2" a="1"/>
  <c r="GG356" i="2" s="1"/>
  <c r="GG361" i="2" a="1"/>
  <c r="GG361" i="2" s="1"/>
  <c r="GG373" i="2" a="1"/>
  <c r="GG373" i="2" s="1"/>
  <c r="GG387" i="2" a="1"/>
  <c r="GG387" i="2" s="1"/>
  <c r="GG380" i="2" a="1"/>
  <c r="GG380" i="2" s="1"/>
  <c r="GG379" i="2" a="1"/>
  <c r="GG379" i="2" s="1"/>
  <c r="GG404" i="2" a="1"/>
  <c r="GG404" i="2" s="1"/>
  <c r="GG314" i="2" a="1"/>
  <c r="GG314" i="2" s="1"/>
  <c r="GG381" i="2" a="1"/>
  <c r="GG381" i="2" s="1"/>
  <c r="GG396" i="2" a="1"/>
  <c r="GG396" i="2" s="1"/>
  <c r="FI282" i="2"/>
  <c r="GG365" i="2" a="1"/>
  <c r="GG365" i="2" s="1"/>
  <c r="GG389" i="2" a="1"/>
  <c r="GG389" i="2" s="1"/>
  <c r="GG383" i="2" a="1"/>
  <c r="GG383" i="2" s="1"/>
  <c r="GG382" i="2" a="1"/>
  <c r="GG382" i="2" s="1"/>
  <c r="GG395" i="2" a="1"/>
  <c r="GG395" i="2" s="1"/>
  <c r="GG398" i="2" a="1"/>
  <c r="GG398" i="2" s="1"/>
  <c r="FI336" i="2"/>
  <c r="GG282" i="2" a="1"/>
  <c r="GG282" i="2" s="1"/>
  <c r="GG289" i="2" a="1"/>
  <c r="GG289" i="2" s="1"/>
  <c r="GG337" i="2" a="1"/>
  <c r="GG337" i="2" s="1"/>
  <c r="GG355" i="2" a="1"/>
  <c r="GG355" i="2" s="1"/>
  <c r="GG370" i="2" a="1"/>
  <c r="GG370" i="2" s="1"/>
  <c r="GG393" i="2" a="1"/>
  <c r="GG393" i="2" s="1"/>
  <c r="GG397" i="2" a="1"/>
  <c r="GG397" i="2" s="1"/>
  <c r="GG377" i="2" a="1"/>
  <c r="GG377" i="2" s="1"/>
  <c r="GG312" i="2" a="1"/>
  <c r="GG312" i="2" s="1"/>
  <c r="GG376" i="2" a="1"/>
  <c r="GG376" i="2" s="1"/>
  <c r="GG374" i="2" a="1"/>
  <c r="GG374" i="2" s="1"/>
  <c r="GG384" i="2" a="1"/>
  <c r="GG384" i="2" s="1"/>
  <c r="GG378" i="2" a="1"/>
  <c r="GG378" i="2" s="1"/>
  <c r="GG297" i="2" a="1"/>
  <c r="GG297" i="2" s="1"/>
  <c r="GG326" i="2" a="1"/>
  <c r="GG326" i="2" s="1"/>
  <c r="GG366" i="2" a="1"/>
  <c r="GG366" i="2" s="1"/>
  <c r="GG372" i="2" a="1"/>
  <c r="GG372" i="2" s="1"/>
  <c r="GG371" i="2" a="1"/>
  <c r="GG371" i="2" s="1"/>
  <c r="GG391" i="2" a="1"/>
  <c r="GG391" i="2" s="1"/>
  <c r="GG402" i="2" a="1"/>
  <c r="GG402" i="2" s="1"/>
  <c r="GG400" i="2" a="1"/>
  <c r="GG400" i="2" s="1"/>
  <c r="GG388" i="2" a="1"/>
  <c r="GG388" i="2" s="1"/>
  <c r="GG392" i="2" a="1"/>
  <c r="GG392" i="2" s="1"/>
  <c r="GG399" i="2" a="1"/>
  <c r="GG399" i="2" s="1"/>
  <c r="GG407" i="2" a="1"/>
  <c r="GG407" i="2" s="1"/>
  <c r="GG281" i="2" a="1"/>
  <c r="GG281" i="2" s="1"/>
  <c r="GG394" i="2" a="1"/>
  <c r="GG394" i="2" s="1"/>
  <c r="GG401" i="2" a="1"/>
  <c r="GG401" i="2" s="1"/>
  <c r="GG405" i="2" a="1"/>
  <c r="GG405" i="2" s="1"/>
  <c r="GG406" i="2" a="1"/>
  <c r="GG406" i="2" s="1"/>
  <c r="GG390" i="2" a="1"/>
  <c r="GG390" i="2" s="1"/>
  <c r="GG403" i="2" a="1"/>
  <c r="GG403" i="2" s="1"/>
  <c r="FA281" i="2"/>
  <c r="FA395" i="2"/>
  <c r="FA307" i="2"/>
  <c r="FA390" i="2"/>
  <c r="FA371" i="2"/>
  <c r="FA323" i="2"/>
  <c r="FA315" i="2"/>
  <c r="FA299" i="2"/>
  <c r="FA331" i="2"/>
  <c r="FA339" i="2"/>
  <c r="FA379" i="2"/>
  <c r="FA363" i="2"/>
  <c r="FA398" i="2"/>
  <c r="FA403" i="2"/>
  <c r="FA387" i="2"/>
  <c r="FA347" i="2"/>
  <c r="FA355" i="2"/>
  <c r="FA391" i="2"/>
  <c r="FA402" i="2"/>
  <c r="FA350" i="2"/>
  <c r="FA353" i="2"/>
  <c r="FA356" i="2"/>
  <c r="FA376" i="2"/>
  <c r="FA377" i="2"/>
  <c r="FA381" i="2"/>
  <c r="FA372" i="2"/>
  <c r="FA367" i="2"/>
  <c r="FA405" i="2"/>
  <c r="FA401" i="2"/>
  <c r="FA388" i="2"/>
  <c r="FA375" i="2"/>
  <c r="FA386" i="2"/>
  <c r="FA337" i="2"/>
  <c r="FA399" i="2"/>
  <c r="FA400" i="2"/>
  <c r="FA392" i="2"/>
  <c r="FA384" i="2"/>
  <c r="FA397" i="2"/>
  <c r="FA385" i="2"/>
  <c r="FA389" i="2"/>
  <c r="FA406" i="2"/>
  <c r="FA404" i="2"/>
  <c r="FA396" i="2"/>
  <c r="FA393" i="2"/>
  <c r="FA380" i="2"/>
  <c r="FA378" i="2"/>
  <c r="FA407" i="2"/>
  <c r="FA366" i="2"/>
  <c r="FA364" i="2"/>
  <c r="FA332" i="2"/>
  <c r="FA316" i="2"/>
  <c r="FA370" i="2"/>
  <c r="FA330" i="2"/>
  <c r="FA325" i="2"/>
  <c r="FA283" i="2"/>
  <c r="FA318" i="2"/>
  <c r="FA294" i="2"/>
  <c r="FA289" i="2"/>
  <c r="FA292" i="2"/>
  <c r="FA382" i="2"/>
  <c r="FA360" i="2"/>
  <c r="FA362" i="2"/>
  <c r="FA349" i="2"/>
  <c r="FA344" i="2"/>
  <c r="FA329" i="2"/>
  <c r="FA348" i="2"/>
  <c r="FA351" i="2"/>
  <c r="FA324" i="2"/>
  <c r="FA314" i="2"/>
  <c r="FA309" i="2"/>
  <c r="FA394" i="2"/>
  <c r="FA374" i="2"/>
  <c r="FA358" i="2"/>
  <c r="FA361" i="2"/>
  <c r="FA359" i="2"/>
  <c r="FA354" i="2"/>
  <c r="FA373" i="2"/>
  <c r="FA338" i="2"/>
  <c r="FA333" i="2"/>
  <c r="FA291" i="2"/>
  <c r="FA326" i="2"/>
  <c r="FA320" i="2"/>
  <c r="FA302" i="2"/>
  <c r="FA297" i="2"/>
  <c r="FA365" i="2"/>
  <c r="FA352" i="2"/>
  <c r="FA383" i="2"/>
  <c r="FA342" i="2"/>
  <c r="FA345" i="2"/>
  <c r="FA357" i="2"/>
  <c r="FA341" i="2"/>
  <c r="FA336" i="2"/>
  <c r="FA334" i="2"/>
  <c r="FA321" i="2"/>
  <c r="FA328" i="2"/>
  <c r="FA310" i="2"/>
  <c r="FA305" i="2"/>
  <c r="FA311" i="2"/>
  <c r="FA312" i="2"/>
  <c r="FY294" i="2" a="1"/>
  <c r="FY294" i="2" s="1"/>
  <c r="FY292" i="2" a="1"/>
  <c r="FY292" i="2" s="1"/>
  <c r="FY285" i="2" a="1"/>
  <c r="FY285" i="2" s="1"/>
  <c r="FY307" i="2" a="1"/>
  <c r="FY307" i="2" s="1"/>
  <c r="FY311" i="2" a="1"/>
  <c r="FY311" i="2" s="1"/>
  <c r="FY317" i="2" a="1"/>
  <c r="FY317" i="2" s="1"/>
  <c r="FY330" i="2" a="1"/>
  <c r="FY330" i="2" s="1"/>
  <c r="FY327" i="2" a="1"/>
  <c r="FY327" i="2" s="1"/>
  <c r="FY349" i="2" a="1"/>
  <c r="FY349" i="2" s="1"/>
  <c r="FA368" i="2"/>
  <c r="FA335" i="2"/>
  <c r="FY290" i="2" a="1"/>
  <c r="FY290" i="2" s="1"/>
  <c r="FY289" i="2" a="1"/>
  <c r="FY289" i="2" s="1"/>
  <c r="FY309" i="2" a="1"/>
  <c r="FY309" i="2" s="1"/>
  <c r="FY321" i="2" a="1"/>
  <c r="FY321" i="2" s="1"/>
  <c r="FY325" i="2" a="1"/>
  <c r="FY325" i="2" s="1"/>
  <c r="FY338" i="2" a="1"/>
  <c r="FY338" i="2" s="1"/>
  <c r="FY339" i="2" a="1"/>
  <c r="FY339" i="2" s="1"/>
  <c r="FY351" i="2" a="1"/>
  <c r="FY351" i="2" s="1"/>
  <c r="FY365" i="2" a="1"/>
  <c r="FY365" i="2" s="1"/>
  <c r="FY354" i="2" a="1"/>
  <c r="FY354" i="2" s="1"/>
  <c r="FY357" i="2" a="1"/>
  <c r="FY357" i="2" s="1"/>
  <c r="FY361" i="2" a="1"/>
  <c r="FY361" i="2" s="1"/>
  <c r="FY372" i="2" a="1"/>
  <c r="FY372" i="2" s="1"/>
  <c r="FA340" i="2"/>
  <c r="FA322" i="2"/>
  <c r="FA286" i="2"/>
  <c r="FA290" i="2"/>
  <c r="FA301" i="2"/>
  <c r="FA295" i="2"/>
  <c r="FA296" i="2"/>
  <c r="FY283" i="2" a="1"/>
  <c r="FY283" i="2" s="1"/>
  <c r="FY293" i="2" a="1"/>
  <c r="FY293" i="2" s="1"/>
  <c r="FY298" i="2" a="1"/>
  <c r="FY298" i="2" s="1"/>
  <c r="FY303" i="2" a="1"/>
  <c r="FY303" i="2" s="1"/>
  <c r="FY302" i="2" a="1"/>
  <c r="FY302" i="2" s="1"/>
  <c r="FY313" i="2" a="1"/>
  <c r="FY313" i="2" s="1"/>
  <c r="FY331" i="2" a="1"/>
  <c r="FY331" i="2" s="1"/>
  <c r="FY333" i="2" a="1"/>
  <c r="FY333" i="2" s="1"/>
  <c r="FY332" i="2" a="1"/>
  <c r="FY332" i="2" s="1"/>
  <c r="FY344" i="2" a="1"/>
  <c r="FY344" i="2" s="1"/>
  <c r="FY342" i="2" a="1"/>
  <c r="FY342" i="2" s="1"/>
  <c r="FY352" i="2" a="1"/>
  <c r="FY352" i="2" s="1"/>
  <c r="FY366" i="2" a="1"/>
  <c r="FY366" i="2" s="1"/>
  <c r="FA284" i="2"/>
  <c r="FA319" i="2"/>
  <c r="FY301" i="2" a="1"/>
  <c r="FY301" i="2" s="1"/>
  <c r="FY308" i="2" a="1"/>
  <c r="FY308" i="2" s="1"/>
  <c r="FY350" i="2" a="1"/>
  <c r="FY350" i="2" s="1"/>
  <c r="FY358" i="2" a="1"/>
  <c r="FY358" i="2" s="1"/>
  <c r="FA308" i="2"/>
  <c r="FA300" i="2"/>
  <c r="FA285" i="2"/>
  <c r="FA343" i="2"/>
  <c r="FY297" i="2" a="1"/>
  <c r="FY297" i="2" s="1"/>
  <c r="FY288" i="2" a="1"/>
  <c r="FY288" i="2" s="1"/>
  <c r="FY284" i="2" a="1"/>
  <c r="FY284" i="2" s="1"/>
  <c r="FY304" i="2" a="1"/>
  <c r="FY304" i="2" s="1"/>
  <c r="FY312" i="2" a="1"/>
  <c r="FY312" i="2" s="1"/>
  <c r="FY316" i="2" a="1"/>
  <c r="FY316" i="2" s="1"/>
  <c r="FY322" i="2" a="1"/>
  <c r="FY322" i="2" s="1"/>
  <c r="FY320" i="2" a="1"/>
  <c r="FY320" i="2" s="1"/>
  <c r="FY336" i="2" a="1"/>
  <c r="FY336" i="2" s="1"/>
  <c r="FY341" i="2" a="1"/>
  <c r="FY341" i="2" s="1"/>
  <c r="FY340" i="2" a="1"/>
  <c r="FY340" i="2" s="1"/>
  <c r="FY345" i="2" a="1"/>
  <c r="FY345" i="2" s="1"/>
  <c r="FY360" i="2" a="1"/>
  <c r="FY360" i="2" s="1"/>
  <c r="FY367" i="2" a="1"/>
  <c r="FY367" i="2" s="1"/>
  <c r="FA317" i="2"/>
  <c r="FA303" i="2"/>
  <c r="FA304" i="2"/>
  <c r="FY282" i="2" a="1"/>
  <c r="FY282" i="2" s="1"/>
  <c r="FY296" i="2" a="1"/>
  <c r="FY296" i="2" s="1"/>
  <c r="FY314" i="2" a="1"/>
  <c r="FY314" i="2" s="1"/>
  <c r="FY315" i="2" a="1"/>
  <c r="FY315" i="2" s="1"/>
  <c r="FY319" i="2" a="1"/>
  <c r="FY319" i="2" s="1"/>
  <c r="FY326" i="2" a="1"/>
  <c r="FY326" i="2" s="1"/>
  <c r="FY335" i="2" a="1"/>
  <c r="FY335" i="2" s="1"/>
  <c r="FY323" i="2" a="1"/>
  <c r="FY323" i="2" s="1"/>
  <c r="FY328" i="2" a="1"/>
  <c r="FY328" i="2" s="1"/>
  <c r="FY324" i="2" a="1"/>
  <c r="FY324" i="2" s="1"/>
  <c r="FY343" i="2" a="1"/>
  <c r="FY343" i="2" s="1"/>
  <c r="FY348" i="2" a="1"/>
  <c r="FY348" i="2" s="1"/>
  <c r="FY347" i="2" a="1"/>
  <c r="FY347" i="2" s="1"/>
  <c r="FY355" i="2" a="1"/>
  <c r="FY355" i="2" s="1"/>
  <c r="FA346" i="2"/>
  <c r="FA313" i="2"/>
  <c r="FA282" i="2"/>
  <c r="FA293" i="2"/>
  <c r="FA287" i="2"/>
  <c r="FA288" i="2"/>
  <c r="FY310" i="2" a="1"/>
  <c r="FY310" i="2" s="1"/>
  <c r="FY300" i="2" a="1"/>
  <c r="FY300" i="2" s="1"/>
  <c r="FY318" i="2" a="1"/>
  <c r="FY318" i="2" s="1"/>
  <c r="FY337" i="2" a="1"/>
  <c r="FY337" i="2" s="1"/>
  <c r="FY346" i="2" a="1"/>
  <c r="FY346" i="2" s="1"/>
  <c r="FY299" i="2" a="1"/>
  <c r="FY299" i="2" s="1"/>
  <c r="FY287" i="2" a="1"/>
  <c r="FY287" i="2" s="1"/>
  <c r="FY334" i="2" a="1"/>
  <c r="FY334" i="2" s="1"/>
  <c r="FY362" i="2" a="1"/>
  <c r="FY362" i="2" s="1"/>
  <c r="FY378" i="2" a="1"/>
  <c r="FY378" i="2" s="1"/>
  <c r="FY375" i="2" a="1"/>
  <c r="FY375" i="2" s="1"/>
  <c r="FY385" i="2" a="1"/>
  <c r="FY385" i="2" s="1"/>
  <c r="FY379" i="2" a="1"/>
  <c r="FY379" i="2" s="1"/>
  <c r="FY391" i="2" a="1"/>
  <c r="FY391" i="2" s="1"/>
  <c r="FY395" i="2" a="1"/>
  <c r="FY395" i="2" s="1"/>
  <c r="FY291" i="2" a="1"/>
  <c r="FY291" i="2" s="1"/>
  <c r="FY329" i="2" a="1"/>
  <c r="FY329" i="2" s="1"/>
  <c r="FY373" i="2" a="1"/>
  <c r="FY373" i="2" s="1"/>
  <c r="FY370" i="2" a="1"/>
  <c r="FY370" i="2" s="1"/>
  <c r="FY389" i="2" a="1"/>
  <c r="FY389" i="2" s="1"/>
  <c r="FY393" i="2" a="1"/>
  <c r="FY393" i="2" s="1"/>
  <c r="FY377" i="2" a="1"/>
  <c r="FY377" i="2" s="1"/>
  <c r="FY392" i="2" a="1"/>
  <c r="FY392" i="2" s="1"/>
  <c r="FY396" i="2" a="1"/>
  <c r="FY396" i="2" s="1"/>
  <c r="FY399" i="2" a="1"/>
  <c r="FY399" i="2" s="1"/>
  <c r="FY286" i="2" a="1"/>
  <c r="FY286" i="2" s="1"/>
  <c r="FY306" i="2" a="1"/>
  <c r="FY306" i="2" s="1"/>
  <c r="FY387" i="2" a="1"/>
  <c r="FY387" i="2" s="1"/>
  <c r="FA327" i="2"/>
  <c r="FY295" i="2" a="1"/>
  <c r="FY295" i="2" s="1"/>
  <c r="FY363" i="2" a="1"/>
  <c r="FY363" i="2" s="1"/>
  <c r="FY369" i="2" a="1"/>
  <c r="FY369" i="2" s="1"/>
  <c r="FY394" i="2" a="1"/>
  <c r="FY394" i="2" s="1"/>
  <c r="FY386" i="2" a="1"/>
  <c r="FY386" i="2" s="1"/>
  <c r="FY353" i="2" a="1"/>
  <c r="FY353" i="2" s="1"/>
  <c r="FY374" i="2" a="1"/>
  <c r="FY374" i="2" s="1"/>
  <c r="FY380" i="2" a="1"/>
  <c r="FY380" i="2" s="1"/>
  <c r="FY384" i="2" a="1"/>
  <c r="FY384" i="2" s="1"/>
  <c r="FY388" i="2" a="1"/>
  <c r="FY388" i="2" s="1"/>
  <c r="FY381" i="2" a="1"/>
  <c r="FY381" i="2" s="1"/>
  <c r="FY398" i="2" a="1"/>
  <c r="FY398" i="2" s="1"/>
  <c r="FA306" i="2"/>
  <c r="FY305" i="2" a="1"/>
  <c r="FY305" i="2" s="1"/>
  <c r="FY390" i="2" a="1"/>
  <c r="FY390" i="2" s="1"/>
  <c r="FY382" i="2" a="1"/>
  <c r="FY382" i="2" s="1"/>
  <c r="FY356" i="2" a="1"/>
  <c r="FY356" i="2" s="1"/>
  <c r="FY376" i="2" a="1"/>
  <c r="FY376" i="2" s="1"/>
  <c r="FA298" i="2"/>
  <c r="FY359" i="2" a="1"/>
  <c r="FY359" i="2" s="1"/>
  <c r="FY364" i="2" a="1"/>
  <c r="FY364" i="2" s="1"/>
  <c r="FY368" i="2" a="1"/>
  <c r="FY368" i="2" s="1"/>
  <c r="FY371" i="2" a="1"/>
  <c r="FY371" i="2" s="1"/>
  <c r="FY403" i="2" a="1"/>
  <c r="FY403" i="2" s="1"/>
  <c r="FY400" i="2" a="1"/>
  <c r="FY400" i="2" s="1"/>
  <c r="FY383" i="2" a="1"/>
  <c r="FY383" i="2" s="1"/>
  <c r="FY406" i="2" a="1"/>
  <c r="FY406" i="2" s="1"/>
  <c r="FY397" i="2" a="1"/>
  <c r="FY397" i="2" s="1"/>
  <c r="FY404" i="2" a="1"/>
  <c r="FY404" i="2" s="1"/>
  <c r="FY402" i="2" a="1"/>
  <c r="FY402" i="2" s="1"/>
  <c r="FY401" i="2" a="1"/>
  <c r="FY401" i="2" s="1"/>
  <c r="FY407" i="2" a="1"/>
  <c r="FY407" i="2" s="1"/>
  <c r="FY281" i="2" a="1"/>
  <c r="FY281" i="2" s="1"/>
  <c r="FY405" i="2" a="1"/>
  <c r="FY405" i="2" s="1"/>
  <c r="ES281" i="2"/>
  <c r="ES395" i="2"/>
  <c r="ES315" i="2"/>
  <c r="ES363" i="2"/>
  <c r="ES384" i="2"/>
  <c r="ES347" i="2"/>
  <c r="ES379" i="2"/>
  <c r="ES299" i="2"/>
  <c r="ES403" i="2"/>
  <c r="ES339" i="2"/>
  <c r="ES392" i="2"/>
  <c r="ES398" i="2"/>
  <c r="ES331" i="2"/>
  <c r="ES307" i="2"/>
  <c r="ES355" i="2"/>
  <c r="ES323" i="2"/>
  <c r="ES406" i="2"/>
  <c r="ES404" i="2"/>
  <c r="ES396" i="2"/>
  <c r="ES393" i="2"/>
  <c r="ES380" i="2"/>
  <c r="ES378" i="2"/>
  <c r="ES368" i="2"/>
  <c r="ES391" i="2"/>
  <c r="ES402" i="2"/>
  <c r="ES350" i="2"/>
  <c r="ES353" i="2"/>
  <c r="ES356" i="2"/>
  <c r="ES362" i="2"/>
  <c r="ES376" i="2"/>
  <c r="ES377" i="2"/>
  <c r="ES381" i="2"/>
  <c r="ES372" i="2"/>
  <c r="ES367" i="2"/>
  <c r="ES405" i="2"/>
  <c r="ES401" i="2"/>
  <c r="ES388" i="2"/>
  <c r="ES399" i="2"/>
  <c r="ES390" i="2"/>
  <c r="ES382" i="2"/>
  <c r="ES407" i="2"/>
  <c r="ES383" i="2"/>
  <c r="ES342" i="2"/>
  <c r="ES345" i="2"/>
  <c r="ES357" i="2"/>
  <c r="ES341" i="2"/>
  <c r="ES336" i="2"/>
  <c r="ES334" i="2"/>
  <c r="ES385" i="2"/>
  <c r="ES366" i="2"/>
  <c r="ES364" i="2"/>
  <c r="ES332" i="2"/>
  <c r="ES316" i="2"/>
  <c r="ES370" i="2"/>
  <c r="ES330" i="2"/>
  <c r="ES325" i="2"/>
  <c r="ES283" i="2"/>
  <c r="ES318" i="2"/>
  <c r="ES371" i="2"/>
  <c r="ES360" i="2"/>
  <c r="ES349" i="2"/>
  <c r="ES344" i="2"/>
  <c r="ES329" i="2"/>
  <c r="ES313" i="2"/>
  <c r="ES386" i="2"/>
  <c r="ES337" i="2"/>
  <c r="ES348" i="2"/>
  <c r="ES351" i="2"/>
  <c r="ES324" i="2"/>
  <c r="ES314" i="2"/>
  <c r="ES309" i="2"/>
  <c r="ES387" i="2"/>
  <c r="ES400" i="2"/>
  <c r="ES394" i="2"/>
  <c r="ES374" i="2"/>
  <c r="ES358" i="2"/>
  <c r="ES361" i="2"/>
  <c r="ES359" i="2"/>
  <c r="ES354" i="2"/>
  <c r="ES373" i="2"/>
  <c r="ES338" i="2"/>
  <c r="ES333" i="2"/>
  <c r="ES291" i="2"/>
  <c r="ES326" i="2"/>
  <c r="ES320" i="2"/>
  <c r="ES302" i="2"/>
  <c r="ES297" i="2"/>
  <c r="ES300" i="2"/>
  <c r="ES397" i="2"/>
  <c r="ES389" i="2"/>
  <c r="ES375" i="2"/>
  <c r="ES346" i="2"/>
  <c r="ES340" i="2"/>
  <c r="ES322" i="2"/>
  <c r="ES317" i="2"/>
  <c r="ES286" i="2"/>
  <c r="ES282" i="2"/>
  <c r="ES293" i="2"/>
  <c r="ES287" i="2"/>
  <c r="ES288" i="2"/>
  <c r="FQ286" i="2" a="1"/>
  <c r="FQ286" i="2" s="1"/>
  <c r="FQ283" i="2" a="1"/>
  <c r="FQ283" i="2" s="1"/>
  <c r="FQ312" i="2" a="1"/>
  <c r="FQ312" i="2" s="1"/>
  <c r="FQ304" i="2" a="1"/>
  <c r="FQ304" i="2" s="1"/>
  <c r="FQ326" i="2" a="1"/>
  <c r="FQ326" i="2" s="1"/>
  <c r="FQ335" i="2" a="1"/>
  <c r="FQ335" i="2" s="1"/>
  <c r="FQ336" i="2" a="1"/>
  <c r="FQ336" i="2" s="1"/>
  <c r="FQ339" i="2" a="1"/>
  <c r="FQ339" i="2" s="1"/>
  <c r="FQ366" i="2" a="1"/>
  <c r="FQ366" i="2" s="1"/>
  <c r="ES352" i="2"/>
  <c r="ES311" i="2"/>
  <c r="ES312" i="2"/>
  <c r="FQ287" i="2" a="1"/>
  <c r="FQ287" i="2" s="1"/>
  <c r="FQ284" i="2" a="1"/>
  <c r="FQ284" i="2" s="1"/>
  <c r="FQ298" i="2" a="1"/>
  <c r="FQ298" i="2" s="1"/>
  <c r="FQ311" i="2" a="1"/>
  <c r="FQ311" i="2" s="1"/>
  <c r="FQ308" i="2" a="1"/>
  <c r="FQ308" i="2" s="1"/>
  <c r="FQ307" i="2" a="1"/>
  <c r="FQ307" i="2" s="1"/>
  <c r="FQ323" i="2" a="1"/>
  <c r="FQ323" i="2" s="1"/>
  <c r="FQ332" i="2" a="1"/>
  <c r="FQ332" i="2" s="1"/>
  <c r="FQ325" i="2" a="1"/>
  <c r="FQ325" i="2" s="1"/>
  <c r="FQ350" i="2" a="1"/>
  <c r="FQ350" i="2" s="1"/>
  <c r="FQ356" i="2" a="1"/>
  <c r="FQ356" i="2" s="1"/>
  <c r="FQ363" i="2" a="1"/>
  <c r="FQ363" i="2" s="1"/>
  <c r="ES335" i="2"/>
  <c r="FQ295" i="2" a="1"/>
  <c r="FQ295" i="2" s="1"/>
  <c r="FQ315" i="2" a="1"/>
  <c r="FQ315" i="2" s="1"/>
  <c r="FQ331" i="2" a="1"/>
  <c r="FQ331" i="2" s="1"/>
  <c r="FQ334" i="2" a="1"/>
  <c r="FQ334" i="2" s="1"/>
  <c r="FQ353" i="2" a="1"/>
  <c r="FQ353" i="2" s="1"/>
  <c r="FQ365" i="2" a="1"/>
  <c r="FQ365" i="2" s="1"/>
  <c r="FQ370" i="2" a="1"/>
  <c r="FQ370" i="2" s="1"/>
  <c r="ES365" i="2"/>
  <c r="ES310" i="2"/>
  <c r="ES294" i="2"/>
  <c r="ES290" i="2"/>
  <c r="ES301" i="2"/>
  <c r="ES295" i="2"/>
  <c r="ES296" i="2"/>
  <c r="FQ291" i="2" a="1"/>
  <c r="FQ291" i="2" s="1"/>
  <c r="FQ292" i="2" a="1"/>
  <c r="FQ292" i="2" s="1"/>
  <c r="FQ302" i="2" a="1"/>
  <c r="FQ302" i="2" s="1"/>
  <c r="FQ317" i="2" a="1"/>
  <c r="FQ317" i="2" s="1"/>
  <c r="FQ330" i="2" a="1"/>
  <c r="FQ330" i="2" s="1"/>
  <c r="FQ345" i="2" a="1"/>
  <c r="FQ345" i="2" s="1"/>
  <c r="FQ346" i="2" a="1"/>
  <c r="FQ346" i="2" s="1"/>
  <c r="FQ355" i="2" a="1"/>
  <c r="FQ355" i="2" s="1"/>
  <c r="FQ364" i="2" a="1"/>
  <c r="FQ364" i="2" s="1"/>
  <c r="ES328" i="2"/>
  <c r="ES289" i="2"/>
  <c r="ES292" i="2"/>
  <c r="ES284" i="2"/>
  <c r="ES319" i="2"/>
  <c r="FQ285" i="2" a="1"/>
  <c r="FQ285" i="2" s="1"/>
  <c r="FQ282" i="2" a="1"/>
  <c r="FQ282" i="2" s="1"/>
  <c r="FQ299" i="2" a="1"/>
  <c r="FQ299" i="2" s="1"/>
  <c r="FQ306" i="2" a="1"/>
  <c r="FQ306" i="2" s="1"/>
  <c r="FQ310" i="2" a="1"/>
  <c r="FQ310" i="2" s="1"/>
  <c r="FQ316" i="2" a="1"/>
  <c r="FQ316" i="2" s="1"/>
  <c r="FQ300" i="2" a="1"/>
  <c r="FQ300" i="2" s="1"/>
  <c r="FQ314" i="2" a="1"/>
  <c r="FQ314" i="2" s="1"/>
  <c r="FQ333" i="2" a="1"/>
  <c r="FQ333" i="2" s="1"/>
  <c r="FQ343" i="2" a="1"/>
  <c r="FQ343" i="2" s="1"/>
  <c r="FQ338" i="2" a="1"/>
  <c r="FQ338" i="2" s="1"/>
  <c r="FQ342" i="2" a="1"/>
  <c r="FQ342" i="2" s="1"/>
  <c r="FQ358" i="2" a="1"/>
  <c r="FQ358" i="2" s="1"/>
  <c r="ES321" i="2"/>
  <c r="ES308" i="2"/>
  <c r="ES285" i="2"/>
  <c r="ES343" i="2"/>
  <c r="FQ289" i="2" a="1"/>
  <c r="FQ289" i="2" s="1"/>
  <c r="FQ290" i="2" a="1"/>
  <c r="FQ290" i="2" s="1"/>
  <c r="FQ293" i="2" a="1"/>
  <c r="FQ293" i="2" s="1"/>
  <c r="FQ309" i="2" a="1"/>
  <c r="FQ309" i="2" s="1"/>
  <c r="FQ303" i="2" a="1"/>
  <c r="FQ303" i="2" s="1"/>
  <c r="FQ318" i="2" a="1"/>
  <c r="FQ318" i="2" s="1"/>
  <c r="FQ322" i="2" a="1"/>
  <c r="FQ322" i="2" s="1"/>
  <c r="FQ324" i="2" a="1"/>
  <c r="FQ324" i="2" s="1"/>
  <c r="FQ351" i="2" a="1"/>
  <c r="FQ351" i="2" s="1"/>
  <c r="FQ360" i="2" a="1"/>
  <c r="FQ360" i="2" s="1"/>
  <c r="FQ359" i="2" a="1"/>
  <c r="FQ359" i="2" s="1"/>
  <c r="ES305" i="2"/>
  <c r="ES306" i="2"/>
  <c r="ES298" i="2"/>
  <c r="ES327" i="2"/>
  <c r="FQ288" i="2" a="1"/>
  <c r="FQ288" i="2" s="1"/>
  <c r="FQ297" i="2" a="1"/>
  <c r="FQ297" i="2" s="1"/>
  <c r="FQ301" i="2" a="1"/>
  <c r="FQ301" i="2" s="1"/>
  <c r="FQ320" i="2" a="1"/>
  <c r="FQ320" i="2" s="1"/>
  <c r="FQ327" i="2" a="1"/>
  <c r="FQ327" i="2" s="1"/>
  <c r="FQ319" i="2" a="1"/>
  <c r="FQ319" i="2" s="1"/>
  <c r="FQ329" i="2" a="1"/>
  <c r="FQ329" i="2" s="1"/>
  <c r="FQ328" i="2" a="1"/>
  <c r="FQ328" i="2" s="1"/>
  <c r="FQ340" i="2" a="1"/>
  <c r="FQ340" i="2" s="1"/>
  <c r="FQ348" i="2" a="1"/>
  <c r="FQ348" i="2" s="1"/>
  <c r="FQ362" i="2" a="1"/>
  <c r="FQ362" i="2" s="1"/>
  <c r="FQ352" i="2" a="1"/>
  <c r="FQ352" i="2" s="1"/>
  <c r="FQ357" i="2" a="1"/>
  <c r="FQ357" i="2" s="1"/>
  <c r="FQ390" i="2" a="1"/>
  <c r="FQ390" i="2" s="1"/>
  <c r="FQ382" i="2" a="1"/>
  <c r="FQ382" i="2" s="1"/>
  <c r="FQ397" i="2" a="1"/>
  <c r="FQ397" i="2" s="1"/>
  <c r="FQ400" i="2" a="1"/>
  <c r="FQ400" i="2" s="1"/>
  <c r="FQ368" i="2" a="1"/>
  <c r="FQ368" i="2" s="1"/>
  <c r="FQ367" i="2" a="1"/>
  <c r="FQ367" i="2" s="1"/>
  <c r="FQ380" i="2" a="1"/>
  <c r="FQ380" i="2" s="1"/>
  <c r="FQ384" i="2" a="1"/>
  <c r="FQ384" i="2" s="1"/>
  <c r="FQ294" i="2" a="1"/>
  <c r="FQ294" i="2" s="1"/>
  <c r="FQ337" i="2" a="1"/>
  <c r="FQ337" i="2" s="1"/>
  <c r="FQ344" i="2" a="1"/>
  <c r="FQ344" i="2" s="1"/>
  <c r="FQ349" i="2" a="1"/>
  <c r="FQ349" i="2" s="1"/>
  <c r="FQ361" i="2" a="1"/>
  <c r="FQ361" i="2" s="1"/>
  <c r="FQ354" i="2" a="1"/>
  <c r="FQ354" i="2" s="1"/>
  <c r="FQ392" i="2" a="1"/>
  <c r="FQ392" i="2" s="1"/>
  <c r="FQ386" i="2" a="1"/>
  <c r="FQ386" i="2" s="1"/>
  <c r="FQ398" i="2" a="1"/>
  <c r="FQ398" i="2" s="1"/>
  <c r="FQ399" i="2" a="1"/>
  <c r="FQ399" i="2" s="1"/>
  <c r="FQ281" i="2" a="1"/>
  <c r="FQ281" i="2" s="1"/>
  <c r="ES303" i="2"/>
  <c r="FQ379" i="2" a="1"/>
  <c r="FQ379" i="2" s="1"/>
  <c r="FQ393" i="2" a="1"/>
  <c r="FQ393" i="2" s="1"/>
  <c r="FQ396" i="2" a="1"/>
  <c r="FQ396" i="2" s="1"/>
  <c r="FQ296" i="2" a="1"/>
  <c r="FQ296" i="2" s="1"/>
  <c r="FQ305" i="2" a="1"/>
  <c r="FQ305" i="2" s="1"/>
  <c r="FQ341" i="2" a="1"/>
  <c r="FQ341" i="2" s="1"/>
  <c r="FQ347" i="2" a="1"/>
  <c r="FQ347" i="2" s="1"/>
  <c r="FQ374" i="2" a="1"/>
  <c r="FQ374" i="2" s="1"/>
  <c r="FQ394" i="2" a="1"/>
  <c r="FQ394" i="2" s="1"/>
  <c r="ES304" i="2"/>
  <c r="FQ321" i="2" a="1"/>
  <c r="FQ321" i="2" s="1"/>
  <c r="FQ375" i="2" a="1"/>
  <c r="FQ375" i="2" s="1"/>
  <c r="FQ369" i="2" a="1"/>
  <c r="FQ369" i="2" s="1"/>
  <c r="FQ372" i="2" a="1"/>
  <c r="FQ372" i="2" s="1"/>
  <c r="FQ381" i="2" a="1"/>
  <c r="FQ381" i="2" s="1"/>
  <c r="FQ395" i="2" a="1"/>
  <c r="FQ395" i="2" s="1"/>
  <c r="FQ387" i="2" a="1"/>
  <c r="FQ387" i="2" s="1"/>
  <c r="FQ313" i="2" a="1"/>
  <c r="FQ313" i="2" s="1"/>
  <c r="FQ373" i="2" a="1"/>
  <c r="FQ373" i="2" s="1"/>
  <c r="FQ371" i="2" a="1"/>
  <c r="FQ371" i="2" s="1"/>
  <c r="FQ378" i="2" a="1"/>
  <c r="FQ378" i="2" s="1"/>
  <c r="FQ376" i="2" a="1"/>
  <c r="FQ376" i="2" s="1"/>
  <c r="FQ404" i="2" a="1"/>
  <c r="FQ404" i="2" s="1"/>
  <c r="FQ389" i="2" a="1"/>
  <c r="FQ389" i="2" s="1"/>
  <c r="FQ401" i="2" a="1"/>
  <c r="FQ401" i="2" s="1"/>
  <c r="FQ407" i="2" a="1"/>
  <c r="FQ407" i="2" s="1"/>
  <c r="FQ405" i="2" a="1"/>
  <c r="FQ405" i="2" s="1"/>
  <c r="FQ391" i="2" a="1"/>
  <c r="FQ391" i="2" s="1"/>
  <c r="FQ377" i="2" a="1"/>
  <c r="FQ377" i="2" s="1"/>
  <c r="FQ403" i="2" a="1"/>
  <c r="FQ403" i="2" s="1"/>
  <c r="FQ388" i="2" a="1"/>
  <c r="FQ388" i="2" s="1"/>
  <c r="FQ383" i="2" a="1"/>
  <c r="FQ383" i="2" s="1"/>
  <c r="FQ402" i="2" a="1"/>
  <c r="FQ402" i="2" s="1"/>
  <c r="FQ385" i="2" a="1"/>
  <c r="FQ385" i="2" s="1"/>
  <c r="FQ406" i="2" a="1"/>
  <c r="FQ406" i="2" s="1"/>
  <c r="AY243" i="2"/>
  <c r="BW243" i="2" a="1"/>
  <c r="BW243" i="2" s="1"/>
  <c r="AY203" i="2"/>
  <c r="BW203" i="2" a="1"/>
  <c r="BW203" i="2" s="1"/>
  <c r="AY163" i="2"/>
  <c r="BW163" i="2" a="1"/>
  <c r="BW163" i="2" s="1"/>
  <c r="BG256" i="2"/>
  <c r="CE256" i="2" a="1"/>
  <c r="CE256" i="2" s="1"/>
  <c r="BM254" i="2"/>
  <c r="CK254" i="2" a="1"/>
  <c r="CK254" i="2" s="1"/>
  <c r="AZ253" i="2"/>
  <c r="BX253" i="2" a="1"/>
  <c r="BX253" i="2" s="1"/>
  <c r="BF251" i="2"/>
  <c r="CD251" i="2" a="1"/>
  <c r="CD251" i="2" s="1"/>
  <c r="BD249" i="2"/>
  <c r="CB249" i="2" a="1"/>
  <c r="CB249" i="2" s="1"/>
  <c r="BJ247" i="2"/>
  <c r="CH247" i="2" a="1"/>
  <c r="CH247" i="2" s="1"/>
  <c r="BH245" i="2"/>
  <c r="CF245" i="2" a="1"/>
  <c r="CF245" i="2" s="1"/>
  <c r="BF243" i="2"/>
  <c r="CD243" i="2" a="1"/>
  <c r="CD243" i="2" s="1"/>
  <c r="BL241" i="2"/>
  <c r="CJ241" i="2" a="1"/>
  <c r="CJ241" i="2" s="1"/>
  <c r="BR239" i="2"/>
  <c r="CP239" i="2" a="1"/>
  <c r="CP239" i="2" s="1"/>
  <c r="BE238" i="2"/>
  <c r="CC238" i="2" a="1"/>
  <c r="CC238" i="2" s="1"/>
  <c r="BK236" i="2"/>
  <c r="CI236" i="2" a="1"/>
  <c r="CI236" i="2" s="1"/>
  <c r="BI234" i="2"/>
  <c r="CG234" i="2" a="1"/>
  <c r="CG234" i="2" s="1"/>
  <c r="BD233" i="2"/>
  <c r="CB233" i="2" a="1"/>
  <c r="CB233" i="2" s="1"/>
  <c r="BM230" i="2"/>
  <c r="CK230" i="2" a="1"/>
  <c r="CK230" i="2" s="1"/>
  <c r="AZ229" i="2"/>
  <c r="BX229" i="2" a="1"/>
  <c r="BX229" i="2" s="1"/>
  <c r="BF227" i="2"/>
  <c r="CD227" i="2" a="1"/>
  <c r="CD227" i="2" s="1"/>
  <c r="BL225" i="2"/>
  <c r="CJ225" i="2" a="1"/>
  <c r="CJ225" i="2" s="1"/>
  <c r="BG224" i="2"/>
  <c r="CE224" i="2" a="1"/>
  <c r="CE224" i="2" s="1"/>
  <c r="BP221" i="2"/>
  <c r="CN221" i="2" a="1"/>
  <c r="CN221" i="2" s="1"/>
  <c r="BC220" i="2"/>
  <c r="CA220" i="2" a="1"/>
  <c r="CA220" i="2" s="1"/>
  <c r="BA218" i="2"/>
  <c r="BY218" i="2" a="1"/>
  <c r="BY218" i="2" s="1"/>
  <c r="BR215" i="2"/>
  <c r="CP215" i="2" a="1"/>
  <c r="CP215" i="2" s="1"/>
  <c r="BH213" i="2"/>
  <c r="CF213" i="2" a="1"/>
  <c r="CF213" i="2" s="1"/>
  <c r="BF211" i="2"/>
  <c r="CD211" i="2" a="1"/>
  <c r="CD211" i="2" s="1"/>
  <c r="BO208" i="2"/>
  <c r="CM208" i="2" a="1"/>
  <c r="CM208" i="2" s="1"/>
  <c r="BM206" i="2"/>
  <c r="CK206" i="2" a="1"/>
  <c r="CK206" i="2" s="1"/>
  <c r="BH205" i="2"/>
  <c r="CF205" i="2" a="1"/>
  <c r="CF205" i="2" s="1"/>
  <c r="BN203" i="2"/>
  <c r="CL203" i="2" a="1"/>
  <c r="CL203" i="2" s="1"/>
  <c r="BD201" i="2"/>
  <c r="CB201" i="2" a="1"/>
  <c r="CB201" i="2" s="1"/>
  <c r="BM198" i="2"/>
  <c r="CK198" i="2" a="1"/>
  <c r="CK198" i="2" s="1"/>
  <c r="BK196" i="2"/>
  <c r="CI196" i="2" a="1"/>
  <c r="CI196" i="2" s="1"/>
  <c r="BD193" i="2"/>
  <c r="CB193" i="2" a="1"/>
  <c r="CB193" i="2" s="1"/>
  <c r="BF187" i="2"/>
  <c r="CD187" i="2" a="1"/>
  <c r="CD187" i="2" s="1"/>
  <c r="BI162" i="2"/>
  <c r="CG162" i="2" a="1"/>
  <c r="CG162" i="2" s="1"/>
  <c r="AY265" i="2"/>
  <c r="AY273" i="2"/>
  <c r="AY150" i="2"/>
  <c r="AY269" i="2"/>
  <c r="AY266" i="2"/>
  <c r="AY261" i="2"/>
  <c r="AY263" i="2"/>
  <c r="BW150" i="2" a="1"/>
  <c r="BW150" i="2" s="1"/>
  <c r="BW269" i="2" a="1"/>
  <c r="BW269" i="2" s="1"/>
  <c r="AY271" i="2"/>
  <c r="AY260" i="2"/>
  <c r="AY268" i="2"/>
  <c r="AY259" i="2"/>
  <c r="AY274" i="2"/>
  <c r="AY272" i="2"/>
  <c r="AY262" i="2"/>
  <c r="AY258" i="2"/>
  <c r="AY276" i="2"/>
  <c r="AY267" i="2"/>
  <c r="AY270" i="2"/>
  <c r="BW271" i="2" a="1"/>
  <c r="BW271" i="2" s="1"/>
  <c r="BW261" i="2" a="1"/>
  <c r="BW261" i="2" s="1"/>
  <c r="BW262" i="2" a="1"/>
  <c r="BW262" i="2" s="1"/>
  <c r="AY264" i="2"/>
  <c r="AY257" i="2"/>
  <c r="AY275" i="2"/>
  <c r="BW268" i="2" a="1"/>
  <c r="BW268" i="2" s="1"/>
  <c r="BW257" i="2" a="1"/>
  <c r="BW257" i="2" s="1"/>
  <c r="BW265" i="2" a="1"/>
  <c r="BW265" i="2" s="1"/>
  <c r="BW272" i="2" a="1"/>
  <c r="BW272" i="2" s="1"/>
  <c r="BW259" i="2" a="1"/>
  <c r="BW259" i="2" s="1"/>
  <c r="BW266" i="2" a="1"/>
  <c r="BW266" i="2" s="1"/>
  <c r="BW258" i="2" a="1"/>
  <c r="BW258" i="2" s="1"/>
  <c r="BW273" i="2" a="1"/>
  <c r="BW273" i="2" s="1"/>
  <c r="BW264" i="2" a="1"/>
  <c r="BW264" i="2" s="1"/>
  <c r="BW260" i="2" a="1"/>
  <c r="BW260" i="2" s="1"/>
  <c r="BW263" i="2" a="1"/>
  <c r="BW263" i="2" s="1"/>
  <c r="BW267" i="2" a="1"/>
  <c r="BW267" i="2" s="1"/>
  <c r="BW274" i="2" a="1"/>
  <c r="BW274" i="2" s="1"/>
  <c r="BW270" i="2" a="1"/>
  <c r="BW270" i="2" s="1"/>
  <c r="BW275" i="2" a="1"/>
  <c r="BW275" i="2" s="1"/>
  <c r="BW276" i="2" a="1"/>
  <c r="BW276" i="2" s="1"/>
  <c r="AY249" i="2"/>
  <c r="BW249" i="2" a="1"/>
  <c r="BW249" i="2" s="1"/>
  <c r="AY241" i="2"/>
  <c r="BW241" i="2" a="1"/>
  <c r="BW241" i="2" s="1"/>
  <c r="AY233" i="2"/>
  <c r="BW233" i="2" a="1"/>
  <c r="BW233" i="2" s="1"/>
  <c r="AY225" i="2"/>
  <c r="BW225" i="2" a="1"/>
  <c r="BW225" i="2" s="1"/>
  <c r="AY217" i="2"/>
  <c r="BW217" i="2" a="1"/>
  <c r="BW217" i="2" s="1"/>
  <c r="AY209" i="2"/>
  <c r="BW209" i="2" a="1"/>
  <c r="BW209" i="2" s="1"/>
  <c r="AY201" i="2"/>
  <c r="BW201" i="2" a="1"/>
  <c r="BW201" i="2" s="1"/>
  <c r="AY193" i="2"/>
  <c r="BW193" i="2" a="1"/>
  <c r="BW193" i="2" s="1"/>
  <c r="AY185" i="2"/>
  <c r="BW185" i="2" a="1"/>
  <c r="BW185" i="2" s="1"/>
  <c r="AY177" i="2"/>
  <c r="BW177" i="2" a="1"/>
  <c r="BW177" i="2" s="1"/>
  <c r="AY169" i="2"/>
  <c r="BW169" i="2" a="1"/>
  <c r="BW169" i="2" s="1"/>
  <c r="AY161" i="2"/>
  <c r="BW161" i="2" a="1"/>
  <c r="BW161" i="2" s="1"/>
  <c r="AY153" i="2"/>
  <c r="BW153" i="2" a="1"/>
  <c r="BW153" i="2" s="1"/>
  <c r="BM256" i="2"/>
  <c r="CK256" i="2" a="1"/>
  <c r="CK256" i="2" s="1"/>
  <c r="BE256" i="2"/>
  <c r="CC256" i="2" a="1"/>
  <c r="CC256" i="2" s="1"/>
  <c r="BP255" i="2"/>
  <c r="CN255" i="2" a="1"/>
  <c r="CN255" i="2" s="1"/>
  <c r="BH255" i="2"/>
  <c r="CF255" i="2" a="1"/>
  <c r="CF255" i="2" s="1"/>
  <c r="AZ255" i="2"/>
  <c r="BX255" i="2" a="1"/>
  <c r="BX255" i="2" s="1"/>
  <c r="BK254" i="2"/>
  <c r="CI254" i="2" a="1"/>
  <c r="CI254" i="2" s="1"/>
  <c r="BC254" i="2"/>
  <c r="CA254" i="2" a="1"/>
  <c r="CA254" i="2" s="1"/>
  <c r="BN253" i="2"/>
  <c r="CL253" i="2" a="1"/>
  <c r="CL253" i="2" s="1"/>
  <c r="BF253" i="2"/>
  <c r="CD253" i="2" a="1"/>
  <c r="CD253" i="2" s="1"/>
  <c r="BQ252" i="2"/>
  <c r="CO252" i="2" a="1"/>
  <c r="CO252" i="2" s="1"/>
  <c r="BI252" i="2"/>
  <c r="CG252" i="2" a="1"/>
  <c r="CG252" i="2" s="1"/>
  <c r="BA252" i="2"/>
  <c r="BY252" i="2" a="1"/>
  <c r="BY252" i="2" s="1"/>
  <c r="BL251" i="2"/>
  <c r="CJ251" i="2" a="1"/>
  <c r="CJ251" i="2" s="1"/>
  <c r="BD251" i="2"/>
  <c r="CB251" i="2" a="1"/>
  <c r="CB251" i="2" s="1"/>
  <c r="BO250" i="2"/>
  <c r="CM250" i="2" a="1"/>
  <c r="CM250" i="2" s="1"/>
  <c r="BG250" i="2"/>
  <c r="CE250" i="2" a="1"/>
  <c r="CE250" i="2" s="1"/>
  <c r="BR249" i="2"/>
  <c r="CP249" i="2" a="1"/>
  <c r="CP249" i="2" s="1"/>
  <c r="BJ249" i="2"/>
  <c r="CH249" i="2" a="1"/>
  <c r="CH249" i="2" s="1"/>
  <c r="BB249" i="2"/>
  <c r="BZ249" i="2" a="1"/>
  <c r="BZ249" i="2" s="1"/>
  <c r="BM248" i="2"/>
  <c r="CK248" i="2" a="1"/>
  <c r="CK248" i="2" s="1"/>
  <c r="BE248" i="2"/>
  <c r="CC248" i="2" a="1"/>
  <c r="CC248" i="2" s="1"/>
  <c r="BP247" i="2"/>
  <c r="CN247" i="2" a="1"/>
  <c r="CN247" i="2" s="1"/>
  <c r="BH247" i="2"/>
  <c r="CF247" i="2" a="1"/>
  <c r="CF247" i="2" s="1"/>
  <c r="AZ247" i="2"/>
  <c r="BX247" i="2" a="1"/>
  <c r="BX247" i="2" s="1"/>
  <c r="BK246" i="2"/>
  <c r="CI246" i="2" a="1"/>
  <c r="CI246" i="2" s="1"/>
  <c r="BC246" i="2"/>
  <c r="CA246" i="2" a="1"/>
  <c r="CA246" i="2" s="1"/>
  <c r="BN245" i="2"/>
  <c r="CL245" i="2" a="1"/>
  <c r="CL245" i="2" s="1"/>
  <c r="BF245" i="2"/>
  <c r="CD245" i="2" a="1"/>
  <c r="CD245" i="2" s="1"/>
  <c r="BQ244" i="2"/>
  <c r="CO244" i="2" a="1"/>
  <c r="CO244" i="2" s="1"/>
  <c r="BI244" i="2"/>
  <c r="CG244" i="2" a="1"/>
  <c r="CG244" i="2" s="1"/>
  <c r="BA244" i="2"/>
  <c r="BY244" i="2" a="1"/>
  <c r="BY244" i="2" s="1"/>
  <c r="BL243" i="2"/>
  <c r="CJ243" i="2" a="1"/>
  <c r="CJ243" i="2" s="1"/>
  <c r="BD243" i="2"/>
  <c r="CB243" i="2" a="1"/>
  <c r="CB243" i="2" s="1"/>
  <c r="BO242" i="2"/>
  <c r="CM242" i="2" a="1"/>
  <c r="CM242" i="2" s="1"/>
  <c r="BG242" i="2"/>
  <c r="CE242" i="2" a="1"/>
  <c r="CE242" i="2" s="1"/>
  <c r="BR241" i="2"/>
  <c r="CP241" i="2" a="1"/>
  <c r="CP241" i="2" s="1"/>
  <c r="BJ241" i="2"/>
  <c r="CH241" i="2" a="1"/>
  <c r="CH241" i="2" s="1"/>
  <c r="BB241" i="2"/>
  <c r="BZ241" i="2" a="1"/>
  <c r="BZ241" i="2" s="1"/>
  <c r="BM240" i="2"/>
  <c r="CK240" i="2" a="1"/>
  <c r="CK240" i="2" s="1"/>
  <c r="BE240" i="2"/>
  <c r="CC240" i="2" a="1"/>
  <c r="CC240" i="2" s="1"/>
  <c r="BP239" i="2"/>
  <c r="CN239" i="2" a="1"/>
  <c r="CN239" i="2" s="1"/>
  <c r="BH239" i="2"/>
  <c r="CF239" i="2" a="1"/>
  <c r="CF239" i="2" s="1"/>
  <c r="AZ239" i="2"/>
  <c r="BX239" i="2" a="1"/>
  <c r="BX239" i="2" s="1"/>
  <c r="BK238" i="2"/>
  <c r="CI238" i="2" a="1"/>
  <c r="CI238" i="2" s="1"/>
  <c r="BC238" i="2"/>
  <c r="CA238" i="2" a="1"/>
  <c r="CA238" i="2" s="1"/>
  <c r="BN237" i="2"/>
  <c r="CL237" i="2" a="1"/>
  <c r="CL237" i="2" s="1"/>
  <c r="BF237" i="2"/>
  <c r="CD237" i="2" a="1"/>
  <c r="CD237" i="2" s="1"/>
  <c r="BQ236" i="2"/>
  <c r="CO236" i="2" a="1"/>
  <c r="CO236" i="2" s="1"/>
  <c r="BI236" i="2"/>
  <c r="CG236" i="2" a="1"/>
  <c r="CG236" i="2" s="1"/>
  <c r="BA236" i="2"/>
  <c r="BY236" i="2" a="1"/>
  <c r="BY236" i="2" s="1"/>
  <c r="BL235" i="2"/>
  <c r="CJ235" i="2" a="1"/>
  <c r="CJ235" i="2" s="1"/>
  <c r="BD235" i="2"/>
  <c r="CB235" i="2" a="1"/>
  <c r="CB235" i="2" s="1"/>
  <c r="BO234" i="2"/>
  <c r="CM234" i="2" a="1"/>
  <c r="CM234" i="2" s="1"/>
  <c r="BG234" i="2"/>
  <c r="CE234" i="2" a="1"/>
  <c r="CE234" i="2" s="1"/>
  <c r="BR233" i="2"/>
  <c r="CP233" i="2" a="1"/>
  <c r="CP233" i="2" s="1"/>
  <c r="BJ233" i="2"/>
  <c r="CH233" i="2" a="1"/>
  <c r="CH233" i="2" s="1"/>
  <c r="BB233" i="2"/>
  <c r="BZ233" i="2" a="1"/>
  <c r="BZ233" i="2" s="1"/>
  <c r="BM232" i="2"/>
  <c r="CK232" i="2" a="1"/>
  <c r="CK232" i="2" s="1"/>
  <c r="BE232" i="2"/>
  <c r="CC232" i="2" a="1"/>
  <c r="CC232" i="2" s="1"/>
  <c r="BP231" i="2"/>
  <c r="CN231" i="2" a="1"/>
  <c r="CN231" i="2" s="1"/>
  <c r="BH231" i="2"/>
  <c r="CF231" i="2" a="1"/>
  <c r="CF231" i="2" s="1"/>
  <c r="AZ231" i="2"/>
  <c r="BX231" i="2" a="1"/>
  <c r="BX231" i="2" s="1"/>
  <c r="BK230" i="2"/>
  <c r="CI230" i="2" a="1"/>
  <c r="CI230" i="2" s="1"/>
  <c r="BC230" i="2"/>
  <c r="CA230" i="2" a="1"/>
  <c r="CA230" i="2" s="1"/>
  <c r="BN229" i="2"/>
  <c r="CL229" i="2" a="1"/>
  <c r="CL229" i="2" s="1"/>
  <c r="BF229" i="2"/>
  <c r="CD229" i="2" a="1"/>
  <c r="CD229" i="2" s="1"/>
  <c r="BQ228" i="2"/>
  <c r="CO228" i="2" a="1"/>
  <c r="CO228" i="2" s="1"/>
  <c r="BI228" i="2"/>
  <c r="CG228" i="2" a="1"/>
  <c r="CG228" i="2" s="1"/>
  <c r="BA228" i="2"/>
  <c r="BY228" i="2" a="1"/>
  <c r="BY228" i="2" s="1"/>
  <c r="BL227" i="2"/>
  <c r="CJ227" i="2" a="1"/>
  <c r="CJ227" i="2" s="1"/>
  <c r="BD227" i="2"/>
  <c r="CB227" i="2" a="1"/>
  <c r="CB227" i="2" s="1"/>
  <c r="BO226" i="2"/>
  <c r="CM226" i="2" a="1"/>
  <c r="CM226" i="2" s="1"/>
  <c r="BG226" i="2"/>
  <c r="CE226" i="2" a="1"/>
  <c r="CE226" i="2" s="1"/>
  <c r="BR225" i="2"/>
  <c r="CP225" i="2" a="1"/>
  <c r="CP225" i="2" s="1"/>
  <c r="BJ225" i="2"/>
  <c r="CH225" i="2" a="1"/>
  <c r="CH225" i="2" s="1"/>
  <c r="BB225" i="2"/>
  <c r="BZ225" i="2" a="1"/>
  <c r="BZ225" i="2" s="1"/>
  <c r="BM224" i="2"/>
  <c r="CK224" i="2" a="1"/>
  <c r="CK224" i="2" s="1"/>
  <c r="BE224" i="2"/>
  <c r="CC224" i="2" a="1"/>
  <c r="CC224" i="2" s="1"/>
  <c r="BP223" i="2"/>
  <c r="CN223" i="2" a="1"/>
  <c r="CN223" i="2" s="1"/>
  <c r="BH223" i="2"/>
  <c r="CF223" i="2" a="1"/>
  <c r="CF223" i="2" s="1"/>
  <c r="AZ223" i="2"/>
  <c r="BX223" i="2" a="1"/>
  <c r="BX223" i="2" s="1"/>
  <c r="BK222" i="2"/>
  <c r="CI222" i="2" a="1"/>
  <c r="CI222" i="2" s="1"/>
  <c r="BC222" i="2"/>
  <c r="CA222" i="2" a="1"/>
  <c r="CA222" i="2" s="1"/>
  <c r="BN221" i="2"/>
  <c r="CL221" i="2" a="1"/>
  <c r="CL221" i="2" s="1"/>
  <c r="BF221" i="2"/>
  <c r="CD221" i="2" a="1"/>
  <c r="CD221" i="2" s="1"/>
  <c r="BQ220" i="2"/>
  <c r="CO220" i="2" a="1"/>
  <c r="CO220" i="2" s="1"/>
  <c r="BI220" i="2"/>
  <c r="CG220" i="2" a="1"/>
  <c r="CG220" i="2" s="1"/>
  <c r="BA220" i="2"/>
  <c r="BY220" i="2" a="1"/>
  <c r="BY220" i="2" s="1"/>
  <c r="BL219" i="2"/>
  <c r="CJ219" i="2" a="1"/>
  <c r="CJ219" i="2" s="1"/>
  <c r="BD219" i="2"/>
  <c r="CB219" i="2" a="1"/>
  <c r="CB219" i="2" s="1"/>
  <c r="BO218" i="2"/>
  <c r="CM218" i="2" a="1"/>
  <c r="CM218" i="2" s="1"/>
  <c r="BG218" i="2"/>
  <c r="CE218" i="2" a="1"/>
  <c r="CE218" i="2" s="1"/>
  <c r="BR217" i="2"/>
  <c r="CP217" i="2" a="1"/>
  <c r="CP217" i="2" s="1"/>
  <c r="BJ217" i="2"/>
  <c r="CH217" i="2" a="1"/>
  <c r="CH217" i="2" s="1"/>
  <c r="BB217" i="2"/>
  <c r="BZ217" i="2" a="1"/>
  <c r="BZ217" i="2" s="1"/>
  <c r="BM216" i="2"/>
  <c r="CK216" i="2" a="1"/>
  <c r="CK216" i="2" s="1"/>
  <c r="BE216" i="2"/>
  <c r="CC216" i="2" a="1"/>
  <c r="CC216" i="2" s="1"/>
  <c r="BP215" i="2"/>
  <c r="CN215" i="2" a="1"/>
  <c r="CN215" i="2" s="1"/>
  <c r="BH215" i="2"/>
  <c r="CF215" i="2" a="1"/>
  <c r="CF215" i="2" s="1"/>
  <c r="AZ215" i="2"/>
  <c r="BX215" i="2" a="1"/>
  <c r="BX215" i="2" s="1"/>
  <c r="BK214" i="2"/>
  <c r="CI214" i="2" a="1"/>
  <c r="CI214" i="2" s="1"/>
  <c r="BC214" i="2"/>
  <c r="CA214" i="2" a="1"/>
  <c r="CA214" i="2" s="1"/>
  <c r="BN213" i="2"/>
  <c r="CL213" i="2" a="1"/>
  <c r="CL213" i="2" s="1"/>
  <c r="BF213" i="2"/>
  <c r="CD213" i="2" a="1"/>
  <c r="CD213" i="2" s="1"/>
  <c r="BQ212" i="2"/>
  <c r="CO212" i="2" a="1"/>
  <c r="CO212" i="2" s="1"/>
  <c r="BI212" i="2"/>
  <c r="CG212" i="2" a="1"/>
  <c r="CG212" i="2" s="1"/>
  <c r="BA212" i="2"/>
  <c r="BY212" i="2" a="1"/>
  <c r="BY212" i="2" s="1"/>
  <c r="BL211" i="2"/>
  <c r="CJ211" i="2" a="1"/>
  <c r="CJ211" i="2" s="1"/>
  <c r="BD211" i="2"/>
  <c r="CB211" i="2" a="1"/>
  <c r="CB211" i="2" s="1"/>
  <c r="BO210" i="2"/>
  <c r="CM210" i="2" a="1"/>
  <c r="CM210" i="2" s="1"/>
  <c r="BG210" i="2"/>
  <c r="CE210" i="2" a="1"/>
  <c r="CE210" i="2" s="1"/>
  <c r="BR209" i="2"/>
  <c r="CP209" i="2" a="1"/>
  <c r="CP209" i="2" s="1"/>
  <c r="BJ209" i="2"/>
  <c r="CH209" i="2" a="1"/>
  <c r="CH209" i="2" s="1"/>
  <c r="BB209" i="2"/>
  <c r="BZ209" i="2" a="1"/>
  <c r="BZ209" i="2" s="1"/>
  <c r="BM208" i="2"/>
  <c r="CK208" i="2" a="1"/>
  <c r="CK208" i="2" s="1"/>
  <c r="BE208" i="2"/>
  <c r="CC208" i="2" a="1"/>
  <c r="CC208" i="2" s="1"/>
  <c r="BP207" i="2"/>
  <c r="CN207" i="2" a="1"/>
  <c r="CN207" i="2" s="1"/>
  <c r="BH207" i="2"/>
  <c r="CF207" i="2" a="1"/>
  <c r="CF207" i="2" s="1"/>
  <c r="AZ207" i="2"/>
  <c r="BX207" i="2" a="1"/>
  <c r="BX207" i="2" s="1"/>
  <c r="BK206" i="2"/>
  <c r="CI206" i="2" a="1"/>
  <c r="CI206" i="2" s="1"/>
  <c r="BC206" i="2"/>
  <c r="CA206" i="2" a="1"/>
  <c r="CA206" i="2" s="1"/>
  <c r="BN205" i="2"/>
  <c r="CL205" i="2" a="1"/>
  <c r="CL205" i="2" s="1"/>
  <c r="BF205" i="2"/>
  <c r="CD205" i="2" a="1"/>
  <c r="CD205" i="2" s="1"/>
  <c r="BQ204" i="2"/>
  <c r="CO204" i="2" a="1"/>
  <c r="CO204" i="2" s="1"/>
  <c r="BI204" i="2"/>
  <c r="CG204" i="2" a="1"/>
  <c r="CG204" i="2" s="1"/>
  <c r="BA204" i="2"/>
  <c r="BY204" i="2" a="1"/>
  <c r="BY204" i="2" s="1"/>
  <c r="BL203" i="2"/>
  <c r="CJ203" i="2" a="1"/>
  <c r="CJ203" i="2" s="1"/>
  <c r="BD203" i="2"/>
  <c r="CB203" i="2" a="1"/>
  <c r="CB203" i="2" s="1"/>
  <c r="BO202" i="2"/>
  <c r="CM202" i="2" a="1"/>
  <c r="CM202" i="2" s="1"/>
  <c r="BG202" i="2"/>
  <c r="CE202" i="2" a="1"/>
  <c r="CE202" i="2" s="1"/>
  <c r="BR201" i="2"/>
  <c r="CP201" i="2" a="1"/>
  <c r="CP201" i="2" s="1"/>
  <c r="BJ201" i="2"/>
  <c r="CH201" i="2" a="1"/>
  <c r="CH201" i="2" s="1"/>
  <c r="BB201" i="2"/>
  <c r="BZ201" i="2" a="1"/>
  <c r="BZ201" i="2" s="1"/>
  <c r="BM200" i="2"/>
  <c r="CK200" i="2" a="1"/>
  <c r="CK200" i="2" s="1"/>
  <c r="BE200" i="2"/>
  <c r="CC200" i="2" a="1"/>
  <c r="CC200" i="2" s="1"/>
  <c r="BP199" i="2"/>
  <c r="CN199" i="2" a="1"/>
  <c r="CN199" i="2" s="1"/>
  <c r="BH199" i="2"/>
  <c r="CF199" i="2" a="1"/>
  <c r="CF199" i="2" s="1"/>
  <c r="AZ199" i="2"/>
  <c r="BX199" i="2" a="1"/>
  <c r="BX199" i="2" s="1"/>
  <c r="BK198" i="2"/>
  <c r="CI198" i="2" a="1"/>
  <c r="CI198" i="2" s="1"/>
  <c r="BC198" i="2"/>
  <c r="CA198" i="2" a="1"/>
  <c r="CA198" i="2" s="1"/>
  <c r="BN197" i="2"/>
  <c r="CL197" i="2" a="1"/>
  <c r="CL197" i="2" s="1"/>
  <c r="BF197" i="2"/>
  <c r="CD197" i="2" a="1"/>
  <c r="CD197" i="2" s="1"/>
  <c r="BQ196" i="2"/>
  <c r="CO196" i="2" a="1"/>
  <c r="CO196" i="2" s="1"/>
  <c r="BI196" i="2"/>
  <c r="CG196" i="2" a="1"/>
  <c r="CG196" i="2" s="1"/>
  <c r="BA196" i="2"/>
  <c r="BY196" i="2" a="1"/>
  <c r="BY196" i="2" s="1"/>
  <c r="BL195" i="2"/>
  <c r="CJ195" i="2" a="1"/>
  <c r="CJ195" i="2" s="1"/>
  <c r="BD195" i="2"/>
  <c r="CB195" i="2" a="1"/>
  <c r="CB195" i="2" s="1"/>
  <c r="BO194" i="2"/>
  <c r="CM194" i="2" a="1"/>
  <c r="CM194" i="2" s="1"/>
  <c r="BG194" i="2"/>
  <c r="CE194" i="2" a="1"/>
  <c r="CE194" i="2" s="1"/>
  <c r="BR193" i="2"/>
  <c r="CP193" i="2" a="1"/>
  <c r="CP193" i="2" s="1"/>
  <c r="BJ193" i="2"/>
  <c r="CH193" i="2" a="1"/>
  <c r="CH193" i="2" s="1"/>
  <c r="BB193" i="2"/>
  <c r="BZ193" i="2" a="1"/>
  <c r="BZ193" i="2" s="1"/>
  <c r="BM192" i="2"/>
  <c r="CK192" i="2" a="1"/>
  <c r="CK192" i="2" s="1"/>
  <c r="BE192" i="2"/>
  <c r="CC192" i="2" a="1"/>
  <c r="CC192" i="2" s="1"/>
  <c r="BP191" i="2"/>
  <c r="CN191" i="2" a="1"/>
  <c r="CN191" i="2" s="1"/>
  <c r="BH191" i="2"/>
  <c r="CF191" i="2" a="1"/>
  <c r="CF191" i="2" s="1"/>
  <c r="AZ191" i="2"/>
  <c r="BX191" i="2" a="1"/>
  <c r="BX191" i="2" s="1"/>
  <c r="BK190" i="2"/>
  <c r="CI190" i="2" a="1"/>
  <c r="CI190" i="2" s="1"/>
  <c r="BC190" i="2"/>
  <c r="CA190" i="2" a="1"/>
  <c r="CA190" i="2" s="1"/>
  <c r="BN189" i="2"/>
  <c r="CL189" i="2" a="1"/>
  <c r="CL189" i="2" s="1"/>
  <c r="BF189" i="2"/>
  <c r="CD189" i="2" a="1"/>
  <c r="CD189" i="2" s="1"/>
  <c r="BQ188" i="2"/>
  <c r="CO188" i="2" a="1"/>
  <c r="CO188" i="2" s="1"/>
  <c r="BI188" i="2"/>
  <c r="CG188" i="2" a="1"/>
  <c r="CG188" i="2" s="1"/>
  <c r="BA188" i="2"/>
  <c r="BY188" i="2" a="1"/>
  <c r="BY188" i="2" s="1"/>
  <c r="BL187" i="2"/>
  <c r="CJ187" i="2" a="1"/>
  <c r="CJ187" i="2" s="1"/>
  <c r="BD187" i="2"/>
  <c r="CB187" i="2" a="1"/>
  <c r="CB187" i="2" s="1"/>
  <c r="BO186" i="2"/>
  <c r="CM186" i="2" a="1"/>
  <c r="CM186" i="2" s="1"/>
  <c r="BG186" i="2"/>
  <c r="CE186" i="2" a="1"/>
  <c r="CE186" i="2" s="1"/>
  <c r="BR185" i="2"/>
  <c r="CP185" i="2" a="1"/>
  <c r="CP185" i="2" s="1"/>
  <c r="BJ185" i="2"/>
  <c r="CH185" i="2" a="1"/>
  <c r="CH185" i="2" s="1"/>
  <c r="BB185" i="2"/>
  <c r="BZ185" i="2" a="1"/>
  <c r="BZ185" i="2" s="1"/>
  <c r="BM184" i="2"/>
  <c r="CK184" i="2" a="1"/>
  <c r="CK184" i="2" s="1"/>
  <c r="BE184" i="2"/>
  <c r="CC184" i="2" a="1"/>
  <c r="CC184" i="2" s="1"/>
  <c r="BP183" i="2"/>
  <c r="CN183" i="2" a="1"/>
  <c r="CN183" i="2" s="1"/>
  <c r="BH183" i="2"/>
  <c r="CF183" i="2" a="1"/>
  <c r="CF183" i="2" s="1"/>
  <c r="AZ183" i="2"/>
  <c r="BX183" i="2" a="1"/>
  <c r="BX183" i="2" s="1"/>
  <c r="BK182" i="2"/>
  <c r="CI182" i="2" a="1"/>
  <c r="CI182" i="2" s="1"/>
  <c r="BC182" i="2"/>
  <c r="CA182" i="2" a="1"/>
  <c r="CA182" i="2" s="1"/>
  <c r="BN181" i="2"/>
  <c r="CL181" i="2" a="1"/>
  <c r="CL181" i="2" s="1"/>
  <c r="BF181" i="2"/>
  <c r="CD181" i="2" a="1"/>
  <c r="CD181" i="2" s="1"/>
  <c r="BQ180" i="2"/>
  <c r="CO180" i="2" a="1"/>
  <c r="CO180" i="2" s="1"/>
  <c r="BI180" i="2"/>
  <c r="CG180" i="2" a="1"/>
  <c r="CG180" i="2" s="1"/>
  <c r="BA180" i="2"/>
  <c r="BY180" i="2" a="1"/>
  <c r="BY180" i="2" s="1"/>
  <c r="BL179" i="2"/>
  <c r="CJ179" i="2" a="1"/>
  <c r="CJ179" i="2" s="1"/>
  <c r="BD179" i="2"/>
  <c r="CB179" i="2" a="1"/>
  <c r="CB179" i="2" s="1"/>
  <c r="BO178" i="2"/>
  <c r="CM178" i="2" a="1"/>
  <c r="CM178" i="2" s="1"/>
  <c r="BG178" i="2"/>
  <c r="CE178" i="2" a="1"/>
  <c r="CE178" i="2" s="1"/>
  <c r="BR177" i="2"/>
  <c r="CP177" i="2" a="1"/>
  <c r="CP177" i="2" s="1"/>
  <c r="BJ177" i="2"/>
  <c r="CH177" i="2" a="1"/>
  <c r="CH177" i="2" s="1"/>
  <c r="BB177" i="2"/>
  <c r="BZ177" i="2" a="1"/>
  <c r="BZ177" i="2" s="1"/>
  <c r="BM176" i="2"/>
  <c r="CK176" i="2" a="1"/>
  <c r="CK176" i="2" s="1"/>
  <c r="BE176" i="2"/>
  <c r="CC176" i="2" a="1"/>
  <c r="CC176" i="2" s="1"/>
  <c r="BP175" i="2"/>
  <c r="CN175" i="2" a="1"/>
  <c r="CN175" i="2" s="1"/>
  <c r="BH175" i="2"/>
  <c r="CF175" i="2" a="1"/>
  <c r="CF175" i="2" s="1"/>
  <c r="AZ175" i="2"/>
  <c r="BX175" i="2" a="1"/>
  <c r="BX175" i="2" s="1"/>
  <c r="BK174" i="2"/>
  <c r="CI174" i="2" a="1"/>
  <c r="CI174" i="2" s="1"/>
  <c r="BC174" i="2"/>
  <c r="CA174" i="2" a="1"/>
  <c r="CA174" i="2" s="1"/>
  <c r="BN173" i="2"/>
  <c r="CL173" i="2" a="1"/>
  <c r="CL173" i="2" s="1"/>
  <c r="BF173" i="2"/>
  <c r="CD173" i="2" a="1"/>
  <c r="CD173" i="2" s="1"/>
  <c r="BQ172" i="2"/>
  <c r="CO172" i="2" a="1"/>
  <c r="CO172" i="2" s="1"/>
  <c r="BI172" i="2"/>
  <c r="CG172" i="2" a="1"/>
  <c r="CG172" i="2" s="1"/>
  <c r="BA172" i="2"/>
  <c r="BY172" i="2" a="1"/>
  <c r="BY172" i="2" s="1"/>
  <c r="BL171" i="2"/>
  <c r="CJ171" i="2" a="1"/>
  <c r="CJ171" i="2" s="1"/>
  <c r="BD171" i="2"/>
  <c r="CB171" i="2" a="1"/>
  <c r="CB171" i="2" s="1"/>
  <c r="BO170" i="2"/>
  <c r="CM170" i="2" a="1"/>
  <c r="CM170" i="2" s="1"/>
  <c r="BG170" i="2"/>
  <c r="CE170" i="2" a="1"/>
  <c r="CE170" i="2" s="1"/>
  <c r="BR169" i="2"/>
  <c r="CP169" i="2" a="1"/>
  <c r="CP169" i="2" s="1"/>
  <c r="BJ169" i="2"/>
  <c r="CH169" i="2" a="1"/>
  <c r="CH169" i="2" s="1"/>
  <c r="BB169" i="2"/>
  <c r="BZ169" i="2" a="1"/>
  <c r="BZ169" i="2" s="1"/>
  <c r="BM168" i="2"/>
  <c r="CK168" i="2" a="1"/>
  <c r="CK168" i="2" s="1"/>
  <c r="BE168" i="2"/>
  <c r="CC168" i="2" a="1"/>
  <c r="CC168" i="2" s="1"/>
  <c r="BP167" i="2"/>
  <c r="CN167" i="2" a="1"/>
  <c r="CN167" i="2" s="1"/>
  <c r="BH167" i="2"/>
  <c r="CF167" i="2" a="1"/>
  <c r="CF167" i="2" s="1"/>
  <c r="AZ167" i="2"/>
  <c r="BX167" i="2" a="1"/>
  <c r="BX167" i="2" s="1"/>
  <c r="BK166" i="2"/>
  <c r="CI166" i="2" a="1"/>
  <c r="CI166" i="2" s="1"/>
  <c r="BC166" i="2"/>
  <c r="CA166" i="2" a="1"/>
  <c r="CA166" i="2" s="1"/>
  <c r="BN165" i="2"/>
  <c r="CL165" i="2" a="1"/>
  <c r="CL165" i="2" s="1"/>
  <c r="BF165" i="2"/>
  <c r="CD165" i="2" a="1"/>
  <c r="CD165" i="2" s="1"/>
  <c r="BQ164" i="2"/>
  <c r="CO164" i="2" a="1"/>
  <c r="CO164" i="2" s="1"/>
  <c r="BI164" i="2"/>
  <c r="CG164" i="2" a="1"/>
  <c r="CG164" i="2" s="1"/>
  <c r="BA164" i="2"/>
  <c r="BY164" i="2" a="1"/>
  <c r="BY164" i="2" s="1"/>
  <c r="BL163" i="2"/>
  <c r="CJ163" i="2" a="1"/>
  <c r="CJ163" i="2" s="1"/>
  <c r="BD163" i="2"/>
  <c r="CB163" i="2" a="1"/>
  <c r="CB163" i="2" s="1"/>
  <c r="BO162" i="2"/>
  <c r="CM162" i="2" a="1"/>
  <c r="CM162" i="2" s="1"/>
  <c r="BG162" i="2"/>
  <c r="CE162" i="2" a="1"/>
  <c r="CE162" i="2" s="1"/>
  <c r="BR161" i="2"/>
  <c r="CP161" i="2" a="1"/>
  <c r="CP161" i="2" s="1"/>
  <c r="BJ161" i="2"/>
  <c r="CH161" i="2" a="1"/>
  <c r="CH161" i="2" s="1"/>
  <c r="BB161" i="2"/>
  <c r="BZ161" i="2" a="1"/>
  <c r="BZ161" i="2" s="1"/>
  <c r="BM160" i="2"/>
  <c r="CK160" i="2" a="1"/>
  <c r="CK160" i="2" s="1"/>
  <c r="BE160" i="2"/>
  <c r="CC160" i="2" a="1"/>
  <c r="CC160" i="2" s="1"/>
  <c r="BP159" i="2"/>
  <c r="CN159" i="2" a="1"/>
  <c r="CN159" i="2" s="1"/>
  <c r="BH159" i="2"/>
  <c r="CF159" i="2" a="1"/>
  <c r="CF159" i="2" s="1"/>
  <c r="AZ159" i="2"/>
  <c r="BX159" i="2" a="1"/>
  <c r="BX159" i="2" s="1"/>
  <c r="BK158" i="2"/>
  <c r="CI158" i="2" a="1"/>
  <c r="CI158" i="2" s="1"/>
  <c r="BC158" i="2"/>
  <c r="CA158" i="2" a="1"/>
  <c r="CA158" i="2" s="1"/>
  <c r="BN157" i="2"/>
  <c r="CL157" i="2" a="1"/>
  <c r="CL157" i="2" s="1"/>
  <c r="BF157" i="2"/>
  <c r="CD157" i="2" a="1"/>
  <c r="CD157" i="2" s="1"/>
  <c r="BQ156" i="2"/>
  <c r="CO156" i="2" a="1"/>
  <c r="CO156" i="2" s="1"/>
  <c r="BI156" i="2"/>
  <c r="CG156" i="2" a="1"/>
  <c r="CG156" i="2" s="1"/>
  <c r="BA156" i="2"/>
  <c r="BY156" i="2" a="1"/>
  <c r="BY156" i="2" s="1"/>
  <c r="BL155" i="2"/>
  <c r="CJ155" i="2" a="1"/>
  <c r="CJ155" i="2" s="1"/>
  <c r="BD155" i="2"/>
  <c r="CB155" i="2" a="1"/>
  <c r="CB155" i="2" s="1"/>
  <c r="BO154" i="2"/>
  <c r="CM154" i="2" a="1"/>
  <c r="CM154" i="2" s="1"/>
  <c r="BG154" i="2"/>
  <c r="CE154" i="2" a="1"/>
  <c r="CE154" i="2" s="1"/>
  <c r="BR153" i="2"/>
  <c r="CP153" i="2" a="1"/>
  <c r="CP153" i="2" s="1"/>
  <c r="BJ153" i="2"/>
  <c r="CH153" i="2" a="1"/>
  <c r="CH153" i="2" s="1"/>
  <c r="BB153" i="2"/>
  <c r="BZ153" i="2" a="1"/>
  <c r="BZ153" i="2" s="1"/>
  <c r="BM152" i="2"/>
  <c r="CK152" i="2" a="1"/>
  <c r="CK152" i="2" s="1"/>
  <c r="BE152" i="2"/>
  <c r="CC152" i="2" a="1"/>
  <c r="CC152" i="2" s="1"/>
  <c r="BP151" i="2"/>
  <c r="CN151" i="2" a="1"/>
  <c r="CN151" i="2" s="1"/>
  <c r="BH151" i="2"/>
  <c r="CF151" i="2" a="1"/>
  <c r="CF151" i="2" s="1"/>
  <c r="AZ151" i="2"/>
  <c r="BX151" i="2" a="1"/>
  <c r="BX151" i="2" s="1"/>
  <c r="BK150" i="2"/>
  <c r="BK261" i="2"/>
  <c r="BK269" i="2"/>
  <c r="BK276" i="2"/>
  <c r="BK257" i="2"/>
  <c r="BK265" i="2"/>
  <c r="BK273" i="2"/>
  <c r="BK272" i="2"/>
  <c r="BK270" i="2"/>
  <c r="BK262" i="2"/>
  <c r="CI275" i="2" a="1"/>
  <c r="CI275" i="2" s="1"/>
  <c r="CI265" i="2" a="1"/>
  <c r="CI265" i="2" s="1"/>
  <c r="CI266" i="2" a="1"/>
  <c r="CI266" i="2" s="1"/>
  <c r="BK274" i="2"/>
  <c r="CI150" i="2" a="1"/>
  <c r="CI150" i="2" s="1"/>
  <c r="BK268" i="2"/>
  <c r="CI272" i="2" a="1"/>
  <c r="CI272" i="2" s="1"/>
  <c r="BK258" i="2"/>
  <c r="BK260" i="2"/>
  <c r="BK259" i="2"/>
  <c r="CI273" i="2" a="1"/>
  <c r="CI273" i="2" s="1"/>
  <c r="CI263" i="2" a="1"/>
  <c r="CI263" i="2" s="1"/>
  <c r="CI274" i="2" a="1"/>
  <c r="CI274" i="2" s="1"/>
  <c r="CI271" i="2" a="1"/>
  <c r="CI271" i="2" s="1"/>
  <c r="CI268" i="2" a="1"/>
  <c r="CI268" i="2" s="1"/>
  <c r="CI276" i="2" a="1"/>
  <c r="CI276" i="2" s="1"/>
  <c r="BK263" i="2"/>
  <c r="BK267" i="2"/>
  <c r="BK271" i="2"/>
  <c r="BK275" i="2"/>
  <c r="BK264" i="2"/>
  <c r="BK266" i="2"/>
  <c r="CI262" i="2" a="1"/>
  <c r="CI262" i="2" s="1"/>
  <c r="CI258" i="2" a="1"/>
  <c r="CI258" i="2" s="1"/>
  <c r="CI260" i="2" a="1"/>
  <c r="CI260" i="2" s="1"/>
  <c r="CI264" i="2" a="1"/>
  <c r="CI264" i="2" s="1"/>
  <c r="CI259" i="2" a="1"/>
  <c r="CI259" i="2" s="1"/>
  <c r="CI261" i="2" a="1"/>
  <c r="CI261" i="2" s="1"/>
  <c r="CI270" i="2" a="1"/>
  <c r="CI270" i="2" s="1"/>
  <c r="CI269" i="2" a="1"/>
  <c r="CI269" i="2" s="1"/>
  <c r="CI257" i="2" a="1"/>
  <c r="CI257" i="2" s="1"/>
  <c r="CI267" i="2" a="1"/>
  <c r="CI267" i="2" s="1"/>
  <c r="BC150" i="2"/>
  <c r="BC261" i="2"/>
  <c r="BC269" i="2"/>
  <c r="BC276" i="2"/>
  <c r="BC257" i="2"/>
  <c r="BC265" i="2"/>
  <c r="BC273" i="2"/>
  <c r="BC274" i="2"/>
  <c r="CA259" i="2" a="1"/>
  <c r="CA259" i="2" s="1"/>
  <c r="BC268" i="2"/>
  <c r="BC258" i="2"/>
  <c r="CA258" i="2" a="1"/>
  <c r="CA258" i="2" s="1"/>
  <c r="CA266" i="2" a="1"/>
  <c r="CA266" i="2" s="1"/>
  <c r="BC260" i="2"/>
  <c r="BC259" i="2"/>
  <c r="CA273" i="2" a="1"/>
  <c r="CA273" i="2" s="1"/>
  <c r="CA274" i="2" a="1"/>
  <c r="CA274" i="2" s="1"/>
  <c r="BC262" i="2"/>
  <c r="BC272" i="2"/>
  <c r="BC263" i="2"/>
  <c r="BC267" i="2"/>
  <c r="BC271" i="2"/>
  <c r="BC275" i="2"/>
  <c r="CA150" i="2" a="1"/>
  <c r="CA150" i="2" s="1"/>
  <c r="BC264" i="2"/>
  <c r="BC266" i="2"/>
  <c r="BC270" i="2"/>
  <c r="CA269" i="2" a="1"/>
  <c r="CA269" i="2" s="1"/>
  <c r="CA262" i="2" a="1"/>
  <c r="CA262" i="2" s="1"/>
  <c r="CA260" i="2" a="1"/>
  <c r="CA260" i="2" s="1"/>
  <c r="CA268" i="2" a="1"/>
  <c r="CA268" i="2" s="1"/>
  <c r="CA275" i="2" a="1"/>
  <c r="CA275" i="2" s="1"/>
  <c r="CA263" i="2" a="1"/>
  <c r="CA263" i="2" s="1"/>
  <c r="CA276" i="2" a="1"/>
  <c r="CA276" i="2" s="1"/>
  <c r="CA264" i="2" a="1"/>
  <c r="CA264" i="2" s="1"/>
  <c r="CA267" i="2" a="1"/>
  <c r="CA267" i="2" s="1"/>
  <c r="CA257" i="2" a="1"/>
  <c r="CA257" i="2" s="1"/>
  <c r="CA271" i="2" a="1"/>
  <c r="CA271" i="2" s="1"/>
  <c r="CA272" i="2" a="1"/>
  <c r="CA272" i="2" s="1"/>
  <c r="CA261" i="2" a="1"/>
  <c r="CA261" i="2" s="1"/>
  <c r="CA265" i="2" a="1"/>
  <c r="CA265" i="2" s="1"/>
  <c r="CA270" i="2" a="1"/>
  <c r="CA270" i="2" s="1"/>
  <c r="BS252" i="2"/>
  <c r="CQ252" i="2" a="1"/>
  <c r="CQ252" i="2" s="1"/>
  <c r="BS244" i="2"/>
  <c r="CQ244" i="2" a="1"/>
  <c r="CQ244" i="2" s="1"/>
  <c r="BS236" i="2"/>
  <c r="CQ236" i="2" a="1"/>
  <c r="CQ236" i="2" s="1"/>
  <c r="BS228" i="2"/>
  <c r="CQ228" i="2" a="1"/>
  <c r="CQ228" i="2" s="1"/>
  <c r="BS220" i="2"/>
  <c r="CQ220" i="2" a="1"/>
  <c r="CQ220" i="2" s="1"/>
  <c r="BS212" i="2"/>
  <c r="CQ212" i="2" a="1"/>
  <c r="CQ212" i="2" s="1"/>
  <c r="BS204" i="2"/>
  <c r="CQ204" i="2" a="1"/>
  <c r="CQ204" i="2" s="1"/>
  <c r="BS196" i="2"/>
  <c r="CQ196" i="2" a="1"/>
  <c r="CQ196" i="2" s="1"/>
  <c r="BS188" i="2"/>
  <c r="CQ188" i="2" a="1"/>
  <c r="CQ188" i="2" s="1"/>
  <c r="BS180" i="2"/>
  <c r="CQ180" i="2" a="1"/>
  <c r="CQ180" i="2" s="1"/>
  <c r="BS172" i="2"/>
  <c r="CQ172" i="2" a="1"/>
  <c r="CQ172" i="2" s="1"/>
  <c r="BS164" i="2"/>
  <c r="CQ164" i="2" a="1"/>
  <c r="CQ164" i="2" s="1"/>
  <c r="BS156" i="2"/>
  <c r="CQ156" i="2" a="1"/>
  <c r="CQ156" i="2" s="1"/>
  <c r="AY219" i="2"/>
  <c r="BW219" i="2" a="1"/>
  <c r="BW219" i="2" s="1"/>
  <c r="AY187" i="2"/>
  <c r="BW187" i="2" a="1"/>
  <c r="BW187" i="2" s="1"/>
  <c r="AY155" i="2"/>
  <c r="BW155" i="2" a="1"/>
  <c r="BW155" i="2" s="1"/>
  <c r="BJ255" i="2"/>
  <c r="CH255" i="2" a="1"/>
  <c r="CH255" i="2" s="1"/>
  <c r="BP253" i="2"/>
  <c r="CN253" i="2" a="1"/>
  <c r="CN253" i="2" s="1"/>
  <c r="BC252" i="2"/>
  <c r="CA252" i="2" a="1"/>
  <c r="CA252" i="2" s="1"/>
  <c r="BI250" i="2"/>
  <c r="CG250" i="2" a="1"/>
  <c r="CG250" i="2" s="1"/>
  <c r="BR247" i="2"/>
  <c r="CP247" i="2" a="1"/>
  <c r="CP247" i="2" s="1"/>
  <c r="BE246" i="2"/>
  <c r="CC246" i="2" a="1"/>
  <c r="CC246" i="2" s="1"/>
  <c r="BK244" i="2"/>
  <c r="CI244" i="2" a="1"/>
  <c r="CI244" i="2" s="1"/>
  <c r="BQ242" i="2"/>
  <c r="CO242" i="2" a="1"/>
  <c r="CO242" i="2" s="1"/>
  <c r="BG240" i="2"/>
  <c r="CE240" i="2" a="1"/>
  <c r="CE240" i="2" s="1"/>
  <c r="BM238" i="2"/>
  <c r="CK238" i="2" a="1"/>
  <c r="CK238" i="2" s="1"/>
  <c r="AZ237" i="2"/>
  <c r="BX237" i="2" a="1"/>
  <c r="BX237" i="2" s="1"/>
  <c r="BF235" i="2"/>
  <c r="CD235" i="2" a="1"/>
  <c r="CD235" i="2" s="1"/>
  <c r="BO232" i="2"/>
  <c r="CM232" i="2" a="1"/>
  <c r="CM232" i="2" s="1"/>
  <c r="BP229" i="2"/>
  <c r="CN229" i="2" a="1"/>
  <c r="CN229" i="2" s="1"/>
  <c r="BC228" i="2"/>
  <c r="CA228" i="2" a="1"/>
  <c r="CA228" i="2" s="1"/>
  <c r="BA226" i="2"/>
  <c r="BY226" i="2" a="1"/>
  <c r="BY226" i="2" s="1"/>
  <c r="BJ223" i="2"/>
  <c r="CH223" i="2" a="1"/>
  <c r="CH223" i="2" s="1"/>
  <c r="BH221" i="2"/>
  <c r="CF221" i="2" a="1"/>
  <c r="CF221" i="2" s="1"/>
  <c r="BF219" i="2"/>
  <c r="CD219" i="2" a="1"/>
  <c r="CD219" i="2" s="1"/>
  <c r="BL217" i="2"/>
  <c r="CJ217" i="2" a="1"/>
  <c r="CJ217" i="2" s="1"/>
  <c r="BJ215" i="2"/>
  <c r="CH215" i="2" a="1"/>
  <c r="CH215" i="2" s="1"/>
  <c r="BE214" i="2"/>
  <c r="CC214" i="2" a="1"/>
  <c r="CC214" i="2" s="1"/>
  <c r="BK212" i="2"/>
  <c r="CI212" i="2" a="1"/>
  <c r="CI212" i="2" s="1"/>
  <c r="BA210" i="2"/>
  <c r="BY210" i="2" a="1"/>
  <c r="BY210" i="2" s="1"/>
  <c r="BG208" i="2"/>
  <c r="CE208" i="2" a="1"/>
  <c r="CE208" i="2" s="1"/>
  <c r="BB207" i="2"/>
  <c r="BZ207" i="2" a="1"/>
  <c r="BZ207" i="2" s="1"/>
  <c r="AZ205" i="2"/>
  <c r="BX205" i="2" a="1"/>
  <c r="BX205" i="2" s="1"/>
  <c r="BF203" i="2"/>
  <c r="CD203" i="2" a="1"/>
  <c r="CD203" i="2" s="1"/>
  <c r="BA202" i="2"/>
  <c r="BY202" i="2" a="1"/>
  <c r="BY202" i="2" s="1"/>
  <c r="BG200" i="2"/>
  <c r="CE200" i="2" a="1"/>
  <c r="CE200" i="2" s="1"/>
  <c r="BJ199" i="2"/>
  <c r="CH199" i="2" a="1"/>
  <c r="CH199" i="2" s="1"/>
  <c r="BP197" i="2"/>
  <c r="CN197" i="2" a="1"/>
  <c r="CN197" i="2" s="1"/>
  <c r="BC196" i="2"/>
  <c r="CA196" i="2" a="1"/>
  <c r="CA196" i="2" s="1"/>
  <c r="BA194" i="2"/>
  <c r="BY194" i="2" a="1"/>
  <c r="BY194" i="2" s="1"/>
  <c r="BR191" i="2"/>
  <c r="CP191" i="2" a="1"/>
  <c r="CP191" i="2" s="1"/>
  <c r="BM190" i="2"/>
  <c r="CK190" i="2" a="1"/>
  <c r="CK190" i="2" s="1"/>
  <c r="AZ189" i="2"/>
  <c r="BX189" i="2" a="1"/>
  <c r="BX189" i="2" s="1"/>
  <c r="BN187" i="2"/>
  <c r="CL187" i="2" a="1"/>
  <c r="CL187" i="2" s="1"/>
  <c r="BA186" i="2"/>
  <c r="BY186" i="2" a="1"/>
  <c r="BY186" i="2" s="1"/>
  <c r="BO184" i="2"/>
  <c r="CM184" i="2" a="1"/>
  <c r="CM184" i="2" s="1"/>
  <c r="BM182" i="2"/>
  <c r="CK182" i="2" a="1"/>
  <c r="CK182" i="2" s="1"/>
  <c r="BH181" i="2"/>
  <c r="CF181" i="2" a="1"/>
  <c r="CF181" i="2" s="1"/>
  <c r="BF179" i="2"/>
  <c r="CD179" i="2" a="1"/>
  <c r="CD179" i="2" s="1"/>
  <c r="BL177" i="2"/>
  <c r="CJ177" i="2" a="1"/>
  <c r="CJ177" i="2" s="1"/>
  <c r="BR175" i="2"/>
  <c r="CP175" i="2" a="1"/>
  <c r="CP175" i="2" s="1"/>
  <c r="BM174" i="2"/>
  <c r="CK174" i="2" a="1"/>
  <c r="CK174" i="2" s="1"/>
  <c r="BH173" i="2"/>
  <c r="CF173" i="2" a="1"/>
  <c r="CF173" i="2" s="1"/>
  <c r="BC172" i="2"/>
  <c r="CA172" i="2" a="1"/>
  <c r="CA172" i="2" s="1"/>
  <c r="BF171" i="2"/>
  <c r="CD171" i="2" a="1"/>
  <c r="CD171" i="2" s="1"/>
  <c r="BL169" i="2"/>
  <c r="CJ169" i="2" a="1"/>
  <c r="CJ169" i="2" s="1"/>
  <c r="BR167" i="2"/>
  <c r="CP167" i="2" a="1"/>
  <c r="CP167" i="2" s="1"/>
  <c r="BE166" i="2"/>
  <c r="CC166" i="2" a="1"/>
  <c r="CC166" i="2" s="1"/>
  <c r="AZ165" i="2"/>
  <c r="BX165" i="2" a="1"/>
  <c r="BX165" i="2" s="1"/>
  <c r="BQ162" i="2"/>
  <c r="CO162" i="2" a="1"/>
  <c r="CO162" i="2" s="1"/>
  <c r="BD161" i="2"/>
  <c r="CB161" i="2" a="1"/>
  <c r="CB161" i="2" s="1"/>
  <c r="BR159" i="2"/>
  <c r="CP159" i="2" a="1"/>
  <c r="CP159" i="2" s="1"/>
  <c r="BM158" i="2"/>
  <c r="CK158" i="2" a="1"/>
  <c r="CK158" i="2" s="1"/>
  <c r="BH157" i="2"/>
  <c r="CF157" i="2" a="1"/>
  <c r="CF157" i="2" s="1"/>
  <c r="BN155" i="2"/>
  <c r="CL155" i="2" a="1"/>
  <c r="CL155" i="2" s="1"/>
  <c r="BA154" i="2"/>
  <c r="BY154" i="2" a="1"/>
  <c r="BY154" i="2" s="1"/>
  <c r="BO152" i="2"/>
  <c r="CM152" i="2" a="1"/>
  <c r="CM152" i="2" s="1"/>
  <c r="BM259" i="2"/>
  <c r="BM267" i="2"/>
  <c r="BM275" i="2"/>
  <c r="BM150" i="2"/>
  <c r="BM274" i="2"/>
  <c r="BM263" i="2"/>
  <c r="BM271" i="2"/>
  <c r="BM270" i="2"/>
  <c r="BM257" i="2"/>
  <c r="BM265" i="2"/>
  <c r="CK150" i="2" a="1"/>
  <c r="CK150" i="2" s="1"/>
  <c r="CK271" i="2" a="1"/>
  <c r="CK271" i="2" s="1"/>
  <c r="CK272" i="2" a="1"/>
  <c r="CK272" i="2" s="1"/>
  <c r="BM264" i="2"/>
  <c r="BM268" i="2"/>
  <c r="BM272" i="2"/>
  <c r="BM276" i="2"/>
  <c r="BM269" i="2"/>
  <c r="BM266" i="2"/>
  <c r="BM258" i="2"/>
  <c r="CK257" i="2" a="1"/>
  <c r="CK257" i="2" s="1"/>
  <c r="CK269" i="2" a="1"/>
  <c r="CK269" i="2" s="1"/>
  <c r="BM261" i="2"/>
  <c r="BM273" i="2"/>
  <c r="BM262" i="2"/>
  <c r="BM260" i="2"/>
  <c r="CK268" i="2" a="1"/>
  <c r="CK268" i="2" s="1"/>
  <c r="CK264" i="2" a="1"/>
  <c r="CK264" i="2" s="1"/>
  <c r="CK261" i="2" a="1"/>
  <c r="CK261" i="2" s="1"/>
  <c r="CK260" i="2" a="1"/>
  <c r="CK260" i="2" s="1"/>
  <c r="CK262" i="2" a="1"/>
  <c r="CK262" i="2" s="1"/>
  <c r="CK276" i="2" a="1"/>
  <c r="CK276" i="2" s="1"/>
  <c r="CK275" i="2" a="1"/>
  <c r="CK275" i="2" s="1"/>
  <c r="CK267" i="2" a="1"/>
  <c r="CK267" i="2" s="1"/>
  <c r="CK274" i="2" a="1"/>
  <c r="CK274" i="2" s="1"/>
  <c r="CK265" i="2" a="1"/>
  <c r="CK265" i="2" s="1"/>
  <c r="CK266" i="2" a="1"/>
  <c r="CK266" i="2" s="1"/>
  <c r="CK263" i="2" a="1"/>
  <c r="CK263" i="2" s="1"/>
  <c r="CK259" i="2" a="1"/>
  <c r="CK259" i="2" s="1"/>
  <c r="CK270" i="2" a="1"/>
  <c r="CK270" i="2" s="1"/>
  <c r="CK273" i="2" a="1"/>
  <c r="CK273" i="2" s="1"/>
  <c r="CK258" i="2" a="1"/>
  <c r="CK258" i="2" s="1"/>
  <c r="BS238" i="2"/>
  <c r="CQ238" i="2" a="1"/>
  <c r="CQ238" i="2" s="1"/>
  <c r="BS214" i="2"/>
  <c r="CQ214" i="2" a="1"/>
  <c r="CQ214" i="2" s="1"/>
  <c r="BS190" i="2"/>
  <c r="CQ190" i="2" a="1"/>
  <c r="CQ190" i="2" s="1"/>
  <c r="BS166" i="2"/>
  <c r="CQ166" i="2" a="1"/>
  <c r="CQ166" i="2" s="1"/>
  <c r="AY242" i="2"/>
  <c r="BW242" i="2" a="1"/>
  <c r="BW242" i="2" s="1"/>
  <c r="AY210" i="2"/>
  <c r="BW210" i="2" a="1"/>
  <c r="BW210" i="2" s="1"/>
  <c r="AY178" i="2"/>
  <c r="BW178" i="2" a="1"/>
  <c r="BW178" i="2" s="1"/>
  <c r="BN256" i="2"/>
  <c r="CL256" i="2" a="1"/>
  <c r="CL256" i="2" s="1"/>
  <c r="BA255" i="2"/>
  <c r="BY255" i="2" a="1"/>
  <c r="BY255" i="2" s="1"/>
  <c r="BO253" i="2"/>
  <c r="CM253" i="2" a="1"/>
  <c r="CM253" i="2" s="1"/>
  <c r="BJ252" i="2"/>
  <c r="CH252" i="2" a="1"/>
  <c r="CH252" i="2" s="1"/>
  <c r="BH250" i="2"/>
  <c r="CF250" i="2" a="1"/>
  <c r="CF250" i="2" s="1"/>
  <c r="BQ247" i="2"/>
  <c r="CO247" i="2" a="1"/>
  <c r="CO247" i="2" s="1"/>
  <c r="BL246" i="2"/>
  <c r="CJ246" i="2" a="1"/>
  <c r="CJ246" i="2" s="1"/>
  <c r="BR244" i="2"/>
  <c r="CP244" i="2" a="1"/>
  <c r="CP244" i="2" s="1"/>
  <c r="BP242" i="2"/>
  <c r="CN242" i="2" a="1"/>
  <c r="CN242" i="2" s="1"/>
  <c r="BC241" i="2"/>
  <c r="CA241" i="2" a="1"/>
  <c r="CA241" i="2" s="1"/>
  <c r="BD238" i="2"/>
  <c r="CB238" i="2" a="1"/>
  <c r="CB238" i="2" s="1"/>
  <c r="BJ236" i="2"/>
  <c r="CH236" i="2" a="1"/>
  <c r="CH236" i="2" s="1"/>
  <c r="BP234" i="2"/>
  <c r="CN234" i="2" a="1"/>
  <c r="CN234" i="2" s="1"/>
  <c r="BC233" i="2"/>
  <c r="CA233" i="2" a="1"/>
  <c r="CA233" i="2" s="1"/>
  <c r="BI231" i="2"/>
  <c r="CG231" i="2" a="1"/>
  <c r="CG231" i="2" s="1"/>
  <c r="BO229" i="2"/>
  <c r="CM229" i="2" a="1"/>
  <c r="CM229" i="2" s="1"/>
  <c r="BB228" i="2"/>
  <c r="BZ228" i="2" a="1"/>
  <c r="BZ228" i="2" s="1"/>
  <c r="BH226" i="2"/>
  <c r="CF226" i="2" a="1"/>
  <c r="CF226" i="2" s="1"/>
  <c r="BN224" i="2"/>
  <c r="CL224" i="2" a="1"/>
  <c r="CL224" i="2" s="1"/>
  <c r="BA223" i="2"/>
  <c r="BY223" i="2" a="1"/>
  <c r="BY223" i="2" s="1"/>
  <c r="BR220" i="2"/>
  <c r="CP220" i="2" a="1"/>
  <c r="CP220" i="2" s="1"/>
  <c r="BE219" i="2"/>
  <c r="CC219" i="2" a="1"/>
  <c r="CC219" i="2" s="1"/>
  <c r="BK217" i="2"/>
  <c r="CI217" i="2" a="1"/>
  <c r="CI217" i="2" s="1"/>
  <c r="BI215" i="2"/>
  <c r="CG215" i="2" a="1"/>
  <c r="CG215" i="2" s="1"/>
  <c r="BO213" i="2"/>
  <c r="CM213" i="2" a="1"/>
  <c r="CM213" i="2" s="1"/>
  <c r="BB212" i="2"/>
  <c r="BZ212" i="2" a="1"/>
  <c r="BZ212" i="2" s="1"/>
  <c r="BH210" i="2"/>
  <c r="CF210" i="2" a="1"/>
  <c r="CF210" i="2" s="1"/>
  <c r="BK209" i="2"/>
  <c r="CI209" i="2" a="1"/>
  <c r="CI209" i="2" s="1"/>
  <c r="BQ207" i="2"/>
  <c r="CO207" i="2" a="1"/>
  <c r="CO207" i="2" s="1"/>
  <c r="BO205" i="2"/>
  <c r="CM205" i="2" a="1"/>
  <c r="CM205" i="2" s="1"/>
  <c r="BM203" i="2"/>
  <c r="CK203" i="2" a="1"/>
  <c r="CK203" i="2" s="1"/>
  <c r="BK201" i="2"/>
  <c r="CI201" i="2" a="1"/>
  <c r="CI201" i="2" s="1"/>
  <c r="BQ199" i="2"/>
  <c r="CO199" i="2" a="1"/>
  <c r="CO199" i="2" s="1"/>
  <c r="BD198" i="2"/>
  <c r="CB198" i="2" a="1"/>
  <c r="CB198" i="2" s="1"/>
  <c r="BJ196" i="2"/>
  <c r="CH196" i="2" a="1"/>
  <c r="CH196" i="2" s="1"/>
  <c r="BP194" i="2"/>
  <c r="CN194" i="2" a="1"/>
  <c r="CN194" i="2" s="1"/>
  <c r="BC193" i="2"/>
  <c r="CA193" i="2" a="1"/>
  <c r="CA193" i="2" s="1"/>
  <c r="BA191" i="2"/>
  <c r="BY191" i="2" a="1"/>
  <c r="BY191" i="2" s="1"/>
  <c r="BJ188" i="2"/>
  <c r="CH188" i="2" a="1"/>
  <c r="CH188" i="2" s="1"/>
  <c r="BH186" i="2"/>
  <c r="CF186" i="2" a="1"/>
  <c r="CF186" i="2" s="1"/>
  <c r="BF184" i="2"/>
  <c r="CD184" i="2" a="1"/>
  <c r="CD184" i="2" s="1"/>
  <c r="BL182" i="2"/>
  <c r="CJ182" i="2" a="1"/>
  <c r="CJ182" i="2" s="1"/>
  <c r="BR180" i="2"/>
  <c r="CP180" i="2" a="1"/>
  <c r="CP180" i="2" s="1"/>
  <c r="BM179" i="2"/>
  <c r="CK179" i="2" a="1"/>
  <c r="CK179" i="2" s="1"/>
  <c r="BN176" i="2"/>
  <c r="CL176" i="2" a="1"/>
  <c r="CL176" i="2" s="1"/>
  <c r="BL174" i="2"/>
  <c r="CJ174" i="2" a="1"/>
  <c r="CJ174" i="2" s="1"/>
  <c r="BR172" i="2"/>
  <c r="CP172" i="2" a="1"/>
  <c r="CP172" i="2" s="1"/>
  <c r="BE171" i="2"/>
  <c r="CC171" i="2" a="1"/>
  <c r="CC171" i="2" s="1"/>
  <c r="BC169" i="2"/>
  <c r="CA169" i="2" a="1"/>
  <c r="CA169" i="2" s="1"/>
  <c r="BI167" i="2"/>
  <c r="CG167" i="2" a="1"/>
  <c r="CG167" i="2" s="1"/>
  <c r="BO165" i="2"/>
  <c r="CM165" i="2" a="1"/>
  <c r="CM165" i="2" s="1"/>
  <c r="BB164" i="2"/>
  <c r="BZ164" i="2" a="1"/>
  <c r="BZ164" i="2" s="1"/>
  <c r="BC161" i="2"/>
  <c r="CA161" i="2" a="1"/>
  <c r="CA161" i="2" s="1"/>
  <c r="BI159" i="2"/>
  <c r="CG159" i="2" a="1"/>
  <c r="CG159" i="2" s="1"/>
  <c r="BR156" i="2"/>
  <c r="CP156" i="2" a="1"/>
  <c r="CP156" i="2" s="1"/>
  <c r="BE155" i="2"/>
  <c r="CC155" i="2" a="1"/>
  <c r="CC155" i="2" s="1"/>
  <c r="BK153" i="2"/>
  <c r="CI153" i="2" a="1"/>
  <c r="CI153" i="2" s="1"/>
  <c r="BQ151" i="2"/>
  <c r="CO151" i="2" a="1"/>
  <c r="CO151" i="2" s="1"/>
  <c r="BD150" i="2"/>
  <c r="BD271" i="2"/>
  <c r="CB262" i="2" a="1"/>
  <c r="CB262" i="2" s="1"/>
  <c r="BD258" i="2"/>
  <c r="BD274" i="2"/>
  <c r="BD260" i="2"/>
  <c r="BD267" i="2"/>
  <c r="CB261" i="2" a="1"/>
  <c r="CB261" i="2" s="1"/>
  <c r="CB269" i="2" a="1"/>
  <c r="CB269" i="2" s="1"/>
  <c r="BD257" i="2"/>
  <c r="BD272" i="2"/>
  <c r="BD263" i="2"/>
  <c r="BD262" i="2"/>
  <c r="BD276" i="2"/>
  <c r="BD259" i="2"/>
  <c r="BD270" i="2"/>
  <c r="CB150" i="2" a="1"/>
  <c r="CB150" i="2" s="1"/>
  <c r="CB276" i="2" a="1"/>
  <c r="CB276" i="2" s="1"/>
  <c r="BD261" i="2"/>
  <c r="BD265" i="2"/>
  <c r="BD269" i="2"/>
  <c r="BD273" i="2"/>
  <c r="BD268" i="2"/>
  <c r="BD275" i="2"/>
  <c r="BD264" i="2"/>
  <c r="BD266" i="2"/>
  <c r="CB272" i="2" a="1"/>
  <c r="CB272" i="2" s="1"/>
  <c r="CB265" i="2" a="1"/>
  <c r="CB265" i="2" s="1"/>
  <c r="CB263" i="2" a="1"/>
  <c r="CB263" i="2" s="1"/>
  <c r="CB270" i="2" a="1"/>
  <c r="CB270" i="2" s="1"/>
  <c r="CB273" i="2" a="1"/>
  <c r="CB273" i="2" s="1"/>
  <c r="CB267" i="2" a="1"/>
  <c r="CB267" i="2" s="1"/>
  <c r="CB260" i="2" a="1"/>
  <c r="CB260" i="2" s="1"/>
  <c r="CB274" i="2" a="1"/>
  <c r="CB274" i="2" s="1"/>
  <c r="CB275" i="2" a="1"/>
  <c r="CB275" i="2" s="1"/>
  <c r="CB259" i="2" a="1"/>
  <c r="CB259" i="2" s="1"/>
  <c r="CB257" i="2" a="1"/>
  <c r="CB257" i="2" s="1"/>
  <c r="CB258" i="2" a="1"/>
  <c r="CB258" i="2" s="1"/>
  <c r="CB266" i="2" a="1"/>
  <c r="CB266" i="2" s="1"/>
  <c r="CB264" i="2" a="1"/>
  <c r="CB264" i="2" s="1"/>
  <c r="CB271" i="2" a="1"/>
  <c r="CB271" i="2" s="1"/>
  <c r="CB268" i="2" a="1"/>
  <c r="CB268" i="2" s="1"/>
  <c r="BS229" i="2"/>
  <c r="CQ229" i="2" a="1"/>
  <c r="CQ229" i="2" s="1"/>
  <c r="BS197" i="2"/>
  <c r="CQ197" i="2" a="1"/>
  <c r="CQ197" i="2" s="1"/>
  <c r="BS173" i="2"/>
  <c r="CQ173" i="2" a="1"/>
  <c r="CQ173" i="2" s="1"/>
  <c r="AY256" i="2"/>
  <c r="BW256" i="2" a="1"/>
  <c r="BW256" i="2" s="1"/>
  <c r="AY216" i="2"/>
  <c r="BW216" i="2" a="1"/>
  <c r="BW216" i="2" s="1"/>
  <c r="AY184" i="2"/>
  <c r="BW184" i="2" a="1"/>
  <c r="BW184" i="2" s="1"/>
  <c r="BL256" i="2"/>
  <c r="CJ256" i="2" a="1"/>
  <c r="CJ256" i="2" s="1"/>
  <c r="BJ254" i="2"/>
  <c r="CH254" i="2" a="1"/>
  <c r="CH254" i="2" s="1"/>
  <c r="BP252" i="2"/>
  <c r="CN252" i="2" a="1"/>
  <c r="CN252" i="2" s="1"/>
  <c r="BC251" i="2"/>
  <c r="CA251" i="2" a="1"/>
  <c r="CA251" i="2" s="1"/>
  <c r="BI249" i="2"/>
  <c r="CG249" i="2" a="1"/>
  <c r="CG249" i="2" s="1"/>
  <c r="BG247" i="2"/>
  <c r="CE247" i="2" a="1"/>
  <c r="CE247" i="2" s="1"/>
  <c r="BM245" i="2"/>
  <c r="CK245" i="2" a="1"/>
  <c r="CK245" i="2" s="1"/>
  <c r="AZ244" i="2"/>
  <c r="BX244" i="2" a="1"/>
  <c r="BX244" i="2" s="1"/>
  <c r="BQ241" i="2"/>
  <c r="CO241" i="2" a="1"/>
  <c r="CO241" i="2" s="1"/>
  <c r="BD240" i="2"/>
  <c r="CB240" i="2" a="1"/>
  <c r="CB240" i="2" s="1"/>
  <c r="BR238" i="2"/>
  <c r="CP238" i="2" a="1"/>
  <c r="CP238" i="2" s="1"/>
  <c r="BM237" i="2"/>
  <c r="CK237" i="2" a="1"/>
  <c r="CK237" i="2" s="1"/>
  <c r="AZ236" i="2"/>
  <c r="BX236" i="2" a="1"/>
  <c r="BX236" i="2" s="1"/>
  <c r="BN234" i="2"/>
  <c r="CL234" i="2" a="1"/>
  <c r="CL234" i="2" s="1"/>
  <c r="BA233" i="2"/>
  <c r="BY233" i="2" a="1"/>
  <c r="BY233" i="2" s="1"/>
  <c r="BG231" i="2"/>
  <c r="CE231" i="2" a="1"/>
  <c r="CE231" i="2" s="1"/>
  <c r="BM229" i="2"/>
  <c r="CK229" i="2" a="1"/>
  <c r="CK229" i="2" s="1"/>
  <c r="AZ228" i="2"/>
  <c r="BX228" i="2" a="1"/>
  <c r="BX228" i="2" s="1"/>
  <c r="BF226" i="2"/>
  <c r="CD226" i="2" a="1"/>
  <c r="CD226" i="2" s="1"/>
  <c r="BD224" i="2"/>
  <c r="CB224" i="2" a="1"/>
  <c r="CB224" i="2" s="1"/>
  <c r="BJ222" i="2"/>
  <c r="CH222" i="2" a="1"/>
  <c r="CH222" i="2" s="1"/>
  <c r="BP220" i="2"/>
  <c r="CN220" i="2" a="1"/>
  <c r="CN220" i="2" s="1"/>
  <c r="BC219" i="2"/>
  <c r="CA219" i="2" a="1"/>
  <c r="CA219" i="2" s="1"/>
  <c r="BI217" i="2"/>
  <c r="CG217" i="2" a="1"/>
  <c r="CG217" i="2" s="1"/>
  <c r="BO215" i="2"/>
  <c r="CM215" i="2" a="1"/>
  <c r="CM215" i="2" s="1"/>
  <c r="BJ214" i="2"/>
  <c r="CH214" i="2" a="1"/>
  <c r="CH214" i="2" s="1"/>
  <c r="BE213" i="2"/>
  <c r="CC213" i="2" a="1"/>
  <c r="CC213" i="2" s="1"/>
  <c r="AZ212" i="2"/>
  <c r="BX212" i="2" a="1"/>
  <c r="BX212" i="2" s="1"/>
  <c r="BN210" i="2"/>
  <c r="CL210" i="2" a="1"/>
  <c r="CL210" i="2" s="1"/>
  <c r="BA209" i="2"/>
  <c r="BY209" i="2" a="1"/>
  <c r="BY209" i="2" s="1"/>
  <c r="BJ206" i="2"/>
  <c r="CH206" i="2" a="1"/>
  <c r="CH206" i="2" s="1"/>
  <c r="BD200" i="2"/>
  <c r="CB200" i="2" a="1"/>
  <c r="CB200" i="2" s="1"/>
  <c r="BR182" i="2"/>
  <c r="CP182" i="2" a="1"/>
  <c r="CP182" i="2" s="1"/>
  <c r="BC248" i="2"/>
  <c r="CA248" i="2" a="1"/>
  <c r="CA248" i="2" s="1"/>
  <c r="BN247" i="2"/>
  <c r="CL247" i="2" a="1"/>
  <c r="CL247" i="2" s="1"/>
  <c r="BF247" i="2"/>
  <c r="CD247" i="2" a="1"/>
  <c r="CD247" i="2" s="1"/>
  <c r="BQ246" i="2"/>
  <c r="CO246" i="2" a="1"/>
  <c r="CO246" i="2" s="1"/>
  <c r="BI246" i="2"/>
  <c r="CG246" i="2" a="1"/>
  <c r="CG246" i="2" s="1"/>
  <c r="BA246" i="2"/>
  <c r="BY246" i="2" a="1"/>
  <c r="BY246" i="2" s="1"/>
  <c r="BL245" i="2"/>
  <c r="CJ245" i="2" a="1"/>
  <c r="CJ245" i="2" s="1"/>
  <c r="BD245" i="2"/>
  <c r="CB245" i="2" a="1"/>
  <c r="CB245" i="2" s="1"/>
  <c r="BO244" i="2"/>
  <c r="CM244" i="2" a="1"/>
  <c r="CM244" i="2" s="1"/>
  <c r="BG244" i="2"/>
  <c r="CE244" i="2" a="1"/>
  <c r="CE244" i="2" s="1"/>
  <c r="BR243" i="2"/>
  <c r="CP243" i="2" a="1"/>
  <c r="CP243" i="2" s="1"/>
  <c r="BJ243" i="2"/>
  <c r="CH243" i="2" a="1"/>
  <c r="CH243" i="2" s="1"/>
  <c r="BB243" i="2"/>
  <c r="BZ243" i="2" a="1"/>
  <c r="BZ243" i="2" s="1"/>
  <c r="BM242" i="2"/>
  <c r="CK242" i="2" a="1"/>
  <c r="CK242" i="2" s="1"/>
  <c r="BE242" i="2"/>
  <c r="CC242" i="2" a="1"/>
  <c r="CC242" i="2" s="1"/>
  <c r="BP241" i="2"/>
  <c r="CN241" i="2" a="1"/>
  <c r="CN241" i="2" s="1"/>
  <c r="BH241" i="2"/>
  <c r="CF241" i="2" a="1"/>
  <c r="CF241" i="2" s="1"/>
  <c r="AZ241" i="2"/>
  <c r="BX241" i="2" a="1"/>
  <c r="BX241" i="2" s="1"/>
  <c r="BK240" i="2"/>
  <c r="CI240" i="2" a="1"/>
  <c r="CI240" i="2" s="1"/>
  <c r="BC240" i="2"/>
  <c r="CA240" i="2" a="1"/>
  <c r="CA240" i="2" s="1"/>
  <c r="BN239" i="2"/>
  <c r="CL239" i="2" a="1"/>
  <c r="CL239" i="2" s="1"/>
  <c r="BF239" i="2"/>
  <c r="CD239" i="2" a="1"/>
  <c r="CD239" i="2" s="1"/>
  <c r="BQ238" i="2"/>
  <c r="CO238" i="2" a="1"/>
  <c r="CO238" i="2" s="1"/>
  <c r="BI238" i="2"/>
  <c r="CG238" i="2" a="1"/>
  <c r="CG238" i="2" s="1"/>
  <c r="BA238" i="2"/>
  <c r="BY238" i="2" a="1"/>
  <c r="BY238" i="2" s="1"/>
  <c r="BL237" i="2"/>
  <c r="CJ237" i="2" a="1"/>
  <c r="CJ237" i="2" s="1"/>
  <c r="BD237" i="2"/>
  <c r="CB237" i="2" a="1"/>
  <c r="CB237" i="2" s="1"/>
  <c r="BO236" i="2"/>
  <c r="CM236" i="2" a="1"/>
  <c r="CM236" i="2" s="1"/>
  <c r="BG236" i="2"/>
  <c r="CE236" i="2" a="1"/>
  <c r="CE236" i="2" s="1"/>
  <c r="BR235" i="2"/>
  <c r="CP235" i="2" a="1"/>
  <c r="CP235" i="2" s="1"/>
  <c r="BJ235" i="2"/>
  <c r="CH235" i="2" a="1"/>
  <c r="CH235" i="2" s="1"/>
  <c r="BB235" i="2"/>
  <c r="BZ235" i="2" a="1"/>
  <c r="BZ235" i="2" s="1"/>
  <c r="BM234" i="2"/>
  <c r="CK234" i="2" a="1"/>
  <c r="CK234" i="2" s="1"/>
  <c r="BE234" i="2"/>
  <c r="CC234" i="2" a="1"/>
  <c r="CC234" i="2" s="1"/>
  <c r="BP233" i="2"/>
  <c r="CN233" i="2" a="1"/>
  <c r="CN233" i="2" s="1"/>
  <c r="BH233" i="2"/>
  <c r="CF233" i="2" a="1"/>
  <c r="CF233" i="2" s="1"/>
  <c r="AZ233" i="2"/>
  <c r="BX233" i="2" a="1"/>
  <c r="BX233" i="2" s="1"/>
  <c r="BK232" i="2"/>
  <c r="CI232" i="2" a="1"/>
  <c r="CI232" i="2" s="1"/>
  <c r="BC232" i="2"/>
  <c r="CA232" i="2" a="1"/>
  <c r="CA232" i="2" s="1"/>
  <c r="BN231" i="2"/>
  <c r="CL231" i="2" a="1"/>
  <c r="CL231" i="2" s="1"/>
  <c r="BF231" i="2"/>
  <c r="CD231" i="2" a="1"/>
  <c r="CD231" i="2" s="1"/>
  <c r="BQ230" i="2"/>
  <c r="CO230" i="2" a="1"/>
  <c r="CO230" i="2" s="1"/>
  <c r="BI230" i="2"/>
  <c r="CG230" i="2" a="1"/>
  <c r="CG230" i="2" s="1"/>
  <c r="BA230" i="2"/>
  <c r="BY230" i="2" a="1"/>
  <c r="BY230" i="2" s="1"/>
  <c r="BL229" i="2"/>
  <c r="CJ229" i="2" a="1"/>
  <c r="CJ229" i="2" s="1"/>
  <c r="BD229" i="2"/>
  <c r="CB229" i="2" a="1"/>
  <c r="CB229" i="2" s="1"/>
  <c r="BO228" i="2"/>
  <c r="CM228" i="2" a="1"/>
  <c r="CM228" i="2" s="1"/>
  <c r="BG228" i="2"/>
  <c r="CE228" i="2" a="1"/>
  <c r="CE228" i="2" s="1"/>
  <c r="BR227" i="2"/>
  <c r="CP227" i="2" a="1"/>
  <c r="CP227" i="2" s="1"/>
  <c r="BJ227" i="2"/>
  <c r="CH227" i="2" a="1"/>
  <c r="CH227" i="2" s="1"/>
  <c r="BB227" i="2"/>
  <c r="BZ227" i="2" a="1"/>
  <c r="BZ227" i="2" s="1"/>
  <c r="BM226" i="2"/>
  <c r="CK226" i="2" a="1"/>
  <c r="CK226" i="2" s="1"/>
  <c r="BE226" i="2"/>
  <c r="CC226" i="2" a="1"/>
  <c r="CC226" i="2" s="1"/>
  <c r="BP225" i="2"/>
  <c r="CN225" i="2" a="1"/>
  <c r="CN225" i="2" s="1"/>
  <c r="BH225" i="2"/>
  <c r="CF225" i="2" a="1"/>
  <c r="CF225" i="2" s="1"/>
  <c r="AZ225" i="2"/>
  <c r="BX225" i="2" a="1"/>
  <c r="BX225" i="2" s="1"/>
  <c r="BK224" i="2"/>
  <c r="CI224" i="2" a="1"/>
  <c r="CI224" i="2" s="1"/>
  <c r="BC224" i="2"/>
  <c r="CA224" i="2" a="1"/>
  <c r="CA224" i="2" s="1"/>
  <c r="BN223" i="2"/>
  <c r="CL223" i="2" a="1"/>
  <c r="CL223" i="2" s="1"/>
  <c r="BF223" i="2"/>
  <c r="CD223" i="2" a="1"/>
  <c r="CD223" i="2" s="1"/>
  <c r="BQ222" i="2"/>
  <c r="CO222" i="2" a="1"/>
  <c r="CO222" i="2" s="1"/>
  <c r="BI222" i="2"/>
  <c r="CG222" i="2" a="1"/>
  <c r="CG222" i="2" s="1"/>
  <c r="BA222" i="2"/>
  <c r="BY222" i="2" a="1"/>
  <c r="BY222" i="2" s="1"/>
  <c r="BL221" i="2"/>
  <c r="CJ221" i="2" a="1"/>
  <c r="CJ221" i="2" s="1"/>
  <c r="BD221" i="2"/>
  <c r="CB221" i="2" a="1"/>
  <c r="CB221" i="2" s="1"/>
  <c r="BO220" i="2"/>
  <c r="CM220" i="2" a="1"/>
  <c r="CM220" i="2" s="1"/>
  <c r="BG220" i="2"/>
  <c r="CE220" i="2" a="1"/>
  <c r="CE220" i="2" s="1"/>
  <c r="BR219" i="2"/>
  <c r="CP219" i="2" a="1"/>
  <c r="CP219" i="2" s="1"/>
  <c r="BJ219" i="2"/>
  <c r="CH219" i="2" a="1"/>
  <c r="CH219" i="2" s="1"/>
  <c r="BB219" i="2"/>
  <c r="BZ219" i="2" a="1"/>
  <c r="BZ219" i="2" s="1"/>
  <c r="BM218" i="2"/>
  <c r="CK218" i="2" a="1"/>
  <c r="CK218" i="2" s="1"/>
  <c r="BE218" i="2"/>
  <c r="CC218" i="2" a="1"/>
  <c r="CC218" i="2" s="1"/>
  <c r="BP217" i="2"/>
  <c r="CN217" i="2" a="1"/>
  <c r="CN217" i="2" s="1"/>
  <c r="BH217" i="2"/>
  <c r="CF217" i="2" a="1"/>
  <c r="CF217" i="2" s="1"/>
  <c r="AZ217" i="2"/>
  <c r="BX217" i="2" a="1"/>
  <c r="BX217" i="2" s="1"/>
  <c r="BK216" i="2"/>
  <c r="CI216" i="2" a="1"/>
  <c r="CI216" i="2" s="1"/>
  <c r="BC216" i="2"/>
  <c r="CA216" i="2" a="1"/>
  <c r="CA216" i="2" s="1"/>
  <c r="BN215" i="2"/>
  <c r="CL215" i="2" a="1"/>
  <c r="CL215" i="2" s="1"/>
  <c r="BF215" i="2"/>
  <c r="CD215" i="2" a="1"/>
  <c r="CD215" i="2" s="1"/>
  <c r="BQ214" i="2"/>
  <c r="CO214" i="2" a="1"/>
  <c r="CO214" i="2" s="1"/>
  <c r="BI214" i="2"/>
  <c r="CG214" i="2" a="1"/>
  <c r="CG214" i="2" s="1"/>
  <c r="BA214" i="2"/>
  <c r="BY214" i="2" a="1"/>
  <c r="BY214" i="2" s="1"/>
  <c r="BL213" i="2"/>
  <c r="CJ213" i="2" a="1"/>
  <c r="CJ213" i="2" s="1"/>
  <c r="BD213" i="2"/>
  <c r="CB213" i="2" a="1"/>
  <c r="CB213" i="2" s="1"/>
  <c r="BO212" i="2"/>
  <c r="CM212" i="2" a="1"/>
  <c r="CM212" i="2" s="1"/>
  <c r="BG212" i="2"/>
  <c r="CE212" i="2" a="1"/>
  <c r="CE212" i="2" s="1"/>
  <c r="BR211" i="2"/>
  <c r="CP211" i="2" a="1"/>
  <c r="CP211" i="2" s="1"/>
  <c r="BJ211" i="2"/>
  <c r="CH211" i="2" a="1"/>
  <c r="CH211" i="2" s="1"/>
  <c r="BB211" i="2"/>
  <c r="BZ211" i="2" a="1"/>
  <c r="BZ211" i="2" s="1"/>
  <c r="BM210" i="2"/>
  <c r="CK210" i="2" a="1"/>
  <c r="CK210" i="2" s="1"/>
  <c r="BE210" i="2"/>
  <c r="CC210" i="2" a="1"/>
  <c r="CC210" i="2" s="1"/>
  <c r="BP209" i="2"/>
  <c r="CN209" i="2" a="1"/>
  <c r="CN209" i="2" s="1"/>
  <c r="BH209" i="2"/>
  <c r="CF209" i="2" a="1"/>
  <c r="CF209" i="2" s="1"/>
  <c r="AZ209" i="2"/>
  <c r="BX209" i="2" a="1"/>
  <c r="BX209" i="2" s="1"/>
  <c r="BK208" i="2"/>
  <c r="CI208" i="2" a="1"/>
  <c r="CI208" i="2" s="1"/>
  <c r="BC208" i="2"/>
  <c r="CA208" i="2" a="1"/>
  <c r="CA208" i="2" s="1"/>
  <c r="BN207" i="2"/>
  <c r="CL207" i="2" a="1"/>
  <c r="CL207" i="2" s="1"/>
  <c r="BF207" i="2"/>
  <c r="CD207" i="2" a="1"/>
  <c r="CD207" i="2" s="1"/>
  <c r="BQ206" i="2"/>
  <c r="CO206" i="2" a="1"/>
  <c r="CO206" i="2" s="1"/>
  <c r="BI206" i="2"/>
  <c r="CG206" i="2" a="1"/>
  <c r="CG206" i="2" s="1"/>
  <c r="BA206" i="2"/>
  <c r="BY206" i="2" a="1"/>
  <c r="BY206" i="2" s="1"/>
  <c r="BL205" i="2"/>
  <c r="CJ205" i="2" a="1"/>
  <c r="CJ205" i="2" s="1"/>
  <c r="BD205" i="2"/>
  <c r="CB205" i="2" a="1"/>
  <c r="CB205" i="2" s="1"/>
  <c r="BO204" i="2"/>
  <c r="CM204" i="2" a="1"/>
  <c r="CM204" i="2" s="1"/>
  <c r="BG204" i="2"/>
  <c r="CE204" i="2" a="1"/>
  <c r="CE204" i="2" s="1"/>
  <c r="BR203" i="2"/>
  <c r="CP203" i="2" a="1"/>
  <c r="CP203" i="2" s="1"/>
  <c r="BJ203" i="2"/>
  <c r="CH203" i="2" a="1"/>
  <c r="CH203" i="2" s="1"/>
  <c r="BB203" i="2"/>
  <c r="BZ203" i="2" a="1"/>
  <c r="BZ203" i="2" s="1"/>
  <c r="BM202" i="2"/>
  <c r="CK202" i="2" a="1"/>
  <c r="CK202" i="2" s="1"/>
  <c r="BE202" i="2"/>
  <c r="CC202" i="2" a="1"/>
  <c r="CC202" i="2" s="1"/>
  <c r="BP201" i="2"/>
  <c r="CN201" i="2" a="1"/>
  <c r="CN201" i="2" s="1"/>
  <c r="BH201" i="2"/>
  <c r="CF201" i="2" a="1"/>
  <c r="CF201" i="2" s="1"/>
  <c r="AZ201" i="2"/>
  <c r="BX201" i="2" a="1"/>
  <c r="BX201" i="2" s="1"/>
  <c r="BK200" i="2"/>
  <c r="CI200" i="2" a="1"/>
  <c r="CI200" i="2" s="1"/>
  <c r="BC200" i="2"/>
  <c r="CA200" i="2" a="1"/>
  <c r="CA200" i="2" s="1"/>
  <c r="BN199" i="2"/>
  <c r="CL199" i="2" a="1"/>
  <c r="CL199" i="2" s="1"/>
  <c r="BF199" i="2"/>
  <c r="CD199" i="2" a="1"/>
  <c r="CD199" i="2" s="1"/>
  <c r="BQ198" i="2"/>
  <c r="CO198" i="2" a="1"/>
  <c r="CO198" i="2" s="1"/>
  <c r="BI198" i="2"/>
  <c r="CG198" i="2" a="1"/>
  <c r="CG198" i="2" s="1"/>
  <c r="BA198" i="2"/>
  <c r="BY198" i="2" a="1"/>
  <c r="BY198" i="2" s="1"/>
  <c r="BL197" i="2"/>
  <c r="CJ197" i="2" a="1"/>
  <c r="CJ197" i="2" s="1"/>
  <c r="BD197" i="2"/>
  <c r="CB197" i="2" a="1"/>
  <c r="CB197" i="2" s="1"/>
  <c r="BO196" i="2"/>
  <c r="CM196" i="2" a="1"/>
  <c r="CM196" i="2" s="1"/>
  <c r="BG196" i="2"/>
  <c r="CE196" i="2" a="1"/>
  <c r="CE196" i="2" s="1"/>
  <c r="BR195" i="2"/>
  <c r="CP195" i="2" a="1"/>
  <c r="CP195" i="2" s="1"/>
  <c r="BJ195" i="2"/>
  <c r="CH195" i="2" a="1"/>
  <c r="CH195" i="2" s="1"/>
  <c r="BB195" i="2"/>
  <c r="BZ195" i="2" a="1"/>
  <c r="BZ195" i="2" s="1"/>
  <c r="BM194" i="2"/>
  <c r="CK194" i="2" a="1"/>
  <c r="CK194" i="2" s="1"/>
  <c r="BE194" i="2"/>
  <c r="CC194" i="2" a="1"/>
  <c r="CC194" i="2" s="1"/>
  <c r="BP193" i="2"/>
  <c r="CN193" i="2" a="1"/>
  <c r="CN193" i="2" s="1"/>
  <c r="BH193" i="2"/>
  <c r="CF193" i="2" a="1"/>
  <c r="CF193" i="2" s="1"/>
  <c r="AZ193" i="2"/>
  <c r="BX193" i="2" a="1"/>
  <c r="BX193" i="2" s="1"/>
  <c r="BK192" i="2"/>
  <c r="CI192" i="2" a="1"/>
  <c r="CI192" i="2" s="1"/>
  <c r="BC192" i="2"/>
  <c r="CA192" i="2" a="1"/>
  <c r="CA192" i="2" s="1"/>
  <c r="BN191" i="2"/>
  <c r="CL191" i="2" a="1"/>
  <c r="CL191" i="2" s="1"/>
  <c r="BF191" i="2"/>
  <c r="CD191" i="2" a="1"/>
  <c r="CD191" i="2" s="1"/>
  <c r="BQ190" i="2"/>
  <c r="CO190" i="2" a="1"/>
  <c r="CO190" i="2" s="1"/>
  <c r="BI190" i="2"/>
  <c r="CG190" i="2" a="1"/>
  <c r="CG190" i="2" s="1"/>
  <c r="BA190" i="2"/>
  <c r="BY190" i="2" a="1"/>
  <c r="BY190" i="2" s="1"/>
  <c r="BL189" i="2"/>
  <c r="CJ189" i="2" a="1"/>
  <c r="CJ189" i="2" s="1"/>
  <c r="BD189" i="2"/>
  <c r="CB189" i="2" a="1"/>
  <c r="CB189" i="2" s="1"/>
  <c r="BO188" i="2"/>
  <c r="CM188" i="2" a="1"/>
  <c r="CM188" i="2" s="1"/>
  <c r="BG188" i="2"/>
  <c r="CE188" i="2" a="1"/>
  <c r="CE188" i="2" s="1"/>
  <c r="BR187" i="2"/>
  <c r="CP187" i="2" a="1"/>
  <c r="CP187" i="2" s="1"/>
  <c r="CR187" i="2" s="1"/>
  <c r="CS187" i="2" s="1"/>
  <c r="BJ187" i="2"/>
  <c r="CH187" i="2" a="1"/>
  <c r="CH187" i="2" s="1"/>
  <c r="BB187" i="2"/>
  <c r="BZ187" i="2" a="1"/>
  <c r="BZ187" i="2" s="1"/>
  <c r="BM186" i="2"/>
  <c r="CK186" i="2" a="1"/>
  <c r="CK186" i="2" s="1"/>
  <c r="BE186" i="2"/>
  <c r="CC186" i="2" a="1"/>
  <c r="CC186" i="2" s="1"/>
  <c r="BP185" i="2"/>
  <c r="CN185" i="2" a="1"/>
  <c r="CN185" i="2" s="1"/>
  <c r="BH185" i="2"/>
  <c r="CF185" i="2" a="1"/>
  <c r="CF185" i="2" s="1"/>
  <c r="AZ185" i="2"/>
  <c r="BX185" i="2" a="1"/>
  <c r="BX185" i="2" s="1"/>
  <c r="BK184" i="2"/>
  <c r="CI184" i="2" a="1"/>
  <c r="CI184" i="2" s="1"/>
  <c r="BC184" i="2"/>
  <c r="CA184" i="2" a="1"/>
  <c r="CA184" i="2" s="1"/>
  <c r="BN183" i="2"/>
  <c r="CL183" i="2" a="1"/>
  <c r="CL183" i="2" s="1"/>
  <c r="BF183" i="2"/>
  <c r="CD183" i="2" a="1"/>
  <c r="CD183" i="2" s="1"/>
  <c r="BQ182" i="2"/>
  <c r="CO182" i="2" a="1"/>
  <c r="CO182" i="2" s="1"/>
  <c r="BI182" i="2"/>
  <c r="CG182" i="2" a="1"/>
  <c r="CG182" i="2" s="1"/>
  <c r="BA182" i="2"/>
  <c r="BY182" i="2" a="1"/>
  <c r="BY182" i="2" s="1"/>
  <c r="BL181" i="2"/>
  <c r="CJ181" i="2" a="1"/>
  <c r="CJ181" i="2" s="1"/>
  <c r="BD181" i="2"/>
  <c r="CB181" i="2" a="1"/>
  <c r="CB181" i="2" s="1"/>
  <c r="BO180" i="2"/>
  <c r="CM180" i="2" a="1"/>
  <c r="CM180" i="2" s="1"/>
  <c r="BG180" i="2"/>
  <c r="CE180" i="2" a="1"/>
  <c r="CE180" i="2" s="1"/>
  <c r="BR179" i="2"/>
  <c r="CP179" i="2" a="1"/>
  <c r="CP179" i="2" s="1"/>
  <c r="BJ179" i="2"/>
  <c r="CH179" i="2" a="1"/>
  <c r="CH179" i="2" s="1"/>
  <c r="BB179" i="2"/>
  <c r="BZ179" i="2" a="1"/>
  <c r="BZ179" i="2" s="1"/>
  <c r="BM178" i="2"/>
  <c r="CK178" i="2" a="1"/>
  <c r="CK178" i="2" s="1"/>
  <c r="BE178" i="2"/>
  <c r="CC178" i="2" a="1"/>
  <c r="CC178" i="2" s="1"/>
  <c r="BP177" i="2"/>
  <c r="CN177" i="2" a="1"/>
  <c r="CN177" i="2" s="1"/>
  <c r="BH177" i="2"/>
  <c r="CF177" i="2" a="1"/>
  <c r="CF177" i="2" s="1"/>
  <c r="AZ177" i="2"/>
  <c r="BX177" i="2" a="1"/>
  <c r="BX177" i="2" s="1"/>
  <c r="BK176" i="2"/>
  <c r="CI176" i="2" a="1"/>
  <c r="CI176" i="2" s="1"/>
  <c r="BC176" i="2"/>
  <c r="CA176" i="2" a="1"/>
  <c r="CA176" i="2" s="1"/>
  <c r="BN175" i="2"/>
  <c r="CL175" i="2" a="1"/>
  <c r="CL175" i="2" s="1"/>
  <c r="BF175" i="2"/>
  <c r="CD175" i="2" a="1"/>
  <c r="CD175" i="2" s="1"/>
  <c r="BQ174" i="2"/>
  <c r="CO174" i="2" a="1"/>
  <c r="CO174" i="2" s="1"/>
  <c r="BI174" i="2"/>
  <c r="CG174" i="2" a="1"/>
  <c r="CG174" i="2" s="1"/>
  <c r="BA174" i="2"/>
  <c r="BY174" i="2" a="1"/>
  <c r="BY174" i="2" s="1"/>
  <c r="BL173" i="2"/>
  <c r="CJ173" i="2" a="1"/>
  <c r="CJ173" i="2" s="1"/>
  <c r="BD173" i="2"/>
  <c r="CB173" i="2" a="1"/>
  <c r="CB173" i="2" s="1"/>
  <c r="BO172" i="2"/>
  <c r="CM172" i="2" a="1"/>
  <c r="CM172" i="2" s="1"/>
  <c r="BG172" i="2"/>
  <c r="CE172" i="2" a="1"/>
  <c r="CE172" i="2" s="1"/>
  <c r="BR171" i="2"/>
  <c r="CP171" i="2" a="1"/>
  <c r="CP171" i="2" s="1"/>
  <c r="BJ171" i="2"/>
  <c r="CH171" i="2" a="1"/>
  <c r="CH171" i="2" s="1"/>
  <c r="BB171" i="2"/>
  <c r="BZ171" i="2" a="1"/>
  <c r="BZ171" i="2" s="1"/>
  <c r="BM170" i="2"/>
  <c r="CK170" i="2" a="1"/>
  <c r="CK170" i="2" s="1"/>
  <c r="BE170" i="2"/>
  <c r="CC170" i="2" a="1"/>
  <c r="CC170" i="2" s="1"/>
  <c r="BP169" i="2"/>
  <c r="CN169" i="2" a="1"/>
  <c r="CN169" i="2" s="1"/>
  <c r="BH169" i="2"/>
  <c r="CF169" i="2" a="1"/>
  <c r="CF169" i="2" s="1"/>
  <c r="AZ169" i="2"/>
  <c r="BX169" i="2" a="1"/>
  <c r="BX169" i="2" s="1"/>
  <c r="BK168" i="2"/>
  <c r="CI168" i="2" a="1"/>
  <c r="CI168" i="2" s="1"/>
  <c r="BC168" i="2"/>
  <c r="CA168" i="2" a="1"/>
  <c r="CA168" i="2" s="1"/>
  <c r="BN167" i="2"/>
  <c r="CL167" i="2" a="1"/>
  <c r="CL167" i="2" s="1"/>
  <c r="BF167" i="2"/>
  <c r="CD167" i="2" a="1"/>
  <c r="CD167" i="2" s="1"/>
  <c r="BQ166" i="2"/>
  <c r="CO166" i="2" a="1"/>
  <c r="CO166" i="2" s="1"/>
  <c r="BI166" i="2"/>
  <c r="CG166" i="2" a="1"/>
  <c r="CG166" i="2" s="1"/>
  <c r="BA166" i="2"/>
  <c r="BY166" i="2" a="1"/>
  <c r="BY166" i="2" s="1"/>
  <c r="BL165" i="2"/>
  <c r="CJ165" i="2" a="1"/>
  <c r="CJ165" i="2" s="1"/>
  <c r="BD165" i="2"/>
  <c r="CB165" i="2" a="1"/>
  <c r="CB165" i="2" s="1"/>
  <c r="BO164" i="2"/>
  <c r="CM164" i="2" a="1"/>
  <c r="CM164" i="2" s="1"/>
  <c r="BG164" i="2"/>
  <c r="CE164" i="2" a="1"/>
  <c r="CE164" i="2" s="1"/>
  <c r="BR163" i="2"/>
  <c r="CP163" i="2" a="1"/>
  <c r="CP163" i="2" s="1"/>
  <c r="CR163" i="2" s="1"/>
  <c r="CS163" i="2" s="1"/>
  <c r="BJ163" i="2"/>
  <c r="CH163" i="2" a="1"/>
  <c r="CH163" i="2" s="1"/>
  <c r="BB163" i="2"/>
  <c r="BZ163" i="2" a="1"/>
  <c r="BZ163" i="2" s="1"/>
  <c r="BM162" i="2"/>
  <c r="CK162" i="2" a="1"/>
  <c r="CK162" i="2" s="1"/>
  <c r="BE162" i="2"/>
  <c r="CC162" i="2" a="1"/>
  <c r="CC162" i="2" s="1"/>
  <c r="BP161" i="2"/>
  <c r="CN161" i="2" a="1"/>
  <c r="CN161" i="2" s="1"/>
  <c r="BH161" i="2"/>
  <c r="CF161" i="2" a="1"/>
  <c r="CF161" i="2" s="1"/>
  <c r="AZ161" i="2"/>
  <c r="BX161" i="2" a="1"/>
  <c r="BX161" i="2" s="1"/>
  <c r="BK160" i="2"/>
  <c r="CI160" i="2" a="1"/>
  <c r="CI160" i="2" s="1"/>
  <c r="BC160" i="2"/>
  <c r="CA160" i="2" a="1"/>
  <c r="CA160" i="2" s="1"/>
  <c r="BN159" i="2"/>
  <c r="CL159" i="2" a="1"/>
  <c r="CL159" i="2" s="1"/>
  <c r="BF159" i="2"/>
  <c r="CD159" i="2" a="1"/>
  <c r="CD159" i="2" s="1"/>
  <c r="BQ158" i="2"/>
  <c r="CO158" i="2" a="1"/>
  <c r="CO158" i="2" s="1"/>
  <c r="BI158" i="2"/>
  <c r="CG158" i="2" a="1"/>
  <c r="CG158" i="2" s="1"/>
  <c r="BA158" i="2"/>
  <c r="BY158" i="2" a="1"/>
  <c r="BY158" i="2" s="1"/>
  <c r="BL157" i="2"/>
  <c r="CJ157" i="2" a="1"/>
  <c r="CJ157" i="2" s="1"/>
  <c r="BD157" i="2"/>
  <c r="CB157" i="2" a="1"/>
  <c r="CB157" i="2" s="1"/>
  <c r="BO156" i="2"/>
  <c r="CM156" i="2" a="1"/>
  <c r="CM156" i="2" s="1"/>
  <c r="BG156" i="2"/>
  <c r="CE156" i="2" a="1"/>
  <c r="CE156" i="2" s="1"/>
  <c r="BR155" i="2"/>
  <c r="CP155" i="2" a="1"/>
  <c r="CP155" i="2" s="1"/>
  <c r="BJ155" i="2"/>
  <c r="CH155" i="2" a="1"/>
  <c r="CH155" i="2" s="1"/>
  <c r="BB155" i="2"/>
  <c r="BZ155" i="2" a="1"/>
  <c r="BZ155" i="2" s="1"/>
  <c r="BM154" i="2"/>
  <c r="CK154" i="2" a="1"/>
  <c r="CK154" i="2" s="1"/>
  <c r="BE154" i="2"/>
  <c r="CC154" i="2" a="1"/>
  <c r="CC154" i="2" s="1"/>
  <c r="BP153" i="2"/>
  <c r="CN153" i="2" a="1"/>
  <c r="CN153" i="2" s="1"/>
  <c r="BH153" i="2"/>
  <c r="CF153" i="2" a="1"/>
  <c r="CF153" i="2" s="1"/>
  <c r="AZ153" i="2"/>
  <c r="BX153" i="2" a="1"/>
  <c r="BX153" i="2" s="1"/>
  <c r="BK152" i="2"/>
  <c r="CI152" i="2" a="1"/>
  <c r="CI152" i="2" s="1"/>
  <c r="BC152" i="2"/>
  <c r="CA152" i="2" a="1"/>
  <c r="CA152" i="2" s="1"/>
  <c r="BN151" i="2"/>
  <c r="CL151" i="2" a="1"/>
  <c r="CL151" i="2" s="1"/>
  <c r="BF151" i="2"/>
  <c r="CD151" i="2" a="1"/>
  <c r="CD151" i="2" s="1"/>
  <c r="BQ263" i="2"/>
  <c r="BQ271" i="2"/>
  <c r="BQ259" i="2"/>
  <c r="BQ267" i="2"/>
  <c r="BQ275" i="2"/>
  <c r="BQ150" i="2"/>
  <c r="CO259" i="2" a="1"/>
  <c r="CO259" i="2" s="1"/>
  <c r="BQ264" i="2"/>
  <c r="BQ258" i="2"/>
  <c r="BQ261" i="2"/>
  <c r="BQ257" i="2"/>
  <c r="BQ262" i="2"/>
  <c r="BQ266" i="2"/>
  <c r="BQ270" i="2"/>
  <c r="BQ274" i="2"/>
  <c r="CO261" i="2" a="1"/>
  <c r="CO261" i="2" s="1"/>
  <c r="CO269" i="2" a="1"/>
  <c r="CO269" i="2" s="1"/>
  <c r="BQ260" i="2"/>
  <c r="BQ272" i="2"/>
  <c r="BQ265" i="2"/>
  <c r="BQ268" i="2"/>
  <c r="BQ269" i="2"/>
  <c r="CO276" i="2" a="1"/>
  <c r="CO276" i="2" s="1"/>
  <c r="CO268" i="2" a="1"/>
  <c r="CO268" i="2" s="1"/>
  <c r="CO258" i="2" a="1"/>
  <c r="CO258" i="2" s="1"/>
  <c r="BQ273" i="2"/>
  <c r="BQ276" i="2"/>
  <c r="CO266" i="2" a="1"/>
  <c r="CO266" i="2" s="1"/>
  <c r="CO265" i="2" a="1"/>
  <c r="CO265" i="2" s="1"/>
  <c r="CO270" i="2" a="1"/>
  <c r="CO270" i="2" s="1"/>
  <c r="CO273" i="2" a="1"/>
  <c r="CO273" i="2" s="1"/>
  <c r="CO150" i="2" a="1"/>
  <c r="CO150" i="2" s="1"/>
  <c r="CO272" i="2" a="1"/>
  <c r="CO272" i="2" s="1"/>
  <c r="CO262" i="2" a="1"/>
  <c r="CO262" i="2" s="1"/>
  <c r="CO267" i="2" a="1"/>
  <c r="CO267" i="2" s="1"/>
  <c r="CO274" i="2" a="1"/>
  <c r="CO274" i="2" s="1"/>
  <c r="CO263" i="2" a="1"/>
  <c r="CO263" i="2" s="1"/>
  <c r="CO260" i="2" a="1"/>
  <c r="CO260" i="2" s="1"/>
  <c r="CO257" i="2" a="1"/>
  <c r="CO257" i="2" s="1"/>
  <c r="CO264" i="2" a="1"/>
  <c r="CO264" i="2" s="1"/>
  <c r="CO271" i="2" a="1"/>
  <c r="CO271" i="2" s="1"/>
  <c r="CO275" i="2" a="1"/>
  <c r="CO275" i="2" s="1"/>
  <c r="BI263" i="2"/>
  <c r="BI271" i="2"/>
  <c r="BI259" i="2"/>
  <c r="BI267" i="2"/>
  <c r="BI275" i="2"/>
  <c r="BI150" i="2"/>
  <c r="CG269" i="2" a="1"/>
  <c r="CG269" i="2" s="1"/>
  <c r="CG259" i="2" a="1"/>
  <c r="CG259" i="2" s="1"/>
  <c r="CG260" i="2" a="1"/>
  <c r="CG260" i="2" s="1"/>
  <c r="BI258" i="2"/>
  <c r="BI276" i="2"/>
  <c r="BI264" i="2"/>
  <c r="CG276" i="2" a="1"/>
  <c r="CG276" i="2" s="1"/>
  <c r="CG266" i="2" a="1"/>
  <c r="CG266" i="2" s="1"/>
  <c r="BI262" i="2"/>
  <c r="BI266" i="2"/>
  <c r="BI270" i="2"/>
  <c r="BI274" i="2"/>
  <c r="BI272" i="2"/>
  <c r="BI265" i="2"/>
  <c r="CG267" i="2" a="1"/>
  <c r="CG267" i="2" s="1"/>
  <c r="CG257" i="2" a="1"/>
  <c r="CG257" i="2" s="1"/>
  <c r="CG268" i="2" a="1"/>
  <c r="CG268" i="2" s="1"/>
  <c r="CG265" i="2" a="1"/>
  <c r="CG265" i="2" s="1"/>
  <c r="CG262" i="2" a="1"/>
  <c r="CG262" i="2" s="1"/>
  <c r="BI269" i="2"/>
  <c r="BI268" i="2"/>
  <c r="CG150" i="2" a="1"/>
  <c r="CG150" i="2" s="1"/>
  <c r="BI273" i="2"/>
  <c r="BI257" i="2"/>
  <c r="BI260" i="2"/>
  <c r="BI261" i="2"/>
  <c r="CG261" i="2" a="1"/>
  <c r="CG261" i="2" s="1"/>
  <c r="CG271" i="2" a="1"/>
  <c r="CG271" i="2" s="1"/>
  <c r="CG263" i="2" a="1"/>
  <c r="CG263" i="2" s="1"/>
  <c r="CG274" i="2" a="1"/>
  <c r="CG274" i="2" s="1"/>
  <c r="CG264" i="2" a="1"/>
  <c r="CG264" i="2" s="1"/>
  <c r="CG270" i="2" a="1"/>
  <c r="CG270" i="2" s="1"/>
  <c r="CG275" i="2" a="1"/>
  <c r="CG275" i="2" s="1"/>
  <c r="CG258" i="2" a="1"/>
  <c r="CG258" i="2" s="1"/>
  <c r="CG272" i="2" a="1"/>
  <c r="CG272" i="2" s="1"/>
  <c r="CG273" i="2" a="1"/>
  <c r="CG273" i="2" s="1"/>
  <c r="BA263" i="2"/>
  <c r="BA271" i="2"/>
  <c r="BA259" i="2"/>
  <c r="BA267" i="2"/>
  <c r="BA275" i="2"/>
  <c r="BA150" i="2"/>
  <c r="BA264" i="2"/>
  <c r="BA258" i="2"/>
  <c r="BA257" i="2"/>
  <c r="BA265" i="2"/>
  <c r="BY275" i="2" a="1"/>
  <c r="BY275" i="2" s="1"/>
  <c r="BA276" i="2"/>
  <c r="BA262" i="2"/>
  <c r="BA266" i="2"/>
  <c r="BA270" i="2"/>
  <c r="BA274" i="2"/>
  <c r="BY260" i="2" a="1"/>
  <c r="BY260" i="2" s="1"/>
  <c r="BA272" i="2"/>
  <c r="BA261" i="2"/>
  <c r="BA260" i="2"/>
  <c r="BA269" i="2"/>
  <c r="BY267" i="2" a="1"/>
  <c r="BY267" i="2" s="1"/>
  <c r="BY268" i="2" a="1"/>
  <c r="BY268" i="2" s="1"/>
  <c r="BA268" i="2"/>
  <c r="BA273" i="2"/>
  <c r="BY274" i="2" a="1"/>
  <c r="BY274" i="2" s="1"/>
  <c r="BY263" i="2" a="1"/>
  <c r="BY263" i="2" s="1"/>
  <c r="BY271" i="2" a="1"/>
  <c r="BY271" i="2" s="1"/>
  <c r="BY257" i="2" a="1"/>
  <c r="BY257" i="2" s="1"/>
  <c r="BY266" i="2" a="1"/>
  <c r="BY266" i="2" s="1"/>
  <c r="BY269" i="2" a="1"/>
  <c r="BY269" i="2" s="1"/>
  <c r="BY259" i="2" a="1"/>
  <c r="BY259" i="2" s="1"/>
  <c r="BY262" i="2" a="1"/>
  <c r="BY262" i="2" s="1"/>
  <c r="BY276" i="2" a="1"/>
  <c r="BY276" i="2" s="1"/>
  <c r="BY261" i="2" a="1"/>
  <c r="BY261" i="2" s="1"/>
  <c r="BY150" i="2" a="1"/>
  <c r="BY150" i="2" s="1"/>
  <c r="BY264" i="2" a="1"/>
  <c r="BY264" i="2" s="1"/>
  <c r="BY258" i="2" a="1"/>
  <c r="BY258" i="2" s="1"/>
  <c r="BY270" i="2" a="1"/>
  <c r="BY270" i="2" s="1"/>
  <c r="BY265" i="2" a="1"/>
  <c r="BY265" i="2" s="1"/>
  <c r="BY272" i="2" a="1"/>
  <c r="BY272" i="2" s="1"/>
  <c r="BY273" i="2" a="1"/>
  <c r="BY273" i="2" s="1"/>
  <c r="BS250" i="2"/>
  <c r="CQ250" i="2" a="1"/>
  <c r="CQ250" i="2" s="1"/>
  <c r="BS242" i="2"/>
  <c r="CQ242" i="2" a="1"/>
  <c r="CQ242" i="2" s="1"/>
  <c r="BS234" i="2"/>
  <c r="CQ234" i="2" a="1"/>
  <c r="CQ234" i="2" s="1"/>
  <c r="BS226" i="2"/>
  <c r="CQ226" i="2" a="1"/>
  <c r="CQ226" i="2" s="1"/>
  <c r="BS218" i="2"/>
  <c r="CQ218" i="2" a="1"/>
  <c r="CQ218" i="2" s="1"/>
  <c r="BS210" i="2"/>
  <c r="CQ210" i="2" a="1"/>
  <c r="CQ210" i="2" s="1"/>
  <c r="BS202" i="2"/>
  <c r="CQ202" i="2" a="1"/>
  <c r="CQ202" i="2" s="1"/>
  <c r="BS194" i="2"/>
  <c r="CQ194" i="2" a="1"/>
  <c r="CQ194" i="2" s="1"/>
  <c r="BS186" i="2"/>
  <c r="CQ186" i="2" a="1"/>
  <c r="CQ186" i="2" s="1"/>
  <c r="BS178" i="2"/>
  <c r="CQ178" i="2" a="1"/>
  <c r="CQ178" i="2" s="1"/>
  <c r="BS170" i="2"/>
  <c r="CQ170" i="2" a="1"/>
  <c r="CQ170" i="2" s="1"/>
  <c r="BS162" i="2"/>
  <c r="CQ162" i="2" a="1"/>
  <c r="CQ162" i="2" s="1"/>
  <c r="BS154" i="2"/>
  <c r="CQ154" i="2" a="1"/>
  <c r="CQ154" i="2" s="1"/>
  <c r="AY218" i="2"/>
  <c r="BW218" i="2" a="1"/>
  <c r="BW218" i="2" s="1"/>
  <c r="AY186" i="2"/>
  <c r="BW186" i="2" a="1"/>
  <c r="BW186" i="2" s="1"/>
  <c r="AY154" i="2"/>
  <c r="BW154" i="2" a="1"/>
  <c r="BW154" i="2" s="1"/>
  <c r="BI255" i="2"/>
  <c r="CG255" i="2" a="1"/>
  <c r="CG255" i="2" s="1"/>
  <c r="BG253" i="2"/>
  <c r="CE253" i="2" a="1"/>
  <c r="CE253" i="2" s="1"/>
  <c r="BE251" i="2"/>
  <c r="CC251" i="2" a="1"/>
  <c r="CC251" i="2" s="1"/>
  <c r="BK249" i="2"/>
  <c r="CI249" i="2" a="1"/>
  <c r="CI249" i="2" s="1"/>
  <c r="BI247" i="2"/>
  <c r="CG247" i="2" a="1"/>
  <c r="CG247" i="2" s="1"/>
  <c r="BO245" i="2"/>
  <c r="CM245" i="2" a="1"/>
  <c r="CM245" i="2" s="1"/>
  <c r="BM243" i="2"/>
  <c r="CK243" i="2" a="1"/>
  <c r="CK243" i="2" s="1"/>
  <c r="AZ242" i="2"/>
  <c r="BX242" i="2" a="1"/>
  <c r="BX242" i="2" s="1"/>
  <c r="BF240" i="2"/>
  <c r="CD240" i="2" a="1"/>
  <c r="CD240" i="2" s="1"/>
  <c r="BL238" i="2"/>
  <c r="CJ238" i="2" a="1"/>
  <c r="CJ238" i="2" s="1"/>
  <c r="BR236" i="2"/>
  <c r="CP236" i="2" a="1"/>
  <c r="CP236" i="2" s="1"/>
  <c r="BE235" i="2"/>
  <c r="CC235" i="2" a="1"/>
  <c r="CC235" i="2" s="1"/>
  <c r="BK233" i="2"/>
  <c r="CI233" i="2" a="1"/>
  <c r="CI233" i="2" s="1"/>
  <c r="BQ231" i="2"/>
  <c r="CO231" i="2" a="1"/>
  <c r="CO231" i="2" s="1"/>
  <c r="BD230" i="2"/>
  <c r="CB230" i="2" a="1"/>
  <c r="CB230" i="2" s="1"/>
  <c r="BR228" i="2"/>
  <c r="CP228" i="2" a="1"/>
  <c r="CP228" i="2" s="1"/>
  <c r="BE227" i="2"/>
  <c r="CC227" i="2" a="1"/>
  <c r="CC227" i="2" s="1"/>
  <c r="BK225" i="2"/>
  <c r="CI225" i="2" a="1"/>
  <c r="CI225" i="2" s="1"/>
  <c r="BQ223" i="2"/>
  <c r="CO223" i="2" a="1"/>
  <c r="CO223" i="2" s="1"/>
  <c r="BD222" i="2"/>
  <c r="CB222" i="2" a="1"/>
  <c r="CB222" i="2" s="1"/>
  <c r="BJ220" i="2"/>
  <c r="CH220" i="2" a="1"/>
  <c r="CH220" i="2" s="1"/>
  <c r="BP218" i="2"/>
  <c r="CN218" i="2" a="1"/>
  <c r="CN218" i="2" s="1"/>
  <c r="BF216" i="2"/>
  <c r="CD216" i="2" a="1"/>
  <c r="CD216" i="2" s="1"/>
  <c r="BL214" i="2"/>
  <c r="CJ214" i="2" a="1"/>
  <c r="CJ214" i="2" s="1"/>
  <c r="BR212" i="2"/>
  <c r="CP212" i="2" a="1"/>
  <c r="CP212" i="2" s="1"/>
  <c r="BE211" i="2"/>
  <c r="CC211" i="2" a="1"/>
  <c r="CC211" i="2" s="1"/>
  <c r="BC209" i="2"/>
  <c r="CA209" i="2" a="1"/>
  <c r="CA209" i="2" s="1"/>
  <c r="BA207" i="2"/>
  <c r="BY207" i="2" a="1"/>
  <c r="BY207" i="2" s="1"/>
  <c r="BG205" i="2"/>
  <c r="CE205" i="2" a="1"/>
  <c r="CE205" i="2" s="1"/>
  <c r="BE203" i="2"/>
  <c r="CC203" i="2" a="1"/>
  <c r="CC203" i="2" s="1"/>
  <c r="AZ202" i="2"/>
  <c r="BX202" i="2" a="1"/>
  <c r="BX202" i="2" s="1"/>
  <c r="BF200" i="2"/>
  <c r="CD200" i="2" a="1"/>
  <c r="CD200" i="2" s="1"/>
  <c r="BL198" i="2"/>
  <c r="CJ198" i="2" a="1"/>
  <c r="CJ198" i="2" s="1"/>
  <c r="BR196" i="2"/>
  <c r="CP196" i="2" a="1"/>
  <c r="CP196" i="2" s="1"/>
  <c r="BE195" i="2"/>
  <c r="CC195" i="2" a="1"/>
  <c r="CC195" i="2" s="1"/>
  <c r="BK193" i="2"/>
  <c r="CI193" i="2" a="1"/>
  <c r="CI193" i="2" s="1"/>
  <c r="BQ191" i="2"/>
  <c r="CO191" i="2" a="1"/>
  <c r="CO191" i="2" s="1"/>
  <c r="BD190" i="2"/>
  <c r="CB190" i="2" a="1"/>
  <c r="CB190" i="2" s="1"/>
  <c r="BR188" i="2"/>
  <c r="CP188" i="2" a="1"/>
  <c r="CP188" i="2" s="1"/>
  <c r="BE187" i="2"/>
  <c r="CC187" i="2" a="1"/>
  <c r="CC187" i="2" s="1"/>
  <c r="BC185" i="2"/>
  <c r="CA185" i="2" a="1"/>
  <c r="CA185" i="2" s="1"/>
  <c r="BA183" i="2"/>
  <c r="BY183" i="2" a="1"/>
  <c r="BY183" i="2" s="1"/>
  <c r="BG181" i="2"/>
  <c r="CE181" i="2" a="1"/>
  <c r="CE181" i="2" s="1"/>
  <c r="BE179" i="2"/>
  <c r="CC179" i="2" a="1"/>
  <c r="CC179" i="2" s="1"/>
  <c r="BK177" i="2"/>
  <c r="CI177" i="2" a="1"/>
  <c r="CI177" i="2" s="1"/>
  <c r="BI175" i="2"/>
  <c r="CG175" i="2" a="1"/>
  <c r="CG175" i="2" s="1"/>
  <c r="BG173" i="2"/>
  <c r="CE173" i="2" a="1"/>
  <c r="CE173" i="2" s="1"/>
  <c r="BM171" i="2"/>
  <c r="CK171" i="2" a="1"/>
  <c r="CK171" i="2" s="1"/>
  <c r="AZ170" i="2"/>
  <c r="BX170" i="2" a="1"/>
  <c r="BX170" i="2" s="1"/>
  <c r="BF168" i="2"/>
  <c r="CD168" i="2" a="1"/>
  <c r="CD168" i="2" s="1"/>
  <c r="BG165" i="2"/>
  <c r="CE165" i="2" a="1"/>
  <c r="CE165" i="2" s="1"/>
  <c r="BM163" i="2"/>
  <c r="CK163" i="2" a="1"/>
  <c r="CK163" i="2" s="1"/>
  <c r="BK161" i="2"/>
  <c r="CI161" i="2" a="1"/>
  <c r="CI161" i="2" s="1"/>
  <c r="BQ159" i="2"/>
  <c r="CO159" i="2" a="1"/>
  <c r="CO159" i="2" s="1"/>
  <c r="BD158" i="2"/>
  <c r="CB158" i="2" a="1"/>
  <c r="CB158" i="2" s="1"/>
  <c r="BJ156" i="2"/>
  <c r="CH156" i="2" a="1"/>
  <c r="CH156" i="2" s="1"/>
  <c r="AZ154" i="2"/>
  <c r="BX154" i="2" a="1"/>
  <c r="BX154" i="2" s="1"/>
  <c r="BN152" i="2"/>
  <c r="CL152" i="2" a="1"/>
  <c r="CL152" i="2" s="1"/>
  <c r="BA151" i="2"/>
  <c r="BY151" i="2" a="1"/>
  <c r="BY151" i="2" s="1"/>
  <c r="BS253" i="2"/>
  <c r="CQ253" i="2" a="1"/>
  <c r="CQ253" i="2" s="1"/>
  <c r="BS221" i="2"/>
  <c r="CQ221" i="2" a="1"/>
  <c r="CQ221" i="2" s="1"/>
  <c r="BS189" i="2"/>
  <c r="CQ189" i="2" a="1"/>
  <c r="CQ189" i="2" s="1"/>
  <c r="BS165" i="2"/>
  <c r="CQ165" i="2" a="1"/>
  <c r="CQ165" i="2" s="1"/>
  <c r="AY232" i="2"/>
  <c r="BW232" i="2" a="1"/>
  <c r="BW232" i="2" s="1"/>
  <c r="AY192" i="2"/>
  <c r="BW192" i="2" a="1"/>
  <c r="BW192" i="2" s="1"/>
  <c r="AY160" i="2"/>
  <c r="BW160" i="2" a="1"/>
  <c r="BW160" i="2" s="1"/>
  <c r="BO255" i="2"/>
  <c r="CM255" i="2" a="1"/>
  <c r="CM255" i="2" s="1"/>
  <c r="BB254" i="2"/>
  <c r="BZ254" i="2" a="1"/>
  <c r="BZ254" i="2" s="1"/>
  <c r="AZ252" i="2"/>
  <c r="BX252" i="2" a="1"/>
  <c r="BX252" i="2" s="1"/>
  <c r="BF250" i="2"/>
  <c r="CD250" i="2" a="1"/>
  <c r="CD250" i="2" s="1"/>
  <c r="BD248" i="2"/>
  <c r="CB248" i="2" a="1"/>
  <c r="CB248" i="2" s="1"/>
  <c r="BB246" i="2"/>
  <c r="BZ246" i="2" a="1"/>
  <c r="BZ246" i="2" s="1"/>
  <c r="BH244" i="2"/>
  <c r="CF244" i="2" a="1"/>
  <c r="CF244" i="2" s="1"/>
  <c r="BF242" i="2"/>
  <c r="CD242" i="2" a="1"/>
  <c r="CD242" i="2" s="1"/>
  <c r="BL240" i="2"/>
  <c r="CJ240" i="2" a="1"/>
  <c r="CJ240" i="2" s="1"/>
  <c r="BJ238" i="2"/>
  <c r="CH238" i="2" a="1"/>
  <c r="CH238" i="2" s="1"/>
  <c r="BP236" i="2"/>
  <c r="CN236" i="2" a="1"/>
  <c r="CN236" i="2" s="1"/>
  <c r="BC235" i="2"/>
  <c r="CA235" i="2" a="1"/>
  <c r="CA235" i="2" s="1"/>
  <c r="BQ233" i="2"/>
  <c r="CO233" i="2" a="1"/>
  <c r="CO233" i="2" s="1"/>
  <c r="BD232" i="2"/>
  <c r="CB232" i="2" a="1"/>
  <c r="CB232" i="2" s="1"/>
  <c r="BR230" i="2"/>
  <c r="CP230" i="2" a="1"/>
  <c r="CP230" i="2" s="1"/>
  <c r="BE229" i="2"/>
  <c r="CC229" i="2" a="1"/>
  <c r="CC229" i="2" s="1"/>
  <c r="BK227" i="2"/>
  <c r="CI227" i="2" a="1"/>
  <c r="CI227" i="2" s="1"/>
  <c r="BQ225" i="2"/>
  <c r="CO225" i="2" a="1"/>
  <c r="CO225" i="2" s="1"/>
  <c r="BL224" i="2"/>
  <c r="CJ224" i="2" a="1"/>
  <c r="CJ224" i="2" s="1"/>
  <c r="BR222" i="2"/>
  <c r="CP222" i="2" a="1"/>
  <c r="CP222" i="2" s="1"/>
  <c r="BE221" i="2"/>
  <c r="CC221" i="2" a="1"/>
  <c r="CC221" i="2" s="1"/>
  <c r="BK219" i="2"/>
  <c r="CI219" i="2" a="1"/>
  <c r="CI219" i="2" s="1"/>
  <c r="BQ217" i="2"/>
  <c r="CO217" i="2" a="1"/>
  <c r="CO217" i="2" s="1"/>
  <c r="BL216" i="2"/>
  <c r="CJ216" i="2" a="1"/>
  <c r="CJ216" i="2" s="1"/>
  <c r="BR214" i="2"/>
  <c r="CP214" i="2" a="1"/>
  <c r="CP214" i="2" s="1"/>
  <c r="BP212" i="2"/>
  <c r="CN212" i="2" a="1"/>
  <c r="CN212" i="2" s="1"/>
  <c r="BC211" i="2"/>
  <c r="CA211" i="2" a="1"/>
  <c r="CA211" i="2" s="1"/>
  <c r="BI209" i="2"/>
  <c r="CG209" i="2" a="1"/>
  <c r="CG209" i="2" s="1"/>
  <c r="BO207" i="2"/>
  <c r="CM207" i="2" a="1"/>
  <c r="CM207" i="2" s="1"/>
  <c r="BB206" i="2"/>
  <c r="BZ206" i="2" a="1"/>
  <c r="BZ206" i="2" s="1"/>
  <c r="AZ204" i="2"/>
  <c r="BX204" i="2" a="1"/>
  <c r="BX204" i="2" s="1"/>
  <c r="BQ201" i="2"/>
  <c r="CO201" i="2" a="1"/>
  <c r="CO201" i="2" s="1"/>
  <c r="BO199" i="2"/>
  <c r="CM199" i="2" a="1"/>
  <c r="CM199" i="2" s="1"/>
  <c r="BJ198" i="2"/>
  <c r="CH198" i="2" a="1"/>
  <c r="CH198" i="2" s="1"/>
  <c r="BE197" i="2"/>
  <c r="CC197" i="2" a="1"/>
  <c r="CC197" i="2" s="1"/>
  <c r="AZ196" i="2"/>
  <c r="BX196" i="2" a="1"/>
  <c r="BX196" i="2" s="1"/>
  <c r="BF194" i="2"/>
  <c r="CD194" i="2" a="1"/>
  <c r="CD194" i="2" s="1"/>
  <c r="BA193" i="2"/>
  <c r="BY193" i="2" a="1"/>
  <c r="BY193" i="2" s="1"/>
  <c r="BG191" i="2"/>
  <c r="CE191" i="2" a="1"/>
  <c r="CE191" i="2" s="1"/>
  <c r="BP188" i="2"/>
  <c r="CN188" i="2" a="1"/>
  <c r="CN188" i="2" s="1"/>
  <c r="BK187" i="2"/>
  <c r="CI187" i="2" a="1"/>
  <c r="CI187" i="2" s="1"/>
  <c r="BF186" i="2"/>
  <c r="CD186" i="2" a="1"/>
  <c r="CD186" i="2" s="1"/>
  <c r="BA185" i="2"/>
  <c r="BY185" i="2" a="1"/>
  <c r="BY185" i="2" s="1"/>
  <c r="BO183" i="2"/>
  <c r="CM183" i="2" a="1"/>
  <c r="CM183" i="2" s="1"/>
  <c r="BB182" i="2"/>
  <c r="BZ182" i="2" a="1"/>
  <c r="BZ182" i="2" s="1"/>
  <c r="BH180" i="2"/>
  <c r="CF180" i="2" a="1"/>
  <c r="CF180" i="2" s="1"/>
  <c r="BC179" i="2"/>
  <c r="CA179" i="2" a="1"/>
  <c r="CA179" i="2" s="1"/>
  <c r="BQ177" i="2"/>
  <c r="CO177" i="2" a="1"/>
  <c r="CO177" i="2" s="1"/>
  <c r="BD176" i="2"/>
  <c r="CB176" i="2" a="1"/>
  <c r="CB176" i="2" s="1"/>
  <c r="BR174" i="2"/>
  <c r="CP174" i="2" a="1"/>
  <c r="CP174" i="2" s="1"/>
  <c r="BM173" i="2"/>
  <c r="CK173" i="2" a="1"/>
  <c r="CK173" i="2" s="1"/>
  <c r="BH172" i="2"/>
  <c r="CF172" i="2" a="1"/>
  <c r="CF172" i="2" s="1"/>
  <c r="BC171" i="2"/>
  <c r="CA171" i="2" a="1"/>
  <c r="CA171" i="2" s="1"/>
  <c r="BQ169" i="2"/>
  <c r="CO169" i="2" a="1"/>
  <c r="CO169" i="2" s="1"/>
  <c r="BL168" i="2"/>
  <c r="CJ168" i="2" a="1"/>
  <c r="CJ168" i="2" s="1"/>
  <c r="BJ166" i="2"/>
  <c r="CH166" i="2" a="1"/>
  <c r="CH166" i="2" s="1"/>
  <c r="BE165" i="2"/>
  <c r="CC165" i="2" a="1"/>
  <c r="CC165" i="2" s="1"/>
  <c r="AZ164" i="2"/>
  <c r="BX164" i="2" a="1"/>
  <c r="BX164" i="2" s="1"/>
  <c r="BN162" i="2"/>
  <c r="CL162" i="2" a="1"/>
  <c r="CL162" i="2" s="1"/>
  <c r="BI161" i="2"/>
  <c r="CG161" i="2" a="1"/>
  <c r="CG161" i="2" s="1"/>
  <c r="BD160" i="2"/>
  <c r="CB160" i="2" a="1"/>
  <c r="CB160" i="2" s="1"/>
  <c r="BJ158" i="2"/>
  <c r="CH158" i="2" a="1"/>
  <c r="CH158" i="2" s="1"/>
  <c r="BE157" i="2"/>
  <c r="CC157" i="2" a="1"/>
  <c r="CC157" i="2" s="1"/>
  <c r="AZ156" i="2"/>
  <c r="BX156" i="2" a="1"/>
  <c r="BX156" i="2" s="1"/>
  <c r="BN154" i="2"/>
  <c r="CL154" i="2" a="1"/>
  <c r="CL154" i="2" s="1"/>
  <c r="BI153" i="2"/>
  <c r="CG153" i="2" a="1"/>
  <c r="CG153" i="2" s="1"/>
  <c r="BD152" i="2"/>
  <c r="CB152" i="2" a="1"/>
  <c r="CB152" i="2" s="1"/>
  <c r="BR258" i="2"/>
  <c r="BR266" i="2"/>
  <c r="BT266" i="2" s="1"/>
  <c r="BR274" i="2"/>
  <c r="BR262" i="2"/>
  <c r="BT262" i="2" s="1"/>
  <c r="BR270" i="2"/>
  <c r="BR150" i="2"/>
  <c r="CP262" i="2" a="1"/>
  <c r="CP262" i="2" s="1"/>
  <c r="BR276" i="2"/>
  <c r="BT276" i="2" s="1"/>
  <c r="BR261" i="2"/>
  <c r="BR273" i="2"/>
  <c r="BT273" i="2" s="1"/>
  <c r="BR259" i="2"/>
  <c r="BR271" i="2"/>
  <c r="BT271" i="2" s="1"/>
  <c r="CP276" i="2" a="1"/>
  <c r="CP276" i="2" s="1"/>
  <c r="BR267" i="2"/>
  <c r="BR275" i="2"/>
  <c r="BR260" i="2"/>
  <c r="BR264" i="2"/>
  <c r="BR268" i="2"/>
  <c r="BR272" i="2"/>
  <c r="BT272" i="2" s="1"/>
  <c r="BR269" i="2"/>
  <c r="CP264" i="2" a="1"/>
  <c r="CP264" i="2" s="1"/>
  <c r="CP272" i="2" a="1"/>
  <c r="CP272" i="2" s="1"/>
  <c r="BR257" i="2"/>
  <c r="CP271" i="2" a="1"/>
  <c r="CP271" i="2" s="1"/>
  <c r="CP261" i="2" a="1"/>
  <c r="CP261" i="2" s="1"/>
  <c r="BR263" i="2"/>
  <c r="BR265" i="2"/>
  <c r="CP258" i="2" a="1"/>
  <c r="CP258" i="2" s="1"/>
  <c r="CP275" i="2" a="1"/>
  <c r="CP275" i="2" s="1"/>
  <c r="CR275" i="2" s="1"/>
  <c r="CS275" i="2" s="1"/>
  <c r="CP273" i="2" a="1"/>
  <c r="CP273" i="2" s="1"/>
  <c r="CR273" i="2" s="1"/>
  <c r="CS273" i="2" s="1"/>
  <c r="CP268" i="2" a="1"/>
  <c r="CP268" i="2" s="1"/>
  <c r="CR268" i="2" s="1"/>
  <c r="CS268" i="2" s="1"/>
  <c r="CP265" i="2" a="1"/>
  <c r="CP265" i="2" s="1"/>
  <c r="CP260" i="2" a="1"/>
  <c r="CP260" i="2" s="1"/>
  <c r="CP259" i="2" a="1"/>
  <c r="CP259" i="2" s="1"/>
  <c r="CP266" i="2" a="1"/>
  <c r="CP266" i="2" s="1"/>
  <c r="CP263" i="2" a="1"/>
  <c r="CP263" i="2" s="1"/>
  <c r="CP270" i="2" a="1"/>
  <c r="CP270" i="2" s="1"/>
  <c r="CP269" i="2" a="1"/>
  <c r="CP269" i="2" s="1"/>
  <c r="CR269" i="2" s="1"/>
  <c r="CS269" i="2" s="1"/>
  <c r="CP257" i="2" a="1"/>
  <c r="CP257" i="2" s="1"/>
  <c r="CP150" i="2" a="1"/>
  <c r="CP150" i="2" s="1"/>
  <c r="CP274" i="2" a="1"/>
  <c r="CP274" i="2" s="1"/>
  <c r="CP267" i="2" a="1"/>
  <c r="CP267" i="2" s="1"/>
  <c r="CR267" i="2" s="1"/>
  <c r="CS267" i="2" s="1"/>
  <c r="BS251" i="2"/>
  <c r="CQ251" i="2" a="1"/>
  <c r="CQ251" i="2" s="1"/>
  <c r="BS227" i="2"/>
  <c r="CQ227" i="2" a="1"/>
  <c r="CQ227" i="2" s="1"/>
  <c r="BS219" i="2"/>
  <c r="CQ219" i="2" a="1"/>
  <c r="CQ219" i="2" s="1"/>
  <c r="BS211" i="2"/>
  <c r="CQ211" i="2" a="1"/>
  <c r="CQ211" i="2" s="1"/>
  <c r="BS187" i="2"/>
  <c r="CQ187" i="2" a="1"/>
  <c r="CQ187" i="2" s="1"/>
  <c r="BS179" i="2"/>
  <c r="CQ179" i="2" a="1"/>
  <c r="CQ179" i="2" s="1"/>
  <c r="BS171" i="2"/>
  <c r="CQ171" i="2" a="1"/>
  <c r="CQ171" i="2" s="1"/>
  <c r="BS163" i="2"/>
  <c r="CQ163" i="2" a="1"/>
  <c r="CQ163" i="2" s="1"/>
  <c r="BS155" i="2"/>
  <c r="CQ155" i="2" a="1"/>
  <c r="CQ155" i="2" s="1"/>
  <c r="BJ240" i="2"/>
  <c r="CH240" i="2" a="1"/>
  <c r="CH240" i="2" s="1"/>
  <c r="BB240" i="2"/>
  <c r="BZ240" i="2" a="1"/>
  <c r="BZ240" i="2" s="1"/>
  <c r="BM239" i="2"/>
  <c r="CK239" i="2" a="1"/>
  <c r="CK239" i="2" s="1"/>
  <c r="BE239" i="2"/>
  <c r="CC239" i="2" a="1"/>
  <c r="CC239" i="2" s="1"/>
  <c r="BP238" i="2"/>
  <c r="CN238" i="2" a="1"/>
  <c r="CN238" i="2" s="1"/>
  <c r="BH238" i="2"/>
  <c r="CF238" i="2" a="1"/>
  <c r="CF238" i="2" s="1"/>
  <c r="AZ238" i="2"/>
  <c r="BX238" i="2" a="1"/>
  <c r="BX238" i="2" s="1"/>
  <c r="BK237" i="2"/>
  <c r="CI237" i="2" a="1"/>
  <c r="CI237" i="2" s="1"/>
  <c r="BC237" i="2"/>
  <c r="CA237" i="2" a="1"/>
  <c r="CA237" i="2" s="1"/>
  <c r="BN236" i="2"/>
  <c r="CL236" i="2" a="1"/>
  <c r="CL236" i="2" s="1"/>
  <c r="BF236" i="2"/>
  <c r="CD236" i="2" a="1"/>
  <c r="CD236" i="2" s="1"/>
  <c r="BQ235" i="2"/>
  <c r="CO235" i="2" a="1"/>
  <c r="CO235" i="2" s="1"/>
  <c r="BI235" i="2"/>
  <c r="CG235" i="2" a="1"/>
  <c r="CG235" i="2" s="1"/>
  <c r="BA235" i="2"/>
  <c r="BY235" i="2" a="1"/>
  <c r="BY235" i="2" s="1"/>
  <c r="BL234" i="2"/>
  <c r="CJ234" i="2" a="1"/>
  <c r="CJ234" i="2" s="1"/>
  <c r="BD234" i="2"/>
  <c r="CB234" i="2" a="1"/>
  <c r="CB234" i="2" s="1"/>
  <c r="BO233" i="2"/>
  <c r="CM233" i="2" a="1"/>
  <c r="CM233" i="2" s="1"/>
  <c r="BG233" i="2"/>
  <c r="CE233" i="2" a="1"/>
  <c r="CE233" i="2" s="1"/>
  <c r="BR232" i="2"/>
  <c r="CP232" i="2" a="1"/>
  <c r="CP232" i="2" s="1"/>
  <c r="BJ232" i="2"/>
  <c r="CH232" i="2" a="1"/>
  <c r="CH232" i="2" s="1"/>
  <c r="BB232" i="2"/>
  <c r="BZ232" i="2" a="1"/>
  <c r="BZ232" i="2" s="1"/>
  <c r="BM231" i="2"/>
  <c r="CK231" i="2" a="1"/>
  <c r="CK231" i="2" s="1"/>
  <c r="BE231" i="2"/>
  <c r="CC231" i="2" a="1"/>
  <c r="CC231" i="2" s="1"/>
  <c r="BP230" i="2"/>
  <c r="CN230" i="2" a="1"/>
  <c r="CN230" i="2" s="1"/>
  <c r="BH230" i="2"/>
  <c r="CF230" i="2" a="1"/>
  <c r="CF230" i="2" s="1"/>
  <c r="AZ230" i="2"/>
  <c r="BX230" i="2" a="1"/>
  <c r="BX230" i="2" s="1"/>
  <c r="BK229" i="2"/>
  <c r="CI229" i="2" a="1"/>
  <c r="CI229" i="2" s="1"/>
  <c r="BC229" i="2"/>
  <c r="CA229" i="2" a="1"/>
  <c r="CA229" i="2" s="1"/>
  <c r="BN228" i="2"/>
  <c r="CL228" i="2" a="1"/>
  <c r="CL228" i="2" s="1"/>
  <c r="BF228" i="2"/>
  <c r="CD228" i="2" a="1"/>
  <c r="CD228" i="2" s="1"/>
  <c r="BQ227" i="2"/>
  <c r="CO227" i="2" a="1"/>
  <c r="CO227" i="2" s="1"/>
  <c r="BI227" i="2"/>
  <c r="CG227" i="2" a="1"/>
  <c r="CG227" i="2" s="1"/>
  <c r="BA227" i="2"/>
  <c r="BY227" i="2" a="1"/>
  <c r="BY227" i="2" s="1"/>
  <c r="BL226" i="2"/>
  <c r="CJ226" i="2" a="1"/>
  <c r="CJ226" i="2" s="1"/>
  <c r="BD226" i="2"/>
  <c r="CB226" i="2" a="1"/>
  <c r="CB226" i="2" s="1"/>
  <c r="BO225" i="2"/>
  <c r="CM225" i="2" a="1"/>
  <c r="CM225" i="2" s="1"/>
  <c r="BG225" i="2"/>
  <c r="CE225" i="2" a="1"/>
  <c r="CE225" i="2" s="1"/>
  <c r="BR224" i="2"/>
  <c r="CP224" i="2" a="1"/>
  <c r="CP224" i="2" s="1"/>
  <c r="BJ224" i="2"/>
  <c r="CH224" i="2" a="1"/>
  <c r="CH224" i="2" s="1"/>
  <c r="BB224" i="2"/>
  <c r="BZ224" i="2" a="1"/>
  <c r="BZ224" i="2" s="1"/>
  <c r="BM223" i="2"/>
  <c r="CK223" i="2" a="1"/>
  <c r="CK223" i="2" s="1"/>
  <c r="BE223" i="2"/>
  <c r="CC223" i="2" a="1"/>
  <c r="CC223" i="2" s="1"/>
  <c r="BP222" i="2"/>
  <c r="CN222" i="2" a="1"/>
  <c r="CN222" i="2" s="1"/>
  <c r="BH222" i="2"/>
  <c r="CF222" i="2" a="1"/>
  <c r="CF222" i="2" s="1"/>
  <c r="AZ222" i="2"/>
  <c r="BX222" i="2" a="1"/>
  <c r="BX222" i="2" s="1"/>
  <c r="BK221" i="2"/>
  <c r="CI221" i="2" a="1"/>
  <c r="CI221" i="2" s="1"/>
  <c r="BC221" i="2"/>
  <c r="CA221" i="2" a="1"/>
  <c r="CA221" i="2" s="1"/>
  <c r="BN220" i="2"/>
  <c r="CL220" i="2" a="1"/>
  <c r="CL220" i="2" s="1"/>
  <c r="BF220" i="2"/>
  <c r="CD220" i="2" a="1"/>
  <c r="CD220" i="2" s="1"/>
  <c r="BQ219" i="2"/>
  <c r="CO219" i="2" a="1"/>
  <c r="CO219" i="2" s="1"/>
  <c r="BI219" i="2"/>
  <c r="CG219" i="2" a="1"/>
  <c r="CG219" i="2" s="1"/>
  <c r="BA219" i="2"/>
  <c r="BY219" i="2" a="1"/>
  <c r="BY219" i="2" s="1"/>
  <c r="BL218" i="2"/>
  <c r="CJ218" i="2" a="1"/>
  <c r="CJ218" i="2" s="1"/>
  <c r="BD218" i="2"/>
  <c r="CB218" i="2" a="1"/>
  <c r="CB218" i="2" s="1"/>
  <c r="BO217" i="2"/>
  <c r="CM217" i="2" a="1"/>
  <c r="CM217" i="2" s="1"/>
  <c r="BG217" i="2"/>
  <c r="CE217" i="2" a="1"/>
  <c r="CE217" i="2" s="1"/>
  <c r="BR216" i="2"/>
  <c r="CP216" i="2" a="1"/>
  <c r="CP216" i="2" s="1"/>
  <c r="CR216" i="2" s="1"/>
  <c r="CS216" i="2" s="1"/>
  <c r="BJ216" i="2"/>
  <c r="CH216" i="2" a="1"/>
  <c r="CH216" i="2" s="1"/>
  <c r="BB216" i="2"/>
  <c r="BZ216" i="2" a="1"/>
  <c r="BZ216" i="2" s="1"/>
  <c r="BM215" i="2"/>
  <c r="CK215" i="2" a="1"/>
  <c r="CK215" i="2" s="1"/>
  <c r="BE215" i="2"/>
  <c r="CC215" i="2" a="1"/>
  <c r="CC215" i="2" s="1"/>
  <c r="BP214" i="2"/>
  <c r="CN214" i="2" a="1"/>
  <c r="CN214" i="2" s="1"/>
  <c r="BH214" i="2"/>
  <c r="CF214" i="2" a="1"/>
  <c r="CF214" i="2" s="1"/>
  <c r="AZ214" i="2"/>
  <c r="BX214" i="2" a="1"/>
  <c r="BX214" i="2" s="1"/>
  <c r="BK213" i="2"/>
  <c r="CI213" i="2" a="1"/>
  <c r="CI213" i="2" s="1"/>
  <c r="BC213" i="2"/>
  <c r="CA213" i="2" a="1"/>
  <c r="CA213" i="2" s="1"/>
  <c r="BN212" i="2"/>
  <c r="CL212" i="2" a="1"/>
  <c r="CL212" i="2" s="1"/>
  <c r="BF212" i="2"/>
  <c r="CD212" i="2" a="1"/>
  <c r="CD212" i="2" s="1"/>
  <c r="BQ211" i="2"/>
  <c r="CO211" i="2" a="1"/>
  <c r="CO211" i="2" s="1"/>
  <c r="BI211" i="2"/>
  <c r="CG211" i="2" a="1"/>
  <c r="CG211" i="2" s="1"/>
  <c r="BA211" i="2"/>
  <c r="BY211" i="2" a="1"/>
  <c r="BY211" i="2" s="1"/>
  <c r="BL210" i="2"/>
  <c r="CJ210" i="2" a="1"/>
  <c r="CJ210" i="2" s="1"/>
  <c r="BD210" i="2"/>
  <c r="CB210" i="2" a="1"/>
  <c r="CB210" i="2" s="1"/>
  <c r="BO209" i="2"/>
  <c r="CM209" i="2" a="1"/>
  <c r="CM209" i="2" s="1"/>
  <c r="BG209" i="2"/>
  <c r="CE209" i="2" a="1"/>
  <c r="CE209" i="2" s="1"/>
  <c r="BR208" i="2"/>
  <c r="CP208" i="2" a="1"/>
  <c r="CP208" i="2" s="1"/>
  <c r="BJ208" i="2"/>
  <c r="CH208" i="2" a="1"/>
  <c r="CH208" i="2" s="1"/>
  <c r="BB208" i="2"/>
  <c r="BZ208" i="2" a="1"/>
  <c r="BZ208" i="2" s="1"/>
  <c r="BM207" i="2"/>
  <c r="CK207" i="2" a="1"/>
  <c r="CK207" i="2" s="1"/>
  <c r="BE207" i="2"/>
  <c r="CC207" i="2" a="1"/>
  <c r="CC207" i="2" s="1"/>
  <c r="BP206" i="2"/>
  <c r="CN206" i="2" a="1"/>
  <c r="CN206" i="2" s="1"/>
  <c r="BH206" i="2"/>
  <c r="CF206" i="2" a="1"/>
  <c r="CF206" i="2" s="1"/>
  <c r="AZ206" i="2"/>
  <c r="BX206" i="2" a="1"/>
  <c r="BX206" i="2" s="1"/>
  <c r="BK205" i="2"/>
  <c r="CI205" i="2" a="1"/>
  <c r="CI205" i="2" s="1"/>
  <c r="BC205" i="2"/>
  <c r="CA205" i="2" a="1"/>
  <c r="CA205" i="2" s="1"/>
  <c r="BN204" i="2"/>
  <c r="CL204" i="2" a="1"/>
  <c r="CL204" i="2" s="1"/>
  <c r="BF204" i="2"/>
  <c r="CD204" i="2" a="1"/>
  <c r="CD204" i="2" s="1"/>
  <c r="BQ203" i="2"/>
  <c r="CO203" i="2" a="1"/>
  <c r="CO203" i="2" s="1"/>
  <c r="BI203" i="2"/>
  <c r="CG203" i="2" a="1"/>
  <c r="CG203" i="2" s="1"/>
  <c r="BA203" i="2"/>
  <c r="BY203" i="2" a="1"/>
  <c r="BY203" i="2" s="1"/>
  <c r="BL202" i="2"/>
  <c r="CJ202" i="2" a="1"/>
  <c r="CJ202" i="2" s="1"/>
  <c r="BD202" i="2"/>
  <c r="CB202" i="2" a="1"/>
  <c r="CB202" i="2" s="1"/>
  <c r="BO201" i="2"/>
  <c r="CM201" i="2" a="1"/>
  <c r="CM201" i="2" s="1"/>
  <c r="BG201" i="2"/>
  <c r="CE201" i="2" a="1"/>
  <c r="CE201" i="2" s="1"/>
  <c r="BR200" i="2"/>
  <c r="CP200" i="2" a="1"/>
  <c r="CP200" i="2" s="1"/>
  <c r="BJ200" i="2"/>
  <c r="CH200" i="2" a="1"/>
  <c r="CH200" i="2" s="1"/>
  <c r="BB200" i="2"/>
  <c r="BZ200" i="2" a="1"/>
  <c r="BZ200" i="2" s="1"/>
  <c r="BM199" i="2"/>
  <c r="CK199" i="2" a="1"/>
  <c r="CK199" i="2" s="1"/>
  <c r="BE199" i="2"/>
  <c r="CC199" i="2" a="1"/>
  <c r="CC199" i="2" s="1"/>
  <c r="BP198" i="2"/>
  <c r="CN198" i="2" a="1"/>
  <c r="CN198" i="2" s="1"/>
  <c r="BH198" i="2"/>
  <c r="CF198" i="2" a="1"/>
  <c r="CF198" i="2" s="1"/>
  <c r="AZ198" i="2"/>
  <c r="BX198" i="2" a="1"/>
  <c r="BX198" i="2" s="1"/>
  <c r="BK197" i="2"/>
  <c r="CI197" i="2" a="1"/>
  <c r="CI197" i="2" s="1"/>
  <c r="BC197" i="2"/>
  <c r="CA197" i="2" a="1"/>
  <c r="CA197" i="2" s="1"/>
  <c r="BN196" i="2"/>
  <c r="CL196" i="2" a="1"/>
  <c r="CL196" i="2" s="1"/>
  <c r="BF196" i="2"/>
  <c r="CD196" i="2" a="1"/>
  <c r="CD196" i="2" s="1"/>
  <c r="BQ195" i="2"/>
  <c r="CO195" i="2" a="1"/>
  <c r="CO195" i="2" s="1"/>
  <c r="BI195" i="2"/>
  <c r="CG195" i="2" a="1"/>
  <c r="CG195" i="2" s="1"/>
  <c r="BA195" i="2"/>
  <c r="BY195" i="2" a="1"/>
  <c r="BY195" i="2" s="1"/>
  <c r="BL194" i="2"/>
  <c r="CJ194" i="2" a="1"/>
  <c r="CJ194" i="2" s="1"/>
  <c r="BD194" i="2"/>
  <c r="CB194" i="2" a="1"/>
  <c r="CB194" i="2" s="1"/>
  <c r="BO193" i="2"/>
  <c r="CM193" i="2" a="1"/>
  <c r="CM193" i="2" s="1"/>
  <c r="BG193" i="2"/>
  <c r="CE193" i="2" a="1"/>
  <c r="CE193" i="2" s="1"/>
  <c r="BR192" i="2"/>
  <c r="CP192" i="2" a="1"/>
  <c r="CP192" i="2" s="1"/>
  <c r="CR192" i="2" s="1"/>
  <c r="CS192" i="2" s="1"/>
  <c r="BJ192" i="2"/>
  <c r="CH192" i="2" a="1"/>
  <c r="CH192" i="2" s="1"/>
  <c r="BB192" i="2"/>
  <c r="BZ192" i="2" a="1"/>
  <c r="BZ192" i="2" s="1"/>
  <c r="BM191" i="2"/>
  <c r="CK191" i="2" a="1"/>
  <c r="CK191" i="2" s="1"/>
  <c r="BE191" i="2"/>
  <c r="CC191" i="2" a="1"/>
  <c r="CC191" i="2" s="1"/>
  <c r="BP190" i="2"/>
  <c r="CN190" i="2" a="1"/>
  <c r="CN190" i="2" s="1"/>
  <c r="BH190" i="2"/>
  <c r="CF190" i="2" a="1"/>
  <c r="CF190" i="2" s="1"/>
  <c r="AZ190" i="2"/>
  <c r="BX190" i="2" a="1"/>
  <c r="BX190" i="2" s="1"/>
  <c r="BK189" i="2"/>
  <c r="CI189" i="2" a="1"/>
  <c r="CI189" i="2" s="1"/>
  <c r="BC189" i="2"/>
  <c r="CA189" i="2" a="1"/>
  <c r="CA189" i="2" s="1"/>
  <c r="BN188" i="2"/>
  <c r="CL188" i="2" a="1"/>
  <c r="CL188" i="2" s="1"/>
  <c r="BF188" i="2"/>
  <c r="CD188" i="2" a="1"/>
  <c r="CD188" i="2" s="1"/>
  <c r="BQ187" i="2"/>
  <c r="CO187" i="2" a="1"/>
  <c r="CO187" i="2" s="1"/>
  <c r="BI187" i="2"/>
  <c r="CG187" i="2" a="1"/>
  <c r="CG187" i="2" s="1"/>
  <c r="BA187" i="2"/>
  <c r="BY187" i="2" a="1"/>
  <c r="BY187" i="2" s="1"/>
  <c r="BL186" i="2"/>
  <c r="CJ186" i="2" a="1"/>
  <c r="CJ186" i="2" s="1"/>
  <c r="BD186" i="2"/>
  <c r="CB186" i="2" a="1"/>
  <c r="CB186" i="2" s="1"/>
  <c r="BO185" i="2"/>
  <c r="CM185" i="2" a="1"/>
  <c r="CM185" i="2" s="1"/>
  <c r="BG185" i="2"/>
  <c r="CE185" i="2" a="1"/>
  <c r="CE185" i="2" s="1"/>
  <c r="BR184" i="2"/>
  <c r="CP184" i="2" a="1"/>
  <c r="CP184" i="2" s="1"/>
  <c r="BJ184" i="2"/>
  <c r="CH184" i="2" a="1"/>
  <c r="CH184" i="2" s="1"/>
  <c r="BB184" i="2"/>
  <c r="BZ184" i="2" a="1"/>
  <c r="BZ184" i="2" s="1"/>
  <c r="BM183" i="2"/>
  <c r="CK183" i="2" a="1"/>
  <c r="CK183" i="2" s="1"/>
  <c r="BE183" i="2"/>
  <c r="CC183" i="2" a="1"/>
  <c r="CC183" i="2" s="1"/>
  <c r="BP182" i="2"/>
  <c r="CN182" i="2" a="1"/>
  <c r="CN182" i="2" s="1"/>
  <c r="BH182" i="2"/>
  <c r="CF182" i="2" a="1"/>
  <c r="CF182" i="2" s="1"/>
  <c r="AZ182" i="2"/>
  <c r="BX182" i="2" a="1"/>
  <c r="BX182" i="2" s="1"/>
  <c r="BK181" i="2"/>
  <c r="CI181" i="2" a="1"/>
  <c r="CI181" i="2" s="1"/>
  <c r="BC181" i="2"/>
  <c r="CA181" i="2" a="1"/>
  <c r="CA181" i="2" s="1"/>
  <c r="BN180" i="2"/>
  <c r="CL180" i="2" a="1"/>
  <c r="CL180" i="2" s="1"/>
  <c r="BF180" i="2"/>
  <c r="CD180" i="2" a="1"/>
  <c r="CD180" i="2" s="1"/>
  <c r="BQ179" i="2"/>
  <c r="CO179" i="2" a="1"/>
  <c r="CO179" i="2" s="1"/>
  <c r="BI179" i="2"/>
  <c r="CG179" i="2" a="1"/>
  <c r="CG179" i="2" s="1"/>
  <c r="BA179" i="2"/>
  <c r="BY179" i="2" a="1"/>
  <c r="BY179" i="2" s="1"/>
  <c r="BL178" i="2"/>
  <c r="CJ178" i="2" a="1"/>
  <c r="CJ178" i="2" s="1"/>
  <c r="BD178" i="2"/>
  <c r="CB178" i="2" a="1"/>
  <c r="CB178" i="2" s="1"/>
  <c r="BO177" i="2"/>
  <c r="CM177" i="2" a="1"/>
  <c r="CM177" i="2" s="1"/>
  <c r="BG177" i="2"/>
  <c r="CE177" i="2" a="1"/>
  <c r="CE177" i="2" s="1"/>
  <c r="BR176" i="2"/>
  <c r="CP176" i="2" a="1"/>
  <c r="CP176" i="2" s="1"/>
  <c r="BJ176" i="2"/>
  <c r="CH176" i="2" a="1"/>
  <c r="CH176" i="2" s="1"/>
  <c r="BB176" i="2"/>
  <c r="BZ176" i="2" a="1"/>
  <c r="BZ176" i="2" s="1"/>
  <c r="BM175" i="2"/>
  <c r="CK175" i="2" a="1"/>
  <c r="CK175" i="2" s="1"/>
  <c r="BE175" i="2"/>
  <c r="CC175" i="2" a="1"/>
  <c r="CC175" i="2" s="1"/>
  <c r="BP174" i="2"/>
  <c r="CN174" i="2" a="1"/>
  <c r="CN174" i="2" s="1"/>
  <c r="BH174" i="2"/>
  <c r="CF174" i="2" a="1"/>
  <c r="CF174" i="2" s="1"/>
  <c r="AZ174" i="2"/>
  <c r="BX174" i="2" a="1"/>
  <c r="BX174" i="2" s="1"/>
  <c r="BK173" i="2"/>
  <c r="CI173" i="2" a="1"/>
  <c r="CI173" i="2" s="1"/>
  <c r="BC173" i="2"/>
  <c r="CA173" i="2" a="1"/>
  <c r="CA173" i="2" s="1"/>
  <c r="BN172" i="2"/>
  <c r="CL172" i="2" a="1"/>
  <c r="CL172" i="2" s="1"/>
  <c r="BF172" i="2"/>
  <c r="CD172" i="2" a="1"/>
  <c r="CD172" i="2" s="1"/>
  <c r="BQ171" i="2"/>
  <c r="CO171" i="2" a="1"/>
  <c r="CO171" i="2" s="1"/>
  <c r="BI171" i="2"/>
  <c r="CG171" i="2" a="1"/>
  <c r="CG171" i="2" s="1"/>
  <c r="BA171" i="2"/>
  <c r="BY171" i="2" a="1"/>
  <c r="BY171" i="2" s="1"/>
  <c r="BL170" i="2"/>
  <c r="CJ170" i="2" a="1"/>
  <c r="CJ170" i="2" s="1"/>
  <c r="BD170" i="2"/>
  <c r="CB170" i="2" a="1"/>
  <c r="CB170" i="2" s="1"/>
  <c r="BO169" i="2"/>
  <c r="CM169" i="2" a="1"/>
  <c r="CM169" i="2" s="1"/>
  <c r="BG169" i="2"/>
  <c r="CE169" i="2" a="1"/>
  <c r="CE169" i="2" s="1"/>
  <c r="BR168" i="2"/>
  <c r="CP168" i="2" a="1"/>
  <c r="CP168" i="2" s="1"/>
  <c r="BJ168" i="2"/>
  <c r="CH168" i="2" a="1"/>
  <c r="CH168" i="2" s="1"/>
  <c r="BB168" i="2"/>
  <c r="BZ168" i="2" a="1"/>
  <c r="BZ168" i="2" s="1"/>
  <c r="BM167" i="2"/>
  <c r="CK167" i="2" a="1"/>
  <c r="CK167" i="2" s="1"/>
  <c r="BE167" i="2"/>
  <c r="CC167" i="2" a="1"/>
  <c r="CC167" i="2" s="1"/>
  <c r="BP166" i="2"/>
  <c r="CN166" i="2" a="1"/>
  <c r="CN166" i="2" s="1"/>
  <c r="BH166" i="2"/>
  <c r="CF166" i="2" a="1"/>
  <c r="CF166" i="2" s="1"/>
  <c r="AZ166" i="2"/>
  <c r="BX166" i="2" a="1"/>
  <c r="BX166" i="2" s="1"/>
  <c r="BK165" i="2"/>
  <c r="CI165" i="2" a="1"/>
  <c r="CI165" i="2" s="1"/>
  <c r="BC165" i="2"/>
  <c r="CA165" i="2" a="1"/>
  <c r="CA165" i="2" s="1"/>
  <c r="BN164" i="2"/>
  <c r="CL164" i="2" a="1"/>
  <c r="CL164" i="2" s="1"/>
  <c r="BF164" i="2"/>
  <c r="CD164" i="2" a="1"/>
  <c r="CD164" i="2" s="1"/>
  <c r="BQ163" i="2"/>
  <c r="CO163" i="2" a="1"/>
  <c r="CO163" i="2" s="1"/>
  <c r="BI163" i="2"/>
  <c r="CG163" i="2" a="1"/>
  <c r="CG163" i="2" s="1"/>
  <c r="BA163" i="2"/>
  <c r="BY163" i="2" a="1"/>
  <c r="BY163" i="2" s="1"/>
  <c r="BL162" i="2"/>
  <c r="CJ162" i="2" a="1"/>
  <c r="CJ162" i="2" s="1"/>
  <c r="BD162" i="2"/>
  <c r="CB162" i="2" a="1"/>
  <c r="CB162" i="2" s="1"/>
  <c r="BO161" i="2"/>
  <c r="CM161" i="2" a="1"/>
  <c r="CM161" i="2" s="1"/>
  <c r="BG161" i="2"/>
  <c r="CE161" i="2" a="1"/>
  <c r="CE161" i="2" s="1"/>
  <c r="BR160" i="2"/>
  <c r="CP160" i="2" a="1"/>
  <c r="CP160" i="2" s="1"/>
  <c r="BJ160" i="2"/>
  <c r="CH160" i="2" a="1"/>
  <c r="CH160" i="2" s="1"/>
  <c r="BB160" i="2"/>
  <c r="BZ160" i="2" a="1"/>
  <c r="BZ160" i="2" s="1"/>
  <c r="BM159" i="2"/>
  <c r="CK159" i="2" a="1"/>
  <c r="CK159" i="2" s="1"/>
  <c r="BE159" i="2"/>
  <c r="CC159" i="2" a="1"/>
  <c r="CC159" i="2" s="1"/>
  <c r="BP158" i="2"/>
  <c r="CN158" i="2" a="1"/>
  <c r="CN158" i="2" s="1"/>
  <c r="BH158" i="2"/>
  <c r="CF158" i="2" a="1"/>
  <c r="CF158" i="2" s="1"/>
  <c r="AZ158" i="2"/>
  <c r="BX158" i="2" a="1"/>
  <c r="BX158" i="2" s="1"/>
  <c r="BK157" i="2"/>
  <c r="CI157" i="2" a="1"/>
  <c r="CI157" i="2" s="1"/>
  <c r="BC157" i="2"/>
  <c r="CA157" i="2" a="1"/>
  <c r="CA157" i="2" s="1"/>
  <c r="BN156" i="2"/>
  <c r="CL156" i="2" a="1"/>
  <c r="CL156" i="2" s="1"/>
  <c r="BF156" i="2"/>
  <c r="CD156" i="2" a="1"/>
  <c r="CD156" i="2" s="1"/>
  <c r="BQ155" i="2"/>
  <c r="CO155" i="2" a="1"/>
  <c r="CO155" i="2" s="1"/>
  <c r="BI155" i="2"/>
  <c r="CG155" i="2" a="1"/>
  <c r="CG155" i="2" s="1"/>
  <c r="BA155" i="2"/>
  <c r="BY155" i="2" a="1"/>
  <c r="BY155" i="2" s="1"/>
  <c r="BL154" i="2"/>
  <c r="CJ154" i="2" a="1"/>
  <c r="CJ154" i="2" s="1"/>
  <c r="BD154" i="2"/>
  <c r="CB154" i="2" a="1"/>
  <c r="CB154" i="2" s="1"/>
  <c r="BO153" i="2"/>
  <c r="CM153" i="2" a="1"/>
  <c r="CM153" i="2" s="1"/>
  <c r="BG153" i="2"/>
  <c r="CE153" i="2" a="1"/>
  <c r="CE153" i="2" s="1"/>
  <c r="BR152" i="2"/>
  <c r="CP152" i="2" a="1"/>
  <c r="CP152" i="2" s="1"/>
  <c r="BJ152" i="2"/>
  <c r="CH152" i="2" a="1"/>
  <c r="CH152" i="2" s="1"/>
  <c r="BB152" i="2"/>
  <c r="BZ152" i="2" a="1"/>
  <c r="BZ152" i="2" s="1"/>
  <c r="BM151" i="2"/>
  <c r="CK151" i="2" a="1"/>
  <c r="CK151" i="2" s="1"/>
  <c r="BE151" i="2"/>
  <c r="CC151" i="2" a="1"/>
  <c r="CC151" i="2" s="1"/>
  <c r="BP275" i="2"/>
  <c r="BP150" i="2"/>
  <c r="BP258" i="2"/>
  <c r="BP274" i="2"/>
  <c r="BP269" i="2"/>
  <c r="BP259" i="2"/>
  <c r="BP263" i="2"/>
  <c r="BP267" i="2"/>
  <c r="BP271" i="2"/>
  <c r="BP265" i="2"/>
  <c r="BP261" i="2"/>
  <c r="BP268" i="2"/>
  <c r="BP266" i="2"/>
  <c r="BP257" i="2"/>
  <c r="BP260" i="2"/>
  <c r="CN150" i="2" a="1"/>
  <c r="CN150" i="2" s="1"/>
  <c r="CN258" i="2" a="1"/>
  <c r="CN258" i="2" s="1"/>
  <c r="CN266" i="2" a="1"/>
  <c r="CN266" i="2" s="1"/>
  <c r="BP262" i="2"/>
  <c r="BP273" i="2"/>
  <c r="BP276" i="2"/>
  <c r="BP264" i="2"/>
  <c r="BP270" i="2"/>
  <c r="CN265" i="2" a="1"/>
  <c r="CN265" i="2" s="1"/>
  <c r="BP272" i="2"/>
  <c r="CN267" i="2" a="1"/>
  <c r="CN267" i="2" s="1"/>
  <c r="CN259" i="2" a="1"/>
  <c r="CN259" i="2" s="1"/>
  <c r="CN268" i="2" a="1"/>
  <c r="CN268" i="2" s="1"/>
  <c r="CN275" i="2" a="1"/>
  <c r="CN275" i="2" s="1"/>
  <c r="CN272" i="2" a="1"/>
  <c r="CN272" i="2" s="1"/>
  <c r="CN260" i="2" a="1"/>
  <c r="CN260" i="2" s="1"/>
  <c r="CN274" i="2" a="1"/>
  <c r="CN274" i="2" s="1"/>
  <c r="CN269" i="2" a="1"/>
  <c r="CN269" i="2" s="1"/>
  <c r="CN271" i="2" a="1"/>
  <c r="CN271" i="2" s="1"/>
  <c r="CN262" i="2" a="1"/>
  <c r="CN262" i="2" s="1"/>
  <c r="CN263" i="2" a="1"/>
  <c r="CN263" i="2" s="1"/>
  <c r="CN264" i="2" a="1"/>
  <c r="CN264" i="2" s="1"/>
  <c r="CN273" i="2" a="1"/>
  <c r="CN273" i="2" s="1"/>
  <c r="CN276" i="2" a="1"/>
  <c r="CN276" i="2" s="1"/>
  <c r="CN270" i="2" a="1"/>
  <c r="CN270" i="2" s="1"/>
  <c r="CN257" i="2" a="1"/>
  <c r="CN257" i="2" s="1"/>
  <c r="CN261" i="2" a="1"/>
  <c r="CN261" i="2" s="1"/>
  <c r="BH275" i="2"/>
  <c r="BH150" i="2"/>
  <c r="BH259" i="2"/>
  <c r="BH263" i="2"/>
  <c r="BH267" i="2"/>
  <c r="BH271" i="2"/>
  <c r="BH258" i="2"/>
  <c r="BH270" i="2"/>
  <c r="BH265" i="2"/>
  <c r="CF266" i="2" a="1"/>
  <c r="CF266" i="2" s="1"/>
  <c r="CF274" i="2" a="1"/>
  <c r="CF274" i="2" s="1"/>
  <c r="CF257" i="2" a="1"/>
  <c r="CF257" i="2" s="1"/>
  <c r="BH266" i="2"/>
  <c r="BH261" i="2"/>
  <c r="BH264" i="2"/>
  <c r="BH257" i="2"/>
  <c r="BH268" i="2"/>
  <c r="BH260" i="2"/>
  <c r="CF273" i="2" a="1"/>
  <c r="CF273" i="2" s="1"/>
  <c r="CF263" i="2" a="1"/>
  <c r="CF263" i="2" s="1"/>
  <c r="BH276" i="2"/>
  <c r="BH273" i="2"/>
  <c r="CF264" i="2" a="1"/>
  <c r="CF264" i="2" s="1"/>
  <c r="CF265" i="2" a="1"/>
  <c r="CF265" i="2" s="1"/>
  <c r="CF262" i="2" a="1"/>
  <c r="CF262" i="2" s="1"/>
  <c r="BH262" i="2"/>
  <c r="CF259" i="2" a="1"/>
  <c r="CF259" i="2" s="1"/>
  <c r="BH274" i="2"/>
  <c r="BH269" i="2"/>
  <c r="BH272" i="2"/>
  <c r="CF275" i="2" a="1"/>
  <c r="CF275" i="2" s="1"/>
  <c r="CF271" i="2" a="1"/>
  <c r="CF271" i="2" s="1"/>
  <c r="CF269" i="2" a="1"/>
  <c r="CF269" i="2" s="1"/>
  <c r="CF260" i="2" a="1"/>
  <c r="CF260" i="2" s="1"/>
  <c r="CF258" i="2" a="1"/>
  <c r="CF258" i="2" s="1"/>
  <c r="CF261" i="2" a="1"/>
  <c r="CF261" i="2" s="1"/>
  <c r="CF270" i="2" a="1"/>
  <c r="CF270" i="2" s="1"/>
  <c r="CF267" i="2" a="1"/>
  <c r="CF267" i="2" s="1"/>
  <c r="CF276" i="2" a="1"/>
  <c r="CF276" i="2" s="1"/>
  <c r="CF150" i="2" a="1"/>
  <c r="CF150" i="2" s="1"/>
  <c r="CF268" i="2" a="1"/>
  <c r="CF268" i="2" s="1"/>
  <c r="CF272" i="2" a="1"/>
  <c r="CF272" i="2" s="1"/>
  <c r="AZ275" i="2"/>
  <c r="AZ150" i="2"/>
  <c r="AZ260" i="2"/>
  <c r="AZ261" i="2"/>
  <c r="BX272" i="2" a="1"/>
  <c r="BX272" i="2" s="1"/>
  <c r="AZ268" i="2"/>
  <c r="AZ257" i="2"/>
  <c r="AZ266" i="2"/>
  <c r="BX257" i="2" a="1"/>
  <c r="BX257" i="2" s="1"/>
  <c r="AZ273" i="2"/>
  <c r="AZ262" i="2"/>
  <c r="AZ276" i="2"/>
  <c r="BX274" i="2" a="1"/>
  <c r="BX274" i="2" s="1"/>
  <c r="BX264" i="2" a="1"/>
  <c r="BX264" i="2" s="1"/>
  <c r="BX265" i="2" a="1"/>
  <c r="BX265" i="2" s="1"/>
  <c r="AZ264" i="2"/>
  <c r="AZ274" i="2"/>
  <c r="AZ269" i="2"/>
  <c r="AZ272" i="2"/>
  <c r="BX271" i="2" a="1"/>
  <c r="BX271" i="2" s="1"/>
  <c r="AZ259" i="2"/>
  <c r="AZ263" i="2"/>
  <c r="AZ267" i="2"/>
  <c r="AZ271" i="2"/>
  <c r="AZ258" i="2"/>
  <c r="AZ270" i="2"/>
  <c r="AZ265" i="2"/>
  <c r="BX260" i="2" a="1"/>
  <c r="BX260" i="2" s="1"/>
  <c r="BX268" i="2" a="1"/>
  <c r="BX268" i="2" s="1"/>
  <c r="BX262" i="2" a="1"/>
  <c r="BX262" i="2" s="1"/>
  <c r="BX150" i="2" a="1"/>
  <c r="BX150" i="2" s="1"/>
  <c r="BX276" i="2" a="1"/>
  <c r="BX276" i="2" s="1"/>
  <c r="BX259" i="2" a="1"/>
  <c r="BX259" i="2" s="1"/>
  <c r="BX266" i="2" a="1"/>
  <c r="BX266" i="2" s="1"/>
  <c r="BX273" i="2" a="1"/>
  <c r="BX273" i="2" s="1"/>
  <c r="BX270" i="2" a="1"/>
  <c r="BX270" i="2" s="1"/>
  <c r="BX258" i="2" a="1"/>
  <c r="BX258" i="2" s="1"/>
  <c r="BX267" i="2" a="1"/>
  <c r="BX267" i="2" s="1"/>
  <c r="BX275" i="2" a="1"/>
  <c r="BX275" i="2" s="1"/>
  <c r="BX261" i="2" a="1"/>
  <c r="BX261" i="2" s="1"/>
  <c r="BX269" i="2" a="1"/>
  <c r="BX269" i="2" s="1"/>
  <c r="BX263" i="2" a="1"/>
  <c r="BX263" i="2" s="1"/>
  <c r="BS249" i="2"/>
  <c r="CQ249" i="2" a="1"/>
  <c r="CQ249" i="2" s="1"/>
  <c r="BS241" i="2"/>
  <c r="CQ241" i="2" a="1"/>
  <c r="CQ241" i="2" s="1"/>
  <c r="BS233" i="2"/>
  <c r="CQ233" i="2" a="1"/>
  <c r="CQ233" i="2" s="1"/>
  <c r="BS225" i="2"/>
  <c r="CQ225" i="2" a="1"/>
  <c r="CQ225" i="2" s="1"/>
  <c r="BS217" i="2"/>
  <c r="CQ217" i="2" a="1"/>
  <c r="CQ217" i="2" s="1"/>
  <c r="BS209" i="2"/>
  <c r="CQ209" i="2" a="1"/>
  <c r="CQ209" i="2" s="1"/>
  <c r="BS201" i="2"/>
  <c r="CQ201" i="2" a="1"/>
  <c r="CQ201" i="2" s="1"/>
  <c r="BS193" i="2"/>
  <c r="CQ193" i="2" a="1"/>
  <c r="CQ193" i="2" s="1"/>
  <c r="BS185" i="2"/>
  <c r="CQ185" i="2" a="1"/>
  <c r="CQ185" i="2" s="1"/>
  <c r="BS177" i="2"/>
  <c r="CQ177" i="2" a="1"/>
  <c r="CQ177" i="2" s="1"/>
  <c r="BS169" i="2"/>
  <c r="CQ169" i="2" a="1"/>
  <c r="CQ169" i="2" s="1"/>
  <c r="BS161" i="2"/>
  <c r="CQ161" i="2" a="1"/>
  <c r="CQ161" i="2" s="1"/>
  <c r="BS153" i="2"/>
  <c r="CQ153" i="2" a="1"/>
  <c r="CQ153" i="2" s="1"/>
  <c r="AY235" i="2"/>
  <c r="BW235" i="2" a="1"/>
  <c r="BW235" i="2" s="1"/>
  <c r="AY195" i="2"/>
  <c r="BW195" i="2" a="1"/>
  <c r="BW195" i="2" s="1"/>
  <c r="AY171" i="2"/>
  <c r="BW171" i="2" a="1"/>
  <c r="BW171" i="2" s="1"/>
  <c r="BR255" i="2"/>
  <c r="CP255" i="2" a="1"/>
  <c r="CP255" i="2" s="1"/>
  <c r="BE254" i="2"/>
  <c r="CC254" i="2" a="1"/>
  <c r="CC254" i="2" s="1"/>
  <c r="BK252" i="2"/>
  <c r="CI252" i="2" a="1"/>
  <c r="CI252" i="2" s="1"/>
  <c r="BQ250" i="2"/>
  <c r="CO250" i="2" a="1"/>
  <c r="CO250" i="2" s="1"/>
  <c r="BL249" i="2"/>
  <c r="CJ249" i="2" a="1"/>
  <c r="CJ249" i="2" s="1"/>
  <c r="BG248" i="2"/>
  <c r="CE248" i="2" a="1"/>
  <c r="CE248" i="2" s="1"/>
  <c r="BM246" i="2"/>
  <c r="CK246" i="2" a="1"/>
  <c r="CK246" i="2" s="1"/>
  <c r="AZ245" i="2"/>
  <c r="BX245" i="2" a="1"/>
  <c r="BX245" i="2" s="1"/>
  <c r="BC244" i="2"/>
  <c r="CA244" i="2" a="1"/>
  <c r="CA244" i="2" s="1"/>
  <c r="BI242" i="2"/>
  <c r="CG242" i="2" a="1"/>
  <c r="CG242" i="2" s="1"/>
  <c r="BO240" i="2"/>
  <c r="CM240" i="2" a="1"/>
  <c r="CM240" i="2" s="1"/>
  <c r="BJ239" i="2"/>
  <c r="CH239" i="2" a="1"/>
  <c r="CH239" i="2" s="1"/>
  <c r="BP237" i="2"/>
  <c r="CN237" i="2" a="1"/>
  <c r="CN237" i="2" s="1"/>
  <c r="BC236" i="2"/>
  <c r="CA236" i="2" a="1"/>
  <c r="CA236" i="2" s="1"/>
  <c r="BQ234" i="2"/>
  <c r="CO234" i="2" a="1"/>
  <c r="CO234" i="2" s="1"/>
  <c r="BL233" i="2"/>
  <c r="CJ233" i="2" a="1"/>
  <c r="CJ233" i="2" s="1"/>
  <c r="BG232" i="2"/>
  <c r="CE232" i="2" a="1"/>
  <c r="CE232" i="2" s="1"/>
  <c r="BJ231" i="2"/>
  <c r="CH231" i="2" a="1"/>
  <c r="CH231" i="2" s="1"/>
  <c r="BH229" i="2"/>
  <c r="CF229" i="2" a="1"/>
  <c r="CF229" i="2" s="1"/>
  <c r="BN227" i="2"/>
  <c r="CL227" i="2" a="1"/>
  <c r="CL227" i="2" s="1"/>
  <c r="BI226" i="2"/>
  <c r="CG226" i="2" a="1"/>
  <c r="CG226" i="2" s="1"/>
  <c r="BO224" i="2"/>
  <c r="CM224" i="2" a="1"/>
  <c r="CM224" i="2" s="1"/>
  <c r="BB223" i="2"/>
  <c r="BZ223" i="2" a="1"/>
  <c r="BZ223" i="2" s="1"/>
  <c r="BE222" i="2"/>
  <c r="CC222" i="2" a="1"/>
  <c r="CC222" i="2" s="1"/>
  <c r="BK220" i="2"/>
  <c r="CI220" i="2" a="1"/>
  <c r="CI220" i="2" s="1"/>
  <c r="BQ218" i="2"/>
  <c r="CO218" i="2" a="1"/>
  <c r="CO218" i="2" s="1"/>
  <c r="BD217" i="2"/>
  <c r="CB217" i="2" a="1"/>
  <c r="CB217" i="2" s="1"/>
  <c r="BG216" i="2"/>
  <c r="CE216" i="2" a="1"/>
  <c r="CE216" i="2" s="1"/>
  <c r="BB215" i="2"/>
  <c r="BZ215" i="2" a="1"/>
  <c r="BZ215" i="2" s="1"/>
  <c r="BP213" i="2"/>
  <c r="CN213" i="2" a="1"/>
  <c r="CN213" i="2" s="1"/>
  <c r="BC212" i="2"/>
  <c r="CA212" i="2" a="1"/>
  <c r="CA212" i="2" s="1"/>
  <c r="BI210" i="2"/>
  <c r="CG210" i="2" a="1"/>
  <c r="CG210" i="2" s="1"/>
  <c r="BL209" i="2"/>
  <c r="CJ209" i="2" a="1"/>
  <c r="CJ209" i="2" s="1"/>
  <c r="BJ207" i="2"/>
  <c r="CH207" i="2" a="1"/>
  <c r="CH207" i="2" s="1"/>
  <c r="BP205" i="2"/>
  <c r="CN205" i="2" a="1"/>
  <c r="CN205" i="2" s="1"/>
  <c r="BC204" i="2"/>
  <c r="CA204" i="2" a="1"/>
  <c r="CA204" i="2" s="1"/>
  <c r="BI202" i="2"/>
  <c r="CG202" i="2" a="1"/>
  <c r="CG202" i="2" s="1"/>
  <c r="BO200" i="2"/>
  <c r="CM200" i="2" a="1"/>
  <c r="CM200" i="2" s="1"/>
  <c r="BB199" i="2"/>
  <c r="BZ199" i="2" a="1"/>
  <c r="BZ199" i="2" s="1"/>
  <c r="BH197" i="2"/>
  <c r="CF197" i="2" a="1"/>
  <c r="CF197" i="2" s="1"/>
  <c r="BN195" i="2"/>
  <c r="CL195" i="2" a="1"/>
  <c r="CL195" i="2" s="1"/>
  <c r="BQ194" i="2"/>
  <c r="CO194" i="2" a="1"/>
  <c r="CO194" i="2" s="1"/>
  <c r="BL193" i="2"/>
  <c r="CJ193" i="2" a="1"/>
  <c r="CJ193" i="2" s="1"/>
  <c r="BG192" i="2"/>
  <c r="CE192" i="2" a="1"/>
  <c r="CE192" i="2" s="1"/>
  <c r="BB191" i="2"/>
  <c r="BZ191" i="2" a="1"/>
  <c r="BZ191" i="2" s="1"/>
  <c r="BP189" i="2"/>
  <c r="CN189" i="2" a="1"/>
  <c r="CN189" i="2" s="1"/>
  <c r="BK188" i="2"/>
  <c r="CI188" i="2" a="1"/>
  <c r="CI188" i="2" s="1"/>
  <c r="BQ186" i="2"/>
  <c r="CO186" i="2" a="1"/>
  <c r="CO186" i="2" s="1"/>
  <c r="BL185" i="2"/>
  <c r="CJ185" i="2" a="1"/>
  <c r="CJ185" i="2" s="1"/>
  <c r="BG184" i="2"/>
  <c r="CE184" i="2" a="1"/>
  <c r="CE184" i="2" s="1"/>
  <c r="BJ183" i="2"/>
  <c r="CH183" i="2" a="1"/>
  <c r="CH183" i="2" s="1"/>
  <c r="BE182" i="2"/>
  <c r="CC182" i="2" a="1"/>
  <c r="CC182" i="2" s="1"/>
  <c r="AZ181" i="2"/>
  <c r="BX181" i="2" a="1"/>
  <c r="BX181" i="2" s="1"/>
  <c r="BC180" i="2"/>
  <c r="CA180" i="2" a="1"/>
  <c r="CA180" i="2" s="1"/>
  <c r="BQ178" i="2"/>
  <c r="CO178" i="2" a="1"/>
  <c r="CO178" i="2" s="1"/>
  <c r="BA178" i="2"/>
  <c r="BY178" i="2" a="1"/>
  <c r="BY178" i="2" s="1"/>
  <c r="BO176" i="2"/>
  <c r="CM176" i="2" a="1"/>
  <c r="CM176" i="2" s="1"/>
  <c r="BJ175" i="2"/>
  <c r="CH175" i="2" a="1"/>
  <c r="CH175" i="2" s="1"/>
  <c r="BE174" i="2"/>
  <c r="CC174" i="2" a="1"/>
  <c r="CC174" i="2" s="1"/>
  <c r="BK172" i="2"/>
  <c r="CI172" i="2" a="1"/>
  <c r="CI172" i="2" s="1"/>
  <c r="BQ170" i="2"/>
  <c r="CO170" i="2" a="1"/>
  <c r="CO170" i="2" s="1"/>
  <c r="BA170" i="2"/>
  <c r="BY170" i="2" a="1"/>
  <c r="BY170" i="2" s="1"/>
  <c r="BO168" i="2"/>
  <c r="CM168" i="2" a="1"/>
  <c r="CM168" i="2" s="1"/>
  <c r="BJ167" i="2"/>
  <c r="CH167" i="2" a="1"/>
  <c r="CH167" i="2" s="1"/>
  <c r="BM166" i="2"/>
  <c r="CK166" i="2" a="1"/>
  <c r="CK166" i="2" s="1"/>
  <c r="BH165" i="2"/>
  <c r="CF165" i="2" a="1"/>
  <c r="CF165" i="2" s="1"/>
  <c r="BC164" i="2"/>
  <c r="CA164" i="2" a="1"/>
  <c r="CA164" i="2" s="1"/>
  <c r="BF163" i="2"/>
  <c r="CD163" i="2" a="1"/>
  <c r="CD163" i="2" s="1"/>
  <c r="BL161" i="2"/>
  <c r="CJ161" i="2" a="1"/>
  <c r="CJ161" i="2" s="1"/>
  <c r="BG160" i="2"/>
  <c r="CE160" i="2" a="1"/>
  <c r="CE160" i="2" s="1"/>
  <c r="BB159" i="2"/>
  <c r="BZ159" i="2" a="1"/>
  <c r="BZ159" i="2" s="1"/>
  <c r="BE158" i="2"/>
  <c r="CC158" i="2" a="1"/>
  <c r="CC158" i="2" s="1"/>
  <c r="AZ157" i="2"/>
  <c r="BX157" i="2" a="1"/>
  <c r="BX157" i="2" s="1"/>
  <c r="BC156" i="2"/>
  <c r="CA156" i="2" a="1"/>
  <c r="CA156" i="2" s="1"/>
  <c r="BQ154" i="2"/>
  <c r="CO154" i="2" a="1"/>
  <c r="CO154" i="2" s="1"/>
  <c r="BD153" i="2"/>
  <c r="CB153" i="2" a="1"/>
  <c r="CB153" i="2" s="1"/>
  <c r="BR151" i="2"/>
  <c r="CP151" i="2" a="1"/>
  <c r="CP151" i="2" s="1"/>
  <c r="BB151" i="2"/>
  <c r="BZ151" i="2" a="1"/>
  <c r="BZ151" i="2" s="1"/>
  <c r="BS254" i="2"/>
  <c r="CQ254" i="2" a="1"/>
  <c r="CQ254" i="2" s="1"/>
  <c r="BS222" i="2"/>
  <c r="CQ222" i="2" a="1"/>
  <c r="CQ222" i="2" s="1"/>
  <c r="BS198" i="2"/>
  <c r="CQ198" i="2" a="1"/>
  <c r="CQ198" i="2" s="1"/>
  <c r="BS174" i="2"/>
  <c r="CQ174" i="2" a="1"/>
  <c r="CQ174" i="2" s="1"/>
  <c r="BS158" i="2"/>
  <c r="CQ158" i="2" a="1"/>
  <c r="CQ158" i="2" s="1"/>
  <c r="AY250" i="2"/>
  <c r="BW250" i="2" a="1"/>
  <c r="BW250" i="2" s="1"/>
  <c r="AY226" i="2"/>
  <c r="BW226" i="2" a="1"/>
  <c r="BW226" i="2" s="1"/>
  <c r="AY194" i="2"/>
  <c r="BW194" i="2" a="1"/>
  <c r="BW194" i="2" s="1"/>
  <c r="AY162" i="2"/>
  <c r="BW162" i="2" a="1"/>
  <c r="BW162" i="2" s="1"/>
  <c r="BQ255" i="2"/>
  <c r="CO255" i="2" a="1"/>
  <c r="CO255" i="2" s="1"/>
  <c r="BL254" i="2"/>
  <c r="CJ254" i="2" a="1"/>
  <c r="CJ254" i="2" s="1"/>
  <c r="BR252" i="2"/>
  <c r="CP252" i="2" a="1"/>
  <c r="CP252" i="2" s="1"/>
  <c r="BB252" i="2"/>
  <c r="BZ252" i="2" a="1"/>
  <c r="BZ252" i="2" s="1"/>
  <c r="BP250" i="2"/>
  <c r="CN250" i="2" a="1"/>
  <c r="CN250" i="2" s="1"/>
  <c r="BC249" i="2"/>
  <c r="CA249" i="2" a="1"/>
  <c r="CA249" i="2" s="1"/>
  <c r="BF248" i="2"/>
  <c r="CD248" i="2" a="1"/>
  <c r="CD248" i="2" s="1"/>
  <c r="BA247" i="2"/>
  <c r="BY247" i="2" a="1"/>
  <c r="BY247" i="2" s="1"/>
  <c r="BG245" i="2"/>
  <c r="CE245" i="2" a="1"/>
  <c r="CE245" i="2" s="1"/>
  <c r="BJ244" i="2"/>
  <c r="CH244" i="2" a="1"/>
  <c r="CH244" i="2" s="1"/>
  <c r="BE243" i="2"/>
  <c r="CC243" i="2" a="1"/>
  <c r="CC243" i="2" s="1"/>
  <c r="BK241" i="2"/>
  <c r="CI241" i="2" a="1"/>
  <c r="CI241" i="2" s="1"/>
  <c r="BQ239" i="2"/>
  <c r="CO239" i="2" a="1"/>
  <c r="CO239" i="2" s="1"/>
  <c r="BO237" i="2"/>
  <c r="CM237" i="2" a="1"/>
  <c r="CM237" i="2" s="1"/>
  <c r="BB236" i="2"/>
  <c r="BZ236" i="2" a="1"/>
  <c r="BZ236" i="2" s="1"/>
  <c r="BH234" i="2"/>
  <c r="CF234" i="2" a="1"/>
  <c r="CF234" i="2" s="1"/>
  <c r="BN232" i="2"/>
  <c r="CL232" i="2" a="1"/>
  <c r="CL232" i="2" s="1"/>
  <c r="BA231" i="2"/>
  <c r="BY231" i="2" a="1"/>
  <c r="BY231" i="2" s="1"/>
  <c r="BG229" i="2"/>
  <c r="CE229" i="2" a="1"/>
  <c r="CE229" i="2" s="1"/>
  <c r="BM227" i="2"/>
  <c r="CK227" i="2" a="1"/>
  <c r="CK227" i="2" s="1"/>
  <c r="AZ226" i="2"/>
  <c r="BX226" i="2" a="1"/>
  <c r="BX226" i="2" s="1"/>
  <c r="BF224" i="2"/>
  <c r="CD224" i="2" a="1"/>
  <c r="CD224" i="2" s="1"/>
  <c r="BL222" i="2"/>
  <c r="CJ222" i="2" a="1"/>
  <c r="CJ222" i="2" s="1"/>
  <c r="BG221" i="2"/>
  <c r="CE221" i="2" a="1"/>
  <c r="CE221" i="2" s="1"/>
  <c r="BM219" i="2"/>
  <c r="CK219" i="2" a="1"/>
  <c r="CK219" i="2" s="1"/>
  <c r="BH218" i="2"/>
  <c r="CF218" i="2" a="1"/>
  <c r="CF218" i="2" s="1"/>
  <c r="BN216" i="2"/>
  <c r="CL216" i="2" a="1"/>
  <c r="CL216" i="2" s="1"/>
  <c r="BA215" i="2"/>
  <c r="BY215" i="2" a="1"/>
  <c r="BY215" i="2" s="1"/>
  <c r="BG213" i="2"/>
  <c r="CE213" i="2" a="1"/>
  <c r="CE213" i="2" s="1"/>
  <c r="BM211" i="2"/>
  <c r="CK211" i="2" a="1"/>
  <c r="CK211" i="2" s="1"/>
  <c r="AZ210" i="2"/>
  <c r="BX210" i="2" a="1"/>
  <c r="BX210" i="2" s="1"/>
  <c r="BF208" i="2"/>
  <c r="CD208" i="2" a="1"/>
  <c r="CD208" i="2" s="1"/>
  <c r="BL206" i="2"/>
  <c r="CJ206" i="2" a="1"/>
  <c r="CJ206" i="2" s="1"/>
  <c r="BR204" i="2"/>
  <c r="CP204" i="2" a="1"/>
  <c r="CP204" i="2" s="1"/>
  <c r="BB204" i="2"/>
  <c r="BZ204" i="2" a="1"/>
  <c r="BZ204" i="2" s="1"/>
  <c r="BH202" i="2"/>
  <c r="CF202" i="2" a="1"/>
  <c r="CF202" i="2" s="1"/>
  <c r="BN200" i="2"/>
  <c r="CL200" i="2" a="1"/>
  <c r="CL200" i="2" s="1"/>
  <c r="BI199" i="2"/>
  <c r="CG199" i="2" a="1"/>
  <c r="CG199" i="2" s="1"/>
  <c r="BO197" i="2"/>
  <c r="CM197" i="2" a="1"/>
  <c r="CM197" i="2" s="1"/>
  <c r="BB196" i="2"/>
  <c r="BZ196" i="2" a="1"/>
  <c r="BZ196" i="2" s="1"/>
  <c r="BH194" i="2"/>
  <c r="CF194" i="2" a="1"/>
  <c r="CF194" i="2" s="1"/>
  <c r="BN192" i="2"/>
  <c r="CL192" i="2" a="1"/>
  <c r="CL192" i="2" s="1"/>
  <c r="BI191" i="2"/>
  <c r="CG191" i="2" a="1"/>
  <c r="CG191" i="2" s="1"/>
  <c r="BO189" i="2"/>
  <c r="CM189" i="2" a="1"/>
  <c r="CM189" i="2" s="1"/>
  <c r="BB188" i="2"/>
  <c r="BZ188" i="2" a="1"/>
  <c r="BZ188" i="2" s="1"/>
  <c r="BP186" i="2"/>
  <c r="CN186" i="2" a="1"/>
  <c r="CN186" i="2" s="1"/>
  <c r="BK185" i="2"/>
  <c r="CI185" i="2" a="1"/>
  <c r="CI185" i="2" s="1"/>
  <c r="BQ183" i="2"/>
  <c r="CO183" i="2" a="1"/>
  <c r="CO183" i="2" s="1"/>
  <c r="BD182" i="2"/>
  <c r="CB182" i="2" a="1"/>
  <c r="CB182" i="2" s="1"/>
  <c r="BJ180" i="2"/>
  <c r="CH180" i="2" a="1"/>
  <c r="CH180" i="2" s="1"/>
  <c r="BP178" i="2"/>
  <c r="CN178" i="2" a="1"/>
  <c r="CN178" i="2" s="1"/>
  <c r="BF176" i="2"/>
  <c r="CD176" i="2" a="1"/>
  <c r="CD176" i="2" s="1"/>
  <c r="BA175" i="2"/>
  <c r="BY175" i="2" a="1"/>
  <c r="BY175" i="2" s="1"/>
  <c r="BO173" i="2"/>
  <c r="CM173" i="2" a="1"/>
  <c r="CM173" i="2" s="1"/>
  <c r="BB172" i="2"/>
  <c r="BZ172" i="2" a="1"/>
  <c r="BZ172" i="2" s="1"/>
  <c r="BH170" i="2"/>
  <c r="CF170" i="2" a="1"/>
  <c r="CF170" i="2" s="1"/>
  <c r="BK169" i="2"/>
  <c r="CI169" i="2" a="1"/>
  <c r="CI169" i="2" s="1"/>
  <c r="BQ167" i="2"/>
  <c r="CO167" i="2" a="1"/>
  <c r="CO167" i="2" s="1"/>
  <c r="BL166" i="2"/>
  <c r="CJ166" i="2" a="1"/>
  <c r="CJ166" i="2" s="1"/>
  <c r="BR164" i="2"/>
  <c r="CP164" i="2" a="1"/>
  <c r="CP164" i="2" s="1"/>
  <c r="BP162" i="2"/>
  <c r="CN162" i="2" a="1"/>
  <c r="CN162" i="2" s="1"/>
  <c r="BH162" i="2"/>
  <c r="CF162" i="2" a="1"/>
  <c r="CF162" i="2" s="1"/>
  <c r="BN160" i="2"/>
  <c r="CL160" i="2" a="1"/>
  <c r="CL160" i="2" s="1"/>
  <c r="BL158" i="2"/>
  <c r="CJ158" i="2" a="1"/>
  <c r="CJ158" i="2" s="1"/>
  <c r="BG157" i="2"/>
  <c r="CE157" i="2" a="1"/>
  <c r="CE157" i="2" s="1"/>
  <c r="BM155" i="2"/>
  <c r="CK155" i="2" a="1"/>
  <c r="CK155" i="2" s="1"/>
  <c r="BH154" i="2"/>
  <c r="CF154" i="2" a="1"/>
  <c r="CF154" i="2" s="1"/>
  <c r="BF152" i="2"/>
  <c r="CD152" i="2" a="1"/>
  <c r="CD152" i="2" s="1"/>
  <c r="BI151" i="2"/>
  <c r="CG151" i="2" a="1"/>
  <c r="CG151" i="2" s="1"/>
  <c r="BS237" i="2"/>
  <c r="CQ237" i="2" a="1"/>
  <c r="CQ237" i="2" s="1"/>
  <c r="BS205" i="2"/>
  <c r="CQ205" i="2" a="1"/>
  <c r="CQ205" i="2" s="1"/>
  <c r="BS181" i="2"/>
  <c r="CQ181" i="2" a="1"/>
  <c r="CQ181" i="2" s="1"/>
  <c r="BS157" i="2"/>
  <c r="CQ157" i="2" a="1"/>
  <c r="CQ157" i="2" s="1"/>
  <c r="AY240" i="2"/>
  <c r="BW240" i="2" a="1"/>
  <c r="BW240" i="2" s="1"/>
  <c r="AY208" i="2"/>
  <c r="BW208" i="2" a="1"/>
  <c r="BW208" i="2" s="1"/>
  <c r="AY176" i="2"/>
  <c r="BW176" i="2" a="1"/>
  <c r="BW176" i="2" s="1"/>
  <c r="AY152" i="2"/>
  <c r="BW152" i="2" a="1"/>
  <c r="BW152" i="2" s="1"/>
  <c r="BR254" i="2"/>
  <c r="CP254" i="2" a="1"/>
  <c r="CP254" i="2" s="1"/>
  <c r="BE253" i="2"/>
  <c r="CC253" i="2" a="1"/>
  <c r="CC253" i="2" s="1"/>
  <c r="BK251" i="2"/>
  <c r="CI251" i="2" a="1"/>
  <c r="CI251" i="2" s="1"/>
  <c r="BQ249" i="2"/>
  <c r="CO249" i="2" a="1"/>
  <c r="CO249" i="2" s="1"/>
  <c r="BL248" i="2"/>
  <c r="CJ248" i="2" a="1"/>
  <c r="CJ248" i="2" s="1"/>
  <c r="BJ246" i="2"/>
  <c r="CH246" i="2" a="1"/>
  <c r="CH246" i="2" s="1"/>
  <c r="BP244" i="2"/>
  <c r="CN244" i="2" a="1"/>
  <c r="CN244" i="2" s="1"/>
  <c r="BC243" i="2"/>
  <c r="CA243" i="2" a="1"/>
  <c r="CA243" i="2" s="1"/>
  <c r="BI241" i="2"/>
  <c r="CG241" i="2" a="1"/>
  <c r="CG241" i="2" s="1"/>
  <c r="BG239" i="2"/>
  <c r="CE239" i="2" a="1"/>
  <c r="CE239" i="2" s="1"/>
  <c r="BE237" i="2"/>
  <c r="CC237" i="2" a="1"/>
  <c r="CC237" i="2" s="1"/>
  <c r="BK235" i="2"/>
  <c r="CI235" i="2" a="1"/>
  <c r="CI235" i="2" s="1"/>
  <c r="BI233" i="2"/>
  <c r="CG233" i="2" a="1"/>
  <c r="CG233" i="2" s="1"/>
  <c r="BO231" i="2"/>
  <c r="CM231" i="2" a="1"/>
  <c r="CM231" i="2" s="1"/>
  <c r="BB230" i="2"/>
  <c r="BZ230" i="2" a="1"/>
  <c r="BZ230" i="2" s="1"/>
  <c r="BH228" i="2"/>
  <c r="CF228" i="2" a="1"/>
  <c r="CF228" i="2" s="1"/>
  <c r="BN226" i="2"/>
  <c r="CL226" i="2" a="1"/>
  <c r="CL226" i="2" s="1"/>
  <c r="BA225" i="2"/>
  <c r="BY225" i="2" a="1"/>
  <c r="BY225" i="2" s="1"/>
  <c r="BO223" i="2"/>
  <c r="CM223" i="2" a="1"/>
  <c r="CM223" i="2" s="1"/>
  <c r="BM221" i="2"/>
  <c r="CK221" i="2" a="1"/>
  <c r="CK221" i="2" s="1"/>
  <c r="AZ220" i="2"/>
  <c r="BX220" i="2" a="1"/>
  <c r="BX220" i="2" s="1"/>
  <c r="BF218" i="2"/>
  <c r="CD218" i="2" a="1"/>
  <c r="CD218" i="2" s="1"/>
  <c r="BD216" i="2"/>
  <c r="CB216" i="2" a="1"/>
  <c r="CB216" i="2" s="1"/>
  <c r="BB214" i="2"/>
  <c r="BZ214" i="2" a="1"/>
  <c r="BZ214" i="2" s="1"/>
  <c r="BH212" i="2"/>
  <c r="CF212" i="2" a="1"/>
  <c r="CF212" i="2" s="1"/>
  <c r="BF210" i="2"/>
  <c r="CD210" i="2" a="1"/>
  <c r="CD210" i="2" s="1"/>
  <c r="BL208" i="2"/>
  <c r="CJ208" i="2" a="1"/>
  <c r="CJ208" i="2" s="1"/>
  <c r="BG207" i="2"/>
  <c r="CE207" i="2" a="1"/>
  <c r="CE207" i="2" s="1"/>
  <c r="BM205" i="2"/>
  <c r="CK205" i="2" a="1"/>
  <c r="CK205" i="2" s="1"/>
  <c r="BH204" i="2"/>
  <c r="CF204" i="2" a="1"/>
  <c r="CF204" i="2" s="1"/>
  <c r="BC203" i="2"/>
  <c r="CA203" i="2" a="1"/>
  <c r="CA203" i="2" s="1"/>
  <c r="BN202" i="2"/>
  <c r="CL202" i="2" a="1"/>
  <c r="CL202" i="2" s="1"/>
  <c r="BI201" i="2"/>
  <c r="CG201" i="2" a="1"/>
  <c r="CG201" i="2" s="1"/>
  <c r="BL200" i="2"/>
  <c r="CJ200" i="2" a="1"/>
  <c r="CJ200" i="2" s="1"/>
  <c r="BR198" i="2"/>
  <c r="CP198" i="2" a="1"/>
  <c r="CP198" i="2" s="1"/>
  <c r="BM197" i="2"/>
  <c r="CK197" i="2" a="1"/>
  <c r="CK197" i="2" s="1"/>
  <c r="BH196" i="2"/>
  <c r="CF196" i="2" a="1"/>
  <c r="CF196" i="2" s="1"/>
  <c r="BC195" i="2"/>
  <c r="CA195" i="2" a="1"/>
  <c r="CA195" i="2" s="1"/>
  <c r="BI193" i="2"/>
  <c r="CG193" i="2" a="1"/>
  <c r="CG193" i="2" s="1"/>
  <c r="BD192" i="2"/>
  <c r="CB192" i="2" a="1"/>
  <c r="CB192" i="2" s="1"/>
  <c r="BR190" i="2"/>
  <c r="CP190" i="2" a="1"/>
  <c r="CP190" i="2" s="1"/>
  <c r="BE189" i="2"/>
  <c r="CC189" i="2" a="1"/>
  <c r="CC189" i="2" s="1"/>
  <c r="AZ188" i="2"/>
  <c r="BX188" i="2" a="1"/>
  <c r="BX188" i="2" s="1"/>
  <c r="BN186" i="2"/>
  <c r="CL186" i="2" a="1"/>
  <c r="CL186" i="2" s="1"/>
  <c r="BI185" i="2"/>
  <c r="CG185" i="2" a="1"/>
  <c r="CG185" i="2" s="1"/>
  <c r="BL184" i="2"/>
  <c r="CJ184" i="2" a="1"/>
  <c r="CJ184" i="2" s="1"/>
  <c r="BG183" i="2"/>
  <c r="CE183" i="2" a="1"/>
  <c r="CE183" i="2" s="1"/>
  <c r="BM181" i="2"/>
  <c r="CK181" i="2" a="1"/>
  <c r="CK181" i="2" s="1"/>
  <c r="BP180" i="2"/>
  <c r="CN180" i="2" a="1"/>
  <c r="CN180" i="2" s="1"/>
  <c r="BK179" i="2"/>
  <c r="CI179" i="2" a="1"/>
  <c r="CI179" i="2" s="1"/>
  <c r="BF178" i="2"/>
  <c r="CD178" i="2" a="1"/>
  <c r="CD178" i="2" s="1"/>
  <c r="BA177" i="2"/>
  <c r="BY177" i="2" a="1"/>
  <c r="BY177" i="2" s="1"/>
  <c r="BO175" i="2"/>
  <c r="CM175" i="2" a="1"/>
  <c r="CM175" i="2" s="1"/>
  <c r="BJ174" i="2"/>
  <c r="CH174" i="2" a="1"/>
  <c r="CH174" i="2" s="1"/>
  <c r="BE173" i="2"/>
  <c r="CC173" i="2" a="1"/>
  <c r="CC173" i="2" s="1"/>
  <c r="BK171" i="2"/>
  <c r="CI171" i="2" a="1"/>
  <c r="CI171" i="2" s="1"/>
  <c r="BF170" i="2"/>
  <c r="CD170" i="2" a="1"/>
  <c r="CD170" i="2" s="1"/>
  <c r="BA169" i="2"/>
  <c r="BY169" i="2" a="1"/>
  <c r="BY169" i="2" s="1"/>
  <c r="BO167" i="2"/>
  <c r="CM167" i="2" a="1"/>
  <c r="CM167" i="2" s="1"/>
  <c r="BR166" i="2"/>
  <c r="CP166" i="2" a="1"/>
  <c r="CP166" i="2" s="1"/>
  <c r="BM165" i="2"/>
  <c r="CK165" i="2" a="1"/>
  <c r="CK165" i="2" s="1"/>
  <c r="BH164" i="2"/>
  <c r="CF164" i="2" a="1"/>
  <c r="CF164" i="2" s="1"/>
  <c r="BC163" i="2"/>
  <c r="CA163" i="2" a="1"/>
  <c r="CA163" i="2" s="1"/>
  <c r="BQ161" i="2"/>
  <c r="CO161" i="2" a="1"/>
  <c r="CO161" i="2" s="1"/>
  <c r="BL160" i="2"/>
  <c r="CJ160" i="2" a="1"/>
  <c r="CJ160" i="2" s="1"/>
  <c r="BG159" i="2"/>
  <c r="CE159" i="2" a="1"/>
  <c r="CE159" i="2" s="1"/>
  <c r="BB158" i="2"/>
  <c r="BZ158" i="2" a="1"/>
  <c r="BZ158" i="2" s="1"/>
  <c r="BP156" i="2"/>
  <c r="CN156" i="2" a="1"/>
  <c r="CN156" i="2" s="1"/>
  <c r="BK155" i="2"/>
  <c r="CI155" i="2" a="1"/>
  <c r="CI155" i="2" s="1"/>
  <c r="BF154" i="2"/>
  <c r="CD154" i="2" a="1"/>
  <c r="CD154" i="2" s="1"/>
  <c r="BA153" i="2"/>
  <c r="BY153" i="2" a="1"/>
  <c r="BY153" i="2" s="1"/>
  <c r="BO151" i="2"/>
  <c r="CM151" i="2" a="1"/>
  <c r="CM151" i="2" s="1"/>
  <c r="BJ258" i="2"/>
  <c r="BJ266" i="2"/>
  <c r="BJ274" i="2"/>
  <c r="BJ262" i="2"/>
  <c r="BJ270" i="2"/>
  <c r="BJ150" i="2"/>
  <c r="BJ276" i="2"/>
  <c r="BJ273" i="2"/>
  <c r="CH272" i="2" a="1"/>
  <c r="CH272" i="2" s="1"/>
  <c r="CH262" i="2" a="1"/>
  <c r="CH262" i="2" s="1"/>
  <c r="CH263" i="2" a="1"/>
  <c r="CH263" i="2" s="1"/>
  <c r="BJ259" i="2"/>
  <c r="BJ275" i="2"/>
  <c r="CH269" i="2" a="1"/>
  <c r="CH269" i="2" s="1"/>
  <c r="BJ260" i="2"/>
  <c r="BJ264" i="2"/>
  <c r="BJ268" i="2"/>
  <c r="BJ272" i="2"/>
  <c r="BJ269" i="2"/>
  <c r="BJ267" i="2"/>
  <c r="CH270" i="2" a="1"/>
  <c r="CH270" i="2" s="1"/>
  <c r="CH260" i="2" a="1"/>
  <c r="CH260" i="2" s="1"/>
  <c r="CH271" i="2" a="1"/>
  <c r="CH271" i="2" s="1"/>
  <c r="CH268" i="2" a="1"/>
  <c r="CH268" i="2" s="1"/>
  <c r="CH150" i="2" a="1"/>
  <c r="CH150" i="2" s="1"/>
  <c r="CH265" i="2" a="1"/>
  <c r="CH265" i="2" s="1"/>
  <c r="BJ263" i="2"/>
  <c r="BJ265" i="2"/>
  <c r="BJ257" i="2"/>
  <c r="BJ271" i="2"/>
  <c r="BJ261" i="2"/>
  <c r="CH259" i="2" a="1"/>
  <c r="CH259" i="2" s="1"/>
  <c r="CH258" i="2" a="1"/>
  <c r="CH258" i="2" s="1"/>
  <c r="CH276" i="2" a="1"/>
  <c r="CH276" i="2" s="1"/>
  <c r="CH274" i="2" a="1"/>
  <c r="CH274" i="2" s="1"/>
  <c r="CH266" i="2" a="1"/>
  <c r="CH266" i="2" s="1"/>
  <c r="CH273" i="2" a="1"/>
  <c r="CH273" i="2" s="1"/>
  <c r="CH267" i="2" a="1"/>
  <c r="CH267" i="2" s="1"/>
  <c r="CH257" i="2" a="1"/>
  <c r="CH257" i="2" s="1"/>
  <c r="CH261" i="2" a="1"/>
  <c r="CH261" i="2" s="1"/>
  <c r="CH275" i="2" a="1"/>
  <c r="CH275" i="2" s="1"/>
  <c r="CH264" i="2" a="1"/>
  <c r="CH264" i="2" s="1"/>
  <c r="BS243" i="2"/>
  <c r="CQ243" i="2" a="1"/>
  <c r="CQ243" i="2" s="1"/>
  <c r="BS203" i="2"/>
  <c r="CQ203" i="2" a="1"/>
  <c r="CQ203" i="2" s="1"/>
  <c r="BC250" i="2"/>
  <c r="CA250" i="2" a="1"/>
  <c r="CA250" i="2" s="1"/>
  <c r="BN249" i="2"/>
  <c r="CL249" i="2" a="1"/>
  <c r="CL249" i="2" s="1"/>
  <c r="BF249" i="2"/>
  <c r="CD249" i="2" a="1"/>
  <c r="CD249" i="2" s="1"/>
  <c r="BQ248" i="2"/>
  <c r="CO248" i="2" a="1"/>
  <c r="CO248" i="2" s="1"/>
  <c r="BI248" i="2"/>
  <c r="CG248" i="2" a="1"/>
  <c r="CG248" i="2" s="1"/>
  <c r="BA248" i="2"/>
  <c r="BY248" i="2" a="1"/>
  <c r="BY248" i="2" s="1"/>
  <c r="BL247" i="2"/>
  <c r="CJ247" i="2" a="1"/>
  <c r="CJ247" i="2" s="1"/>
  <c r="BD247" i="2"/>
  <c r="CB247" i="2" a="1"/>
  <c r="CB247" i="2" s="1"/>
  <c r="BO246" i="2"/>
  <c r="CM246" i="2" a="1"/>
  <c r="CM246" i="2" s="1"/>
  <c r="BG246" i="2"/>
  <c r="CE246" i="2" a="1"/>
  <c r="CE246" i="2" s="1"/>
  <c r="BR245" i="2"/>
  <c r="CP245" i="2" a="1"/>
  <c r="CP245" i="2" s="1"/>
  <c r="BJ245" i="2"/>
  <c r="CH245" i="2" a="1"/>
  <c r="CH245" i="2" s="1"/>
  <c r="BB245" i="2"/>
  <c r="BZ245" i="2" a="1"/>
  <c r="BZ245" i="2" s="1"/>
  <c r="BM244" i="2"/>
  <c r="CK244" i="2" a="1"/>
  <c r="CK244" i="2" s="1"/>
  <c r="BE244" i="2"/>
  <c r="CC244" i="2" a="1"/>
  <c r="CC244" i="2" s="1"/>
  <c r="BP243" i="2"/>
  <c r="CN243" i="2" a="1"/>
  <c r="CN243" i="2" s="1"/>
  <c r="BH243" i="2"/>
  <c r="CF243" i="2" a="1"/>
  <c r="CF243" i="2" s="1"/>
  <c r="AZ243" i="2"/>
  <c r="BX243" i="2" a="1"/>
  <c r="BX243" i="2" s="1"/>
  <c r="BK242" i="2"/>
  <c r="CI242" i="2" a="1"/>
  <c r="CI242" i="2" s="1"/>
  <c r="BC242" i="2"/>
  <c r="CA242" i="2" a="1"/>
  <c r="CA242" i="2" s="1"/>
  <c r="BN241" i="2"/>
  <c r="CL241" i="2" a="1"/>
  <c r="CL241" i="2" s="1"/>
  <c r="BF241" i="2"/>
  <c r="CD241" i="2" a="1"/>
  <c r="CD241" i="2" s="1"/>
  <c r="BQ240" i="2"/>
  <c r="CO240" i="2" a="1"/>
  <c r="CO240" i="2" s="1"/>
  <c r="BI240" i="2"/>
  <c r="CG240" i="2" a="1"/>
  <c r="CG240" i="2" s="1"/>
  <c r="BA240" i="2"/>
  <c r="BY240" i="2" a="1"/>
  <c r="BY240" i="2" s="1"/>
  <c r="BL239" i="2"/>
  <c r="CJ239" i="2" a="1"/>
  <c r="CJ239" i="2" s="1"/>
  <c r="BD239" i="2"/>
  <c r="CB239" i="2" a="1"/>
  <c r="CB239" i="2" s="1"/>
  <c r="BO238" i="2"/>
  <c r="CM238" i="2" a="1"/>
  <c r="CM238" i="2" s="1"/>
  <c r="BG238" i="2"/>
  <c r="CE238" i="2" a="1"/>
  <c r="CE238" i="2" s="1"/>
  <c r="BR237" i="2"/>
  <c r="CP237" i="2" a="1"/>
  <c r="CP237" i="2" s="1"/>
  <c r="BJ237" i="2"/>
  <c r="CH237" i="2" a="1"/>
  <c r="CH237" i="2" s="1"/>
  <c r="BB237" i="2"/>
  <c r="BZ237" i="2" a="1"/>
  <c r="BZ237" i="2" s="1"/>
  <c r="BM236" i="2"/>
  <c r="CK236" i="2" a="1"/>
  <c r="CK236" i="2" s="1"/>
  <c r="BE236" i="2"/>
  <c r="CC236" i="2" a="1"/>
  <c r="CC236" i="2" s="1"/>
  <c r="BP235" i="2"/>
  <c r="CN235" i="2" a="1"/>
  <c r="CN235" i="2" s="1"/>
  <c r="BH235" i="2"/>
  <c r="CF235" i="2" a="1"/>
  <c r="CF235" i="2" s="1"/>
  <c r="AZ235" i="2"/>
  <c r="BX235" i="2" a="1"/>
  <c r="BX235" i="2" s="1"/>
  <c r="BK234" i="2"/>
  <c r="CI234" i="2" a="1"/>
  <c r="CI234" i="2" s="1"/>
  <c r="BC234" i="2"/>
  <c r="CA234" i="2" a="1"/>
  <c r="CA234" i="2" s="1"/>
  <c r="BN233" i="2"/>
  <c r="CL233" i="2" a="1"/>
  <c r="CL233" i="2" s="1"/>
  <c r="BF233" i="2"/>
  <c r="CD233" i="2" a="1"/>
  <c r="CD233" i="2" s="1"/>
  <c r="BQ232" i="2"/>
  <c r="CO232" i="2" a="1"/>
  <c r="CO232" i="2" s="1"/>
  <c r="BI232" i="2"/>
  <c r="CG232" i="2" a="1"/>
  <c r="CG232" i="2" s="1"/>
  <c r="BA232" i="2"/>
  <c r="BY232" i="2" a="1"/>
  <c r="BY232" i="2" s="1"/>
  <c r="BL231" i="2"/>
  <c r="CJ231" i="2" a="1"/>
  <c r="CJ231" i="2" s="1"/>
  <c r="BD231" i="2"/>
  <c r="CB231" i="2" a="1"/>
  <c r="CB231" i="2" s="1"/>
  <c r="BO230" i="2"/>
  <c r="CM230" i="2" a="1"/>
  <c r="CM230" i="2" s="1"/>
  <c r="BG230" i="2"/>
  <c r="CE230" i="2" a="1"/>
  <c r="CE230" i="2" s="1"/>
  <c r="BR229" i="2"/>
  <c r="CP229" i="2" a="1"/>
  <c r="CP229" i="2" s="1"/>
  <c r="BJ229" i="2"/>
  <c r="CH229" i="2" a="1"/>
  <c r="CH229" i="2" s="1"/>
  <c r="BB229" i="2"/>
  <c r="BZ229" i="2" a="1"/>
  <c r="BZ229" i="2" s="1"/>
  <c r="BM228" i="2"/>
  <c r="CK228" i="2" a="1"/>
  <c r="CK228" i="2" s="1"/>
  <c r="BE228" i="2"/>
  <c r="CC228" i="2" a="1"/>
  <c r="CC228" i="2" s="1"/>
  <c r="BP227" i="2"/>
  <c r="CN227" i="2" a="1"/>
  <c r="CN227" i="2" s="1"/>
  <c r="BH227" i="2"/>
  <c r="CF227" i="2" a="1"/>
  <c r="CF227" i="2" s="1"/>
  <c r="AZ227" i="2"/>
  <c r="BX227" i="2" a="1"/>
  <c r="BX227" i="2" s="1"/>
  <c r="BK226" i="2"/>
  <c r="CI226" i="2" a="1"/>
  <c r="CI226" i="2" s="1"/>
  <c r="BC226" i="2"/>
  <c r="CA226" i="2" a="1"/>
  <c r="CA226" i="2" s="1"/>
  <c r="BN225" i="2"/>
  <c r="CL225" i="2" a="1"/>
  <c r="CL225" i="2" s="1"/>
  <c r="BF225" i="2"/>
  <c r="CD225" i="2" a="1"/>
  <c r="CD225" i="2" s="1"/>
  <c r="BQ224" i="2"/>
  <c r="CO224" i="2" a="1"/>
  <c r="CO224" i="2" s="1"/>
  <c r="BI224" i="2"/>
  <c r="CG224" i="2" a="1"/>
  <c r="CG224" i="2" s="1"/>
  <c r="BA224" i="2"/>
  <c r="BY224" i="2" a="1"/>
  <c r="BY224" i="2" s="1"/>
  <c r="BL223" i="2"/>
  <c r="CJ223" i="2" a="1"/>
  <c r="CJ223" i="2" s="1"/>
  <c r="BD223" i="2"/>
  <c r="CB223" i="2" a="1"/>
  <c r="CB223" i="2" s="1"/>
  <c r="BO222" i="2"/>
  <c r="CM222" i="2" a="1"/>
  <c r="CM222" i="2" s="1"/>
  <c r="BG222" i="2"/>
  <c r="CE222" i="2" a="1"/>
  <c r="CE222" i="2" s="1"/>
  <c r="BR221" i="2"/>
  <c r="CP221" i="2" a="1"/>
  <c r="CP221" i="2" s="1"/>
  <c r="BJ221" i="2"/>
  <c r="CH221" i="2" a="1"/>
  <c r="CH221" i="2" s="1"/>
  <c r="BB221" i="2"/>
  <c r="BZ221" i="2" a="1"/>
  <c r="BZ221" i="2" s="1"/>
  <c r="BM220" i="2"/>
  <c r="CK220" i="2" a="1"/>
  <c r="CK220" i="2" s="1"/>
  <c r="BE220" i="2"/>
  <c r="CC220" i="2" a="1"/>
  <c r="CC220" i="2" s="1"/>
  <c r="BP219" i="2"/>
  <c r="CN219" i="2" a="1"/>
  <c r="CN219" i="2" s="1"/>
  <c r="BH219" i="2"/>
  <c r="CF219" i="2" a="1"/>
  <c r="CF219" i="2" s="1"/>
  <c r="AZ219" i="2"/>
  <c r="BX219" i="2" a="1"/>
  <c r="BX219" i="2" s="1"/>
  <c r="BK218" i="2"/>
  <c r="CI218" i="2" a="1"/>
  <c r="CI218" i="2" s="1"/>
  <c r="BC218" i="2"/>
  <c r="CA218" i="2" a="1"/>
  <c r="CA218" i="2" s="1"/>
  <c r="BN217" i="2"/>
  <c r="CL217" i="2" a="1"/>
  <c r="CL217" i="2" s="1"/>
  <c r="BF217" i="2"/>
  <c r="CD217" i="2" a="1"/>
  <c r="CD217" i="2" s="1"/>
  <c r="BQ216" i="2"/>
  <c r="CO216" i="2" a="1"/>
  <c r="CO216" i="2" s="1"/>
  <c r="BI216" i="2"/>
  <c r="CG216" i="2" a="1"/>
  <c r="CG216" i="2" s="1"/>
  <c r="BA216" i="2"/>
  <c r="BY216" i="2" a="1"/>
  <c r="BY216" i="2" s="1"/>
  <c r="BL215" i="2"/>
  <c r="CJ215" i="2" a="1"/>
  <c r="CJ215" i="2" s="1"/>
  <c r="BD215" i="2"/>
  <c r="CB215" i="2" a="1"/>
  <c r="CB215" i="2" s="1"/>
  <c r="BO214" i="2"/>
  <c r="CM214" i="2" a="1"/>
  <c r="CM214" i="2" s="1"/>
  <c r="BG214" i="2"/>
  <c r="CE214" i="2" a="1"/>
  <c r="CE214" i="2" s="1"/>
  <c r="BR213" i="2"/>
  <c r="CP213" i="2" a="1"/>
  <c r="CP213" i="2" s="1"/>
  <c r="BJ213" i="2"/>
  <c r="CH213" i="2" a="1"/>
  <c r="CH213" i="2" s="1"/>
  <c r="BB213" i="2"/>
  <c r="BZ213" i="2" a="1"/>
  <c r="BZ213" i="2" s="1"/>
  <c r="BM212" i="2"/>
  <c r="CK212" i="2" a="1"/>
  <c r="CK212" i="2" s="1"/>
  <c r="BE212" i="2"/>
  <c r="CC212" i="2" a="1"/>
  <c r="CC212" i="2" s="1"/>
  <c r="BP211" i="2"/>
  <c r="CN211" i="2" a="1"/>
  <c r="CN211" i="2" s="1"/>
  <c r="BH211" i="2"/>
  <c r="CF211" i="2" a="1"/>
  <c r="CF211" i="2" s="1"/>
  <c r="AZ211" i="2"/>
  <c r="BX211" i="2" a="1"/>
  <c r="BX211" i="2" s="1"/>
  <c r="BK210" i="2"/>
  <c r="CI210" i="2" a="1"/>
  <c r="CI210" i="2" s="1"/>
  <c r="BC210" i="2"/>
  <c r="CA210" i="2" a="1"/>
  <c r="CA210" i="2" s="1"/>
  <c r="BN209" i="2"/>
  <c r="CL209" i="2" a="1"/>
  <c r="CL209" i="2" s="1"/>
  <c r="BF209" i="2"/>
  <c r="CD209" i="2" a="1"/>
  <c r="CD209" i="2" s="1"/>
  <c r="BQ208" i="2"/>
  <c r="CO208" i="2" a="1"/>
  <c r="CO208" i="2" s="1"/>
  <c r="BI208" i="2"/>
  <c r="CG208" i="2" a="1"/>
  <c r="CG208" i="2" s="1"/>
  <c r="BA208" i="2"/>
  <c r="BY208" i="2" a="1"/>
  <c r="BY208" i="2" s="1"/>
  <c r="BL207" i="2"/>
  <c r="CJ207" i="2" a="1"/>
  <c r="CJ207" i="2" s="1"/>
  <c r="BD207" i="2"/>
  <c r="CB207" i="2" a="1"/>
  <c r="CB207" i="2" s="1"/>
  <c r="BO206" i="2"/>
  <c r="CM206" i="2" a="1"/>
  <c r="CM206" i="2" s="1"/>
  <c r="BG206" i="2"/>
  <c r="CE206" i="2" a="1"/>
  <c r="CE206" i="2" s="1"/>
  <c r="BR205" i="2"/>
  <c r="CP205" i="2" a="1"/>
  <c r="CP205" i="2" s="1"/>
  <c r="BJ205" i="2"/>
  <c r="CH205" i="2" a="1"/>
  <c r="CH205" i="2" s="1"/>
  <c r="BB205" i="2"/>
  <c r="BZ205" i="2" a="1"/>
  <c r="BZ205" i="2" s="1"/>
  <c r="BM204" i="2"/>
  <c r="CK204" i="2" a="1"/>
  <c r="CK204" i="2" s="1"/>
  <c r="BE204" i="2"/>
  <c r="CC204" i="2" a="1"/>
  <c r="CC204" i="2" s="1"/>
  <c r="BP203" i="2"/>
  <c r="CN203" i="2" a="1"/>
  <c r="CN203" i="2" s="1"/>
  <c r="BH203" i="2"/>
  <c r="CF203" i="2" a="1"/>
  <c r="CF203" i="2" s="1"/>
  <c r="AZ203" i="2"/>
  <c r="BX203" i="2" a="1"/>
  <c r="BX203" i="2" s="1"/>
  <c r="BK202" i="2"/>
  <c r="CI202" i="2" a="1"/>
  <c r="CI202" i="2" s="1"/>
  <c r="BC202" i="2"/>
  <c r="CA202" i="2" a="1"/>
  <c r="CA202" i="2" s="1"/>
  <c r="BN201" i="2"/>
  <c r="CL201" i="2" a="1"/>
  <c r="CL201" i="2" s="1"/>
  <c r="BF201" i="2"/>
  <c r="CD201" i="2" a="1"/>
  <c r="CD201" i="2" s="1"/>
  <c r="BQ200" i="2"/>
  <c r="CO200" i="2" a="1"/>
  <c r="CO200" i="2" s="1"/>
  <c r="BI200" i="2"/>
  <c r="CG200" i="2" a="1"/>
  <c r="CG200" i="2" s="1"/>
  <c r="BA200" i="2"/>
  <c r="BY200" i="2" a="1"/>
  <c r="BY200" i="2" s="1"/>
  <c r="BL199" i="2"/>
  <c r="CJ199" i="2" a="1"/>
  <c r="CJ199" i="2" s="1"/>
  <c r="BD199" i="2"/>
  <c r="CB199" i="2" a="1"/>
  <c r="CB199" i="2" s="1"/>
  <c r="BO198" i="2"/>
  <c r="CM198" i="2" a="1"/>
  <c r="CM198" i="2" s="1"/>
  <c r="BG198" i="2"/>
  <c r="CE198" i="2" a="1"/>
  <c r="CE198" i="2" s="1"/>
  <c r="BR197" i="2"/>
  <c r="CP197" i="2" a="1"/>
  <c r="CP197" i="2" s="1"/>
  <c r="BJ197" i="2"/>
  <c r="CH197" i="2" a="1"/>
  <c r="CH197" i="2" s="1"/>
  <c r="BB197" i="2"/>
  <c r="BZ197" i="2" a="1"/>
  <c r="BZ197" i="2" s="1"/>
  <c r="BM196" i="2"/>
  <c r="CK196" i="2" a="1"/>
  <c r="CK196" i="2" s="1"/>
  <c r="BE196" i="2"/>
  <c r="CC196" i="2" a="1"/>
  <c r="CC196" i="2" s="1"/>
  <c r="BP195" i="2"/>
  <c r="CN195" i="2" a="1"/>
  <c r="CN195" i="2" s="1"/>
  <c r="BH195" i="2"/>
  <c r="CF195" i="2" a="1"/>
  <c r="CF195" i="2" s="1"/>
  <c r="AZ195" i="2"/>
  <c r="BX195" i="2" a="1"/>
  <c r="BX195" i="2" s="1"/>
  <c r="BK194" i="2"/>
  <c r="CI194" i="2" a="1"/>
  <c r="CI194" i="2" s="1"/>
  <c r="BC194" i="2"/>
  <c r="CA194" i="2" a="1"/>
  <c r="CA194" i="2" s="1"/>
  <c r="BN193" i="2"/>
  <c r="CL193" i="2" a="1"/>
  <c r="CL193" i="2" s="1"/>
  <c r="BF193" i="2"/>
  <c r="CD193" i="2" a="1"/>
  <c r="CD193" i="2" s="1"/>
  <c r="BQ192" i="2"/>
  <c r="CO192" i="2" a="1"/>
  <c r="CO192" i="2" s="1"/>
  <c r="BI192" i="2"/>
  <c r="CG192" i="2" a="1"/>
  <c r="CG192" i="2" s="1"/>
  <c r="BA192" i="2"/>
  <c r="BY192" i="2" a="1"/>
  <c r="BY192" i="2" s="1"/>
  <c r="BL191" i="2"/>
  <c r="CJ191" i="2" a="1"/>
  <c r="CJ191" i="2" s="1"/>
  <c r="BD191" i="2"/>
  <c r="CB191" i="2" a="1"/>
  <c r="CB191" i="2" s="1"/>
  <c r="BO190" i="2"/>
  <c r="CM190" i="2" a="1"/>
  <c r="CM190" i="2" s="1"/>
  <c r="BG190" i="2"/>
  <c r="CE190" i="2" a="1"/>
  <c r="CE190" i="2" s="1"/>
  <c r="BR189" i="2"/>
  <c r="CP189" i="2" a="1"/>
  <c r="CP189" i="2" s="1"/>
  <c r="BJ189" i="2"/>
  <c r="CH189" i="2" a="1"/>
  <c r="CH189" i="2" s="1"/>
  <c r="BB189" i="2"/>
  <c r="BZ189" i="2" a="1"/>
  <c r="BZ189" i="2" s="1"/>
  <c r="BM188" i="2"/>
  <c r="CK188" i="2" a="1"/>
  <c r="CK188" i="2" s="1"/>
  <c r="BE188" i="2"/>
  <c r="CC188" i="2" a="1"/>
  <c r="CC188" i="2" s="1"/>
  <c r="BP187" i="2"/>
  <c r="CN187" i="2" a="1"/>
  <c r="CN187" i="2" s="1"/>
  <c r="BH187" i="2"/>
  <c r="CF187" i="2" a="1"/>
  <c r="CF187" i="2" s="1"/>
  <c r="AZ187" i="2"/>
  <c r="BX187" i="2" a="1"/>
  <c r="BX187" i="2" s="1"/>
  <c r="BK186" i="2"/>
  <c r="CI186" i="2" a="1"/>
  <c r="CI186" i="2" s="1"/>
  <c r="BC186" i="2"/>
  <c r="CA186" i="2" a="1"/>
  <c r="CA186" i="2" s="1"/>
  <c r="BN185" i="2"/>
  <c r="CL185" i="2" a="1"/>
  <c r="CL185" i="2" s="1"/>
  <c r="BF185" i="2"/>
  <c r="CD185" i="2" a="1"/>
  <c r="CD185" i="2" s="1"/>
  <c r="BQ184" i="2"/>
  <c r="CO184" i="2" a="1"/>
  <c r="CO184" i="2" s="1"/>
  <c r="BI184" i="2"/>
  <c r="CG184" i="2" a="1"/>
  <c r="CG184" i="2" s="1"/>
  <c r="BA184" i="2"/>
  <c r="BY184" i="2" a="1"/>
  <c r="BY184" i="2" s="1"/>
  <c r="BL183" i="2"/>
  <c r="CJ183" i="2" a="1"/>
  <c r="CJ183" i="2" s="1"/>
  <c r="BD183" i="2"/>
  <c r="CB183" i="2" a="1"/>
  <c r="CB183" i="2" s="1"/>
  <c r="BO182" i="2"/>
  <c r="CM182" i="2" a="1"/>
  <c r="CM182" i="2" s="1"/>
  <c r="BG182" i="2"/>
  <c r="CE182" i="2" a="1"/>
  <c r="CE182" i="2" s="1"/>
  <c r="BR181" i="2"/>
  <c r="CP181" i="2" a="1"/>
  <c r="CP181" i="2" s="1"/>
  <c r="BJ181" i="2"/>
  <c r="CH181" i="2" a="1"/>
  <c r="CH181" i="2" s="1"/>
  <c r="BB181" i="2"/>
  <c r="BZ181" i="2" a="1"/>
  <c r="BZ181" i="2" s="1"/>
  <c r="BM180" i="2"/>
  <c r="CK180" i="2" a="1"/>
  <c r="CK180" i="2" s="1"/>
  <c r="BE180" i="2"/>
  <c r="CC180" i="2" a="1"/>
  <c r="CC180" i="2" s="1"/>
  <c r="BP179" i="2"/>
  <c r="CN179" i="2" a="1"/>
  <c r="CN179" i="2" s="1"/>
  <c r="BH179" i="2"/>
  <c r="CF179" i="2" a="1"/>
  <c r="CF179" i="2" s="1"/>
  <c r="AZ179" i="2"/>
  <c r="BX179" i="2" a="1"/>
  <c r="BX179" i="2" s="1"/>
  <c r="BK178" i="2"/>
  <c r="CI178" i="2" a="1"/>
  <c r="CI178" i="2" s="1"/>
  <c r="BC178" i="2"/>
  <c r="CA178" i="2" a="1"/>
  <c r="CA178" i="2" s="1"/>
  <c r="BN177" i="2"/>
  <c r="CL177" i="2" a="1"/>
  <c r="CL177" i="2" s="1"/>
  <c r="BF177" i="2"/>
  <c r="CD177" i="2" a="1"/>
  <c r="CD177" i="2" s="1"/>
  <c r="BQ176" i="2"/>
  <c r="CO176" i="2" a="1"/>
  <c r="CO176" i="2" s="1"/>
  <c r="BI176" i="2"/>
  <c r="CG176" i="2" a="1"/>
  <c r="CG176" i="2" s="1"/>
  <c r="BA176" i="2"/>
  <c r="BY176" i="2" a="1"/>
  <c r="BY176" i="2" s="1"/>
  <c r="BL175" i="2"/>
  <c r="CJ175" i="2" a="1"/>
  <c r="CJ175" i="2" s="1"/>
  <c r="BD175" i="2"/>
  <c r="CB175" i="2" a="1"/>
  <c r="CB175" i="2" s="1"/>
  <c r="BO174" i="2"/>
  <c r="CM174" i="2" a="1"/>
  <c r="CM174" i="2" s="1"/>
  <c r="BG174" i="2"/>
  <c r="CE174" i="2" a="1"/>
  <c r="CE174" i="2" s="1"/>
  <c r="BR173" i="2"/>
  <c r="CP173" i="2" a="1"/>
  <c r="CP173" i="2" s="1"/>
  <c r="BJ173" i="2"/>
  <c r="CH173" i="2" a="1"/>
  <c r="CH173" i="2" s="1"/>
  <c r="BB173" i="2"/>
  <c r="BZ173" i="2" a="1"/>
  <c r="BZ173" i="2" s="1"/>
  <c r="BM172" i="2"/>
  <c r="CK172" i="2" a="1"/>
  <c r="CK172" i="2" s="1"/>
  <c r="BE172" i="2"/>
  <c r="CC172" i="2" a="1"/>
  <c r="CC172" i="2" s="1"/>
  <c r="BP171" i="2"/>
  <c r="CN171" i="2" a="1"/>
  <c r="CN171" i="2" s="1"/>
  <c r="BH171" i="2"/>
  <c r="CF171" i="2" a="1"/>
  <c r="CF171" i="2" s="1"/>
  <c r="AZ171" i="2"/>
  <c r="BX171" i="2" a="1"/>
  <c r="BX171" i="2" s="1"/>
  <c r="BK170" i="2"/>
  <c r="CI170" i="2" a="1"/>
  <c r="CI170" i="2" s="1"/>
  <c r="BC170" i="2"/>
  <c r="CA170" i="2" a="1"/>
  <c r="CA170" i="2" s="1"/>
  <c r="BN169" i="2"/>
  <c r="CL169" i="2" a="1"/>
  <c r="CL169" i="2" s="1"/>
  <c r="BF169" i="2"/>
  <c r="CD169" i="2" a="1"/>
  <c r="CD169" i="2" s="1"/>
  <c r="BQ168" i="2"/>
  <c r="CO168" i="2" a="1"/>
  <c r="CO168" i="2" s="1"/>
  <c r="BI168" i="2"/>
  <c r="CG168" i="2" a="1"/>
  <c r="CG168" i="2" s="1"/>
  <c r="BA168" i="2"/>
  <c r="BY168" i="2" a="1"/>
  <c r="BY168" i="2" s="1"/>
  <c r="BL167" i="2"/>
  <c r="CJ167" i="2" a="1"/>
  <c r="CJ167" i="2" s="1"/>
  <c r="BD167" i="2"/>
  <c r="CB167" i="2" a="1"/>
  <c r="CB167" i="2" s="1"/>
  <c r="BO166" i="2"/>
  <c r="CM166" i="2" a="1"/>
  <c r="CM166" i="2" s="1"/>
  <c r="BG166" i="2"/>
  <c r="CE166" i="2" a="1"/>
  <c r="CE166" i="2" s="1"/>
  <c r="BR165" i="2"/>
  <c r="CP165" i="2" a="1"/>
  <c r="CP165" i="2" s="1"/>
  <c r="BJ165" i="2"/>
  <c r="CH165" i="2" a="1"/>
  <c r="CH165" i="2" s="1"/>
  <c r="BB165" i="2"/>
  <c r="BZ165" i="2" a="1"/>
  <c r="BZ165" i="2" s="1"/>
  <c r="BM164" i="2"/>
  <c r="CK164" i="2" a="1"/>
  <c r="CK164" i="2" s="1"/>
  <c r="BE164" i="2"/>
  <c r="CC164" i="2" a="1"/>
  <c r="CC164" i="2" s="1"/>
  <c r="BP163" i="2"/>
  <c r="CN163" i="2" a="1"/>
  <c r="CN163" i="2" s="1"/>
  <c r="BH163" i="2"/>
  <c r="CF163" i="2" a="1"/>
  <c r="CF163" i="2" s="1"/>
  <c r="AZ163" i="2"/>
  <c r="BX163" i="2" a="1"/>
  <c r="BX163" i="2" s="1"/>
  <c r="BK162" i="2"/>
  <c r="CI162" i="2" a="1"/>
  <c r="CI162" i="2" s="1"/>
  <c r="BC162" i="2"/>
  <c r="CA162" i="2" a="1"/>
  <c r="CA162" i="2" s="1"/>
  <c r="BN161" i="2"/>
  <c r="CL161" i="2" a="1"/>
  <c r="CL161" i="2" s="1"/>
  <c r="BF161" i="2"/>
  <c r="CD161" i="2" a="1"/>
  <c r="CD161" i="2" s="1"/>
  <c r="BQ160" i="2"/>
  <c r="CO160" i="2" a="1"/>
  <c r="CO160" i="2" s="1"/>
  <c r="BI160" i="2"/>
  <c r="CG160" i="2" a="1"/>
  <c r="CG160" i="2" s="1"/>
  <c r="BA160" i="2"/>
  <c r="BY160" i="2" a="1"/>
  <c r="BY160" i="2" s="1"/>
  <c r="BL159" i="2"/>
  <c r="CJ159" i="2" a="1"/>
  <c r="CJ159" i="2" s="1"/>
  <c r="BD159" i="2"/>
  <c r="CB159" i="2" a="1"/>
  <c r="CB159" i="2" s="1"/>
  <c r="BO158" i="2"/>
  <c r="CM158" i="2" a="1"/>
  <c r="CM158" i="2" s="1"/>
  <c r="BG158" i="2"/>
  <c r="CE158" i="2" a="1"/>
  <c r="CE158" i="2" s="1"/>
  <c r="BR157" i="2"/>
  <c r="CP157" i="2" a="1"/>
  <c r="CP157" i="2" s="1"/>
  <c r="BJ157" i="2"/>
  <c r="CH157" i="2" a="1"/>
  <c r="CH157" i="2" s="1"/>
  <c r="BB157" i="2"/>
  <c r="BZ157" i="2" a="1"/>
  <c r="BZ157" i="2" s="1"/>
  <c r="BM156" i="2"/>
  <c r="CK156" i="2" a="1"/>
  <c r="CK156" i="2" s="1"/>
  <c r="BE156" i="2"/>
  <c r="CC156" i="2" a="1"/>
  <c r="CC156" i="2" s="1"/>
  <c r="BP155" i="2"/>
  <c r="CN155" i="2" a="1"/>
  <c r="CN155" i="2" s="1"/>
  <c r="BH155" i="2"/>
  <c r="CF155" i="2" a="1"/>
  <c r="CF155" i="2" s="1"/>
  <c r="AZ155" i="2"/>
  <c r="BX155" i="2" a="1"/>
  <c r="BX155" i="2" s="1"/>
  <c r="BK154" i="2"/>
  <c r="CI154" i="2" a="1"/>
  <c r="CI154" i="2" s="1"/>
  <c r="BC154" i="2"/>
  <c r="CA154" i="2" a="1"/>
  <c r="CA154" i="2" s="1"/>
  <c r="BN153" i="2"/>
  <c r="CL153" i="2" a="1"/>
  <c r="CL153" i="2" s="1"/>
  <c r="BF153" i="2"/>
  <c r="CD153" i="2" a="1"/>
  <c r="CD153" i="2" s="1"/>
  <c r="BQ152" i="2"/>
  <c r="CO152" i="2" a="1"/>
  <c r="CO152" i="2" s="1"/>
  <c r="BI152" i="2"/>
  <c r="CG152" i="2" a="1"/>
  <c r="CG152" i="2" s="1"/>
  <c r="BA152" i="2"/>
  <c r="BY152" i="2" a="1"/>
  <c r="BY152" i="2" s="1"/>
  <c r="BL151" i="2"/>
  <c r="CJ151" i="2" a="1"/>
  <c r="CJ151" i="2" s="1"/>
  <c r="BD151" i="2"/>
  <c r="CB151" i="2" a="1"/>
  <c r="CB151" i="2" s="1"/>
  <c r="BO265" i="2"/>
  <c r="BO273" i="2"/>
  <c r="BO150" i="2"/>
  <c r="BO261" i="2"/>
  <c r="BO269" i="2"/>
  <c r="BO275" i="2"/>
  <c r="BO258" i="2"/>
  <c r="BO266" i="2"/>
  <c r="BO263" i="2"/>
  <c r="BO271" i="2"/>
  <c r="BO274" i="2"/>
  <c r="BO270" i="2"/>
  <c r="BO268" i="2"/>
  <c r="BO260" i="2"/>
  <c r="BO272" i="2"/>
  <c r="BO267" i="2"/>
  <c r="CM263" i="2" a="1"/>
  <c r="CM263" i="2" s="1"/>
  <c r="CM275" i="2" a="1"/>
  <c r="CM275" i="2" s="1"/>
  <c r="BO276" i="2"/>
  <c r="BO259" i="2"/>
  <c r="BO264" i="2"/>
  <c r="BO262" i="2"/>
  <c r="CM262" i="2" a="1"/>
  <c r="CM262" i="2" s="1"/>
  <c r="BO257" i="2"/>
  <c r="CM274" i="2" a="1"/>
  <c r="CM274" i="2" s="1"/>
  <c r="CM259" i="2" a="1"/>
  <c r="CM259" i="2" s="1"/>
  <c r="CM270" i="2" a="1"/>
  <c r="CM270" i="2" s="1"/>
  <c r="CM264" i="2" a="1"/>
  <c r="CM264" i="2" s="1"/>
  <c r="CM258" i="2" a="1"/>
  <c r="CM258" i="2" s="1"/>
  <c r="CM273" i="2" a="1"/>
  <c r="CM273" i="2" s="1"/>
  <c r="CM260" i="2" a="1"/>
  <c r="CM260" i="2" s="1"/>
  <c r="CM267" i="2" a="1"/>
  <c r="CM267" i="2" s="1"/>
  <c r="CM269" i="2" a="1"/>
  <c r="CM269" i="2" s="1"/>
  <c r="CM276" i="2" a="1"/>
  <c r="CM276" i="2" s="1"/>
  <c r="CM150" i="2" a="1"/>
  <c r="CM150" i="2" s="1"/>
  <c r="CM257" i="2" a="1"/>
  <c r="CM257" i="2" s="1"/>
  <c r="CM271" i="2" a="1"/>
  <c r="CM271" i="2" s="1"/>
  <c r="CM266" i="2" a="1"/>
  <c r="CM266" i="2" s="1"/>
  <c r="CM261" i="2" a="1"/>
  <c r="CM261" i="2" s="1"/>
  <c r="CM268" i="2" a="1"/>
  <c r="CM268" i="2" s="1"/>
  <c r="CM265" i="2" a="1"/>
  <c r="CM265" i="2" s="1"/>
  <c r="CM272" i="2" a="1"/>
  <c r="CM272" i="2" s="1"/>
  <c r="BG265" i="2"/>
  <c r="BG273" i="2"/>
  <c r="BG150" i="2"/>
  <c r="BG269" i="2"/>
  <c r="CE263" i="2" a="1"/>
  <c r="CE263" i="2" s="1"/>
  <c r="CE271" i="2" a="1"/>
  <c r="CE271" i="2" s="1"/>
  <c r="BG261" i="2"/>
  <c r="CE150" i="2" a="1"/>
  <c r="CE150" i="2" s="1"/>
  <c r="BG258" i="2"/>
  <c r="BG268" i="2"/>
  <c r="CE270" i="2" a="1"/>
  <c r="CE270" i="2" s="1"/>
  <c r="CE260" i="2" a="1"/>
  <c r="CE260" i="2" s="1"/>
  <c r="BG259" i="2"/>
  <c r="BG272" i="2"/>
  <c r="BG267" i="2"/>
  <c r="BG264" i="2"/>
  <c r="BG276" i="2"/>
  <c r="CE261" i="2" a="1"/>
  <c r="CE261" i="2" s="1"/>
  <c r="CE262" i="2" a="1"/>
  <c r="CE262" i="2" s="1"/>
  <c r="CE259" i="2" a="1"/>
  <c r="CE259" i="2" s="1"/>
  <c r="BG266" i="2"/>
  <c r="BG262" i="2"/>
  <c r="BG274" i="2"/>
  <c r="BG257" i="2"/>
  <c r="BG271" i="2"/>
  <c r="BG263" i="2"/>
  <c r="BG275" i="2"/>
  <c r="BG270" i="2"/>
  <c r="BG260" i="2"/>
  <c r="CE274" i="2" a="1"/>
  <c r="CE274" i="2" s="1"/>
  <c r="CE272" i="2" a="1"/>
  <c r="CE272" i="2" s="1"/>
  <c r="CE267" i="2" a="1"/>
  <c r="CE267" i="2" s="1"/>
  <c r="CE269" i="2" a="1"/>
  <c r="CE269" i="2" s="1"/>
  <c r="CE265" i="2" a="1"/>
  <c r="CE265" i="2" s="1"/>
  <c r="CE266" i="2" a="1"/>
  <c r="CE266" i="2" s="1"/>
  <c r="CE257" i="2" a="1"/>
  <c r="CE257" i="2" s="1"/>
  <c r="CE275" i="2" a="1"/>
  <c r="CE275" i="2" s="1"/>
  <c r="CE268" i="2" a="1"/>
  <c r="CE268" i="2" s="1"/>
  <c r="CE273" i="2" a="1"/>
  <c r="CE273" i="2" s="1"/>
  <c r="CE264" i="2" a="1"/>
  <c r="CE264" i="2" s="1"/>
  <c r="CE258" i="2" a="1"/>
  <c r="CE258" i="2" s="1"/>
  <c r="CE276" i="2" a="1"/>
  <c r="CE276" i="2" s="1"/>
  <c r="BS256" i="2"/>
  <c r="CQ256" i="2" a="1"/>
  <c r="CQ256" i="2" s="1"/>
  <c r="BS248" i="2"/>
  <c r="CQ248" i="2" a="1"/>
  <c r="CQ248" i="2" s="1"/>
  <c r="BS240" i="2"/>
  <c r="CQ240" i="2" a="1"/>
  <c r="CQ240" i="2" s="1"/>
  <c r="BS232" i="2"/>
  <c r="CQ232" i="2" a="1"/>
  <c r="CQ232" i="2" s="1"/>
  <c r="BS224" i="2"/>
  <c r="CQ224" i="2" a="1"/>
  <c r="CQ224" i="2" s="1"/>
  <c r="BS216" i="2"/>
  <c r="CQ216" i="2" a="1"/>
  <c r="CQ216" i="2" s="1"/>
  <c r="BS208" i="2"/>
  <c r="CQ208" i="2" a="1"/>
  <c r="CQ208" i="2" s="1"/>
  <c r="BS200" i="2"/>
  <c r="CQ200" i="2" a="1"/>
  <c r="CQ200" i="2" s="1"/>
  <c r="BS192" i="2"/>
  <c r="CQ192" i="2" a="1"/>
  <c r="CQ192" i="2" s="1"/>
  <c r="BS184" i="2"/>
  <c r="CQ184" i="2" a="1"/>
  <c r="CQ184" i="2" s="1"/>
  <c r="BS176" i="2"/>
  <c r="CQ176" i="2" a="1"/>
  <c r="CQ176" i="2" s="1"/>
  <c r="BS168" i="2"/>
  <c r="CQ168" i="2" a="1"/>
  <c r="CQ168" i="2" s="1"/>
  <c r="BS160" i="2"/>
  <c r="CQ160" i="2" a="1"/>
  <c r="CQ160" i="2" s="1"/>
  <c r="BS152" i="2"/>
  <c r="CQ152" i="2" a="1"/>
  <c r="CQ152" i="2" s="1"/>
  <c r="AY251" i="2"/>
  <c r="BW251" i="2" a="1"/>
  <c r="BW251" i="2" s="1"/>
  <c r="AY227" i="2"/>
  <c r="BW227" i="2" a="1"/>
  <c r="BW227" i="2" s="1"/>
  <c r="AY211" i="2"/>
  <c r="BW211" i="2" a="1"/>
  <c r="BW211" i="2" s="1"/>
  <c r="AY179" i="2"/>
  <c r="BW179" i="2" a="1"/>
  <c r="BW179" i="2" s="1"/>
  <c r="BO256" i="2"/>
  <c r="CM256" i="2" a="1"/>
  <c r="CM256" i="2" s="1"/>
  <c r="BB255" i="2"/>
  <c r="BZ255" i="2" a="1"/>
  <c r="BZ255" i="2" s="1"/>
  <c r="BH253" i="2"/>
  <c r="CF253" i="2" a="1"/>
  <c r="CF253" i="2" s="1"/>
  <c r="BN251" i="2"/>
  <c r="CL251" i="2" a="1"/>
  <c r="CL251" i="2" s="1"/>
  <c r="BA250" i="2"/>
  <c r="BY250" i="2" a="1"/>
  <c r="BY250" i="2" s="1"/>
  <c r="BO248" i="2"/>
  <c r="CM248" i="2" a="1"/>
  <c r="CM248" i="2" s="1"/>
  <c r="BB247" i="2"/>
  <c r="BZ247" i="2" a="1"/>
  <c r="BZ247" i="2" s="1"/>
  <c r="BP245" i="2"/>
  <c r="CN245" i="2" a="1"/>
  <c r="CN245" i="2" s="1"/>
  <c r="BN243" i="2"/>
  <c r="CL243" i="2" a="1"/>
  <c r="CL243" i="2" s="1"/>
  <c r="BA242" i="2"/>
  <c r="BY242" i="2" a="1"/>
  <c r="BY242" i="2" s="1"/>
  <c r="BD241" i="2"/>
  <c r="CB241" i="2" a="1"/>
  <c r="CB241" i="2" s="1"/>
  <c r="BB239" i="2"/>
  <c r="BZ239" i="2" a="1"/>
  <c r="BZ239" i="2" s="1"/>
  <c r="BH237" i="2"/>
  <c r="CF237" i="2" a="1"/>
  <c r="CF237" i="2" s="1"/>
  <c r="BN235" i="2"/>
  <c r="CL235" i="2" a="1"/>
  <c r="CL235" i="2" s="1"/>
  <c r="BA234" i="2"/>
  <c r="BY234" i="2" a="1"/>
  <c r="BY234" i="2" s="1"/>
  <c r="BR231" i="2"/>
  <c r="CP231" i="2" a="1"/>
  <c r="CP231" i="2" s="1"/>
  <c r="BB231" i="2"/>
  <c r="BZ231" i="2" a="1"/>
  <c r="BZ231" i="2" s="1"/>
  <c r="BE230" i="2"/>
  <c r="CC230" i="2" a="1"/>
  <c r="CC230" i="2" s="1"/>
  <c r="BK228" i="2"/>
  <c r="CI228" i="2" a="1"/>
  <c r="CI228" i="2" s="1"/>
  <c r="BQ226" i="2"/>
  <c r="CO226" i="2" a="1"/>
  <c r="CO226" i="2" s="1"/>
  <c r="BD225" i="2"/>
  <c r="CB225" i="2" a="1"/>
  <c r="CB225" i="2" s="1"/>
  <c r="BR223" i="2"/>
  <c r="CP223" i="2" a="1"/>
  <c r="CP223" i="2" s="1"/>
  <c r="BM222" i="2"/>
  <c r="CK222" i="2" a="1"/>
  <c r="CK222" i="2" s="1"/>
  <c r="AZ221" i="2"/>
  <c r="BX221" i="2" a="1"/>
  <c r="BX221" i="2" s="1"/>
  <c r="BN219" i="2"/>
  <c r="CL219" i="2" a="1"/>
  <c r="CL219" i="2" s="1"/>
  <c r="BI218" i="2"/>
  <c r="CG218" i="2" a="1"/>
  <c r="CG218" i="2" s="1"/>
  <c r="BO216" i="2"/>
  <c r="CM216" i="2" a="1"/>
  <c r="CM216" i="2" s="1"/>
  <c r="BM214" i="2"/>
  <c r="CK214" i="2" a="1"/>
  <c r="CK214" i="2" s="1"/>
  <c r="AZ213" i="2"/>
  <c r="BX213" i="2" a="1"/>
  <c r="BX213" i="2" s="1"/>
  <c r="BN211" i="2"/>
  <c r="CL211" i="2" a="1"/>
  <c r="CL211" i="2" s="1"/>
  <c r="BQ210" i="2"/>
  <c r="CO210" i="2" a="1"/>
  <c r="CO210" i="2" s="1"/>
  <c r="BD209" i="2"/>
  <c r="CB209" i="2" a="1"/>
  <c r="CB209" i="2" s="1"/>
  <c r="BR207" i="2"/>
  <c r="CP207" i="2" a="1"/>
  <c r="CP207" i="2" s="1"/>
  <c r="BE206" i="2"/>
  <c r="CC206" i="2" a="1"/>
  <c r="CC206" i="2" s="1"/>
  <c r="BK204" i="2"/>
  <c r="CI204" i="2" a="1"/>
  <c r="CI204" i="2" s="1"/>
  <c r="BQ202" i="2"/>
  <c r="CO202" i="2" a="1"/>
  <c r="CO202" i="2" s="1"/>
  <c r="BL201" i="2"/>
  <c r="CJ201" i="2" a="1"/>
  <c r="CJ201" i="2" s="1"/>
  <c r="BR199" i="2"/>
  <c r="CP199" i="2" a="1"/>
  <c r="CP199" i="2" s="1"/>
  <c r="BE198" i="2"/>
  <c r="CC198" i="2" a="1"/>
  <c r="CC198" i="2" s="1"/>
  <c r="AZ197" i="2"/>
  <c r="BX197" i="2" a="1"/>
  <c r="BX197" i="2" s="1"/>
  <c r="BF195" i="2"/>
  <c r="CD195" i="2" a="1"/>
  <c r="CD195" i="2" s="1"/>
  <c r="BI194" i="2"/>
  <c r="CG194" i="2" a="1"/>
  <c r="CG194" i="2" s="1"/>
  <c r="BO192" i="2"/>
  <c r="CM192" i="2" a="1"/>
  <c r="CM192" i="2" s="1"/>
  <c r="BJ191" i="2"/>
  <c r="CH191" i="2" a="1"/>
  <c r="CH191" i="2" s="1"/>
  <c r="BE190" i="2"/>
  <c r="CC190" i="2" a="1"/>
  <c r="CC190" i="2" s="1"/>
  <c r="BH189" i="2"/>
  <c r="CF189" i="2" a="1"/>
  <c r="CF189" i="2" s="1"/>
  <c r="BC188" i="2"/>
  <c r="CA188" i="2" a="1"/>
  <c r="CA188" i="2" s="1"/>
  <c r="BI186" i="2"/>
  <c r="CG186" i="2" a="1"/>
  <c r="CG186" i="2" s="1"/>
  <c r="BD185" i="2"/>
  <c r="CB185" i="2" a="1"/>
  <c r="CB185" i="2" s="1"/>
  <c r="BR183" i="2"/>
  <c r="CP183" i="2" a="1"/>
  <c r="CP183" i="2" s="1"/>
  <c r="BB183" i="2"/>
  <c r="BZ183" i="2" a="1"/>
  <c r="BZ183" i="2" s="1"/>
  <c r="BP181" i="2"/>
  <c r="CN181" i="2" a="1"/>
  <c r="CN181" i="2" s="1"/>
  <c r="BK180" i="2"/>
  <c r="CI180" i="2" a="1"/>
  <c r="CI180" i="2" s="1"/>
  <c r="BN179" i="2"/>
  <c r="CL179" i="2" a="1"/>
  <c r="CL179" i="2" s="1"/>
  <c r="BI178" i="2"/>
  <c r="CG178" i="2" a="1"/>
  <c r="CG178" i="2" s="1"/>
  <c r="BD177" i="2"/>
  <c r="CB177" i="2" a="1"/>
  <c r="CB177" i="2" s="1"/>
  <c r="BG176" i="2"/>
  <c r="CE176" i="2" a="1"/>
  <c r="CE176" i="2" s="1"/>
  <c r="BB175" i="2"/>
  <c r="BZ175" i="2" a="1"/>
  <c r="BZ175" i="2" s="1"/>
  <c r="BP173" i="2"/>
  <c r="CN173" i="2" a="1"/>
  <c r="CN173" i="2" s="1"/>
  <c r="AZ173" i="2"/>
  <c r="BX173" i="2" a="1"/>
  <c r="BX173" i="2" s="1"/>
  <c r="BN171" i="2"/>
  <c r="CL171" i="2" a="1"/>
  <c r="CL171" i="2" s="1"/>
  <c r="BI170" i="2"/>
  <c r="CG170" i="2" a="1"/>
  <c r="CG170" i="2" s="1"/>
  <c r="BD169" i="2"/>
  <c r="CB169" i="2" a="1"/>
  <c r="CB169" i="2" s="1"/>
  <c r="BG168" i="2"/>
  <c r="CE168" i="2" a="1"/>
  <c r="CE168" i="2" s="1"/>
  <c r="BB167" i="2"/>
  <c r="BZ167" i="2" a="1"/>
  <c r="BZ167" i="2" s="1"/>
  <c r="BP165" i="2"/>
  <c r="CN165" i="2" a="1"/>
  <c r="CN165" i="2" s="1"/>
  <c r="BK164" i="2"/>
  <c r="CI164" i="2" a="1"/>
  <c r="CI164" i="2" s="1"/>
  <c r="BN163" i="2"/>
  <c r="CL163" i="2" a="1"/>
  <c r="CL163" i="2" s="1"/>
  <c r="BA162" i="2"/>
  <c r="BY162" i="2" a="1"/>
  <c r="BY162" i="2" s="1"/>
  <c r="BO160" i="2"/>
  <c r="CM160" i="2" a="1"/>
  <c r="CM160" i="2" s="1"/>
  <c r="BJ159" i="2"/>
  <c r="CH159" i="2" a="1"/>
  <c r="CH159" i="2" s="1"/>
  <c r="BP157" i="2"/>
  <c r="CN157" i="2" a="1"/>
  <c r="CN157" i="2" s="1"/>
  <c r="BK156" i="2"/>
  <c r="CI156" i="2" a="1"/>
  <c r="CI156" i="2" s="1"/>
  <c r="BF155" i="2"/>
  <c r="CD155" i="2" a="1"/>
  <c r="CD155" i="2" s="1"/>
  <c r="BI154" i="2"/>
  <c r="CG154" i="2" a="1"/>
  <c r="CG154" i="2" s="1"/>
  <c r="BL153" i="2"/>
  <c r="CJ153" i="2" a="1"/>
  <c r="CJ153" i="2" s="1"/>
  <c r="BG152" i="2"/>
  <c r="CE152" i="2" a="1"/>
  <c r="CE152" i="2" s="1"/>
  <c r="BJ151" i="2"/>
  <c r="CH151" i="2" a="1"/>
  <c r="CH151" i="2" s="1"/>
  <c r="BE259" i="2"/>
  <c r="BE267" i="2"/>
  <c r="BE275" i="2"/>
  <c r="BE150" i="2"/>
  <c r="BE274" i="2"/>
  <c r="BE263" i="2"/>
  <c r="BE271" i="2"/>
  <c r="BE264" i="2"/>
  <c r="BE268" i="2"/>
  <c r="BE272" i="2"/>
  <c r="BE276" i="2"/>
  <c r="CC257" i="2" a="1"/>
  <c r="CC257" i="2" s="1"/>
  <c r="CC265" i="2" a="1"/>
  <c r="CC265" i="2" s="1"/>
  <c r="BE258" i="2"/>
  <c r="BE273" i="2"/>
  <c r="BE257" i="2"/>
  <c r="BE266" i="2"/>
  <c r="CC264" i="2" a="1"/>
  <c r="CC264" i="2" s="1"/>
  <c r="CC272" i="2" a="1"/>
  <c r="CC272" i="2" s="1"/>
  <c r="BE269" i="2"/>
  <c r="BE265" i="2"/>
  <c r="BE261" i="2"/>
  <c r="CC150" i="2" a="1"/>
  <c r="CC150" i="2" s="1"/>
  <c r="BE260" i="2"/>
  <c r="BE270" i="2"/>
  <c r="BE262" i="2"/>
  <c r="CC275" i="2" a="1"/>
  <c r="CC275" i="2" s="1"/>
  <c r="CC268" i="2" a="1"/>
  <c r="CC268" i="2" s="1"/>
  <c r="CC266" i="2" a="1"/>
  <c r="CC266" i="2" s="1"/>
  <c r="CC276" i="2" a="1"/>
  <c r="CC276" i="2" s="1"/>
  <c r="CC259" i="2" a="1"/>
  <c r="CC259" i="2" s="1"/>
  <c r="CC262" i="2" a="1"/>
  <c r="CC262" i="2" s="1"/>
  <c r="CC261" i="2" a="1"/>
  <c r="CC261" i="2" s="1"/>
  <c r="CC270" i="2" a="1"/>
  <c r="CC270" i="2" s="1"/>
  <c r="CC263" i="2" a="1"/>
  <c r="CC263" i="2" s="1"/>
  <c r="CC269" i="2" a="1"/>
  <c r="CC269" i="2" s="1"/>
  <c r="CC274" i="2" a="1"/>
  <c r="CC274" i="2" s="1"/>
  <c r="CC260" i="2" a="1"/>
  <c r="CC260" i="2" s="1"/>
  <c r="CC271" i="2" a="1"/>
  <c r="CC271" i="2" s="1"/>
  <c r="CC258" i="2" a="1"/>
  <c r="CC258" i="2" s="1"/>
  <c r="CC273" i="2" a="1"/>
  <c r="CC273" i="2" s="1"/>
  <c r="CC267" i="2" a="1"/>
  <c r="CC267" i="2" s="1"/>
  <c r="BS246" i="2"/>
  <c r="CQ246" i="2" a="1"/>
  <c r="CQ246" i="2" s="1"/>
  <c r="BS230" i="2"/>
  <c r="CQ230" i="2" a="1"/>
  <c r="CQ230" i="2" s="1"/>
  <c r="BS206" i="2"/>
  <c r="CQ206" i="2" a="1"/>
  <c r="CQ206" i="2" s="1"/>
  <c r="BS182" i="2"/>
  <c r="CQ182" i="2" a="1"/>
  <c r="CQ182" i="2" s="1"/>
  <c r="BS150" i="2"/>
  <c r="BS261" i="2"/>
  <c r="BS269" i="2"/>
  <c r="BS276" i="2"/>
  <c r="BS257" i="2"/>
  <c r="BS265" i="2"/>
  <c r="BS273" i="2"/>
  <c r="BS266" i="2"/>
  <c r="CQ265" i="2" a="1"/>
  <c r="CQ265" i="2" s="1"/>
  <c r="BS270" i="2"/>
  <c r="BS260" i="2"/>
  <c r="BS274" i="2"/>
  <c r="BS262" i="2"/>
  <c r="BS272" i="2"/>
  <c r="CQ267" i="2" a="1"/>
  <c r="CQ267" i="2" s="1"/>
  <c r="CQ257" i="2" a="1"/>
  <c r="CQ257" i="2" s="1"/>
  <c r="CQ275" i="2" a="1"/>
  <c r="CQ275" i="2" s="1"/>
  <c r="CQ258" i="2" a="1"/>
  <c r="CQ258" i="2" s="1"/>
  <c r="BS259" i="2"/>
  <c r="BS268" i="2"/>
  <c r="BS258" i="2"/>
  <c r="CQ274" i="2" a="1"/>
  <c r="CQ274" i="2" s="1"/>
  <c r="CQ264" i="2" a="1"/>
  <c r="CQ264" i="2" s="1"/>
  <c r="BS264" i="2"/>
  <c r="BS263" i="2"/>
  <c r="BS267" i="2"/>
  <c r="BS271" i="2"/>
  <c r="BS275" i="2"/>
  <c r="CQ261" i="2" a="1"/>
  <c r="CQ261" i="2" s="1"/>
  <c r="CQ260" i="2" a="1"/>
  <c r="CQ260" i="2" s="1"/>
  <c r="CQ269" i="2" a="1"/>
  <c r="CQ269" i="2" s="1"/>
  <c r="CQ272" i="2" a="1"/>
  <c r="CQ272" i="2" s="1"/>
  <c r="CQ262" i="2" a="1"/>
  <c r="CQ262" i="2" s="1"/>
  <c r="CQ273" i="2" a="1"/>
  <c r="CQ273" i="2" s="1"/>
  <c r="CQ271" i="2" a="1"/>
  <c r="CQ271" i="2" s="1"/>
  <c r="CQ150" i="2" a="1"/>
  <c r="CQ150" i="2" s="1"/>
  <c r="CQ268" i="2" a="1"/>
  <c r="CQ268" i="2" s="1"/>
  <c r="CQ276" i="2" a="1"/>
  <c r="CQ276" i="2" s="1"/>
  <c r="CQ259" i="2" a="1"/>
  <c r="CQ259" i="2" s="1"/>
  <c r="CQ266" i="2" a="1"/>
  <c r="CQ266" i="2" s="1"/>
  <c r="CQ263" i="2" a="1"/>
  <c r="CQ263" i="2" s="1"/>
  <c r="CQ270" i="2" a="1"/>
  <c r="CQ270" i="2" s="1"/>
  <c r="AY234" i="2"/>
  <c r="BW234" i="2" a="1"/>
  <c r="BW234" i="2" s="1"/>
  <c r="AY202" i="2"/>
  <c r="BW202" i="2" a="1"/>
  <c r="BW202" i="2" s="1"/>
  <c r="AY170" i="2"/>
  <c r="BW170" i="2" a="1"/>
  <c r="BW170" i="2" s="1"/>
  <c r="BF256" i="2"/>
  <c r="CD256" i="2" a="1"/>
  <c r="CD256" i="2" s="1"/>
  <c r="BD254" i="2"/>
  <c r="CB254" i="2" a="1"/>
  <c r="CB254" i="2" s="1"/>
  <c r="BM251" i="2"/>
  <c r="CK251" i="2" a="1"/>
  <c r="CK251" i="2" s="1"/>
  <c r="AZ250" i="2"/>
  <c r="BX250" i="2" a="1"/>
  <c r="BX250" i="2" s="1"/>
  <c r="BN248" i="2"/>
  <c r="CL248" i="2" a="1"/>
  <c r="CL248" i="2" s="1"/>
  <c r="BD246" i="2"/>
  <c r="CB246" i="2" a="1"/>
  <c r="CB246" i="2" s="1"/>
  <c r="BB244" i="2"/>
  <c r="BZ244" i="2" a="1"/>
  <c r="BZ244" i="2" s="1"/>
  <c r="BH242" i="2"/>
  <c r="CF242" i="2" a="1"/>
  <c r="CF242" i="2" s="1"/>
  <c r="BN240" i="2"/>
  <c r="CL240" i="2" a="1"/>
  <c r="CL240" i="2" s="1"/>
  <c r="BI239" i="2"/>
  <c r="CG239" i="2" a="1"/>
  <c r="CG239" i="2" s="1"/>
  <c r="BA239" i="2"/>
  <c r="BY239" i="2" a="1"/>
  <c r="BY239" i="2" s="1"/>
  <c r="BG237" i="2"/>
  <c r="CE237" i="2" a="1"/>
  <c r="CE237" i="2" s="1"/>
  <c r="BM235" i="2"/>
  <c r="CK235" i="2" a="1"/>
  <c r="CK235" i="2" s="1"/>
  <c r="AZ234" i="2"/>
  <c r="BX234" i="2" a="1"/>
  <c r="BX234" i="2" s="1"/>
  <c r="BF232" i="2"/>
  <c r="CD232" i="2" a="1"/>
  <c r="CD232" i="2" s="1"/>
  <c r="BL230" i="2"/>
  <c r="CJ230" i="2" a="1"/>
  <c r="CJ230" i="2" s="1"/>
  <c r="BJ228" i="2"/>
  <c r="CH228" i="2" a="1"/>
  <c r="CH228" i="2" s="1"/>
  <c r="BP226" i="2"/>
  <c r="CN226" i="2" a="1"/>
  <c r="CN226" i="2" s="1"/>
  <c r="BC225" i="2"/>
  <c r="CA225" i="2" a="1"/>
  <c r="CA225" i="2" s="1"/>
  <c r="BI223" i="2"/>
  <c r="CG223" i="2" a="1"/>
  <c r="CG223" i="2" s="1"/>
  <c r="BO221" i="2"/>
  <c r="CM221" i="2" a="1"/>
  <c r="CM221" i="2" s="1"/>
  <c r="BB220" i="2"/>
  <c r="BZ220" i="2" a="1"/>
  <c r="BZ220" i="2" s="1"/>
  <c r="AZ218" i="2"/>
  <c r="BX218" i="2" a="1"/>
  <c r="BX218" i="2" s="1"/>
  <c r="BC217" i="2"/>
  <c r="CA217" i="2" a="1"/>
  <c r="CA217" i="2" s="1"/>
  <c r="BQ215" i="2"/>
  <c r="CO215" i="2" a="1"/>
  <c r="CO215" i="2" s="1"/>
  <c r="BD214" i="2"/>
  <c r="CB214" i="2" a="1"/>
  <c r="CB214" i="2" s="1"/>
  <c r="BJ212" i="2"/>
  <c r="CH212" i="2" a="1"/>
  <c r="CH212" i="2" s="1"/>
  <c r="BP210" i="2"/>
  <c r="CN210" i="2" a="1"/>
  <c r="CN210" i="2" s="1"/>
  <c r="BN208" i="2"/>
  <c r="CL208" i="2" a="1"/>
  <c r="CL208" i="2" s="1"/>
  <c r="BI207" i="2"/>
  <c r="CG207" i="2" a="1"/>
  <c r="CG207" i="2" s="1"/>
  <c r="BD206" i="2"/>
  <c r="CB206" i="2" a="1"/>
  <c r="CB206" i="2" s="1"/>
  <c r="BJ204" i="2"/>
  <c r="CH204" i="2" a="1"/>
  <c r="CH204" i="2" s="1"/>
  <c r="BP202" i="2"/>
  <c r="CN202" i="2" a="1"/>
  <c r="CN202" i="2" s="1"/>
  <c r="BC201" i="2"/>
  <c r="CA201" i="2" a="1"/>
  <c r="CA201" i="2" s="1"/>
  <c r="BA199" i="2"/>
  <c r="BY199" i="2" a="1"/>
  <c r="BY199" i="2" s="1"/>
  <c r="BG197" i="2"/>
  <c r="CE197" i="2" a="1"/>
  <c r="CE197" i="2" s="1"/>
  <c r="BM195" i="2"/>
  <c r="CK195" i="2" a="1"/>
  <c r="CK195" i="2" s="1"/>
  <c r="AZ194" i="2"/>
  <c r="BX194" i="2" a="1"/>
  <c r="BX194" i="2" s="1"/>
  <c r="BF192" i="2"/>
  <c r="CD192" i="2" a="1"/>
  <c r="CD192" i="2" s="1"/>
  <c r="BL190" i="2"/>
  <c r="CJ190" i="2" a="1"/>
  <c r="CJ190" i="2" s="1"/>
  <c r="BG189" i="2"/>
  <c r="CE189" i="2" a="1"/>
  <c r="CE189" i="2" s="1"/>
  <c r="BM187" i="2"/>
  <c r="CK187" i="2" a="1"/>
  <c r="CK187" i="2" s="1"/>
  <c r="AZ186" i="2"/>
  <c r="BX186" i="2" a="1"/>
  <c r="BX186" i="2" s="1"/>
  <c r="BN184" i="2"/>
  <c r="CL184" i="2" a="1"/>
  <c r="CL184" i="2" s="1"/>
  <c r="BI183" i="2"/>
  <c r="CG183" i="2" a="1"/>
  <c r="CG183" i="2" s="1"/>
  <c r="BO181" i="2"/>
  <c r="CM181" i="2" a="1"/>
  <c r="CM181" i="2" s="1"/>
  <c r="BB180" i="2"/>
  <c r="BZ180" i="2" a="1"/>
  <c r="BZ180" i="2" s="1"/>
  <c r="BH178" i="2"/>
  <c r="CF178" i="2" a="1"/>
  <c r="CF178" i="2" s="1"/>
  <c r="AZ178" i="2"/>
  <c r="BX178" i="2" a="1"/>
  <c r="BX178" i="2" s="1"/>
  <c r="BC177" i="2"/>
  <c r="CA177" i="2" a="1"/>
  <c r="CA177" i="2" s="1"/>
  <c r="BQ175" i="2"/>
  <c r="CO175" i="2" a="1"/>
  <c r="CO175" i="2" s="1"/>
  <c r="BD174" i="2"/>
  <c r="CB174" i="2" a="1"/>
  <c r="CB174" i="2" s="1"/>
  <c r="BJ172" i="2"/>
  <c r="CH172" i="2" a="1"/>
  <c r="CH172" i="2" s="1"/>
  <c r="BP170" i="2"/>
  <c r="CN170" i="2" a="1"/>
  <c r="CN170" i="2" s="1"/>
  <c r="BN168" i="2"/>
  <c r="CL168" i="2" a="1"/>
  <c r="CL168" i="2" s="1"/>
  <c r="BA167" i="2"/>
  <c r="BY167" i="2" a="1"/>
  <c r="BY167" i="2" s="1"/>
  <c r="BD166" i="2"/>
  <c r="CB166" i="2" a="1"/>
  <c r="CB166" i="2" s="1"/>
  <c r="BJ164" i="2"/>
  <c r="CH164" i="2" a="1"/>
  <c r="CH164" i="2" s="1"/>
  <c r="BE163" i="2"/>
  <c r="CC163" i="2" a="1"/>
  <c r="CC163" i="2" s="1"/>
  <c r="AZ162" i="2"/>
  <c r="BX162" i="2" a="1"/>
  <c r="BX162" i="2" s="1"/>
  <c r="BF160" i="2"/>
  <c r="CD160" i="2" a="1"/>
  <c r="CD160" i="2" s="1"/>
  <c r="BA159" i="2"/>
  <c r="BY159" i="2" a="1"/>
  <c r="BY159" i="2" s="1"/>
  <c r="BO157" i="2"/>
  <c r="CM157" i="2" a="1"/>
  <c r="CM157" i="2" s="1"/>
  <c r="BB156" i="2"/>
  <c r="BZ156" i="2" a="1"/>
  <c r="BZ156" i="2" s="1"/>
  <c r="BP154" i="2"/>
  <c r="CN154" i="2" a="1"/>
  <c r="CN154" i="2" s="1"/>
  <c r="BC153" i="2"/>
  <c r="CA153" i="2" a="1"/>
  <c r="CA153" i="2" s="1"/>
  <c r="BL150" i="2"/>
  <c r="BL271" i="2"/>
  <c r="BL264" i="2"/>
  <c r="BL266" i="2"/>
  <c r="CJ268" i="2" a="1"/>
  <c r="CJ268" i="2" s="1"/>
  <c r="CJ269" i="2" a="1"/>
  <c r="CJ269" i="2" s="1"/>
  <c r="BL276" i="2"/>
  <c r="BL274" i="2"/>
  <c r="CJ275" i="2" a="1"/>
  <c r="CJ275" i="2" s="1"/>
  <c r="BL260" i="2"/>
  <c r="BL267" i="2"/>
  <c r="BL257" i="2"/>
  <c r="BL268" i="2"/>
  <c r="BL272" i="2"/>
  <c r="BL263" i="2"/>
  <c r="BL262" i="2"/>
  <c r="CJ266" i="2" a="1"/>
  <c r="CJ266" i="2" s="1"/>
  <c r="CJ274" i="2" a="1"/>
  <c r="CJ274" i="2" s="1"/>
  <c r="BL259" i="2"/>
  <c r="BL270" i="2"/>
  <c r="CJ271" i="2" a="1"/>
  <c r="CJ271" i="2" s="1"/>
  <c r="BL261" i="2"/>
  <c r="BL265" i="2"/>
  <c r="BL269" i="2"/>
  <c r="BL273" i="2"/>
  <c r="BL258" i="2"/>
  <c r="BL275" i="2"/>
  <c r="CJ265" i="2" a="1"/>
  <c r="CJ265" i="2" s="1"/>
  <c r="CJ272" i="2" a="1"/>
  <c r="CJ272" i="2" s="1"/>
  <c r="CJ259" i="2" a="1"/>
  <c r="CJ259" i="2" s="1"/>
  <c r="CJ273" i="2" a="1"/>
  <c r="CJ273" i="2" s="1"/>
  <c r="CJ258" i="2" a="1"/>
  <c r="CJ258" i="2" s="1"/>
  <c r="CJ257" i="2" a="1"/>
  <c r="CJ257" i="2" s="1"/>
  <c r="CJ150" i="2" a="1"/>
  <c r="CJ150" i="2" s="1"/>
  <c r="CJ264" i="2" a="1"/>
  <c r="CJ264" i="2" s="1"/>
  <c r="CJ261" i="2" a="1"/>
  <c r="CJ261" i="2" s="1"/>
  <c r="CJ262" i="2" a="1"/>
  <c r="CJ262" i="2" s="1"/>
  <c r="CJ270" i="2" a="1"/>
  <c r="CJ270" i="2" s="1"/>
  <c r="CJ263" i="2" a="1"/>
  <c r="CJ263" i="2" s="1"/>
  <c r="CJ260" i="2" a="1"/>
  <c r="CJ260" i="2" s="1"/>
  <c r="CJ267" i="2" a="1"/>
  <c r="CJ267" i="2" s="1"/>
  <c r="CJ276" i="2" a="1"/>
  <c r="CJ276" i="2" s="1"/>
  <c r="BS245" i="2"/>
  <c r="CQ245" i="2" a="1"/>
  <c r="CQ245" i="2" s="1"/>
  <c r="BS213" i="2"/>
  <c r="CQ213" i="2" a="1"/>
  <c r="CQ213" i="2" s="1"/>
  <c r="ER150" i="2"/>
  <c r="FP165" i="2" a="1"/>
  <c r="FP165" i="2" s="1"/>
  <c r="GK165" i="2" s="1"/>
  <c r="GL165" i="2" s="1"/>
  <c r="FP173" i="2" a="1"/>
  <c r="FP173" i="2" s="1"/>
  <c r="GK173" i="2" s="1"/>
  <c r="GL173" i="2" s="1"/>
  <c r="FP176" i="2" a="1"/>
  <c r="FP176" i="2" s="1"/>
  <c r="GK176" i="2" s="1"/>
  <c r="GL176" i="2" s="1"/>
  <c r="FP178" i="2" a="1"/>
  <c r="FP178" i="2" s="1"/>
  <c r="GK178" i="2" s="1"/>
  <c r="GL178" i="2" s="1"/>
  <c r="FP245" i="2" a="1"/>
  <c r="FP245" i="2" s="1"/>
  <c r="GK245" i="2" s="1"/>
  <c r="GL245" i="2" s="1"/>
  <c r="FP249" i="2" a="1"/>
  <c r="FP249" i="2" s="1"/>
  <c r="GK249" i="2" s="1"/>
  <c r="GL249" i="2" s="1"/>
  <c r="FP152" i="2" a="1"/>
  <c r="FP152" i="2" s="1"/>
  <c r="GK152" i="2" s="1"/>
  <c r="GL152" i="2" s="1"/>
  <c r="FP167" i="2" a="1"/>
  <c r="FP167" i="2" s="1"/>
  <c r="GK167" i="2" s="1"/>
  <c r="GL167" i="2" s="1"/>
  <c r="FP180" i="2" a="1"/>
  <c r="FP180" i="2" s="1"/>
  <c r="GK180" i="2" s="1"/>
  <c r="GL180" i="2" s="1"/>
  <c r="FP172" i="2" a="1"/>
  <c r="FP172" i="2" s="1"/>
  <c r="GK172" i="2" s="1"/>
  <c r="GL172" i="2" s="1"/>
  <c r="FP185" i="2" a="1"/>
  <c r="FP185" i="2" s="1"/>
  <c r="GK185" i="2" s="1"/>
  <c r="GL185" i="2" s="1"/>
  <c r="FP218" i="2" a="1"/>
  <c r="FP218" i="2" s="1"/>
  <c r="GK218" i="2" s="1"/>
  <c r="GL218" i="2" s="1"/>
  <c r="FP226" i="2" a="1"/>
  <c r="FP226" i="2" s="1"/>
  <c r="GK226" i="2" s="1"/>
  <c r="GL226" i="2" s="1"/>
  <c r="FP220" i="2" a="1"/>
  <c r="FP220" i="2" s="1"/>
  <c r="GK220" i="2" s="1"/>
  <c r="GL220" i="2" s="1"/>
  <c r="FP237" i="2" a="1"/>
  <c r="FP237" i="2" s="1"/>
  <c r="GK237" i="2" s="1"/>
  <c r="GL237" i="2" s="1"/>
  <c r="FP244" i="2" a="1"/>
  <c r="FP244" i="2" s="1"/>
  <c r="GK244" i="2" s="1"/>
  <c r="GL244" i="2" s="1"/>
  <c r="FP271" i="2" a="1"/>
  <c r="FP271" i="2" s="1"/>
  <c r="GK271" i="2" s="1"/>
  <c r="GL271" i="2" s="1"/>
  <c r="FP265" i="2" a="1"/>
  <c r="FP265" i="2" s="1"/>
  <c r="GK265" i="2" s="1"/>
  <c r="GL265" i="2" s="1"/>
  <c r="FP254" i="2" a="1"/>
  <c r="FP254" i="2" s="1"/>
  <c r="GK254" i="2" s="1"/>
  <c r="GL254" i="2" s="1"/>
  <c r="FP258" i="2" a="1"/>
  <c r="FP258" i="2" s="1"/>
  <c r="GK258" i="2" s="1"/>
  <c r="GL258" i="2" s="1"/>
  <c r="FP276" i="2" a="1"/>
  <c r="FP276" i="2" s="1"/>
  <c r="GK276" i="2" s="1"/>
  <c r="GL276" i="2" s="1"/>
  <c r="FP159" i="2" a="1"/>
  <c r="FP159" i="2" s="1"/>
  <c r="GK159" i="2" s="1"/>
  <c r="GL159" i="2" s="1"/>
  <c r="FP202" i="2" a="1"/>
  <c r="FP202" i="2" s="1"/>
  <c r="GK202" i="2" s="1"/>
  <c r="GL202" i="2" s="1"/>
  <c r="FP208" i="2" a="1"/>
  <c r="FP208" i="2" s="1"/>
  <c r="GK208" i="2" s="1"/>
  <c r="GL208" i="2" s="1"/>
  <c r="FP207" i="2" a="1"/>
  <c r="FP207" i="2" s="1"/>
  <c r="GK207" i="2" s="1"/>
  <c r="GL207" i="2" s="1"/>
  <c r="FP209" i="2" a="1"/>
  <c r="FP209" i="2" s="1"/>
  <c r="GK209" i="2" s="1"/>
  <c r="GL209" i="2" s="1"/>
  <c r="FP223" i="2" a="1"/>
  <c r="FP223" i="2" s="1"/>
  <c r="GK223" i="2" s="1"/>
  <c r="GL223" i="2" s="1"/>
  <c r="FP222" i="2" a="1"/>
  <c r="FP222" i="2" s="1"/>
  <c r="GK222" i="2" s="1"/>
  <c r="GL222" i="2" s="1"/>
  <c r="FP240" i="2" a="1"/>
  <c r="FP240" i="2" s="1"/>
  <c r="GK240" i="2" s="1"/>
  <c r="GL240" i="2" s="1"/>
  <c r="FP239" i="2" a="1"/>
  <c r="FP239" i="2" s="1"/>
  <c r="GK239" i="2" s="1"/>
  <c r="GL239" i="2" s="1"/>
  <c r="FP241" i="2" a="1"/>
  <c r="FP241" i="2" s="1"/>
  <c r="GK241" i="2" s="1"/>
  <c r="GL241" i="2" s="1"/>
  <c r="FP259" i="2" a="1"/>
  <c r="FP259" i="2" s="1"/>
  <c r="GK259" i="2" s="1"/>
  <c r="GL259" i="2" s="1"/>
  <c r="FP150" i="2" a="1"/>
  <c r="FP150" i="2" s="1"/>
  <c r="FP155" i="2" a="1"/>
  <c r="FP155" i="2" s="1"/>
  <c r="GK155" i="2" s="1"/>
  <c r="GL155" i="2" s="1"/>
  <c r="FP160" i="2" a="1"/>
  <c r="FP160" i="2" s="1"/>
  <c r="GK160" i="2" s="1"/>
  <c r="GL160" i="2" s="1"/>
  <c r="FP179" i="2" a="1"/>
  <c r="FP179" i="2" s="1"/>
  <c r="GK179" i="2" s="1"/>
  <c r="GL179" i="2" s="1"/>
  <c r="FP170" i="2" a="1"/>
  <c r="FP170" i="2" s="1"/>
  <c r="GK170" i="2" s="1"/>
  <c r="GL170" i="2" s="1"/>
  <c r="FP168" i="2" a="1"/>
  <c r="FP168" i="2" s="1"/>
  <c r="GK168" i="2" s="1"/>
  <c r="GL168" i="2" s="1"/>
  <c r="FP199" i="2" a="1"/>
  <c r="FP199" i="2" s="1"/>
  <c r="GK199" i="2" s="1"/>
  <c r="GL199" i="2" s="1"/>
  <c r="FP196" i="2" a="1"/>
  <c r="FP196" i="2" s="1"/>
  <c r="GK196" i="2" s="1"/>
  <c r="GL196" i="2" s="1"/>
  <c r="FP195" i="2" a="1"/>
  <c r="FP195" i="2" s="1"/>
  <c r="GK195" i="2" s="1"/>
  <c r="GL195" i="2" s="1"/>
  <c r="FP201" i="2" a="1"/>
  <c r="FP201" i="2" s="1"/>
  <c r="GK201" i="2" s="1"/>
  <c r="GL201" i="2" s="1"/>
  <c r="FP203" i="2" a="1"/>
  <c r="FP203" i="2" s="1"/>
  <c r="GK203" i="2" s="1"/>
  <c r="GL203" i="2" s="1"/>
  <c r="FP230" i="2" a="1"/>
  <c r="FP230" i="2" s="1"/>
  <c r="GK230" i="2" s="1"/>
  <c r="GL230" i="2" s="1"/>
  <c r="FP219" i="2" a="1"/>
  <c r="FP219" i="2" s="1"/>
  <c r="GK219" i="2" s="1"/>
  <c r="GL219" i="2" s="1"/>
  <c r="FP210" i="2" a="1"/>
  <c r="FP210" i="2" s="1"/>
  <c r="GK210" i="2" s="1"/>
  <c r="GL210" i="2" s="1"/>
  <c r="FP213" i="2" a="1"/>
  <c r="FP213" i="2" s="1"/>
  <c r="GK213" i="2" s="1"/>
  <c r="GL213" i="2" s="1"/>
  <c r="FP214" i="2" a="1"/>
  <c r="FP214" i="2" s="1"/>
  <c r="GK214" i="2" s="1"/>
  <c r="GL214" i="2" s="1"/>
  <c r="FP234" i="2" a="1"/>
  <c r="FP234" i="2" s="1"/>
  <c r="GK234" i="2" s="1"/>
  <c r="GL234" i="2" s="1"/>
  <c r="FP232" i="2" a="1"/>
  <c r="FP232" i="2" s="1"/>
  <c r="GK232" i="2" s="1"/>
  <c r="GL232" i="2" s="1"/>
  <c r="FP246" i="2" a="1"/>
  <c r="FP246" i="2" s="1"/>
  <c r="GK246" i="2" s="1"/>
  <c r="GL246" i="2" s="1"/>
  <c r="FP274" i="2" a="1"/>
  <c r="FP274" i="2" s="1"/>
  <c r="GK274" i="2" s="1"/>
  <c r="GL274" i="2" s="1"/>
  <c r="FP270" i="2" a="1"/>
  <c r="FP270" i="2" s="1"/>
  <c r="GK270" i="2" s="1"/>
  <c r="GL270" i="2" s="1"/>
  <c r="FP163" i="2" a="1"/>
  <c r="FP163" i="2" s="1"/>
  <c r="GK163" i="2" s="1"/>
  <c r="GL163" i="2" s="1"/>
  <c r="FP162" i="2" a="1"/>
  <c r="FP162" i="2" s="1"/>
  <c r="GK162" i="2" s="1"/>
  <c r="GL162" i="2" s="1"/>
  <c r="FP161" i="2" a="1"/>
  <c r="FP161" i="2" s="1"/>
  <c r="GK161" i="2" s="1"/>
  <c r="GL161" i="2" s="1"/>
  <c r="FP175" i="2" a="1"/>
  <c r="FP175" i="2" s="1"/>
  <c r="GK175" i="2" s="1"/>
  <c r="GL175" i="2" s="1"/>
  <c r="FP177" i="2" a="1"/>
  <c r="FP177" i="2" s="1"/>
  <c r="GK177" i="2" s="1"/>
  <c r="GL177" i="2" s="1"/>
  <c r="FP186" i="2" a="1"/>
  <c r="FP186" i="2" s="1"/>
  <c r="GK186" i="2" s="1"/>
  <c r="GL186" i="2" s="1"/>
  <c r="FP193" i="2" a="1"/>
  <c r="FP193" i="2" s="1"/>
  <c r="GK193" i="2" s="1"/>
  <c r="GL193" i="2" s="1"/>
  <c r="FP204" i="2" a="1"/>
  <c r="FP204" i="2" s="1"/>
  <c r="GK204" i="2" s="1"/>
  <c r="GL204" i="2" s="1"/>
  <c r="FP212" i="2" a="1"/>
  <c r="FP212" i="2" s="1"/>
  <c r="GK212" i="2" s="1"/>
  <c r="GL212" i="2" s="1"/>
  <c r="FP216" i="2" a="1"/>
  <c r="FP216" i="2" s="1"/>
  <c r="GK216" i="2" s="1"/>
  <c r="GL216" i="2" s="1"/>
  <c r="FP221" i="2" a="1"/>
  <c r="FP221" i="2" s="1"/>
  <c r="GK221" i="2" s="1"/>
  <c r="GL221" i="2" s="1"/>
  <c r="FP215" i="2" a="1"/>
  <c r="FP215" i="2" s="1"/>
  <c r="GK215" i="2" s="1"/>
  <c r="GL215" i="2" s="1"/>
  <c r="FP231" i="2" a="1"/>
  <c r="FP231" i="2" s="1"/>
  <c r="GK231" i="2" s="1"/>
  <c r="GL231" i="2" s="1"/>
  <c r="FP236" i="2" a="1"/>
  <c r="FP236" i="2" s="1"/>
  <c r="GK236" i="2" s="1"/>
  <c r="GL236" i="2" s="1"/>
  <c r="FP238" i="2" a="1"/>
  <c r="FP238" i="2" s="1"/>
  <c r="GK238" i="2" s="1"/>
  <c r="GL238" i="2" s="1"/>
  <c r="FP248" i="2" a="1"/>
  <c r="FP248" i="2" s="1"/>
  <c r="GK248" i="2" s="1"/>
  <c r="GL248" i="2" s="1"/>
  <c r="FP247" i="2" a="1"/>
  <c r="FP247" i="2" s="1"/>
  <c r="GK247" i="2" s="1"/>
  <c r="GL247" i="2" s="1"/>
  <c r="FP253" i="2" a="1"/>
  <c r="FP253" i="2" s="1"/>
  <c r="GK253" i="2" s="1"/>
  <c r="GL253" i="2" s="1"/>
  <c r="FP252" i="2" a="1"/>
  <c r="FP252" i="2" s="1"/>
  <c r="GK252" i="2" s="1"/>
  <c r="GL252" i="2" s="1"/>
  <c r="FP263" i="2" a="1"/>
  <c r="FP263" i="2" s="1"/>
  <c r="GK263" i="2" s="1"/>
  <c r="GL263" i="2" s="1"/>
  <c r="FP257" i="2" a="1"/>
  <c r="FP257" i="2" s="1"/>
  <c r="GK257" i="2" s="1"/>
  <c r="GL257" i="2" s="1"/>
  <c r="FP275" i="2" a="1"/>
  <c r="FP275" i="2" s="1"/>
  <c r="GK275" i="2" s="1"/>
  <c r="GL275" i="2" s="1"/>
  <c r="FP268" i="2" a="1"/>
  <c r="FP268" i="2" s="1"/>
  <c r="GK268" i="2" s="1"/>
  <c r="GL268" i="2" s="1"/>
  <c r="FP264" i="2" a="1"/>
  <c r="FP264" i="2" s="1"/>
  <c r="GK264" i="2" s="1"/>
  <c r="GL264" i="2" s="1"/>
  <c r="FP153" i="2" a="1"/>
  <c r="FP153" i="2" s="1"/>
  <c r="GK153" i="2" s="1"/>
  <c r="GL153" i="2" s="1"/>
  <c r="FP158" i="2" a="1"/>
  <c r="FP158" i="2" s="1"/>
  <c r="GK158" i="2" s="1"/>
  <c r="GL158" i="2" s="1"/>
  <c r="FP166" i="2" a="1"/>
  <c r="FP166" i="2" s="1"/>
  <c r="GK166" i="2" s="1"/>
  <c r="GL166" i="2" s="1"/>
  <c r="FP174" i="2" a="1"/>
  <c r="FP174" i="2" s="1"/>
  <c r="GK174" i="2" s="1"/>
  <c r="GL174" i="2" s="1"/>
  <c r="FP189" i="2" a="1"/>
  <c r="FP189" i="2" s="1"/>
  <c r="GK189" i="2" s="1"/>
  <c r="GL189" i="2" s="1"/>
  <c r="FP171" i="2" a="1"/>
  <c r="FP171" i="2" s="1"/>
  <c r="GK171" i="2" s="1"/>
  <c r="GL171" i="2" s="1"/>
  <c r="FP182" i="2" a="1"/>
  <c r="FP182" i="2" s="1"/>
  <c r="GK182" i="2" s="1"/>
  <c r="GL182" i="2" s="1"/>
  <c r="FP198" i="2" a="1"/>
  <c r="FP198" i="2" s="1"/>
  <c r="GK198" i="2" s="1"/>
  <c r="GL198" i="2" s="1"/>
  <c r="FP197" i="2" a="1"/>
  <c r="FP197" i="2" s="1"/>
  <c r="GK197" i="2" s="1"/>
  <c r="GL197" i="2" s="1"/>
  <c r="FP200" i="2" a="1"/>
  <c r="FP200" i="2" s="1"/>
  <c r="GK200" i="2" s="1"/>
  <c r="GL200" i="2" s="1"/>
  <c r="FP217" i="2" a="1"/>
  <c r="FP217" i="2" s="1"/>
  <c r="GK217" i="2" s="1"/>
  <c r="GL217" i="2" s="1"/>
  <c r="FP235" i="2" a="1"/>
  <c r="FP235" i="2" s="1"/>
  <c r="GK235" i="2" s="1"/>
  <c r="GL235" i="2" s="1"/>
  <c r="FP228" i="2" a="1"/>
  <c r="FP228" i="2" s="1"/>
  <c r="GK228" i="2" s="1"/>
  <c r="GL228" i="2" s="1"/>
  <c r="FP250" i="2" a="1"/>
  <c r="FP250" i="2" s="1"/>
  <c r="GK250" i="2" s="1"/>
  <c r="GL250" i="2" s="1"/>
  <c r="FP156" i="2" a="1"/>
  <c r="FP156" i="2" s="1"/>
  <c r="GK156" i="2" s="1"/>
  <c r="GL156" i="2" s="1"/>
  <c r="FP164" i="2" a="1"/>
  <c r="FP164" i="2" s="1"/>
  <c r="GK164" i="2" s="1"/>
  <c r="GL164" i="2" s="1"/>
  <c r="FP181" i="2" a="1"/>
  <c r="FP181" i="2" s="1"/>
  <c r="GK181" i="2" s="1"/>
  <c r="GL181" i="2" s="1"/>
  <c r="FP169" i="2" a="1"/>
  <c r="FP169" i="2" s="1"/>
  <c r="GK169" i="2" s="1"/>
  <c r="GL169" i="2" s="1"/>
  <c r="FP184" i="2" a="1"/>
  <c r="FP184" i="2" s="1"/>
  <c r="GK184" i="2" s="1"/>
  <c r="GL184" i="2" s="1"/>
  <c r="FP188" i="2" a="1"/>
  <c r="FP188" i="2" s="1"/>
  <c r="GK188" i="2" s="1"/>
  <c r="GL188" i="2" s="1"/>
  <c r="FP194" i="2" a="1"/>
  <c r="FP194" i="2" s="1"/>
  <c r="GK194" i="2" s="1"/>
  <c r="GL194" i="2" s="1"/>
  <c r="FP225" i="2" a="1"/>
  <c r="FP225" i="2" s="1"/>
  <c r="GK225" i="2" s="1"/>
  <c r="GL225" i="2" s="1"/>
  <c r="FP229" i="2" a="1"/>
  <c r="FP229" i="2" s="1"/>
  <c r="GK229" i="2" s="1"/>
  <c r="GL229" i="2" s="1"/>
  <c r="FP205" i="2" a="1"/>
  <c r="FP205" i="2" s="1"/>
  <c r="GK205" i="2" s="1"/>
  <c r="GL205" i="2" s="1"/>
  <c r="FP242" i="2" a="1"/>
  <c r="FP242" i="2" s="1"/>
  <c r="GK242" i="2" s="1"/>
  <c r="GL242" i="2" s="1"/>
  <c r="FP227" i="2" a="1"/>
  <c r="FP227" i="2" s="1"/>
  <c r="GK227" i="2" s="1"/>
  <c r="GL227" i="2" s="1"/>
  <c r="FP224" i="2" a="1"/>
  <c r="FP224" i="2" s="1"/>
  <c r="GK224" i="2" s="1"/>
  <c r="GL224" i="2" s="1"/>
  <c r="FP251" i="2" a="1"/>
  <c r="FP251" i="2" s="1"/>
  <c r="GK251" i="2" s="1"/>
  <c r="GL251" i="2" s="1"/>
  <c r="FP255" i="2" a="1"/>
  <c r="FP255" i="2" s="1"/>
  <c r="GK255" i="2" s="1"/>
  <c r="GL255" i="2" s="1"/>
  <c r="FP256" i="2" a="1"/>
  <c r="FP256" i="2" s="1"/>
  <c r="GK256" i="2" s="1"/>
  <c r="GL256" i="2" s="1"/>
  <c r="FP273" i="2" a="1"/>
  <c r="FP273" i="2" s="1"/>
  <c r="GK273" i="2" s="1"/>
  <c r="GL273" i="2" s="1"/>
  <c r="FP266" i="2" a="1"/>
  <c r="FP266" i="2" s="1"/>
  <c r="GK266" i="2" s="1"/>
  <c r="GL266" i="2" s="1"/>
  <c r="FP262" i="2" a="1"/>
  <c r="FP262" i="2" s="1"/>
  <c r="GK262" i="2" s="1"/>
  <c r="GL262" i="2" s="1"/>
  <c r="FP261" i="2" a="1"/>
  <c r="FP261" i="2" s="1"/>
  <c r="GK261" i="2" s="1"/>
  <c r="GL261" i="2" s="1"/>
  <c r="FP151" i="2" a="1"/>
  <c r="FP151" i="2" s="1"/>
  <c r="GK151" i="2" s="1"/>
  <c r="GL151" i="2" s="1"/>
  <c r="FP154" i="2" a="1"/>
  <c r="FP154" i="2" s="1"/>
  <c r="GK154" i="2" s="1"/>
  <c r="GL154" i="2" s="1"/>
  <c r="FP157" i="2" a="1"/>
  <c r="FP157" i="2" s="1"/>
  <c r="GK157" i="2" s="1"/>
  <c r="GL157" i="2" s="1"/>
  <c r="FP183" i="2" a="1"/>
  <c r="FP183" i="2" s="1"/>
  <c r="GK183" i="2" s="1"/>
  <c r="GL183" i="2" s="1"/>
  <c r="FP190" i="2" a="1"/>
  <c r="FP190" i="2" s="1"/>
  <c r="GK190" i="2" s="1"/>
  <c r="GL190" i="2" s="1"/>
  <c r="FP187" i="2" a="1"/>
  <c r="FP187" i="2" s="1"/>
  <c r="GK187" i="2" s="1"/>
  <c r="GL187" i="2" s="1"/>
  <c r="FP191" i="2" a="1"/>
  <c r="FP191" i="2" s="1"/>
  <c r="GK191" i="2" s="1"/>
  <c r="GL191" i="2" s="1"/>
  <c r="FP192" i="2" a="1"/>
  <c r="FP192" i="2" s="1"/>
  <c r="GK192" i="2" s="1"/>
  <c r="GL192" i="2" s="1"/>
  <c r="FP206" i="2" a="1"/>
  <c r="FP206" i="2" s="1"/>
  <c r="GK206" i="2" s="1"/>
  <c r="GL206" i="2" s="1"/>
  <c r="FP211" i="2" a="1"/>
  <c r="FP211" i="2" s="1"/>
  <c r="GK211" i="2" s="1"/>
  <c r="GL211" i="2" s="1"/>
  <c r="FP233" i="2" a="1"/>
  <c r="FP233" i="2" s="1"/>
  <c r="GK233" i="2" s="1"/>
  <c r="GL233" i="2" s="1"/>
  <c r="FP243" i="2" a="1"/>
  <c r="FP243" i="2" s="1"/>
  <c r="GK243" i="2" s="1"/>
  <c r="GL243" i="2" s="1"/>
  <c r="FP267" i="2" a="1"/>
  <c r="FP267" i="2" s="1"/>
  <c r="GK267" i="2" s="1"/>
  <c r="GL267" i="2" s="1"/>
  <c r="FP260" i="2" a="1"/>
  <c r="FP260" i="2" s="1"/>
  <c r="GK260" i="2" s="1"/>
  <c r="GL260" i="2" s="1"/>
  <c r="FP269" i="2" a="1"/>
  <c r="FP269" i="2" s="1"/>
  <c r="GK269" i="2" s="1"/>
  <c r="GL269" i="2" s="1"/>
  <c r="FP272" i="2" a="1"/>
  <c r="FP272" i="2" s="1"/>
  <c r="GK272" i="2" s="1"/>
  <c r="GL272" i="2" s="1"/>
  <c r="AY248" i="2"/>
  <c r="BW248" i="2" a="1"/>
  <c r="BW248" i="2" s="1"/>
  <c r="AY224" i="2"/>
  <c r="BW224" i="2" a="1"/>
  <c r="BW224" i="2" s="1"/>
  <c r="AY200" i="2"/>
  <c r="BW200" i="2" a="1"/>
  <c r="BW200" i="2" s="1"/>
  <c r="AY168" i="2"/>
  <c r="BW168" i="2" a="1"/>
  <c r="BW168" i="2" s="1"/>
  <c r="BD256" i="2"/>
  <c r="CB256" i="2" a="1"/>
  <c r="CB256" i="2" s="1"/>
  <c r="BG255" i="2"/>
  <c r="CE255" i="2" a="1"/>
  <c r="CE255" i="2" s="1"/>
  <c r="BM253" i="2"/>
  <c r="CK253" i="2" a="1"/>
  <c r="CK253" i="2" s="1"/>
  <c r="BH252" i="2"/>
  <c r="CF252" i="2" a="1"/>
  <c r="CF252" i="2" s="1"/>
  <c r="BN250" i="2"/>
  <c r="CL250" i="2" a="1"/>
  <c r="CL250" i="2" s="1"/>
  <c r="BA249" i="2"/>
  <c r="BY249" i="2" a="1"/>
  <c r="BY249" i="2" s="1"/>
  <c r="BO247" i="2"/>
  <c r="CM247" i="2" a="1"/>
  <c r="CM247" i="2" s="1"/>
  <c r="BR246" i="2"/>
  <c r="CP246" i="2" a="1"/>
  <c r="CP246" i="2" s="1"/>
  <c r="BE245" i="2"/>
  <c r="CC245" i="2" a="1"/>
  <c r="CC245" i="2" s="1"/>
  <c r="BK243" i="2"/>
  <c r="CI243" i="2" a="1"/>
  <c r="CI243" i="2" s="1"/>
  <c r="BN242" i="2"/>
  <c r="CL242" i="2" a="1"/>
  <c r="CL242" i="2" s="1"/>
  <c r="BA241" i="2"/>
  <c r="BY241" i="2" a="1"/>
  <c r="BY241" i="2" s="1"/>
  <c r="BO239" i="2"/>
  <c r="CM239" i="2" a="1"/>
  <c r="CM239" i="2" s="1"/>
  <c r="BB238" i="2"/>
  <c r="BZ238" i="2" a="1"/>
  <c r="BZ238" i="2" s="1"/>
  <c r="BH236" i="2"/>
  <c r="CF236" i="2" a="1"/>
  <c r="CF236" i="2" s="1"/>
  <c r="BF234" i="2"/>
  <c r="CD234" i="2" a="1"/>
  <c r="CD234" i="2" s="1"/>
  <c r="BL232" i="2"/>
  <c r="CJ232" i="2" a="1"/>
  <c r="CJ232" i="2" s="1"/>
  <c r="BJ230" i="2"/>
  <c r="CH230" i="2" a="1"/>
  <c r="CH230" i="2" s="1"/>
  <c r="BP228" i="2"/>
  <c r="CN228" i="2" a="1"/>
  <c r="CN228" i="2" s="1"/>
  <c r="BC227" i="2"/>
  <c r="CA227" i="2" a="1"/>
  <c r="CA227" i="2" s="1"/>
  <c r="BI225" i="2"/>
  <c r="CG225" i="2" a="1"/>
  <c r="CG225" i="2" s="1"/>
  <c r="BG223" i="2"/>
  <c r="CE223" i="2" a="1"/>
  <c r="CE223" i="2" s="1"/>
  <c r="BB222" i="2"/>
  <c r="BZ222" i="2" a="1"/>
  <c r="BZ222" i="2" s="1"/>
  <c r="BH220" i="2"/>
  <c r="CF220" i="2" a="1"/>
  <c r="CF220" i="2" s="1"/>
  <c r="BN218" i="2"/>
  <c r="CL218" i="2" a="1"/>
  <c r="CL218" i="2" s="1"/>
  <c r="BA217" i="2"/>
  <c r="BY217" i="2" a="1"/>
  <c r="BY217" i="2" s="1"/>
  <c r="BG215" i="2"/>
  <c r="CE215" i="2" a="1"/>
  <c r="CE215" i="2" s="1"/>
  <c r="BM213" i="2"/>
  <c r="CK213" i="2" a="1"/>
  <c r="CK213" i="2" s="1"/>
  <c r="BK211" i="2"/>
  <c r="CI211" i="2" a="1"/>
  <c r="CI211" i="2" s="1"/>
  <c r="BQ209" i="2"/>
  <c r="CO209" i="2" a="1"/>
  <c r="CO209" i="2" s="1"/>
  <c r="BD208" i="2"/>
  <c r="CB208" i="2" a="1"/>
  <c r="CB208" i="2" s="1"/>
  <c r="BR206" i="2"/>
  <c r="CP206" i="2" a="1"/>
  <c r="CP206" i="2" s="1"/>
  <c r="BE205" i="2"/>
  <c r="CC205" i="2" a="1"/>
  <c r="CC205" i="2" s="1"/>
  <c r="BP204" i="2"/>
  <c r="CN204" i="2" a="1"/>
  <c r="CN204" i="2" s="1"/>
  <c r="BK203" i="2"/>
  <c r="CI203" i="2" a="1"/>
  <c r="CI203" i="2" s="1"/>
  <c r="BF202" i="2"/>
  <c r="CD202" i="2" a="1"/>
  <c r="CD202" i="2" s="1"/>
  <c r="BA201" i="2"/>
  <c r="BY201" i="2" a="1"/>
  <c r="BY201" i="2" s="1"/>
  <c r="BG199" i="2"/>
  <c r="CE199" i="2" a="1"/>
  <c r="CE199" i="2" s="1"/>
  <c r="BB198" i="2"/>
  <c r="BZ198" i="2" a="1"/>
  <c r="BZ198" i="2" s="1"/>
  <c r="BP196" i="2"/>
  <c r="CN196" i="2" a="1"/>
  <c r="CN196" i="2" s="1"/>
  <c r="BK195" i="2"/>
  <c r="CI195" i="2" a="1"/>
  <c r="CI195" i="2" s="1"/>
  <c r="BN194" i="2"/>
  <c r="CL194" i="2" a="1"/>
  <c r="CL194" i="2" s="1"/>
  <c r="BQ193" i="2"/>
  <c r="CO193" i="2" a="1"/>
  <c r="CO193" i="2" s="1"/>
  <c r="BL192" i="2"/>
  <c r="CJ192" i="2" a="1"/>
  <c r="CJ192" i="2" s="1"/>
  <c r="BO191" i="2"/>
  <c r="CM191" i="2" a="1"/>
  <c r="CM191" i="2" s="1"/>
  <c r="BJ190" i="2"/>
  <c r="CH190" i="2" a="1"/>
  <c r="CH190" i="2" s="1"/>
  <c r="BB190" i="2"/>
  <c r="BZ190" i="2" a="1"/>
  <c r="BZ190" i="2" s="1"/>
  <c r="BM189" i="2"/>
  <c r="CK189" i="2" a="1"/>
  <c r="CK189" i="2" s="1"/>
  <c r="BH188" i="2"/>
  <c r="CF188" i="2" a="1"/>
  <c r="CF188" i="2" s="1"/>
  <c r="BC187" i="2"/>
  <c r="CA187" i="2" a="1"/>
  <c r="CA187" i="2" s="1"/>
  <c r="BQ185" i="2"/>
  <c r="CO185" i="2" a="1"/>
  <c r="CO185" i="2" s="1"/>
  <c r="BD184" i="2"/>
  <c r="CB184" i="2" a="1"/>
  <c r="CB184" i="2" s="1"/>
  <c r="BJ182" i="2"/>
  <c r="CH182" i="2" a="1"/>
  <c r="CH182" i="2" s="1"/>
  <c r="BE181" i="2"/>
  <c r="CC181" i="2" a="1"/>
  <c r="CC181" i="2" s="1"/>
  <c r="AZ180" i="2"/>
  <c r="BX180" i="2" a="1"/>
  <c r="BX180" i="2" s="1"/>
  <c r="BN178" i="2"/>
  <c r="CL178" i="2" a="1"/>
  <c r="CL178" i="2" s="1"/>
  <c r="BI177" i="2"/>
  <c r="CG177" i="2" a="1"/>
  <c r="CG177" i="2" s="1"/>
  <c r="BL176" i="2"/>
  <c r="CJ176" i="2" a="1"/>
  <c r="CJ176" i="2" s="1"/>
  <c r="BG175" i="2"/>
  <c r="CE175" i="2" a="1"/>
  <c r="CE175" i="2" s="1"/>
  <c r="BB174" i="2"/>
  <c r="BZ174" i="2" a="1"/>
  <c r="BZ174" i="2" s="1"/>
  <c r="BP172" i="2"/>
  <c r="CN172" i="2" a="1"/>
  <c r="CN172" i="2" s="1"/>
  <c r="AZ172" i="2"/>
  <c r="BX172" i="2" a="1"/>
  <c r="BX172" i="2" s="1"/>
  <c r="BN170" i="2"/>
  <c r="CL170" i="2" a="1"/>
  <c r="CL170" i="2" s="1"/>
  <c r="BI169" i="2"/>
  <c r="CG169" i="2" a="1"/>
  <c r="CG169" i="2" s="1"/>
  <c r="BD168" i="2"/>
  <c r="CB168" i="2" a="1"/>
  <c r="CB168" i="2" s="1"/>
  <c r="BG167" i="2"/>
  <c r="CE167" i="2" a="1"/>
  <c r="CE167" i="2" s="1"/>
  <c r="BB166" i="2"/>
  <c r="BZ166" i="2" a="1"/>
  <c r="BZ166" i="2" s="1"/>
  <c r="BP164" i="2"/>
  <c r="CN164" i="2" a="1"/>
  <c r="CN164" i="2" s="1"/>
  <c r="BK163" i="2"/>
  <c r="CI163" i="2" a="1"/>
  <c r="CI163" i="2" s="1"/>
  <c r="BF162" i="2"/>
  <c r="CD162" i="2" a="1"/>
  <c r="CD162" i="2" s="1"/>
  <c r="BA161" i="2"/>
  <c r="BY161" i="2" a="1"/>
  <c r="BY161" i="2" s="1"/>
  <c r="BO159" i="2"/>
  <c r="CM159" i="2" a="1"/>
  <c r="CM159" i="2" s="1"/>
  <c r="BR158" i="2"/>
  <c r="CP158" i="2" a="1"/>
  <c r="CP158" i="2" s="1"/>
  <c r="BM157" i="2"/>
  <c r="CK157" i="2" a="1"/>
  <c r="CK157" i="2" s="1"/>
  <c r="BH156" i="2"/>
  <c r="CF156" i="2" a="1"/>
  <c r="CF156" i="2" s="1"/>
  <c r="BC155" i="2"/>
  <c r="CA155" i="2" a="1"/>
  <c r="CA155" i="2" s="1"/>
  <c r="BQ153" i="2"/>
  <c r="CO153" i="2" a="1"/>
  <c r="CO153" i="2" s="1"/>
  <c r="BL152" i="2"/>
  <c r="CJ152" i="2" a="1"/>
  <c r="CJ152" i="2" s="1"/>
  <c r="BG151" i="2"/>
  <c r="CE151" i="2" a="1"/>
  <c r="CE151" i="2" s="1"/>
  <c r="BB258" i="2"/>
  <c r="BB266" i="2"/>
  <c r="BB274" i="2"/>
  <c r="BB262" i="2"/>
  <c r="BB270" i="2"/>
  <c r="BB150" i="2"/>
  <c r="BB273" i="2"/>
  <c r="BB259" i="2"/>
  <c r="BB271" i="2"/>
  <c r="BB275" i="2"/>
  <c r="BB257" i="2"/>
  <c r="BB260" i="2"/>
  <c r="BB264" i="2"/>
  <c r="BB268" i="2"/>
  <c r="BB272" i="2"/>
  <c r="BB267" i="2"/>
  <c r="BZ263" i="2" a="1"/>
  <c r="BZ263" i="2" s="1"/>
  <c r="BB269" i="2"/>
  <c r="BZ150" i="2" a="1"/>
  <c r="BZ150" i="2" s="1"/>
  <c r="BZ270" i="2" a="1"/>
  <c r="BZ270" i="2" s="1"/>
  <c r="BZ271" i="2" a="1"/>
  <c r="BZ271" i="2" s="1"/>
  <c r="BB263" i="2"/>
  <c r="BB265" i="2"/>
  <c r="BB276" i="2"/>
  <c r="BB261" i="2"/>
  <c r="BZ266" i="2" a="1"/>
  <c r="BZ266" i="2" s="1"/>
  <c r="BZ259" i="2" a="1"/>
  <c r="BZ259" i="2" s="1"/>
  <c r="BZ274" i="2" a="1"/>
  <c r="BZ274" i="2" s="1"/>
  <c r="BZ257" i="2" a="1"/>
  <c r="BZ257" i="2" s="1"/>
  <c r="BZ264" i="2" a="1"/>
  <c r="BZ264" i="2" s="1"/>
  <c r="BZ273" i="2" a="1"/>
  <c r="BZ273" i="2" s="1"/>
  <c r="BZ267" i="2" a="1"/>
  <c r="BZ267" i="2" s="1"/>
  <c r="BZ258" i="2" a="1"/>
  <c r="BZ258" i="2" s="1"/>
  <c r="BZ265" i="2" a="1"/>
  <c r="BZ265" i="2" s="1"/>
  <c r="BZ272" i="2" a="1"/>
  <c r="BZ272" i="2" s="1"/>
  <c r="BZ262" i="2" a="1"/>
  <c r="BZ262" i="2" s="1"/>
  <c r="BZ276" i="2" a="1"/>
  <c r="BZ276" i="2" s="1"/>
  <c r="BZ275" i="2" a="1"/>
  <c r="BZ275" i="2" s="1"/>
  <c r="BZ268" i="2" a="1"/>
  <c r="BZ268" i="2" s="1"/>
  <c r="BZ260" i="2" a="1"/>
  <c r="BZ260" i="2" s="1"/>
  <c r="BZ261" i="2" a="1"/>
  <c r="BZ261" i="2" s="1"/>
  <c r="BZ269" i="2" a="1"/>
  <c r="BZ269" i="2" s="1"/>
  <c r="BS235" i="2"/>
  <c r="CQ235" i="2" a="1"/>
  <c r="CQ235" i="2" s="1"/>
  <c r="BS195" i="2"/>
  <c r="CQ195" i="2" a="1"/>
  <c r="CQ195" i="2" s="1"/>
  <c r="AY255" i="2"/>
  <c r="BW255" i="2" a="1"/>
  <c r="BW255" i="2" s="1"/>
  <c r="AY247" i="2"/>
  <c r="BW247" i="2" a="1"/>
  <c r="BW247" i="2" s="1"/>
  <c r="AY239" i="2"/>
  <c r="BW239" i="2" a="1"/>
  <c r="BW239" i="2" s="1"/>
  <c r="AY231" i="2"/>
  <c r="BW231" i="2" a="1"/>
  <c r="BW231" i="2" s="1"/>
  <c r="AY223" i="2"/>
  <c r="BW223" i="2" a="1"/>
  <c r="BW223" i="2" s="1"/>
  <c r="AY215" i="2"/>
  <c r="BW215" i="2" a="1"/>
  <c r="BW215" i="2" s="1"/>
  <c r="AY207" i="2"/>
  <c r="BW207" i="2" a="1"/>
  <c r="BW207" i="2" s="1"/>
  <c r="AY199" i="2"/>
  <c r="BW199" i="2" a="1"/>
  <c r="BW199" i="2" s="1"/>
  <c r="AY191" i="2"/>
  <c r="BW191" i="2" a="1"/>
  <c r="BW191" i="2" s="1"/>
  <c r="AY183" i="2"/>
  <c r="BW183" i="2" a="1"/>
  <c r="BW183" i="2" s="1"/>
  <c r="AY175" i="2"/>
  <c r="BW175" i="2" a="1"/>
  <c r="BW175" i="2" s="1"/>
  <c r="AY167" i="2"/>
  <c r="BW167" i="2" a="1"/>
  <c r="BW167" i="2" s="1"/>
  <c r="AY159" i="2"/>
  <c r="BW159" i="2" a="1"/>
  <c r="BW159" i="2" s="1"/>
  <c r="AY151" i="2"/>
  <c r="BW151" i="2" a="1"/>
  <c r="BW151" i="2" s="1"/>
  <c r="BK256" i="2"/>
  <c r="CI256" i="2" a="1"/>
  <c r="CI256" i="2" s="1"/>
  <c r="BC256" i="2"/>
  <c r="CA256" i="2" a="1"/>
  <c r="CA256" i="2" s="1"/>
  <c r="BN255" i="2"/>
  <c r="CL255" i="2" a="1"/>
  <c r="CL255" i="2" s="1"/>
  <c r="BF255" i="2"/>
  <c r="CD255" i="2" a="1"/>
  <c r="CD255" i="2" s="1"/>
  <c r="BQ254" i="2"/>
  <c r="CO254" i="2" a="1"/>
  <c r="CO254" i="2" s="1"/>
  <c r="BI254" i="2"/>
  <c r="CG254" i="2" a="1"/>
  <c r="CG254" i="2" s="1"/>
  <c r="BA254" i="2"/>
  <c r="BY254" i="2" a="1"/>
  <c r="BY254" i="2" s="1"/>
  <c r="BL253" i="2"/>
  <c r="CJ253" i="2" a="1"/>
  <c r="CJ253" i="2" s="1"/>
  <c r="BD253" i="2"/>
  <c r="CB253" i="2" a="1"/>
  <c r="CB253" i="2" s="1"/>
  <c r="BO252" i="2"/>
  <c r="CM252" i="2" a="1"/>
  <c r="CM252" i="2" s="1"/>
  <c r="BG252" i="2"/>
  <c r="CE252" i="2" a="1"/>
  <c r="CE252" i="2" s="1"/>
  <c r="BR251" i="2"/>
  <c r="CP251" i="2" a="1"/>
  <c r="CP251" i="2" s="1"/>
  <c r="BJ251" i="2"/>
  <c r="CH251" i="2" a="1"/>
  <c r="CH251" i="2" s="1"/>
  <c r="BB251" i="2"/>
  <c r="BZ251" i="2" a="1"/>
  <c r="BZ251" i="2" s="1"/>
  <c r="BM250" i="2"/>
  <c r="CK250" i="2" a="1"/>
  <c r="CK250" i="2" s="1"/>
  <c r="BE250" i="2"/>
  <c r="CC250" i="2" a="1"/>
  <c r="CC250" i="2" s="1"/>
  <c r="BP249" i="2"/>
  <c r="CN249" i="2" a="1"/>
  <c r="CN249" i="2" s="1"/>
  <c r="BH249" i="2"/>
  <c r="CF249" i="2" a="1"/>
  <c r="CF249" i="2" s="1"/>
  <c r="AZ249" i="2"/>
  <c r="BX249" i="2" a="1"/>
  <c r="BX249" i="2" s="1"/>
  <c r="BK248" i="2"/>
  <c r="CI248" i="2" a="1"/>
  <c r="CI248" i="2" s="1"/>
  <c r="AY254" i="2"/>
  <c r="BW254" i="2" a="1"/>
  <c r="BW254" i="2" s="1"/>
  <c r="AY246" i="2"/>
  <c r="BW246" i="2" a="1"/>
  <c r="BW246" i="2" s="1"/>
  <c r="AY238" i="2"/>
  <c r="BW238" i="2" a="1"/>
  <c r="BW238" i="2" s="1"/>
  <c r="AY230" i="2"/>
  <c r="BW230" i="2" a="1"/>
  <c r="BW230" i="2" s="1"/>
  <c r="AY222" i="2"/>
  <c r="BW222" i="2" a="1"/>
  <c r="BW222" i="2" s="1"/>
  <c r="AY214" i="2"/>
  <c r="BW214" i="2" a="1"/>
  <c r="BW214" i="2" s="1"/>
  <c r="AY206" i="2"/>
  <c r="BW206" i="2" a="1"/>
  <c r="BW206" i="2" s="1"/>
  <c r="AY198" i="2"/>
  <c r="BW198" i="2" a="1"/>
  <c r="BW198" i="2" s="1"/>
  <c r="AY190" i="2"/>
  <c r="BW190" i="2" a="1"/>
  <c r="BW190" i="2" s="1"/>
  <c r="AY182" i="2"/>
  <c r="BW182" i="2" a="1"/>
  <c r="BW182" i="2" s="1"/>
  <c r="AY174" i="2"/>
  <c r="BW174" i="2" a="1"/>
  <c r="BW174" i="2" s="1"/>
  <c r="AY166" i="2"/>
  <c r="BW166" i="2" a="1"/>
  <c r="BW166" i="2" s="1"/>
  <c r="AY158" i="2"/>
  <c r="BW158" i="2" a="1"/>
  <c r="BW158" i="2" s="1"/>
  <c r="BR256" i="2"/>
  <c r="CP256" i="2" a="1"/>
  <c r="CP256" i="2" s="1"/>
  <c r="CR256" i="2" s="1"/>
  <c r="CS256" i="2" s="1"/>
  <c r="BJ256" i="2"/>
  <c r="CH256" i="2" a="1"/>
  <c r="CH256" i="2" s="1"/>
  <c r="BB256" i="2"/>
  <c r="BZ256" i="2" a="1"/>
  <c r="BZ256" i="2" s="1"/>
  <c r="BM255" i="2"/>
  <c r="CK255" i="2" a="1"/>
  <c r="CK255" i="2" s="1"/>
  <c r="BE255" i="2"/>
  <c r="CC255" i="2" a="1"/>
  <c r="CC255" i="2" s="1"/>
  <c r="BP254" i="2"/>
  <c r="CN254" i="2" a="1"/>
  <c r="CN254" i="2" s="1"/>
  <c r="BH254" i="2"/>
  <c r="CF254" i="2" a="1"/>
  <c r="CF254" i="2" s="1"/>
  <c r="AZ254" i="2"/>
  <c r="BX254" i="2" a="1"/>
  <c r="BX254" i="2" s="1"/>
  <c r="BK253" i="2"/>
  <c r="CI253" i="2" a="1"/>
  <c r="CI253" i="2" s="1"/>
  <c r="BC253" i="2"/>
  <c r="CA253" i="2" a="1"/>
  <c r="CA253" i="2" s="1"/>
  <c r="BN252" i="2"/>
  <c r="CL252" i="2" a="1"/>
  <c r="CL252" i="2" s="1"/>
  <c r="BF252" i="2"/>
  <c r="CD252" i="2" a="1"/>
  <c r="CD252" i="2" s="1"/>
  <c r="BQ251" i="2"/>
  <c r="CO251" i="2" a="1"/>
  <c r="CO251" i="2" s="1"/>
  <c r="BI251" i="2"/>
  <c r="CG251" i="2" a="1"/>
  <c r="CG251" i="2" s="1"/>
  <c r="BA251" i="2"/>
  <c r="BY251" i="2" a="1"/>
  <c r="BY251" i="2" s="1"/>
  <c r="BL250" i="2"/>
  <c r="CJ250" i="2" a="1"/>
  <c r="CJ250" i="2" s="1"/>
  <c r="BD250" i="2"/>
  <c r="CB250" i="2" a="1"/>
  <c r="CB250" i="2" s="1"/>
  <c r="BO249" i="2"/>
  <c r="CM249" i="2" a="1"/>
  <c r="CM249" i="2" s="1"/>
  <c r="BG249" i="2"/>
  <c r="CE249" i="2" a="1"/>
  <c r="CE249" i="2" s="1"/>
  <c r="BR248" i="2"/>
  <c r="CP248" i="2" a="1"/>
  <c r="CP248" i="2" s="1"/>
  <c r="CR248" i="2" s="1"/>
  <c r="CS248" i="2" s="1"/>
  <c r="BJ248" i="2"/>
  <c r="CH248" i="2" a="1"/>
  <c r="CH248" i="2" s="1"/>
  <c r="BB248" i="2"/>
  <c r="BZ248" i="2" a="1"/>
  <c r="BZ248" i="2" s="1"/>
  <c r="BM247" i="2"/>
  <c r="CK247" i="2" a="1"/>
  <c r="CK247" i="2" s="1"/>
  <c r="BE247" i="2"/>
  <c r="CC247" i="2" a="1"/>
  <c r="CC247" i="2" s="1"/>
  <c r="BP246" i="2"/>
  <c r="CN246" i="2" a="1"/>
  <c r="CN246" i="2" s="1"/>
  <c r="BH246" i="2"/>
  <c r="CF246" i="2" a="1"/>
  <c r="CF246" i="2" s="1"/>
  <c r="AZ246" i="2"/>
  <c r="BX246" i="2" a="1"/>
  <c r="BX246" i="2" s="1"/>
  <c r="BK245" i="2"/>
  <c r="CI245" i="2" a="1"/>
  <c r="CI245" i="2" s="1"/>
  <c r="BC245" i="2"/>
  <c r="CA245" i="2" a="1"/>
  <c r="CA245" i="2" s="1"/>
  <c r="BN244" i="2"/>
  <c r="CL244" i="2" a="1"/>
  <c r="CL244" i="2" s="1"/>
  <c r="BF244" i="2"/>
  <c r="CD244" i="2" a="1"/>
  <c r="CD244" i="2" s="1"/>
  <c r="BQ243" i="2"/>
  <c r="CO243" i="2" a="1"/>
  <c r="CO243" i="2" s="1"/>
  <c r="BI243" i="2"/>
  <c r="CG243" i="2" a="1"/>
  <c r="CG243" i="2" s="1"/>
  <c r="BA243" i="2"/>
  <c r="BY243" i="2" a="1"/>
  <c r="BY243" i="2" s="1"/>
  <c r="BL242" i="2"/>
  <c r="CJ242" i="2" a="1"/>
  <c r="CJ242" i="2" s="1"/>
  <c r="BD242" i="2"/>
  <c r="CB242" i="2" a="1"/>
  <c r="CB242" i="2" s="1"/>
  <c r="BO241" i="2"/>
  <c r="CM241" i="2" a="1"/>
  <c r="CM241" i="2" s="1"/>
  <c r="BG241" i="2"/>
  <c r="CE241" i="2" a="1"/>
  <c r="CE241" i="2" s="1"/>
  <c r="BR240" i="2"/>
  <c r="CP240" i="2" a="1"/>
  <c r="CP240" i="2" s="1"/>
  <c r="AY253" i="2"/>
  <c r="BW253" i="2" a="1"/>
  <c r="BW253" i="2" s="1"/>
  <c r="AY245" i="2"/>
  <c r="BW245" i="2" a="1"/>
  <c r="BW245" i="2" s="1"/>
  <c r="AY237" i="2"/>
  <c r="BW237" i="2" a="1"/>
  <c r="BW237" i="2" s="1"/>
  <c r="AY229" i="2"/>
  <c r="BW229" i="2" a="1"/>
  <c r="BW229" i="2" s="1"/>
  <c r="AY221" i="2"/>
  <c r="BW221" i="2" a="1"/>
  <c r="BW221" i="2" s="1"/>
  <c r="AY213" i="2"/>
  <c r="BW213" i="2" a="1"/>
  <c r="BW213" i="2" s="1"/>
  <c r="AY205" i="2"/>
  <c r="BW205" i="2" a="1"/>
  <c r="BW205" i="2" s="1"/>
  <c r="AY197" i="2"/>
  <c r="BW197" i="2" a="1"/>
  <c r="BW197" i="2" s="1"/>
  <c r="AY189" i="2"/>
  <c r="BW189" i="2" a="1"/>
  <c r="BW189" i="2" s="1"/>
  <c r="AY181" i="2"/>
  <c r="BW181" i="2" a="1"/>
  <c r="BW181" i="2" s="1"/>
  <c r="AY173" i="2"/>
  <c r="BW173" i="2" a="1"/>
  <c r="BW173" i="2" s="1"/>
  <c r="AY165" i="2"/>
  <c r="BW165" i="2" a="1"/>
  <c r="BW165" i="2" s="1"/>
  <c r="AY157" i="2"/>
  <c r="BW157" i="2" a="1"/>
  <c r="BW157" i="2" s="1"/>
  <c r="BQ256" i="2"/>
  <c r="CO256" i="2" a="1"/>
  <c r="CO256" i="2" s="1"/>
  <c r="BI256" i="2"/>
  <c r="CG256" i="2" a="1"/>
  <c r="CG256" i="2" s="1"/>
  <c r="BA256" i="2"/>
  <c r="BY256" i="2" a="1"/>
  <c r="BY256" i="2" s="1"/>
  <c r="BL255" i="2"/>
  <c r="CJ255" i="2" a="1"/>
  <c r="CJ255" i="2" s="1"/>
  <c r="BD255" i="2"/>
  <c r="CB255" i="2" a="1"/>
  <c r="CB255" i="2" s="1"/>
  <c r="BO254" i="2"/>
  <c r="CM254" i="2" a="1"/>
  <c r="CM254" i="2" s="1"/>
  <c r="BG254" i="2"/>
  <c r="CE254" i="2" a="1"/>
  <c r="CE254" i="2" s="1"/>
  <c r="BR253" i="2"/>
  <c r="CP253" i="2" a="1"/>
  <c r="CP253" i="2" s="1"/>
  <c r="CR253" i="2" s="1"/>
  <c r="CS253" i="2" s="1"/>
  <c r="BJ253" i="2"/>
  <c r="CH253" i="2" a="1"/>
  <c r="CH253" i="2" s="1"/>
  <c r="BB253" i="2"/>
  <c r="BZ253" i="2" a="1"/>
  <c r="BZ253" i="2" s="1"/>
  <c r="BM252" i="2"/>
  <c r="CK252" i="2" a="1"/>
  <c r="CK252" i="2" s="1"/>
  <c r="BE252" i="2"/>
  <c r="CC252" i="2" a="1"/>
  <c r="CC252" i="2" s="1"/>
  <c r="BP251" i="2"/>
  <c r="CN251" i="2" a="1"/>
  <c r="CN251" i="2" s="1"/>
  <c r="BH251" i="2"/>
  <c r="CF251" i="2" a="1"/>
  <c r="CF251" i="2" s="1"/>
  <c r="AZ251" i="2"/>
  <c r="BX251" i="2" a="1"/>
  <c r="BX251" i="2" s="1"/>
  <c r="BK250" i="2"/>
  <c r="CI250" i="2" a="1"/>
  <c r="CI250" i="2" s="1"/>
  <c r="AY252" i="2"/>
  <c r="BW252" i="2" a="1"/>
  <c r="BW252" i="2" s="1"/>
  <c r="AY244" i="2"/>
  <c r="BW244" i="2" a="1"/>
  <c r="BW244" i="2" s="1"/>
  <c r="AY236" i="2"/>
  <c r="BW236" i="2" a="1"/>
  <c r="BW236" i="2" s="1"/>
  <c r="AY228" i="2"/>
  <c r="BW228" i="2" a="1"/>
  <c r="BW228" i="2" s="1"/>
  <c r="AY220" i="2"/>
  <c r="BW220" i="2" a="1"/>
  <c r="BW220" i="2" s="1"/>
  <c r="AY212" i="2"/>
  <c r="BW212" i="2" a="1"/>
  <c r="BW212" i="2" s="1"/>
  <c r="AY204" i="2"/>
  <c r="BW204" i="2" a="1"/>
  <c r="BW204" i="2" s="1"/>
  <c r="AY196" i="2"/>
  <c r="BW196" i="2" a="1"/>
  <c r="BW196" i="2" s="1"/>
  <c r="AY188" i="2"/>
  <c r="BW188" i="2" a="1"/>
  <c r="BW188" i="2" s="1"/>
  <c r="AY180" i="2"/>
  <c r="BW180" i="2" a="1"/>
  <c r="BW180" i="2" s="1"/>
  <c r="AY172" i="2"/>
  <c r="BW172" i="2" a="1"/>
  <c r="BW172" i="2" s="1"/>
  <c r="AY164" i="2"/>
  <c r="BW164" i="2" a="1"/>
  <c r="BW164" i="2" s="1"/>
  <c r="AY156" i="2"/>
  <c r="BW156" i="2" a="1"/>
  <c r="BW156" i="2" s="1"/>
  <c r="BP256" i="2"/>
  <c r="CN256" i="2" a="1"/>
  <c r="CN256" i="2" s="1"/>
  <c r="BH256" i="2"/>
  <c r="CF256" i="2" a="1"/>
  <c r="CF256" i="2" s="1"/>
  <c r="AZ256" i="2"/>
  <c r="BX256" i="2" a="1"/>
  <c r="BX256" i="2" s="1"/>
  <c r="BK255" i="2"/>
  <c r="CI255" i="2" a="1"/>
  <c r="CI255" i="2" s="1"/>
  <c r="BC255" i="2"/>
  <c r="CA255" i="2" a="1"/>
  <c r="CA255" i="2" s="1"/>
  <c r="BN254" i="2"/>
  <c r="CL254" i="2" a="1"/>
  <c r="CL254" i="2" s="1"/>
  <c r="BF254" i="2"/>
  <c r="CD254" i="2" a="1"/>
  <c r="CD254" i="2" s="1"/>
  <c r="BQ253" i="2"/>
  <c r="CO253" i="2" a="1"/>
  <c r="CO253" i="2" s="1"/>
  <c r="BI253" i="2"/>
  <c r="CG253" i="2" a="1"/>
  <c r="CG253" i="2" s="1"/>
  <c r="BA253" i="2"/>
  <c r="BY253" i="2" a="1"/>
  <c r="BY253" i="2" s="1"/>
  <c r="BL252" i="2"/>
  <c r="CJ252" i="2" a="1"/>
  <c r="CJ252" i="2" s="1"/>
  <c r="BD252" i="2"/>
  <c r="CB252" i="2" a="1"/>
  <c r="CB252" i="2" s="1"/>
  <c r="BO251" i="2"/>
  <c r="CM251" i="2" a="1"/>
  <c r="CM251" i="2" s="1"/>
  <c r="BG251" i="2"/>
  <c r="CE251" i="2" a="1"/>
  <c r="CE251" i="2" s="1"/>
  <c r="BR250" i="2"/>
  <c r="CP250" i="2" a="1"/>
  <c r="CP250" i="2" s="1"/>
  <c r="CR250" i="2" s="1"/>
  <c r="CS250" i="2" s="1"/>
  <c r="BJ250" i="2"/>
  <c r="CH250" i="2" a="1"/>
  <c r="CH250" i="2" s="1"/>
  <c r="BB250" i="2"/>
  <c r="BZ250" i="2" a="1"/>
  <c r="BZ250" i="2" s="1"/>
  <c r="BM249" i="2"/>
  <c r="CK249" i="2" a="1"/>
  <c r="CK249" i="2" s="1"/>
  <c r="BE249" i="2"/>
  <c r="CC249" i="2" a="1"/>
  <c r="CC249" i="2" s="1"/>
  <c r="BP248" i="2"/>
  <c r="CN248" i="2" a="1"/>
  <c r="CN248" i="2" s="1"/>
  <c r="BH248" i="2"/>
  <c r="CF248" i="2" a="1"/>
  <c r="CF248" i="2" s="1"/>
  <c r="AZ248" i="2"/>
  <c r="BX248" i="2" a="1"/>
  <c r="BX248" i="2" s="1"/>
  <c r="BK247" i="2"/>
  <c r="CI247" i="2" a="1"/>
  <c r="CI247" i="2" s="1"/>
  <c r="BC247" i="2"/>
  <c r="CA247" i="2" a="1"/>
  <c r="CA247" i="2" s="1"/>
  <c r="BN246" i="2"/>
  <c r="CL246" i="2" a="1"/>
  <c r="CL246" i="2" s="1"/>
  <c r="BF246" i="2"/>
  <c r="CD246" i="2" a="1"/>
  <c r="CD246" i="2" s="1"/>
  <c r="BQ245" i="2"/>
  <c r="CO245" i="2" a="1"/>
  <c r="CO245" i="2" s="1"/>
  <c r="BI245" i="2"/>
  <c r="CG245" i="2" a="1"/>
  <c r="CG245" i="2" s="1"/>
  <c r="BA245" i="2"/>
  <c r="BY245" i="2" a="1"/>
  <c r="BY245" i="2" s="1"/>
  <c r="BL244" i="2"/>
  <c r="CJ244" i="2" a="1"/>
  <c r="CJ244" i="2" s="1"/>
  <c r="BD244" i="2"/>
  <c r="CB244" i="2" a="1"/>
  <c r="CB244" i="2" s="1"/>
  <c r="BO243" i="2"/>
  <c r="CM243" i="2" a="1"/>
  <c r="CM243" i="2" s="1"/>
  <c r="BG243" i="2"/>
  <c r="CE243" i="2" a="1"/>
  <c r="CE243" i="2" s="1"/>
  <c r="BR242" i="2"/>
  <c r="CP242" i="2" a="1"/>
  <c r="CP242" i="2" s="1"/>
  <c r="CR242" i="2" s="1"/>
  <c r="CS242" i="2" s="1"/>
  <c r="BJ242" i="2"/>
  <c r="CH242" i="2" a="1"/>
  <c r="CH242" i="2" s="1"/>
  <c r="BB242" i="2"/>
  <c r="BZ242" i="2" a="1"/>
  <c r="BZ242" i="2" s="1"/>
  <c r="BM241" i="2"/>
  <c r="CK241" i="2" a="1"/>
  <c r="CK241" i="2" s="1"/>
  <c r="BE241" i="2"/>
  <c r="CC241" i="2" a="1"/>
  <c r="CC241" i="2" s="1"/>
  <c r="BP240" i="2"/>
  <c r="CN240" i="2" a="1"/>
  <c r="CN240" i="2" s="1"/>
  <c r="BH240" i="2"/>
  <c r="CF240" i="2" a="1"/>
  <c r="CF240" i="2" s="1"/>
  <c r="AZ240" i="2"/>
  <c r="BX240" i="2" a="1"/>
  <c r="BX240" i="2" s="1"/>
  <c r="BK239" i="2"/>
  <c r="CI239" i="2" a="1"/>
  <c r="CI239" i="2" s="1"/>
  <c r="BC239" i="2"/>
  <c r="CA239" i="2" a="1"/>
  <c r="CA239" i="2" s="1"/>
  <c r="BN238" i="2"/>
  <c r="CL238" i="2" a="1"/>
  <c r="CL238" i="2" s="1"/>
  <c r="BF238" i="2"/>
  <c r="CD238" i="2" a="1"/>
  <c r="CD238" i="2" s="1"/>
  <c r="BQ237" i="2"/>
  <c r="CO237" i="2" a="1"/>
  <c r="CO237" i="2" s="1"/>
  <c r="BI237" i="2"/>
  <c r="CG237" i="2" a="1"/>
  <c r="CG237" i="2" s="1"/>
  <c r="BA237" i="2"/>
  <c r="BY237" i="2" a="1"/>
  <c r="BY237" i="2" s="1"/>
  <c r="BL236" i="2"/>
  <c r="CJ236" i="2" a="1"/>
  <c r="CJ236" i="2" s="1"/>
  <c r="BD236" i="2"/>
  <c r="CB236" i="2" a="1"/>
  <c r="CB236" i="2" s="1"/>
  <c r="BO235" i="2"/>
  <c r="CM235" i="2" a="1"/>
  <c r="CM235" i="2" s="1"/>
  <c r="BG235" i="2"/>
  <c r="CE235" i="2" a="1"/>
  <c r="CE235" i="2" s="1"/>
  <c r="BR234" i="2"/>
  <c r="CP234" i="2" a="1"/>
  <c r="CP234" i="2" s="1"/>
  <c r="BJ234" i="2"/>
  <c r="CH234" i="2" a="1"/>
  <c r="CH234" i="2" s="1"/>
  <c r="BB234" i="2"/>
  <c r="BZ234" i="2" a="1"/>
  <c r="BZ234" i="2" s="1"/>
  <c r="BM233" i="2"/>
  <c r="CK233" i="2" a="1"/>
  <c r="CK233" i="2" s="1"/>
  <c r="BE233" i="2"/>
  <c r="CC233" i="2" a="1"/>
  <c r="CC233" i="2" s="1"/>
  <c r="BP232" i="2"/>
  <c r="CN232" i="2" a="1"/>
  <c r="CN232" i="2" s="1"/>
  <c r="BH232" i="2"/>
  <c r="CF232" i="2" a="1"/>
  <c r="CF232" i="2" s="1"/>
  <c r="AZ232" i="2"/>
  <c r="BX232" i="2" a="1"/>
  <c r="BX232" i="2" s="1"/>
  <c r="BK231" i="2"/>
  <c r="CI231" i="2" a="1"/>
  <c r="CI231" i="2" s="1"/>
  <c r="BC231" i="2"/>
  <c r="CA231" i="2" a="1"/>
  <c r="CA231" i="2" s="1"/>
  <c r="BN230" i="2"/>
  <c r="CL230" i="2" a="1"/>
  <c r="CL230" i="2" s="1"/>
  <c r="BF230" i="2"/>
  <c r="CD230" i="2" a="1"/>
  <c r="CD230" i="2" s="1"/>
  <c r="BQ229" i="2"/>
  <c r="CO229" i="2" a="1"/>
  <c r="CO229" i="2" s="1"/>
  <c r="BI229" i="2"/>
  <c r="CG229" i="2" a="1"/>
  <c r="CG229" i="2" s="1"/>
  <c r="BA229" i="2"/>
  <c r="BY229" i="2" a="1"/>
  <c r="BY229" i="2" s="1"/>
  <c r="BL228" i="2"/>
  <c r="CJ228" i="2" a="1"/>
  <c r="CJ228" i="2" s="1"/>
  <c r="BD228" i="2"/>
  <c r="CB228" i="2" a="1"/>
  <c r="CB228" i="2" s="1"/>
  <c r="BO227" i="2"/>
  <c r="CM227" i="2" a="1"/>
  <c r="CM227" i="2" s="1"/>
  <c r="BG227" i="2"/>
  <c r="CE227" i="2" a="1"/>
  <c r="CE227" i="2" s="1"/>
  <c r="BR226" i="2"/>
  <c r="CP226" i="2" a="1"/>
  <c r="CP226" i="2" s="1"/>
  <c r="CR226" i="2" s="1"/>
  <c r="CS226" i="2" s="1"/>
  <c r="BJ226" i="2"/>
  <c r="CH226" i="2" a="1"/>
  <c r="CH226" i="2" s="1"/>
  <c r="BB226" i="2"/>
  <c r="BZ226" i="2" a="1"/>
  <c r="BZ226" i="2" s="1"/>
  <c r="BM225" i="2"/>
  <c r="CK225" i="2" a="1"/>
  <c r="CK225" i="2" s="1"/>
  <c r="BE225" i="2"/>
  <c r="CC225" i="2" a="1"/>
  <c r="CC225" i="2" s="1"/>
  <c r="BP224" i="2"/>
  <c r="CN224" i="2" a="1"/>
  <c r="CN224" i="2" s="1"/>
  <c r="BH224" i="2"/>
  <c r="CF224" i="2" a="1"/>
  <c r="CF224" i="2" s="1"/>
  <c r="AZ224" i="2"/>
  <c r="BX224" i="2" a="1"/>
  <c r="BX224" i="2" s="1"/>
  <c r="BK223" i="2"/>
  <c r="CI223" i="2" a="1"/>
  <c r="CI223" i="2" s="1"/>
  <c r="BC223" i="2"/>
  <c r="CA223" i="2" a="1"/>
  <c r="CA223" i="2" s="1"/>
  <c r="BN222" i="2"/>
  <c r="CL222" i="2" a="1"/>
  <c r="CL222" i="2" s="1"/>
  <c r="BF222" i="2"/>
  <c r="CD222" i="2" a="1"/>
  <c r="CD222" i="2" s="1"/>
  <c r="BQ221" i="2"/>
  <c r="CO221" i="2" a="1"/>
  <c r="CO221" i="2" s="1"/>
  <c r="BI221" i="2"/>
  <c r="CG221" i="2" a="1"/>
  <c r="CG221" i="2" s="1"/>
  <c r="BA221" i="2"/>
  <c r="BY221" i="2" a="1"/>
  <c r="BY221" i="2" s="1"/>
  <c r="BL220" i="2"/>
  <c r="CJ220" i="2" a="1"/>
  <c r="CJ220" i="2" s="1"/>
  <c r="BD220" i="2"/>
  <c r="CB220" i="2" a="1"/>
  <c r="CB220" i="2" s="1"/>
  <c r="BO219" i="2"/>
  <c r="CM219" i="2" a="1"/>
  <c r="CM219" i="2" s="1"/>
  <c r="BG219" i="2"/>
  <c r="CE219" i="2" a="1"/>
  <c r="CE219" i="2" s="1"/>
  <c r="BR218" i="2"/>
  <c r="CP218" i="2" a="1"/>
  <c r="CP218" i="2" s="1"/>
  <c r="BJ218" i="2"/>
  <c r="CH218" i="2" a="1"/>
  <c r="CH218" i="2" s="1"/>
  <c r="BB218" i="2"/>
  <c r="BZ218" i="2" a="1"/>
  <c r="BZ218" i="2" s="1"/>
  <c r="BM217" i="2"/>
  <c r="CK217" i="2" a="1"/>
  <c r="CK217" i="2" s="1"/>
  <c r="BE217" i="2"/>
  <c r="CC217" i="2" a="1"/>
  <c r="CC217" i="2" s="1"/>
  <c r="BP216" i="2"/>
  <c r="CN216" i="2" a="1"/>
  <c r="CN216" i="2" s="1"/>
  <c r="BH216" i="2"/>
  <c r="CF216" i="2" a="1"/>
  <c r="CF216" i="2" s="1"/>
  <c r="AZ216" i="2"/>
  <c r="BX216" i="2" a="1"/>
  <c r="BX216" i="2" s="1"/>
  <c r="BK215" i="2"/>
  <c r="CI215" i="2" a="1"/>
  <c r="CI215" i="2" s="1"/>
  <c r="BC215" i="2"/>
  <c r="CA215" i="2" a="1"/>
  <c r="CA215" i="2" s="1"/>
  <c r="BN214" i="2"/>
  <c r="CL214" i="2" a="1"/>
  <c r="CL214" i="2" s="1"/>
  <c r="BF214" i="2"/>
  <c r="CD214" i="2" a="1"/>
  <c r="CD214" i="2" s="1"/>
  <c r="BQ213" i="2"/>
  <c r="CO213" i="2" a="1"/>
  <c r="CO213" i="2" s="1"/>
  <c r="BI213" i="2"/>
  <c r="CG213" i="2" a="1"/>
  <c r="CG213" i="2" s="1"/>
  <c r="BA213" i="2"/>
  <c r="BY213" i="2" a="1"/>
  <c r="BY213" i="2" s="1"/>
  <c r="BL212" i="2"/>
  <c r="CJ212" i="2" a="1"/>
  <c r="CJ212" i="2" s="1"/>
  <c r="BD212" i="2"/>
  <c r="CB212" i="2" a="1"/>
  <c r="CB212" i="2" s="1"/>
  <c r="BO211" i="2"/>
  <c r="CM211" i="2" a="1"/>
  <c r="CM211" i="2" s="1"/>
  <c r="BG211" i="2"/>
  <c r="CE211" i="2" a="1"/>
  <c r="CE211" i="2" s="1"/>
  <c r="BR210" i="2"/>
  <c r="CP210" i="2" a="1"/>
  <c r="CP210" i="2" s="1"/>
  <c r="BJ210" i="2"/>
  <c r="CH210" i="2" a="1"/>
  <c r="CH210" i="2" s="1"/>
  <c r="BB210" i="2"/>
  <c r="BZ210" i="2" a="1"/>
  <c r="BZ210" i="2" s="1"/>
  <c r="BM209" i="2"/>
  <c r="CK209" i="2" a="1"/>
  <c r="CK209" i="2" s="1"/>
  <c r="BE209" i="2"/>
  <c r="CC209" i="2" a="1"/>
  <c r="CC209" i="2" s="1"/>
  <c r="BP208" i="2"/>
  <c r="CN208" i="2" a="1"/>
  <c r="CN208" i="2" s="1"/>
  <c r="BH208" i="2"/>
  <c r="CF208" i="2" a="1"/>
  <c r="CF208" i="2" s="1"/>
  <c r="AZ208" i="2"/>
  <c r="BX208" i="2" a="1"/>
  <c r="BX208" i="2" s="1"/>
  <c r="BK207" i="2"/>
  <c r="CI207" i="2" a="1"/>
  <c r="CI207" i="2" s="1"/>
  <c r="BC207" i="2"/>
  <c r="CA207" i="2" a="1"/>
  <c r="CA207" i="2" s="1"/>
  <c r="BN206" i="2"/>
  <c r="CL206" i="2" a="1"/>
  <c r="CL206" i="2" s="1"/>
  <c r="BF206" i="2"/>
  <c r="CD206" i="2" a="1"/>
  <c r="CD206" i="2" s="1"/>
  <c r="BQ205" i="2"/>
  <c r="CO205" i="2" a="1"/>
  <c r="CO205" i="2" s="1"/>
  <c r="BI205" i="2"/>
  <c r="CG205" i="2" a="1"/>
  <c r="CG205" i="2" s="1"/>
  <c r="BA205" i="2"/>
  <c r="BY205" i="2" a="1"/>
  <c r="BY205" i="2" s="1"/>
  <c r="BL204" i="2"/>
  <c r="CJ204" i="2" a="1"/>
  <c r="CJ204" i="2" s="1"/>
  <c r="BD204" i="2"/>
  <c r="CB204" i="2" a="1"/>
  <c r="CB204" i="2" s="1"/>
  <c r="BO203" i="2"/>
  <c r="CM203" i="2" a="1"/>
  <c r="CM203" i="2" s="1"/>
  <c r="BG203" i="2"/>
  <c r="CE203" i="2" a="1"/>
  <c r="CE203" i="2" s="1"/>
  <c r="BR202" i="2"/>
  <c r="CP202" i="2" a="1"/>
  <c r="CP202" i="2" s="1"/>
  <c r="BJ202" i="2"/>
  <c r="CH202" i="2" a="1"/>
  <c r="CH202" i="2" s="1"/>
  <c r="BB202" i="2"/>
  <c r="BZ202" i="2" a="1"/>
  <c r="BZ202" i="2" s="1"/>
  <c r="BM201" i="2"/>
  <c r="CK201" i="2" a="1"/>
  <c r="CK201" i="2" s="1"/>
  <c r="BE201" i="2"/>
  <c r="CC201" i="2" a="1"/>
  <c r="CC201" i="2" s="1"/>
  <c r="BP200" i="2"/>
  <c r="CN200" i="2" a="1"/>
  <c r="CN200" i="2" s="1"/>
  <c r="BH200" i="2"/>
  <c r="CF200" i="2" a="1"/>
  <c r="CF200" i="2" s="1"/>
  <c r="AZ200" i="2"/>
  <c r="BX200" i="2" a="1"/>
  <c r="BX200" i="2" s="1"/>
  <c r="BK199" i="2"/>
  <c r="CI199" i="2" a="1"/>
  <c r="CI199" i="2" s="1"/>
  <c r="BC199" i="2"/>
  <c r="CA199" i="2" a="1"/>
  <c r="CA199" i="2" s="1"/>
  <c r="BN198" i="2"/>
  <c r="CL198" i="2" a="1"/>
  <c r="CL198" i="2" s="1"/>
  <c r="BF198" i="2"/>
  <c r="CD198" i="2" a="1"/>
  <c r="CD198" i="2" s="1"/>
  <c r="BQ197" i="2"/>
  <c r="CO197" i="2" a="1"/>
  <c r="CO197" i="2" s="1"/>
  <c r="BI197" i="2"/>
  <c r="CG197" i="2" a="1"/>
  <c r="CG197" i="2" s="1"/>
  <c r="BA197" i="2"/>
  <c r="BY197" i="2" a="1"/>
  <c r="BY197" i="2" s="1"/>
  <c r="BL196" i="2"/>
  <c r="CJ196" i="2" a="1"/>
  <c r="CJ196" i="2" s="1"/>
  <c r="BD196" i="2"/>
  <c r="CB196" i="2" a="1"/>
  <c r="CB196" i="2" s="1"/>
  <c r="BO195" i="2"/>
  <c r="CM195" i="2" a="1"/>
  <c r="CM195" i="2" s="1"/>
  <c r="BG195" i="2"/>
  <c r="CE195" i="2" a="1"/>
  <c r="CE195" i="2" s="1"/>
  <c r="BR194" i="2"/>
  <c r="CP194" i="2" a="1"/>
  <c r="CP194" i="2" s="1"/>
  <c r="BJ194" i="2"/>
  <c r="CH194" i="2" a="1"/>
  <c r="CH194" i="2" s="1"/>
  <c r="BB194" i="2"/>
  <c r="BZ194" i="2" a="1"/>
  <c r="BZ194" i="2" s="1"/>
  <c r="BM193" i="2"/>
  <c r="CK193" i="2" a="1"/>
  <c r="CK193" i="2" s="1"/>
  <c r="BE193" i="2"/>
  <c r="CC193" i="2" a="1"/>
  <c r="CC193" i="2" s="1"/>
  <c r="BP192" i="2"/>
  <c r="CN192" i="2" a="1"/>
  <c r="CN192" i="2" s="1"/>
  <c r="BH192" i="2"/>
  <c r="CF192" i="2" a="1"/>
  <c r="CF192" i="2" s="1"/>
  <c r="AZ192" i="2"/>
  <c r="BX192" i="2" a="1"/>
  <c r="BX192" i="2" s="1"/>
  <c r="BK191" i="2"/>
  <c r="CI191" i="2" a="1"/>
  <c r="CI191" i="2" s="1"/>
  <c r="BC191" i="2"/>
  <c r="CA191" i="2" a="1"/>
  <c r="CA191" i="2" s="1"/>
  <c r="BN190" i="2"/>
  <c r="CL190" i="2" a="1"/>
  <c r="CL190" i="2" s="1"/>
  <c r="BF190" i="2"/>
  <c r="CD190" i="2" a="1"/>
  <c r="CD190" i="2" s="1"/>
  <c r="BQ189" i="2"/>
  <c r="CO189" i="2" a="1"/>
  <c r="CO189" i="2" s="1"/>
  <c r="BI189" i="2"/>
  <c r="CG189" i="2" a="1"/>
  <c r="CG189" i="2" s="1"/>
  <c r="BA189" i="2"/>
  <c r="BY189" i="2" a="1"/>
  <c r="BY189" i="2" s="1"/>
  <c r="BL188" i="2"/>
  <c r="CJ188" i="2" a="1"/>
  <c r="CJ188" i="2" s="1"/>
  <c r="BD188" i="2"/>
  <c r="CB188" i="2" a="1"/>
  <c r="CB188" i="2" s="1"/>
  <c r="BO187" i="2"/>
  <c r="CM187" i="2" a="1"/>
  <c r="CM187" i="2" s="1"/>
  <c r="BG187" i="2"/>
  <c r="CE187" i="2" a="1"/>
  <c r="CE187" i="2" s="1"/>
  <c r="BR186" i="2"/>
  <c r="CP186" i="2" a="1"/>
  <c r="CP186" i="2" s="1"/>
  <c r="CR186" i="2" s="1"/>
  <c r="CS186" i="2" s="1"/>
  <c r="BJ186" i="2"/>
  <c r="CH186" i="2" a="1"/>
  <c r="CH186" i="2" s="1"/>
  <c r="BB186" i="2"/>
  <c r="BZ186" i="2" a="1"/>
  <c r="BZ186" i="2" s="1"/>
  <c r="BM185" i="2"/>
  <c r="CK185" i="2" a="1"/>
  <c r="CK185" i="2" s="1"/>
  <c r="BE185" i="2"/>
  <c r="CC185" i="2" a="1"/>
  <c r="CC185" i="2" s="1"/>
  <c r="BP184" i="2"/>
  <c r="CN184" i="2" a="1"/>
  <c r="CN184" i="2" s="1"/>
  <c r="BH184" i="2"/>
  <c r="CF184" i="2" a="1"/>
  <c r="CF184" i="2" s="1"/>
  <c r="AZ184" i="2"/>
  <c r="BX184" i="2" a="1"/>
  <c r="BX184" i="2" s="1"/>
  <c r="BK183" i="2"/>
  <c r="CI183" i="2" a="1"/>
  <c r="CI183" i="2" s="1"/>
  <c r="BC183" i="2"/>
  <c r="CA183" i="2" a="1"/>
  <c r="CA183" i="2" s="1"/>
  <c r="BN182" i="2"/>
  <c r="CL182" i="2" a="1"/>
  <c r="CL182" i="2" s="1"/>
  <c r="BF182" i="2"/>
  <c r="CD182" i="2" a="1"/>
  <c r="CD182" i="2" s="1"/>
  <c r="BQ181" i="2"/>
  <c r="CO181" i="2" a="1"/>
  <c r="CO181" i="2" s="1"/>
  <c r="BI181" i="2"/>
  <c r="CG181" i="2" a="1"/>
  <c r="CG181" i="2" s="1"/>
  <c r="BA181" i="2"/>
  <c r="BY181" i="2" a="1"/>
  <c r="BY181" i="2" s="1"/>
  <c r="BL180" i="2"/>
  <c r="CJ180" i="2" a="1"/>
  <c r="CJ180" i="2" s="1"/>
  <c r="BD180" i="2"/>
  <c r="CB180" i="2" a="1"/>
  <c r="CB180" i="2" s="1"/>
  <c r="BO179" i="2"/>
  <c r="CM179" i="2" a="1"/>
  <c r="CM179" i="2" s="1"/>
  <c r="BG179" i="2"/>
  <c r="CE179" i="2" a="1"/>
  <c r="CE179" i="2" s="1"/>
  <c r="BR178" i="2"/>
  <c r="CP178" i="2" a="1"/>
  <c r="CP178" i="2" s="1"/>
  <c r="CR178" i="2" s="1"/>
  <c r="CS178" i="2" s="1"/>
  <c r="BJ178" i="2"/>
  <c r="CH178" i="2" a="1"/>
  <c r="CH178" i="2" s="1"/>
  <c r="BB178" i="2"/>
  <c r="BZ178" i="2" a="1"/>
  <c r="BZ178" i="2" s="1"/>
  <c r="BM177" i="2"/>
  <c r="CK177" i="2" a="1"/>
  <c r="CK177" i="2" s="1"/>
  <c r="BE177" i="2"/>
  <c r="CC177" i="2" a="1"/>
  <c r="CC177" i="2" s="1"/>
  <c r="BP176" i="2"/>
  <c r="CN176" i="2" a="1"/>
  <c r="CN176" i="2" s="1"/>
  <c r="BH176" i="2"/>
  <c r="CF176" i="2" a="1"/>
  <c r="CF176" i="2" s="1"/>
  <c r="AZ176" i="2"/>
  <c r="BX176" i="2" a="1"/>
  <c r="BX176" i="2" s="1"/>
  <c r="BK175" i="2"/>
  <c r="CI175" i="2" a="1"/>
  <c r="CI175" i="2" s="1"/>
  <c r="BC175" i="2"/>
  <c r="CA175" i="2" a="1"/>
  <c r="CA175" i="2" s="1"/>
  <c r="BN174" i="2"/>
  <c r="CL174" i="2" a="1"/>
  <c r="CL174" i="2" s="1"/>
  <c r="BF174" i="2"/>
  <c r="CD174" i="2" a="1"/>
  <c r="CD174" i="2" s="1"/>
  <c r="BQ173" i="2"/>
  <c r="CO173" i="2" a="1"/>
  <c r="CO173" i="2" s="1"/>
  <c r="BI173" i="2"/>
  <c r="CG173" i="2" a="1"/>
  <c r="CG173" i="2" s="1"/>
  <c r="BA173" i="2"/>
  <c r="BY173" i="2" a="1"/>
  <c r="BY173" i="2" s="1"/>
  <c r="BL172" i="2"/>
  <c r="CJ172" i="2" a="1"/>
  <c r="CJ172" i="2" s="1"/>
  <c r="BD172" i="2"/>
  <c r="CB172" i="2" a="1"/>
  <c r="CB172" i="2" s="1"/>
  <c r="BO171" i="2"/>
  <c r="CM171" i="2" a="1"/>
  <c r="CM171" i="2" s="1"/>
  <c r="BG171" i="2"/>
  <c r="CE171" i="2" a="1"/>
  <c r="CE171" i="2" s="1"/>
  <c r="BR170" i="2"/>
  <c r="CP170" i="2" a="1"/>
  <c r="CP170" i="2" s="1"/>
  <c r="CR170" i="2" s="1"/>
  <c r="CS170" i="2" s="1"/>
  <c r="BJ170" i="2"/>
  <c r="CH170" i="2" a="1"/>
  <c r="CH170" i="2" s="1"/>
  <c r="BB170" i="2"/>
  <c r="BZ170" i="2" a="1"/>
  <c r="BZ170" i="2" s="1"/>
  <c r="BM169" i="2"/>
  <c r="CK169" i="2" a="1"/>
  <c r="CK169" i="2" s="1"/>
  <c r="BE169" i="2"/>
  <c r="CC169" i="2" a="1"/>
  <c r="CC169" i="2" s="1"/>
  <c r="BP168" i="2"/>
  <c r="CN168" i="2" a="1"/>
  <c r="CN168" i="2" s="1"/>
  <c r="BH168" i="2"/>
  <c r="CF168" i="2" a="1"/>
  <c r="CF168" i="2" s="1"/>
  <c r="AZ168" i="2"/>
  <c r="BX168" i="2" a="1"/>
  <c r="BX168" i="2" s="1"/>
  <c r="BK167" i="2"/>
  <c r="CI167" i="2" a="1"/>
  <c r="CI167" i="2" s="1"/>
  <c r="BC167" i="2"/>
  <c r="CA167" i="2" a="1"/>
  <c r="CA167" i="2" s="1"/>
  <c r="BN166" i="2"/>
  <c r="CL166" i="2" a="1"/>
  <c r="CL166" i="2" s="1"/>
  <c r="BF166" i="2"/>
  <c r="CD166" i="2" a="1"/>
  <c r="CD166" i="2" s="1"/>
  <c r="BQ165" i="2"/>
  <c r="CO165" i="2" a="1"/>
  <c r="CO165" i="2" s="1"/>
  <c r="BI165" i="2"/>
  <c r="CG165" i="2" a="1"/>
  <c r="CG165" i="2" s="1"/>
  <c r="BA165" i="2"/>
  <c r="BY165" i="2" a="1"/>
  <c r="BY165" i="2" s="1"/>
  <c r="BL164" i="2"/>
  <c r="CJ164" i="2" a="1"/>
  <c r="CJ164" i="2" s="1"/>
  <c r="BD164" i="2"/>
  <c r="CB164" i="2" a="1"/>
  <c r="CB164" i="2" s="1"/>
  <c r="BO163" i="2"/>
  <c r="CM163" i="2" a="1"/>
  <c r="CM163" i="2" s="1"/>
  <c r="BG163" i="2"/>
  <c r="CE163" i="2" a="1"/>
  <c r="CE163" i="2" s="1"/>
  <c r="BR162" i="2"/>
  <c r="CP162" i="2" a="1"/>
  <c r="CP162" i="2" s="1"/>
  <c r="BJ162" i="2"/>
  <c r="CH162" i="2" a="1"/>
  <c r="CH162" i="2" s="1"/>
  <c r="BB162" i="2"/>
  <c r="BZ162" i="2" a="1"/>
  <c r="BZ162" i="2" s="1"/>
  <c r="BM161" i="2"/>
  <c r="CK161" i="2" a="1"/>
  <c r="CK161" i="2" s="1"/>
  <c r="BE161" i="2"/>
  <c r="CC161" i="2" a="1"/>
  <c r="CC161" i="2" s="1"/>
  <c r="BP160" i="2"/>
  <c r="CN160" i="2" a="1"/>
  <c r="CN160" i="2" s="1"/>
  <c r="BH160" i="2"/>
  <c r="CF160" i="2" a="1"/>
  <c r="CF160" i="2" s="1"/>
  <c r="AZ160" i="2"/>
  <c r="BX160" i="2" a="1"/>
  <c r="BX160" i="2" s="1"/>
  <c r="BK159" i="2"/>
  <c r="CI159" i="2" a="1"/>
  <c r="CI159" i="2" s="1"/>
  <c r="BC159" i="2"/>
  <c r="CA159" i="2" a="1"/>
  <c r="CA159" i="2" s="1"/>
  <c r="BN158" i="2"/>
  <c r="CL158" i="2" a="1"/>
  <c r="CL158" i="2" s="1"/>
  <c r="BF158" i="2"/>
  <c r="CD158" i="2" a="1"/>
  <c r="CD158" i="2" s="1"/>
  <c r="BQ157" i="2"/>
  <c r="CO157" i="2" a="1"/>
  <c r="CO157" i="2" s="1"/>
  <c r="BI157" i="2"/>
  <c r="CG157" i="2" a="1"/>
  <c r="CG157" i="2" s="1"/>
  <c r="BA157" i="2"/>
  <c r="BY157" i="2" a="1"/>
  <c r="BY157" i="2" s="1"/>
  <c r="BL156" i="2"/>
  <c r="CJ156" i="2" a="1"/>
  <c r="CJ156" i="2" s="1"/>
  <c r="BD156" i="2"/>
  <c r="CB156" i="2" a="1"/>
  <c r="CB156" i="2" s="1"/>
  <c r="BO155" i="2"/>
  <c r="CM155" i="2" a="1"/>
  <c r="CM155" i="2" s="1"/>
  <c r="BG155" i="2"/>
  <c r="CE155" i="2" a="1"/>
  <c r="CE155" i="2" s="1"/>
  <c r="BR154" i="2"/>
  <c r="CP154" i="2" a="1"/>
  <c r="CP154" i="2" s="1"/>
  <c r="CR154" i="2" s="1"/>
  <c r="CS154" i="2" s="1"/>
  <c r="BJ154" i="2"/>
  <c r="CH154" i="2" a="1"/>
  <c r="CH154" i="2" s="1"/>
  <c r="BB154" i="2"/>
  <c r="BZ154" i="2" a="1"/>
  <c r="BZ154" i="2" s="1"/>
  <c r="BM153" i="2"/>
  <c r="CK153" i="2" a="1"/>
  <c r="CK153" i="2" s="1"/>
  <c r="BE153" i="2"/>
  <c r="CC153" i="2" a="1"/>
  <c r="CC153" i="2" s="1"/>
  <c r="BP152" i="2"/>
  <c r="CN152" i="2" a="1"/>
  <c r="CN152" i="2" s="1"/>
  <c r="BH152" i="2"/>
  <c r="CF152" i="2" a="1"/>
  <c r="CF152" i="2" s="1"/>
  <c r="AZ152" i="2"/>
  <c r="BX152" i="2" a="1"/>
  <c r="BX152" i="2" s="1"/>
  <c r="BK151" i="2"/>
  <c r="CI151" i="2" a="1"/>
  <c r="CI151" i="2" s="1"/>
  <c r="BC151" i="2"/>
  <c r="CA151" i="2" a="1"/>
  <c r="CA151" i="2" s="1"/>
  <c r="BN262" i="2"/>
  <c r="BN270" i="2"/>
  <c r="BN150" i="2"/>
  <c r="BN266" i="2"/>
  <c r="BN274" i="2"/>
  <c r="BN276" i="2"/>
  <c r="CL276" i="2" a="1"/>
  <c r="CL276" i="2" s="1"/>
  <c r="BN265" i="2"/>
  <c r="BN263" i="2"/>
  <c r="CL274" i="2" a="1"/>
  <c r="CL274" i="2" s="1"/>
  <c r="CL275" i="2" a="1"/>
  <c r="CL275" i="2" s="1"/>
  <c r="BN267" i="2"/>
  <c r="BN272" i="2"/>
  <c r="CL257" i="2" a="1"/>
  <c r="CL257" i="2" s="1"/>
  <c r="BN275" i="2"/>
  <c r="BN261" i="2"/>
  <c r="CL260" i="2" a="1"/>
  <c r="CL260" i="2" s="1"/>
  <c r="CL272" i="2" a="1"/>
  <c r="CL272" i="2" s="1"/>
  <c r="CL150" i="2" a="1"/>
  <c r="CL150" i="2" s="1"/>
  <c r="BN269" i="2"/>
  <c r="BN273" i="2"/>
  <c r="BN268" i="2"/>
  <c r="BN258" i="2"/>
  <c r="BN259" i="2"/>
  <c r="BN264" i="2"/>
  <c r="BN271" i="2"/>
  <c r="CL259" i="2" a="1"/>
  <c r="CL259" i="2" s="1"/>
  <c r="BN257" i="2"/>
  <c r="BN260" i="2"/>
  <c r="CL271" i="2" a="1"/>
  <c r="CL271" i="2" s="1"/>
  <c r="CL270" i="2" a="1"/>
  <c r="CL270" i="2" s="1"/>
  <c r="CL268" i="2" a="1"/>
  <c r="CL268" i="2" s="1"/>
  <c r="CL258" i="2" a="1"/>
  <c r="CL258" i="2" s="1"/>
  <c r="CL262" i="2" a="1"/>
  <c r="CL262" i="2" s="1"/>
  <c r="CL269" i="2" a="1"/>
  <c r="CL269" i="2" s="1"/>
  <c r="CL266" i="2" a="1"/>
  <c r="CL266" i="2" s="1"/>
  <c r="CL273" i="2" a="1"/>
  <c r="CL273" i="2" s="1"/>
  <c r="CL263" i="2" a="1"/>
  <c r="CL263" i="2" s="1"/>
  <c r="CL267" i="2" a="1"/>
  <c r="CL267" i="2" s="1"/>
  <c r="CL261" i="2" a="1"/>
  <c r="CL261" i="2" s="1"/>
  <c r="CL264" i="2" a="1"/>
  <c r="CL264" i="2" s="1"/>
  <c r="CL265" i="2" a="1"/>
  <c r="CL265" i="2" s="1"/>
  <c r="BF262" i="2"/>
  <c r="BF270" i="2"/>
  <c r="BF150" i="2"/>
  <c r="BF266" i="2"/>
  <c r="BF274" i="2"/>
  <c r="BF276" i="2"/>
  <c r="BF273" i="2"/>
  <c r="BF267" i="2"/>
  <c r="CD260" i="2" a="1"/>
  <c r="CD260" i="2" s="1"/>
  <c r="CD268" i="2" a="1"/>
  <c r="CD268" i="2" s="1"/>
  <c r="BF265" i="2"/>
  <c r="BF272" i="2"/>
  <c r="BF259" i="2"/>
  <c r="BF275" i="2"/>
  <c r="CD267" i="2" a="1"/>
  <c r="CD267" i="2" s="1"/>
  <c r="CD257" i="2" a="1"/>
  <c r="CD257" i="2" s="1"/>
  <c r="CD275" i="2" a="1"/>
  <c r="CD275" i="2" s="1"/>
  <c r="BF261" i="2"/>
  <c r="BF268" i="2"/>
  <c r="BF263" i="2"/>
  <c r="CD258" i="2" a="1"/>
  <c r="CD258" i="2" s="1"/>
  <c r="CD259" i="2" a="1"/>
  <c r="CD259" i="2" s="1"/>
  <c r="BF258" i="2"/>
  <c r="BF264" i="2"/>
  <c r="BF271" i="2"/>
  <c r="BF257" i="2"/>
  <c r="BF269" i="2"/>
  <c r="BF260" i="2"/>
  <c r="CD271" i="2" a="1"/>
  <c r="CD271" i="2" s="1"/>
  <c r="CD269" i="2" a="1"/>
  <c r="CD269" i="2" s="1"/>
  <c r="CD272" i="2" a="1"/>
  <c r="CD272" i="2" s="1"/>
  <c r="CD273" i="2" a="1"/>
  <c r="CD273" i="2" s="1"/>
  <c r="CD266" i="2" a="1"/>
  <c r="CD266" i="2" s="1"/>
  <c r="CD261" i="2" a="1"/>
  <c r="CD261" i="2" s="1"/>
  <c r="CD150" i="2" a="1"/>
  <c r="CD150" i="2" s="1"/>
  <c r="CD263" i="2" a="1"/>
  <c r="CD263" i="2" s="1"/>
  <c r="CD265" i="2" a="1"/>
  <c r="CD265" i="2" s="1"/>
  <c r="CD276" i="2" a="1"/>
  <c r="CD276" i="2" s="1"/>
  <c r="CD264" i="2" a="1"/>
  <c r="CD264" i="2" s="1"/>
  <c r="CD262" i="2" a="1"/>
  <c r="CD262" i="2" s="1"/>
  <c r="CD270" i="2" a="1"/>
  <c r="CD270" i="2" s="1"/>
  <c r="CD274" i="2" a="1"/>
  <c r="CD274" i="2" s="1"/>
  <c r="BS255" i="2"/>
  <c r="CQ255" i="2" a="1"/>
  <c r="CQ255" i="2" s="1"/>
  <c r="BS247" i="2"/>
  <c r="CQ247" i="2" a="1"/>
  <c r="CQ247" i="2" s="1"/>
  <c r="BS239" i="2"/>
  <c r="CQ239" i="2" a="1"/>
  <c r="CQ239" i="2" s="1"/>
  <c r="BS231" i="2"/>
  <c r="CQ231" i="2" a="1"/>
  <c r="CQ231" i="2" s="1"/>
  <c r="BS223" i="2"/>
  <c r="CQ223" i="2" a="1"/>
  <c r="CQ223" i="2" s="1"/>
  <c r="BS215" i="2"/>
  <c r="CQ215" i="2" a="1"/>
  <c r="CQ215" i="2" s="1"/>
  <c r="BS207" i="2"/>
  <c r="CQ207" i="2" a="1"/>
  <c r="CQ207" i="2" s="1"/>
  <c r="BS199" i="2"/>
  <c r="CQ199" i="2" a="1"/>
  <c r="CQ199" i="2" s="1"/>
  <c r="BS191" i="2"/>
  <c r="CQ191" i="2" a="1"/>
  <c r="CQ191" i="2" s="1"/>
  <c r="BS183" i="2"/>
  <c r="CQ183" i="2" a="1"/>
  <c r="CQ183" i="2" s="1"/>
  <c r="BS175" i="2"/>
  <c r="CQ175" i="2" a="1"/>
  <c r="CQ175" i="2" s="1"/>
  <c r="BS167" i="2"/>
  <c r="CQ167" i="2" a="1"/>
  <c r="CQ167" i="2" s="1"/>
  <c r="BS159" i="2"/>
  <c r="CQ159" i="2" a="1"/>
  <c r="CQ159" i="2" s="1"/>
  <c r="BS151" i="2"/>
  <c r="CQ151" i="2" a="1"/>
  <c r="CQ151" i="2" s="1"/>
  <c r="B226" i="5"/>
  <c r="F225" i="5"/>
  <c r="B195" i="5"/>
  <c r="F195" i="5"/>
  <c r="B168" i="5"/>
  <c r="B141" i="5"/>
  <c r="F53" i="5"/>
  <c r="F156" i="5"/>
  <c r="FM281" i="2"/>
  <c r="CR266" i="2" l="1"/>
  <c r="CS266" i="2" s="1"/>
  <c r="GK392" i="2"/>
  <c r="GL392" i="2" s="1"/>
  <c r="GK360" i="2"/>
  <c r="GL360" i="2" s="1"/>
  <c r="FM399" i="2"/>
  <c r="CR210" i="2"/>
  <c r="CS210" i="2" s="1"/>
  <c r="GK295" i="2"/>
  <c r="GL295" i="2" s="1"/>
  <c r="GK347" i="2"/>
  <c r="GL347" i="2" s="1"/>
  <c r="GK329" i="2"/>
  <c r="GL329" i="2" s="1"/>
  <c r="GK322" i="2"/>
  <c r="GL322" i="2" s="1"/>
  <c r="GK377" i="2"/>
  <c r="GL377" i="2" s="1"/>
  <c r="GK327" i="2"/>
  <c r="GL327" i="2" s="1"/>
  <c r="FM352" i="2"/>
  <c r="FM329" i="2"/>
  <c r="FM282" i="2"/>
  <c r="GK306" i="2"/>
  <c r="GL306" i="2" s="1"/>
  <c r="FM383" i="2"/>
  <c r="BT275" i="2"/>
  <c r="GK296" i="2"/>
  <c r="GL296" i="2" s="1"/>
  <c r="FM335" i="2"/>
  <c r="FM406" i="2"/>
  <c r="FM305" i="2"/>
  <c r="GK387" i="2"/>
  <c r="GL387" i="2" s="1"/>
  <c r="GK375" i="2"/>
  <c r="GL375" i="2" s="1"/>
  <c r="FM348" i="2"/>
  <c r="FM356" i="2"/>
  <c r="FM364" i="2"/>
  <c r="FM392" i="2"/>
  <c r="GK407" i="2"/>
  <c r="GL407" i="2" s="1"/>
  <c r="GK394" i="2"/>
  <c r="GL394" i="2" s="1"/>
  <c r="GK294" i="2"/>
  <c r="GL294" i="2" s="1"/>
  <c r="CR263" i="2"/>
  <c r="CS263" i="2" s="1"/>
  <c r="BT259" i="2"/>
  <c r="GK299" i="2"/>
  <c r="GL299" i="2" s="1"/>
  <c r="GK395" i="2"/>
  <c r="GL395" i="2" s="1"/>
  <c r="FM294" i="2"/>
  <c r="GK366" i="2"/>
  <c r="GL366" i="2" s="1"/>
  <c r="GK302" i="2"/>
  <c r="GL302" i="2" s="1"/>
  <c r="GK349" i="2"/>
  <c r="GL349" i="2" s="1"/>
  <c r="GK342" i="2"/>
  <c r="GL342" i="2" s="1"/>
  <c r="FM311" i="2"/>
  <c r="FM287" i="2"/>
  <c r="FM376" i="2"/>
  <c r="FM372" i="2"/>
  <c r="FM407" i="2"/>
  <c r="FM393" i="2"/>
  <c r="CR265" i="2"/>
  <c r="CS265" i="2" s="1"/>
  <c r="CR271" i="2"/>
  <c r="CS271" i="2" s="1"/>
  <c r="CR218" i="2"/>
  <c r="CS218" i="2" s="1"/>
  <c r="GK401" i="2"/>
  <c r="GL401" i="2" s="1"/>
  <c r="GK323" i="2"/>
  <c r="GL323" i="2" s="1"/>
  <c r="GK356" i="2"/>
  <c r="GL356" i="2" s="1"/>
  <c r="FM312" i="2"/>
  <c r="FM355" i="2"/>
  <c r="FM343" i="2"/>
  <c r="CR257" i="2"/>
  <c r="CS257" i="2" s="1"/>
  <c r="GK393" i="2"/>
  <c r="GL393" i="2" s="1"/>
  <c r="GK343" i="2"/>
  <c r="GL343" i="2" s="1"/>
  <c r="GK336" i="2"/>
  <c r="GL336" i="2" s="1"/>
  <c r="FM359" i="2"/>
  <c r="FM297" i="2"/>
  <c r="FM401" i="2"/>
  <c r="FM293" i="2"/>
  <c r="FM306" i="2"/>
  <c r="FM300" i="2"/>
  <c r="BT270" i="2"/>
  <c r="GK359" i="2"/>
  <c r="GL359" i="2" s="1"/>
  <c r="GK301" i="2"/>
  <c r="GL301" i="2" s="1"/>
  <c r="GK282" i="2"/>
  <c r="GL282" i="2" s="1"/>
  <c r="GK344" i="2"/>
  <c r="GL344" i="2" s="1"/>
  <c r="FM381" i="2"/>
  <c r="FM313" i="2"/>
  <c r="BT269" i="2"/>
  <c r="FM333" i="2"/>
  <c r="FM394" i="2"/>
  <c r="GK368" i="2"/>
  <c r="GL368" i="2" s="1"/>
  <c r="GK309" i="2"/>
  <c r="GL309" i="2" s="1"/>
  <c r="FM302" i="2"/>
  <c r="FM315" i="2"/>
  <c r="FM336" i="2"/>
  <c r="BT263" i="2"/>
  <c r="BT268" i="2"/>
  <c r="CR153" i="2"/>
  <c r="CS153" i="2" s="1"/>
  <c r="CR185" i="2"/>
  <c r="CS185" i="2" s="1"/>
  <c r="CR217" i="2"/>
  <c r="CS217" i="2" s="1"/>
  <c r="CR249" i="2"/>
  <c r="CS249" i="2" s="1"/>
  <c r="GK406" i="2"/>
  <c r="GL406" i="2" s="1"/>
  <c r="FM296" i="2"/>
  <c r="FM301" i="2"/>
  <c r="FM314" i="2"/>
  <c r="FM397" i="2"/>
  <c r="FM358" i="2"/>
  <c r="CR260" i="2"/>
  <c r="CS260" i="2" s="1"/>
  <c r="GK307" i="2"/>
  <c r="GL307" i="2" s="1"/>
  <c r="FM344" i="2"/>
  <c r="FM321" i="2"/>
  <c r="CR261" i="2"/>
  <c r="CS261" i="2" s="1"/>
  <c r="BT261" i="2"/>
  <c r="GK382" i="2"/>
  <c r="GL382" i="2" s="1"/>
  <c r="GK314" i="2"/>
  <c r="GL314" i="2" s="1"/>
  <c r="GK339" i="2"/>
  <c r="GL339" i="2" s="1"/>
  <c r="GK298" i="2"/>
  <c r="GL298" i="2" s="1"/>
  <c r="FM332" i="2"/>
  <c r="FM354" i="2"/>
  <c r="FM357" i="2"/>
  <c r="FM387" i="2"/>
  <c r="CR234" i="2"/>
  <c r="CS234" i="2" s="1"/>
  <c r="CR160" i="2"/>
  <c r="CS160" i="2" s="1"/>
  <c r="CR243" i="2"/>
  <c r="CS243" i="2" s="1"/>
  <c r="CR177" i="2"/>
  <c r="CS177" i="2" s="1"/>
  <c r="CR209" i="2"/>
  <c r="CS209" i="2" s="1"/>
  <c r="CR241" i="2"/>
  <c r="CS241" i="2" s="1"/>
  <c r="GK381" i="2"/>
  <c r="GL381" i="2" s="1"/>
  <c r="GK354" i="2"/>
  <c r="GL354" i="2" s="1"/>
  <c r="GK293" i="2"/>
  <c r="GL293" i="2" s="1"/>
  <c r="GK320" i="2"/>
  <c r="GL320" i="2" s="1"/>
  <c r="FM362" i="2"/>
  <c r="FM339" i="2"/>
  <c r="FM350" i="2"/>
  <c r="FM373" i="2"/>
  <c r="FM377" i="2"/>
  <c r="FM337" i="2"/>
  <c r="CR162" i="2"/>
  <c r="CS162" i="2" s="1"/>
  <c r="GK318" i="2"/>
  <c r="GL318" i="2" s="1"/>
  <c r="FM366" i="2"/>
  <c r="FM324" i="2"/>
  <c r="FM400" i="2"/>
  <c r="FM388" i="2"/>
  <c r="CR272" i="2"/>
  <c r="CS272" i="2" s="1"/>
  <c r="CR276" i="2"/>
  <c r="CS276" i="2" s="1"/>
  <c r="GK383" i="2"/>
  <c r="GL383" i="2" s="1"/>
  <c r="FM327" i="2"/>
  <c r="GK324" i="2"/>
  <c r="GL324" i="2" s="1"/>
  <c r="GK315" i="2"/>
  <c r="GL315" i="2" s="1"/>
  <c r="GK346" i="2"/>
  <c r="GL346" i="2" s="1"/>
  <c r="FM303" i="2"/>
  <c r="FM374" i="2"/>
  <c r="FM289" i="2"/>
  <c r="FM389" i="2"/>
  <c r="FM384" i="2"/>
  <c r="GK341" i="2"/>
  <c r="GL341" i="2" s="1"/>
  <c r="FM403" i="2"/>
  <c r="FM386" i="2"/>
  <c r="FM380" i="2"/>
  <c r="FM385" i="2"/>
  <c r="BT274" i="2"/>
  <c r="F14" i="5"/>
  <c r="GK355" i="2"/>
  <c r="GL355" i="2" s="1"/>
  <c r="GK363" i="2"/>
  <c r="GL363" i="2" s="1"/>
  <c r="FM283" i="2"/>
  <c r="GK287" i="2"/>
  <c r="GL287" i="2" s="1"/>
  <c r="GK345" i="2"/>
  <c r="GL345" i="2" s="1"/>
  <c r="FM325" i="2"/>
  <c r="FM402" i="2"/>
  <c r="FM299" i="2"/>
  <c r="GK380" i="2"/>
  <c r="GL380" i="2" s="1"/>
  <c r="GK297" i="2"/>
  <c r="GL297" i="2" s="1"/>
  <c r="FM320" i="2"/>
  <c r="FM371" i="2"/>
  <c r="FM391" i="2"/>
  <c r="FM382" i="2"/>
  <c r="FM369" i="2"/>
  <c r="GK358" i="2"/>
  <c r="GL358" i="2" s="1"/>
  <c r="FM365" i="2"/>
  <c r="FM398" i="2"/>
  <c r="GK310" i="2"/>
  <c r="GL310" i="2" s="1"/>
  <c r="GK338" i="2"/>
  <c r="GL338" i="2" s="1"/>
  <c r="FM286" i="2"/>
  <c r="GK316" i="2"/>
  <c r="GL316" i="2" s="1"/>
  <c r="GK300" i="2"/>
  <c r="GL300" i="2" s="1"/>
  <c r="GK289" i="2"/>
  <c r="GL289" i="2" s="1"/>
  <c r="GK361" i="2"/>
  <c r="GL361" i="2" s="1"/>
  <c r="FM342" i="2"/>
  <c r="FM395" i="2"/>
  <c r="CR165" i="2"/>
  <c r="CS165" i="2" s="1"/>
  <c r="CR229" i="2"/>
  <c r="CS229" i="2" s="1"/>
  <c r="CR219" i="2"/>
  <c r="CS219" i="2" s="1"/>
  <c r="CR194" i="2"/>
  <c r="CS194" i="2" s="1"/>
  <c r="CR184" i="2"/>
  <c r="CS184" i="2" s="1"/>
  <c r="CR197" i="2"/>
  <c r="CS197" i="2" s="1"/>
  <c r="CR166" i="2"/>
  <c r="CS166" i="2" s="1"/>
  <c r="CR176" i="2"/>
  <c r="CS176" i="2" s="1"/>
  <c r="GK284" i="2"/>
  <c r="GL284" i="2" s="1"/>
  <c r="GK371" i="2"/>
  <c r="GL371" i="2" s="1"/>
  <c r="GK325" i="2"/>
  <c r="GL325" i="2" s="1"/>
  <c r="HJ293" i="2"/>
  <c r="HK293" i="2" s="1"/>
  <c r="GK398" i="2"/>
  <c r="GL398" i="2" s="1"/>
  <c r="HJ392" i="2"/>
  <c r="HK392" i="2" s="1"/>
  <c r="HJ329" i="2"/>
  <c r="HK329" i="2" s="1"/>
  <c r="HJ318" i="2"/>
  <c r="HK318" i="2" s="1"/>
  <c r="GK404" i="2"/>
  <c r="GL404" i="2" s="1"/>
  <c r="GK303" i="2"/>
  <c r="GL303" i="2" s="1"/>
  <c r="GK326" i="2"/>
  <c r="GL326" i="2" s="1"/>
  <c r="GK286" i="2"/>
  <c r="GL286" i="2" s="1"/>
  <c r="GK352" i="2"/>
  <c r="GL352" i="2" s="1"/>
  <c r="GK283" i="2"/>
  <c r="GL283" i="2" s="1"/>
  <c r="HJ281" i="2"/>
  <c r="HK281" i="2" s="1"/>
  <c r="HJ304" i="2"/>
  <c r="HK304" i="2" s="1"/>
  <c r="DQ197" i="2"/>
  <c r="DR197" i="2" s="1"/>
  <c r="DQ157" i="2"/>
  <c r="DR157" i="2" s="1"/>
  <c r="DQ221" i="2"/>
  <c r="DR221" i="2" s="1"/>
  <c r="GK388" i="2"/>
  <c r="GL388" i="2" s="1"/>
  <c r="GK330" i="2"/>
  <c r="GL330" i="2" s="1"/>
  <c r="HJ335" i="2"/>
  <c r="HK335" i="2" s="1"/>
  <c r="HJ288" i="2"/>
  <c r="HK288" i="2" s="1"/>
  <c r="HJ322" i="2"/>
  <c r="HK322" i="2" s="1"/>
  <c r="HJ307" i="2"/>
  <c r="HK307" i="2" s="1"/>
  <c r="CR259" i="2"/>
  <c r="CS259" i="2" s="1"/>
  <c r="GK399" i="2"/>
  <c r="GL399" i="2" s="1"/>
  <c r="GK364" i="2"/>
  <c r="GL364" i="2" s="1"/>
  <c r="HJ328" i="2"/>
  <c r="HK328" i="2" s="1"/>
  <c r="GK372" i="2"/>
  <c r="GL372" i="2" s="1"/>
  <c r="GK340" i="2"/>
  <c r="GL340" i="2" s="1"/>
  <c r="HJ354" i="2"/>
  <c r="HK354" i="2" s="1"/>
  <c r="HJ365" i="2"/>
  <c r="HK365" i="2" s="1"/>
  <c r="CR223" i="2"/>
  <c r="CS223" i="2" s="1"/>
  <c r="CR173" i="2"/>
  <c r="CS173" i="2" s="1"/>
  <c r="CR237" i="2"/>
  <c r="CS237" i="2" s="1"/>
  <c r="CR204" i="2"/>
  <c r="CS204" i="2" s="1"/>
  <c r="CR152" i="2"/>
  <c r="CS152" i="2" s="1"/>
  <c r="CR171" i="2"/>
  <c r="CS171" i="2" s="1"/>
  <c r="CR203" i="2"/>
  <c r="CS203" i="2" s="1"/>
  <c r="CR235" i="2"/>
  <c r="CS235" i="2" s="1"/>
  <c r="CR169" i="2"/>
  <c r="CS169" i="2" s="1"/>
  <c r="CR201" i="2"/>
  <c r="CS201" i="2" s="1"/>
  <c r="CR233" i="2"/>
  <c r="CS233" i="2" s="1"/>
  <c r="GK328" i="2"/>
  <c r="GL328" i="2" s="1"/>
  <c r="FM404" i="2"/>
  <c r="DQ275" i="2"/>
  <c r="DR275" i="2" s="1"/>
  <c r="DQ214" i="2"/>
  <c r="DR214" i="2" s="1"/>
  <c r="DQ193" i="2"/>
  <c r="DR193" i="2" s="1"/>
  <c r="DQ160" i="2"/>
  <c r="DR160" i="2" s="1"/>
  <c r="CR183" i="2"/>
  <c r="CS183" i="2" s="1"/>
  <c r="CR205" i="2"/>
  <c r="CS205" i="2" s="1"/>
  <c r="CR190" i="2"/>
  <c r="CS190" i="2" s="1"/>
  <c r="CR254" i="2"/>
  <c r="CS254" i="2" s="1"/>
  <c r="CR151" i="2"/>
  <c r="CS151" i="2" s="1"/>
  <c r="CR255" i="2"/>
  <c r="CS255" i="2" s="1"/>
  <c r="BT267" i="2"/>
  <c r="CR270" i="2"/>
  <c r="CS270" i="2" s="1"/>
  <c r="CR264" i="2"/>
  <c r="CS264" i="2" s="1"/>
  <c r="GK332" i="2"/>
  <c r="GL332" i="2" s="1"/>
  <c r="GK378" i="2"/>
  <c r="GL378" i="2" s="1"/>
  <c r="GK373" i="2"/>
  <c r="GL373" i="2" s="1"/>
  <c r="FM291" i="2"/>
  <c r="FM375" i="2"/>
  <c r="FM405" i="2"/>
  <c r="DQ153" i="2"/>
  <c r="DR153" i="2" s="1"/>
  <c r="DQ217" i="2"/>
  <c r="DR217" i="2" s="1"/>
  <c r="GK313" i="2"/>
  <c r="GL313" i="2" s="1"/>
  <c r="FM308" i="2"/>
  <c r="FM353" i="2"/>
  <c r="FM326" i="2"/>
  <c r="DQ257" i="2"/>
  <c r="DR257" i="2" s="1"/>
  <c r="GK350" i="2"/>
  <c r="GL350" i="2" s="1"/>
  <c r="GK311" i="2"/>
  <c r="GL311" i="2" s="1"/>
  <c r="FM322" i="2"/>
  <c r="FM292" i="2"/>
  <c r="FM319" i="2"/>
  <c r="FM345" i="2"/>
  <c r="DQ161" i="2"/>
  <c r="DR161" i="2" s="1"/>
  <c r="DQ225" i="2"/>
  <c r="DR225" i="2" s="1"/>
  <c r="DQ181" i="2"/>
  <c r="DR181" i="2" s="1"/>
  <c r="DQ245" i="2"/>
  <c r="DR245" i="2" s="1"/>
  <c r="CR155" i="2"/>
  <c r="CS155" i="2" s="1"/>
  <c r="BT264" i="2"/>
  <c r="GK353" i="2"/>
  <c r="GL353" i="2" s="1"/>
  <c r="FM295" i="2"/>
  <c r="FM307" i="2"/>
  <c r="FM349" i="2"/>
  <c r="FM316" i="2"/>
  <c r="DQ185" i="2"/>
  <c r="DR185" i="2" s="1"/>
  <c r="DQ249" i="2"/>
  <c r="DR249" i="2" s="1"/>
  <c r="BT260" i="2"/>
  <c r="GK374" i="2"/>
  <c r="GL374" i="2" s="1"/>
  <c r="FM304" i="2"/>
  <c r="FM323" i="2"/>
  <c r="FM370" i="2"/>
  <c r="DQ266" i="2"/>
  <c r="DR266" i="2" s="1"/>
  <c r="CR199" i="2"/>
  <c r="CS199" i="2" s="1"/>
  <c r="CR213" i="2"/>
  <c r="CS213" i="2" s="1"/>
  <c r="BT257" i="2"/>
  <c r="CR262" i="2"/>
  <c r="CS262" i="2" s="1"/>
  <c r="BT398" i="2"/>
  <c r="BT382" i="2"/>
  <c r="BT321" i="2"/>
  <c r="CR392" i="2"/>
  <c r="CS392" i="2" s="1"/>
  <c r="BT361" i="2"/>
  <c r="BT364" i="2"/>
  <c r="BT402" i="2"/>
  <c r="BT311" i="2"/>
  <c r="CR393" i="2"/>
  <c r="CS393" i="2" s="1"/>
  <c r="CR386" i="2"/>
  <c r="CS386" i="2" s="1"/>
  <c r="CR338" i="2"/>
  <c r="CS338" i="2" s="1"/>
  <c r="BT376" i="2"/>
  <c r="CR347" i="2"/>
  <c r="CS347" i="2" s="1"/>
  <c r="BT365" i="2"/>
  <c r="CR365" i="2"/>
  <c r="CS365" i="2" s="1"/>
  <c r="BT283" i="2"/>
  <c r="CR349" i="2"/>
  <c r="CS349" i="2" s="1"/>
  <c r="CR394" i="2"/>
  <c r="CS394" i="2" s="1"/>
  <c r="BT291" i="2"/>
  <c r="BT400" i="2"/>
  <c r="CR333" i="2"/>
  <c r="CS333" i="2" s="1"/>
  <c r="BT384" i="2"/>
  <c r="CR354" i="2"/>
  <c r="CS354" i="2" s="1"/>
  <c r="CR295" i="2"/>
  <c r="CS295" i="2" s="1"/>
  <c r="CR318" i="2"/>
  <c r="CS318" i="2" s="1"/>
  <c r="CR284" i="2"/>
  <c r="CS284" i="2" s="1"/>
  <c r="CR336" i="2"/>
  <c r="CS336" i="2" s="1"/>
  <c r="CR286" i="2"/>
  <c r="CS286" i="2" s="1"/>
  <c r="CR310" i="2"/>
  <c r="CS310" i="2" s="1"/>
  <c r="BT396" i="2"/>
  <c r="BT375" i="2"/>
  <c r="DQ169" i="2"/>
  <c r="DR169" i="2" s="1"/>
  <c r="DQ233" i="2"/>
  <c r="DR233" i="2" s="1"/>
  <c r="DQ186" i="2"/>
  <c r="DR186" i="2" s="1"/>
  <c r="DQ250" i="2"/>
  <c r="DR250" i="2" s="1"/>
  <c r="DQ253" i="2"/>
  <c r="DR253" i="2" s="1"/>
  <c r="DQ200" i="2"/>
  <c r="DR200" i="2" s="1"/>
  <c r="DQ347" i="2"/>
  <c r="DR347" i="2" s="1"/>
  <c r="DQ301" i="2"/>
  <c r="DR301" i="2" s="1"/>
  <c r="DQ382" i="2"/>
  <c r="DR382" i="2" s="1"/>
  <c r="DQ391" i="2"/>
  <c r="DR391" i="2" s="1"/>
  <c r="DQ398" i="2"/>
  <c r="DR398" i="2" s="1"/>
  <c r="DQ313" i="2"/>
  <c r="DR313" i="2" s="1"/>
  <c r="DQ286" i="2"/>
  <c r="DR286" i="2" s="1"/>
  <c r="DQ364" i="2"/>
  <c r="DR364" i="2" s="1"/>
  <c r="DQ302" i="2"/>
  <c r="DR302" i="2" s="1"/>
  <c r="DQ374" i="2"/>
  <c r="DR374" i="2" s="1"/>
  <c r="DQ406" i="2"/>
  <c r="DR406" i="2" s="1"/>
  <c r="DQ388" i="2"/>
  <c r="DR388" i="2" s="1"/>
  <c r="DQ325" i="2"/>
  <c r="DR325" i="2" s="1"/>
  <c r="DQ372" i="2"/>
  <c r="DR372" i="2" s="1"/>
  <c r="DQ351" i="2"/>
  <c r="DR351" i="2" s="1"/>
  <c r="DQ297" i="2"/>
  <c r="DR297" i="2" s="1"/>
  <c r="DQ171" i="2"/>
  <c r="DR171" i="2" s="1"/>
  <c r="DQ235" i="2"/>
  <c r="DR235" i="2" s="1"/>
  <c r="CR174" i="2"/>
  <c r="CS174" i="2" s="1"/>
  <c r="CR228" i="2"/>
  <c r="CS228" i="2" s="1"/>
  <c r="CR238" i="2"/>
  <c r="CS238" i="2" s="1"/>
  <c r="CR244" i="2"/>
  <c r="CS244" i="2" s="1"/>
  <c r="CR175" i="2"/>
  <c r="CS175" i="2" s="1"/>
  <c r="CR247" i="2"/>
  <c r="CS247" i="2" s="1"/>
  <c r="BT397" i="2"/>
  <c r="BT338" i="2"/>
  <c r="BT362" i="2"/>
  <c r="BT386" i="2"/>
  <c r="BT374" i="2"/>
  <c r="BT329" i="2"/>
  <c r="BT404" i="2"/>
  <c r="BT337" i="2"/>
  <c r="BT343" i="2"/>
  <c r="CR385" i="2"/>
  <c r="CS385" i="2" s="1"/>
  <c r="CR375" i="2"/>
  <c r="CS375" i="2" s="1"/>
  <c r="CR339" i="2"/>
  <c r="CS339" i="2" s="1"/>
  <c r="BT295" i="2"/>
  <c r="BT336" i="2"/>
  <c r="CR359" i="2"/>
  <c r="CS359" i="2" s="1"/>
  <c r="BT351" i="2"/>
  <c r="CR344" i="2"/>
  <c r="CS344" i="2" s="1"/>
  <c r="CR383" i="2"/>
  <c r="CS383" i="2" s="1"/>
  <c r="BT335" i="2"/>
  <c r="BT392" i="2"/>
  <c r="CR322" i="2"/>
  <c r="CS322" i="2" s="1"/>
  <c r="CR382" i="2"/>
  <c r="CS382" i="2" s="1"/>
  <c r="CR355" i="2"/>
  <c r="CS355" i="2" s="1"/>
  <c r="CR294" i="2"/>
  <c r="CS294" i="2" s="1"/>
  <c r="CR301" i="2"/>
  <c r="CS301" i="2" s="1"/>
  <c r="CR330" i="2"/>
  <c r="CS330" i="2" s="1"/>
  <c r="CR309" i="2"/>
  <c r="CS309" i="2" s="1"/>
  <c r="CR314" i="2"/>
  <c r="CS314" i="2" s="1"/>
  <c r="CR293" i="2"/>
  <c r="CS293" i="2" s="1"/>
  <c r="BT284" i="2"/>
  <c r="BT309" i="2"/>
  <c r="DQ210" i="2"/>
  <c r="DR210" i="2" s="1"/>
  <c r="DQ224" i="2"/>
  <c r="DR224" i="2" s="1"/>
  <c r="DQ361" i="2"/>
  <c r="DR361" i="2" s="1"/>
  <c r="DQ312" i="2"/>
  <c r="DR312" i="2" s="1"/>
  <c r="DQ380" i="2"/>
  <c r="DR380" i="2" s="1"/>
  <c r="DQ328" i="2"/>
  <c r="DR328" i="2" s="1"/>
  <c r="DQ359" i="2"/>
  <c r="DR359" i="2" s="1"/>
  <c r="DQ298" i="2"/>
  <c r="DR298" i="2" s="1"/>
  <c r="DQ402" i="2"/>
  <c r="DR402" i="2" s="1"/>
  <c r="DQ321" i="2"/>
  <c r="DR321" i="2" s="1"/>
  <c r="DQ332" i="2"/>
  <c r="DR332" i="2" s="1"/>
  <c r="DQ350" i="2"/>
  <c r="DR350" i="2" s="1"/>
  <c r="DQ396" i="2"/>
  <c r="DR396" i="2" s="1"/>
  <c r="DQ353" i="2"/>
  <c r="DR353" i="2" s="1"/>
  <c r="DQ289" i="2"/>
  <c r="DR289" i="2" s="1"/>
  <c r="DQ314" i="2"/>
  <c r="DR314" i="2" s="1"/>
  <c r="DQ357" i="2"/>
  <c r="DR357" i="2" s="1"/>
  <c r="DQ288" i="2"/>
  <c r="DR288" i="2" s="1"/>
  <c r="DQ195" i="2"/>
  <c r="DR195" i="2" s="1"/>
  <c r="BT282" i="2"/>
  <c r="BT330" i="2"/>
  <c r="BT354" i="2"/>
  <c r="BT302" i="2"/>
  <c r="BT359" i="2"/>
  <c r="BT342" i="2"/>
  <c r="BT385" i="2"/>
  <c r="BT297" i="2"/>
  <c r="BT299" i="2"/>
  <c r="CR357" i="2"/>
  <c r="CS357" i="2" s="1"/>
  <c r="CR391" i="2"/>
  <c r="CS391" i="2" s="1"/>
  <c r="CR350" i="2"/>
  <c r="CS350" i="2" s="1"/>
  <c r="CR395" i="2"/>
  <c r="CS395" i="2" s="1"/>
  <c r="BT407" i="2"/>
  <c r="BT320" i="2"/>
  <c r="CR321" i="2"/>
  <c r="CS321" i="2" s="1"/>
  <c r="BT352" i="2"/>
  <c r="CR361" i="2"/>
  <c r="CS361" i="2" s="1"/>
  <c r="CR388" i="2"/>
  <c r="CS388" i="2" s="1"/>
  <c r="BT399" i="2"/>
  <c r="CR406" i="2"/>
  <c r="CS406" i="2" s="1"/>
  <c r="CR345" i="2"/>
  <c r="CS345" i="2" s="1"/>
  <c r="BT368" i="2"/>
  <c r="CR324" i="2"/>
  <c r="CS324" i="2" s="1"/>
  <c r="CR291" i="2"/>
  <c r="CS291" i="2" s="1"/>
  <c r="CR300" i="2"/>
  <c r="CS300" i="2" s="1"/>
  <c r="CR353" i="2"/>
  <c r="CS353" i="2" s="1"/>
  <c r="CR308" i="2"/>
  <c r="CS308" i="2" s="1"/>
  <c r="CR283" i="2"/>
  <c r="CS283" i="2" s="1"/>
  <c r="CR292" i="2"/>
  <c r="CS292" i="2" s="1"/>
  <c r="BT377" i="2"/>
  <c r="BT363" i="2"/>
  <c r="DQ244" i="2"/>
  <c r="DR244" i="2" s="1"/>
  <c r="DQ170" i="2"/>
  <c r="DR170" i="2" s="1"/>
  <c r="DQ234" i="2"/>
  <c r="DR234" i="2" s="1"/>
  <c r="DQ378" i="2"/>
  <c r="DR378" i="2" s="1"/>
  <c r="DQ333" i="2"/>
  <c r="DR333" i="2" s="1"/>
  <c r="DQ362" i="2"/>
  <c r="DR362" i="2" s="1"/>
  <c r="DQ324" i="2"/>
  <c r="DR324" i="2" s="1"/>
  <c r="DQ365" i="2"/>
  <c r="DR365" i="2" s="1"/>
  <c r="DQ305" i="2"/>
  <c r="DR305" i="2" s="1"/>
  <c r="DQ397" i="2"/>
  <c r="DR397" i="2" s="1"/>
  <c r="DQ317" i="2"/>
  <c r="DR317" i="2" s="1"/>
  <c r="DQ290" i="2"/>
  <c r="DR290" i="2" s="1"/>
  <c r="DQ377" i="2"/>
  <c r="DR377" i="2" s="1"/>
  <c r="DQ379" i="2"/>
  <c r="DR379" i="2" s="1"/>
  <c r="DQ348" i="2"/>
  <c r="DR348" i="2" s="1"/>
  <c r="DQ282" i="2"/>
  <c r="DR282" i="2" s="1"/>
  <c r="DQ310" i="2"/>
  <c r="DR310" i="2" s="1"/>
  <c r="DQ386" i="2"/>
  <c r="DR386" i="2" s="1"/>
  <c r="BT369" i="2"/>
  <c r="DQ155" i="2"/>
  <c r="DR155" i="2" s="1"/>
  <c r="DQ219" i="2"/>
  <c r="DR219" i="2" s="1"/>
  <c r="CR158" i="2"/>
  <c r="CS158" i="2" s="1"/>
  <c r="CR208" i="2"/>
  <c r="CS208" i="2" s="1"/>
  <c r="CR258" i="2"/>
  <c r="CS258" i="2" s="1"/>
  <c r="CR214" i="2"/>
  <c r="CS214" i="2" s="1"/>
  <c r="CR188" i="2"/>
  <c r="CS188" i="2" s="1"/>
  <c r="CR236" i="2"/>
  <c r="CS236" i="2" s="1"/>
  <c r="CR195" i="2"/>
  <c r="CS195" i="2" s="1"/>
  <c r="CR227" i="2"/>
  <c r="CS227" i="2" s="1"/>
  <c r="CR156" i="2"/>
  <c r="CS156" i="2" s="1"/>
  <c r="CR172" i="2"/>
  <c r="CS172" i="2" s="1"/>
  <c r="CR180" i="2"/>
  <c r="CS180" i="2" s="1"/>
  <c r="CR159" i="2"/>
  <c r="CS159" i="2" s="1"/>
  <c r="CR161" i="2"/>
  <c r="CS161" i="2" s="1"/>
  <c r="CR193" i="2"/>
  <c r="CS193" i="2" s="1"/>
  <c r="CR225" i="2"/>
  <c r="CS225" i="2" s="1"/>
  <c r="CR215" i="2"/>
  <c r="CS215" i="2" s="1"/>
  <c r="GK290" i="2"/>
  <c r="GL290" i="2" s="1"/>
  <c r="GK397" i="2"/>
  <c r="GL397" i="2" s="1"/>
  <c r="GK391" i="2"/>
  <c r="GL391" i="2" s="1"/>
  <c r="GK308" i="2"/>
  <c r="GL308" i="2" s="1"/>
  <c r="BT403" i="2"/>
  <c r="BT322" i="2"/>
  <c r="BT346" i="2"/>
  <c r="BT294" i="2"/>
  <c r="BT390" i="2"/>
  <c r="BT334" i="2"/>
  <c r="BT373" i="2"/>
  <c r="BT285" i="2"/>
  <c r="BT312" i="2"/>
  <c r="CR348" i="2"/>
  <c r="CS348" i="2" s="1"/>
  <c r="CR380" i="2"/>
  <c r="CS380" i="2" s="1"/>
  <c r="BT327" i="2"/>
  <c r="CR381" i="2"/>
  <c r="CS381" i="2" s="1"/>
  <c r="BT387" i="2"/>
  <c r="CR387" i="2"/>
  <c r="CS387" i="2" s="1"/>
  <c r="CR329" i="2"/>
  <c r="CS329" i="2" s="1"/>
  <c r="BT296" i="2"/>
  <c r="BT356" i="2"/>
  <c r="CR372" i="2"/>
  <c r="CS372" i="2" s="1"/>
  <c r="BT347" i="2"/>
  <c r="CR389" i="2"/>
  <c r="CS389" i="2" s="1"/>
  <c r="CR356" i="2"/>
  <c r="CS356" i="2" s="1"/>
  <c r="CR379" i="2"/>
  <c r="CS379" i="2" s="1"/>
  <c r="CR317" i="2"/>
  <c r="CS317" i="2" s="1"/>
  <c r="CR305" i="2"/>
  <c r="CS305" i="2" s="1"/>
  <c r="CR315" i="2"/>
  <c r="CS315" i="2" s="1"/>
  <c r="CR303" i="2"/>
  <c r="CS303" i="2" s="1"/>
  <c r="CR290" i="2"/>
  <c r="CS290" i="2" s="1"/>
  <c r="CR297" i="2"/>
  <c r="CS297" i="2" s="1"/>
  <c r="CR307" i="2"/>
  <c r="CS307" i="2" s="1"/>
  <c r="BT317" i="2"/>
  <c r="BT380" i="2"/>
  <c r="DQ177" i="2"/>
  <c r="DR177" i="2" s="1"/>
  <c r="DQ241" i="2"/>
  <c r="DR241" i="2" s="1"/>
  <c r="DQ194" i="2"/>
  <c r="DR194" i="2" s="1"/>
  <c r="DQ401" i="2"/>
  <c r="DR401" i="2" s="1"/>
  <c r="DQ376" i="2"/>
  <c r="DR376" i="2" s="1"/>
  <c r="DQ294" i="2"/>
  <c r="DR294" i="2" s="1"/>
  <c r="DQ341" i="2"/>
  <c r="DR341" i="2" s="1"/>
  <c r="DQ316" i="2"/>
  <c r="DR316" i="2" s="1"/>
  <c r="DQ352" i="2"/>
  <c r="DR352" i="2" s="1"/>
  <c r="DQ296" i="2"/>
  <c r="DR296" i="2" s="1"/>
  <c r="DQ392" i="2"/>
  <c r="DR392" i="2" s="1"/>
  <c r="DQ335" i="2"/>
  <c r="DR335" i="2" s="1"/>
  <c r="DQ343" i="2"/>
  <c r="DR343" i="2" s="1"/>
  <c r="DQ327" i="2"/>
  <c r="DR327" i="2" s="1"/>
  <c r="DQ367" i="2"/>
  <c r="DR367" i="2" s="1"/>
  <c r="DQ295" i="2"/>
  <c r="DR295" i="2" s="1"/>
  <c r="DQ285" i="2"/>
  <c r="DR285" i="2" s="1"/>
  <c r="DQ291" i="2"/>
  <c r="DR291" i="2" s="1"/>
  <c r="DQ384" i="2"/>
  <c r="DR384" i="2" s="1"/>
  <c r="DQ179" i="2"/>
  <c r="DR179" i="2" s="1"/>
  <c r="DQ243" i="2"/>
  <c r="DR243" i="2" s="1"/>
  <c r="BT265" i="2"/>
  <c r="BT348" i="2"/>
  <c r="BT314" i="2"/>
  <c r="BT378" i="2"/>
  <c r="BT286" i="2"/>
  <c r="BT331" i="2"/>
  <c r="BT326" i="2"/>
  <c r="BT366" i="2"/>
  <c r="BT306" i="2"/>
  <c r="CR374" i="2"/>
  <c r="CS374" i="2" s="1"/>
  <c r="CR340" i="2"/>
  <c r="CS340" i="2" s="1"/>
  <c r="CR397" i="2"/>
  <c r="CS397" i="2" s="1"/>
  <c r="BT367" i="2"/>
  <c r="CR362" i="2"/>
  <c r="CS362" i="2" s="1"/>
  <c r="BT319" i="2"/>
  <c r="CR376" i="2"/>
  <c r="CS376" i="2" s="1"/>
  <c r="CR334" i="2"/>
  <c r="CS334" i="2" s="1"/>
  <c r="CR370" i="2"/>
  <c r="CS370" i="2" s="1"/>
  <c r="CR378" i="2"/>
  <c r="CS378" i="2" s="1"/>
  <c r="CR367" i="2"/>
  <c r="CS367" i="2" s="1"/>
  <c r="BT303" i="2"/>
  <c r="CR400" i="2"/>
  <c r="CS400" i="2" s="1"/>
  <c r="BT406" i="2"/>
  <c r="CR407" i="2"/>
  <c r="CS407" i="2" s="1"/>
  <c r="CR316" i="2"/>
  <c r="CS316" i="2" s="1"/>
  <c r="CR320" i="2"/>
  <c r="CS320" i="2" s="1"/>
  <c r="CR352" i="2"/>
  <c r="CS352" i="2" s="1"/>
  <c r="CR302" i="2"/>
  <c r="CS302" i="2" s="1"/>
  <c r="CR288" i="2"/>
  <c r="CS288" i="2" s="1"/>
  <c r="CR312" i="2"/>
  <c r="CS312" i="2" s="1"/>
  <c r="BT394" i="2"/>
  <c r="BT395" i="2"/>
  <c r="BT341" i="2"/>
  <c r="DQ154" i="2"/>
  <c r="DR154" i="2" s="1"/>
  <c r="DQ218" i="2"/>
  <c r="DR218" i="2" s="1"/>
  <c r="DQ168" i="2"/>
  <c r="DR168" i="2" s="1"/>
  <c r="DQ404" i="2"/>
  <c r="DR404" i="2" s="1"/>
  <c r="DQ356" i="2"/>
  <c r="DR356" i="2" s="1"/>
  <c r="DQ318" i="2"/>
  <c r="DR318" i="2" s="1"/>
  <c r="DQ387" i="2"/>
  <c r="DR387" i="2" s="1"/>
  <c r="DQ330" i="2"/>
  <c r="DR330" i="2" s="1"/>
  <c r="DQ366" i="2"/>
  <c r="DR366" i="2" s="1"/>
  <c r="DQ308" i="2"/>
  <c r="DR308" i="2" s="1"/>
  <c r="DQ346" i="2"/>
  <c r="DR346" i="2" s="1"/>
  <c r="DQ331" i="2"/>
  <c r="DR331" i="2" s="1"/>
  <c r="DQ370" i="2"/>
  <c r="DR370" i="2" s="1"/>
  <c r="DQ334" i="2"/>
  <c r="DR334" i="2" s="1"/>
  <c r="DQ381" i="2"/>
  <c r="DR381" i="2" s="1"/>
  <c r="DQ306" i="2"/>
  <c r="DR306" i="2" s="1"/>
  <c r="DQ405" i="2"/>
  <c r="DR405" i="2" s="1"/>
  <c r="DQ304" i="2"/>
  <c r="DR304" i="2" s="1"/>
  <c r="DQ344" i="2"/>
  <c r="DR344" i="2" s="1"/>
  <c r="DQ203" i="2"/>
  <c r="DR203" i="2" s="1"/>
  <c r="CR251" i="2"/>
  <c r="CS251" i="2" s="1"/>
  <c r="CR231" i="2"/>
  <c r="CS231" i="2" s="1"/>
  <c r="CR157" i="2"/>
  <c r="CS157" i="2" s="1"/>
  <c r="CR221" i="2"/>
  <c r="CS221" i="2" s="1"/>
  <c r="CR198" i="2"/>
  <c r="CS198" i="2" s="1"/>
  <c r="CR200" i="2"/>
  <c r="CS200" i="2" s="1"/>
  <c r="CR222" i="2"/>
  <c r="CS222" i="2" s="1"/>
  <c r="CR196" i="2"/>
  <c r="CS196" i="2" s="1"/>
  <c r="CR182" i="2"/>
  <c r="CS182" i="2" s="1"/>
  <c r="CR167" i="2"/>
  <c r="CS167" i="2" s="1"/>
  <c r="CR191" i="2"/>
  <c r="CS191" i="2" s="1"/>
  <c r="CR239" i="2"/>
  <c r="CS239" i="2" s="1"/>
  <c r="GK369" i="2"/>
  <c r="GL369" i="2" s="1"/>
  <c r="FM363" i="2"/>
  <c r="BT345" i="2"/>
  <c r="BT357" i="2"/>
  <c r="BT287" i="2"/>
  <c r="CR401" i="2"/>
  <c r="CS401" i="2" s="1"/>
  <c r="BT393" i="2"/>
  <c r="BT318" i="2"/>
  <c r="BT358" i="2"/>
  <c r="BT298" i="2"/>
  <c r="BT292" i="2"/>
  <c r="CR341" i="2"/>
  <c r="CS341" i="2" s="1"/>
  <c r="CR369" i="2"/>
  <c r="CS369" i="2" s="1"/>
  <c r="BT332" i="2"/>
  <c r="CR332" i="2"/>
  <c r="CS332" i="2" s="1"/>
  <c r="BT307" i="2"/>
  <c r="CR371" i="2"/>
  <c r="CS371" i="2" s="1"/>
  <c r="CR351" i="2"/>
  <c r="CS351" i="2" s="1"/>
  <c r="CR405" i="2"/>
  <c r="CS405" i="2" s="1"/>
  <c r="BT372" i="2"/>
  <c r="CR343" i="2"/>
  <c r="CS343" i="2" s="1"/>
  <c r="BT360" i="2"/>
  <c r="CR373" i="2"/>
  <c r="CS373" i="2" s="1"/>
  <c r="BT379" i="2"/>
  <c r="CR398" i="2"/>
  <c r="CS398" i="2" s="1"/>
  <c r="CR298" i="2"/>
  <c r="CS298" i="2" s="1"/>
  <c r="CR331" i="2"/>
  <c r="CS331" i="2" s="1"/>
  <c r="CR306" i="2"/>
  <c r="CS306" i="2" s="1"/>
  <c r="CR285" i="2"/>
  <c r="CS285" i="2" s="1"/>
  <c r="CR282" i="2"/>
  <c r="CS282" i="2" s="1"/>
  <c r="CR326" i="2"/>
  <c r="CS326" i="2" s="1"/>
  <c r="BT300" i="2"/>
  <c r="BT355" i="2"/>
  <c r="BT389" i="2"/>
  <c r="DQ252" i="2"/>
  <c r="DR252" i="2" s="1"/>
  <c r="DQ178" i="2"/>
  <c r="DR178" i="2" s="1"/>
  <c r="DQ242" i="2"/>
  <c r="DR242" i="2" s="1"/>
  <c r="DQ192" i="2"/>
  <c r="DR192" i="2" s="1"/>
  <c r="DQ338" i="2"/>
  <c r="DR338" i="2" s="1"/>
  <c r="DQ307" i="2"/>
  <c r="DR307" i="2" s="1"/>
  <c r="DQ287" i="2"/>
  <c r="DR287" i="2" s="1"/>
  <c r="DQ371" i="2"/>
  <c r="DR371" i="2" s="1"/>
  <c r="DQ315" i="2"/>
  <c r="DR315" i="2" s="1"/>
  <c r="DQ345" i="2"/>
  <c r="DR345" i="2" s="1"/>
  <c r="DQ299" i="2"/>
  <c r="DR299" i="2" s="1"/>
  <c r="DQ385" i="2"/>
  <c r="DR385" i="2" s="1"/>
  <c r="DQ309" i="2"/>
  <c r="DR309" i="2" s="1"/>
  <c r="DQ349" i="2"/>
  <c r="DR349" i="2" s="1"/>
  <c r="DQ329" i="2"/>
  <c r="DR329" i="2" s="1"/>
  <c r="DQ360" i="2"/>
  <c r="DR360" i="2" s="1"/>
  <c r="DQ293" i="2"/>
  <c r="DR293" i="2" s="1"/>
  <c r="DQ354" i="2"/>
  <c r="DR354" i="2" s="1"/>
  <c r="DQ400" i="2"/>
  <c r="DR400" i="2" s="1"/>
  <c r="DQ358" i="2"/>
  <c r="DR358" i="2" s="1"/>
  <c r="DQ163" i="2"/>
  <c r="DR163" i="2" s="1"/>
  <c r="DQ227" i="2"/>
  <c r="DR227" i="2" s="1"/>
  <c r="CR207" i="2"/>
  <c r="CS207" i="2" s="1"/>
  <c r="CR240" i="2"/>
  <c r="CS240" i="2" s="1"/>
  <c r="CR206" i="2"/>
  <c r="CS206" i="2" s="1"/>
  <c r="CR246" i="2"/>
  <c r="CS246" i="2" s="1"/>
  <c r="CR189" i="2"/>
  <c r="CS189" i="2" s="1"/>
  <c r="CR164" i="2"/>
  <c r="CS164" i="2" s="1"/>
  <c r="CR168" i="2"/>
  <c r="CS168" i="2" s="1"/>
  <c r="CR232" i="2"/>
  <c r="CS232" i="2" s="1"/>
  <c r="CR274" i="2"/>
  <c r="CS274" i="2" s="1"/>
  <c r="BT258" i="2"/>
  <c r="GK362" i="2"/>
  <c r="GL362" i="2" s="1"/>
  <c r="GK386" i="2"/>
  <c r="GL386" i="2" s="1"/>
  <c r="GK351" i="2"/>
  <c r="GL351" i="2" s="1"/>
  <c r="FM330" i="2"/>
  <c r="FM390" i="2"/>
  <c r="BT313" i="2"/>
  <c r="BT315" i="2"/>
  <c r="BT391" i="2"/>
  <c r="BT401" i="2"/>
  <c r="BT328" i="2"/>
  <c r="BT310" i="2"/>
  <c r="BT350" i="2"/>
  <c r="BT290" i="2"/>
  <c r="CR399" i="2"/>
  <c r="CS399" i="2" s="1"/>
  <c r="BT288" i="2"/>
  <c r="CR364" i="2"/>
  <c r="CS364" i="2" s="1"/>
  <c r="BT316" i="2"/>
  <c r="CR328" i="2"/>
  <c r="CS328" i="2" s="1"/>
  <c r="BT304" i="2"/>
  <c r="CR363" i="2"/>
  <c r="CS363" i="2" s="1"/>
  <c r="CR346" i="2"/>
  <c r="CS346" i="2" s="1"/>
  <c r="CR396" i="2"/>
  <c r="CS396" i="2" s="1"/>
  <c r="BT324" i="2"/>
  <c r="CR335" i="2"/>
  <c r="CS335" i="2" s="1"/>
  <c r="BT340" i="2"/>
  <c r="CR366" i="2"/>
  <c r="CS366" i="2" s="1"/>
  <c r="BT371" i="2"/>
  <c r="CR384" i="2"/>
  <c r="CS384" i="2" s="1"/>
  <c r="CR296" i="2"/>
  <c r="CS296" i="2" s="1"/>
  <c r="CR325" i="2"/>
  <c r="CS325" i="2" s="1"/>
  <c r="CR289" i="2"/>
  <c r="CS289" i="2" s="1"/>
  <c r="CR299" i="2"/>
  <c r="CS299" i="2" s="1"/>
  <c r="CR337" i="2"/>
  <c r="CS337" i="2" s="1"/>
  <c r="CR358" i="2"/>
  <c r="CS358" i="2" s="1"/>
  <c r="BT349" i="2"/>
  <c r="BT339" i="2"/>
  <c r="DQ202" i="2"/>
  <c r="DR202" i="2" s="1"/>
  <c r="DQ216" i="2"/>
  <c r="DR216" i="2" s="1"/>
  <c r="DQ383" i="2"/>
  <c r="DR383" i="2" s="1"/>
  <c r="DQ303" i="2"/>
  <c r="DR303" i="2" s="1"/>
  <c r="DQ283" i="2"/>
  <c r="DR283" i="2" s="1"/>
  <c r="DQ389" i="2"/>
  <c r="DR389" i="2" s="1"/>
  <c r="DQ407" i="2"/>
  <c r="DR407" i="2" s="1"/>
  <c r="DQ340" i="2"/>
  <c r="DR340" i="2" s="1"/>
  <c r="DQ311" i="2"/>
  <c r="DR311" i="2" s="1"/>
  <c r="DQ355" i="2"/>
  <c r="DR355" i="2" s="1"/>
  <c r="DQ323" i="2"/>
  <c r="DR323" i="2" s="1"/>
  <c r="DQ336" i="2"/>
  <c r="DR336" i="2" s="1"/>
  <c r="DQ399" i="2"/>
  <c r="DR399" i="2" s="1"/>
  <c r="DQ339" i="2"/>
  <c r="DR339" i="2" s="1"/>
  <c r="DQ319" i="2"/>
  <c r="DR319" i="2" s="1"/>
  <c r="DQ363" i="2"/>
  <c r="DR363" i="2" s="1"/>
  <c r="DQ395" i="2"/>
  <c r="DR395" i="2" s="1"/>
  <c r="DQ337" i="2"/>
  <c r="DR337" i="2" s="1"/>
  <c r="DQ187" i="2"/>
  <c r="DR187" i="2" s="1"/>
  <c r="DQ251" i="2"/>
  <c r="DR251" i="2" s="1"/>
  <c r="CR202" i="2"/>
  <c r="CS202" i="2" s="1"/>
  <c r="CR181" i="2"/>
  <c r="CS181" i="2" s="1"/>
  <c r="CR245" i="2"/>
  <c r="CS245" i="2" s="1"/>
  <c r="CR252" i="2"/>
  <c r="CS252" i="2" s="1"/>
  <c r="CR224" i="2"/>
  <c r="CS224" i="2" s="1"/>
  <c r="CR230" i="2"/>
  <c r="CS230" i="2" s="1"/>
  <c r="CR212" i="2"/>
  <c r="CS212" i="2" s="1"/>
  <c r="CR179" i="2"/>
  <c r="CS179" i="2" s="1"/>
  <c r="CR211" i="2"/>
  <c r="CS211" i="2" s="1"/>
  <c r="CR220" i="2"/>
  <c r="CS220" i="2" s="1"/>
  <c r="GK389" i="2"/>
  <c r="GL389" i="2" s="1"/>
  <c r="GK319" i="2"/>
  <c r="GL319" i="2" s="1"/>
  <c r="GK312" i="2"/>
  <c r="GL312" i="2" s="1"/>
  <c r="FM340" i="2"/>
  <c r="FM346" i="2"/>
  <c r="BT305" i="2"/>
  <c r="BT293" i="2"/>
  <c r="BT353" i="2"/>
  <c r="BT289" i="2"/>
  <c r="BT381" i="2"/>
  <c r="BT405" i="2"/>
  <c r="BT370" i="2"/>
  <c r="CR390" i="2"/>
  <c r="CS390" i="2" s="1"/>
  <c r="CR402" i="2"/>
  <c r="CS402" i="2" s="1"/>
  <c r="CR323" i="2"/>
  <c r="CS323" i="2" s="1"/>
  <c r="BT388" i="2"/>
  <c r="CR327" i="2"/>
  <c r="CS327" i="2" s="1"/>
  <c r="BT301" i="2"/>
  <c r="CR360" i="2"/>
  <c r="CS360" i="2" s="1"/>
  <c r="BT383" i="2"/>
  <c r="CR377" i="2"/>
  <c r="CS377" i="2" s="1"/>
  <c r="CR403" i="2"/>
  <c r="CS403" i="2" s="1"/>
  <c r="BT323" i="2"/>
  <c r="BT308" i="2"/>
  <c r="CR368" i="2"/>
  <c r="CS368" i="2" s="1"/>
  <c r="BT344" i="2"/>
  <c r="CR404" i="2"/>
  <c r="CS404" i="2" s="1"/>
  <c r="CR342" i="2"/>
  <c r="CS342" i="2" s="1"/>
  <c r="CR319" i="2"/>
  <c r="CS319" i="2" s="1"/>
  <c r="CR304" i="2"/>
  <c r="CS304" i="2" s="1"/>
  <c r="CR313" i="2"/>
  <c r="CS313" i="2" s="1"/>
  <c r="CR287" i="2"/>
  <c r="CS287" i="2" s="1"/>
  <c r="CR311" i="2"/>
  <c r="CS311" i="2" s="1"/>
  <c r="BT333" i="2"/>
  <c r="BT325" i="2"/>
  <c r="D222" i="5"/>
  <c r="D218" i="5"/>
  <c r="D217" i="5"/>
  <c r="D189" i="5"/>
  <c r="D224" i="5"/>
  <c r="D225" i="5"/>
  <c r="D226" i="5"/>
  <c r="D190" i="5"/>
  <c r="D192" i="5"/>
  <c r="D223" i="5"/>
  <c r="D193" i="5"/>
  <c r="D194" i="5"/>
  <c r="D195" i="5"/>
  <c r="D182" i="5"/>
  <c r="D188" i="5"/>
  <c r="D191" i="5"/>
  <c r="D221" i="5"/>
  <c r="D219" i="5"/>
  <c r="D220" i="5"/>
  <c r="DQ162" i="2"/>
  <c r="DR162" i="2" s="1"/>
  <c r="DQ226" i="2"/>
  <c r="DR226" i="2" s="1"/>
  <c r="DQ165" i="2"/>
  <c r="DR165" i="2" s="1"/>
  <c r="DQ229" i="2"/>
  <c r="DR229" i="2" s="1"/>
  <c r="DQ176" i="2"/>
  <c r="DR176" i="2" s="1"/>
  <c r="DQ368" i="2"/>
  <c r="DR368" i="2" s="1"/>
  <c r="DQ320" i="2"/>
  <c r="DR320" i="2" s="1"/>
  <c r="DQ393" i="2"/>
  <c r="DR393" i="2" s="1"/>
  <c r="DQ342" i="2"/>
  <c r="DR342" i="2" s="1"/>
  <c r="DQ403" i="2"/>
  <c r="DR403" i="2" s="1"/>
  <c r="DQ300" i="2"/>
  <c r="DR300" i="2" s="1"/>
  <c r="DQ284" i="2"/>
  <c r="DR284" i="2" s="1"/>
  <c r="DQ369" i="2"/>
  <c r="DR369" i="2" s="1"/>
  <c r="DQ326" i="2"/>
  <c r="DR326" i="2" s="1"/>
  <c r="DQ373" i="2"/>
  <c r="DR373" i="2" s="1"/>
  <c r="DQ281" i="2"/>
  <c r="DR281" i="2" s="1"/>
  <c r="DQ390" i="2"/>
  <c r="DR390" i="2" s="1"/>
  <c r="DQ292" i="2"/>
  <c r="DR292" i="2" s="1"/>
  <c r="DQ375" i="2"/>
  <c r="DR375" i="2" s="1"/>
  <c r="DQ394" i="2"/>
  <c r="DR394" i="2" s="1"/>
  <c r="DQ322" i="2"/>
  <c r="DR322" i="2" s="1"/>
  <c r="DQ211" i="2"/>
  <c r="DR211" i="2" s="1"/>
  <c r="B196" i="5"/>
  <c r="D196" i="5" s="1"/>
  <c r="F226" i="5"/>
  <c r="F196" i="5"/>
  <c r="B227" i="5"/>
  <c r="D227" i="5" s="1"/>
  <c r="B169" i="5"/>
  <c r="B142" i="5"/>
  <c r="GK281" i="2"/>
  <c r="GL281" i="2" s="1"/>
  <c r="F157" i="5"/>
  <c r="F54" i="5"/>
  <c r="GK150" i="2"/>
  <c r="GL150" i="2" s="1"/>
  <c r="CR150" i="2"/>
  <c r="CS150" i="2" s="1"/>
  <c r="BT160" i="2"/>
  <c r="BT214" i="2"/>
  <c r="BT225" i="2"/>
  <c r="BT171" i="2"/>
  <c r="BT190" i="2"/>
  <c r="BT170" i="2"/>
  <c r="BT229" i="2"/>
  <c r="BT203" i="2"/>
  <c r="BT192" i="2"/>
  <c r="BT161" i="2"/>
  <c r="BT154" i="2"/>
  <c r="BT235" i="2"/>
  <c r="BT246" i="2"/>
  <c r="BT156" i="2"/>
  <c r="BT220" i="2"/>
  <c r="BT255" i="2"/>
  <c r="BT196" i="2"/>
  <c r="BT173" i="2"/>
  <c r="BT191" i="2"/>
  <c r="BT218" i="2"/>
  <c r="BT188" i="2"/>
  <c r="BT252" i="2"/>
  <c r="BT204" i="2"/>
  <c r="BT245" i="2"/>
  <c r="BT212" i="2"/>
  <c r="BT221" i="2"/>
  <c r="BT151" i="2"/>
  <c r="BT215" i="2"/>
  <c r="BT164" i="2"/>
  <c r="BT228" i="2"/>
  <c r="BT165" i="2"/>
  <c r="BT237" i="2"/>
  <c r="BT172" i="2"/>
  <c r="BT236" i="2"/>
  <c r="BT181" i="2"/>
  <c r="BT281" i="2"/>
  <c r="BT180" i="2"/>
  <c r="BT244" i="2"/>
  <c r="BT197" i="2"/>
  <c r="BT213" i="2"/>
  <c r="BT157" i="2"/>
  <c r="BT183" i="2"/>
  <c r="BT247" i="2"/>
  <c r="BT189" i="2"/>
  <c r="BT199" i="2"/>
  <c r="BT168" i="2"/>
  <c r="BT243" i="2"/>
  <c r="BT205" i="2"/>
  <c r="BT207" i="2"/>
  <c r="BT184" i="2"/>
  <c r="BT232" i="2"/>
  <c r="BT200" i="2"/>
  <c r="BT248" i="2"/>
  <c r="BT185" i="2"/>
  <c r="BT249" i="2"/>
  <c r="BT234" i="2"/>
  <c r="BT251" i="2"/>
  <c r="BT159" i="2"/>
  <c r="BT223" i="2"/>
  <c r="BT216" i="2"/>
  <c r="BT256" i="2"/>
  <c r="BT193" i="2"/>
  <c r="BT150" i="2"/>
  <c r="BT253" i="2"/>
  <c r="BT167" i="2"/>
  <c r="BT231" i="2"/>
  <c r="BT224" i="2"/>
  <c r="BT194" i="2"/>
  <c r="BT211" i="2"/>
  <c r="BT201" i="2"/>
  <c r="BT175" i="2"/>
  <c r="BT239" i="2"/>
  <c r="BT240" i="2"/>
  <c r="BT163" i="2"/>
  <c r="BT158" i="2"/>
  <c r="BT186" i="2"/>
  <c r="BT179" i="2"/>
  <c r="BT182" i="2"/>
  <c r="BT208" i="2"/>
  <c r="BT206" i="2"/>
  <c r="BT169" i="2"/>
  <c r="BT233" i="2"/>
  <c r="BT178" i="2"/>
  <c r="BT195" i="2"/>
  <c r="BT210" i="2"/>
  <c r="BT219" i="2"/>
  <c r="BT226" i="2"/>
  <c r="BT254" i="2"/>
  <c r="BT177" i="2"/>
  <c r="BT241" i="2"/>
  <c r="BT202" i="2"/>
  <c r="BT227" i="2"/>
  <c r="BT250" i="2"/>
  <c r="BT174" i="2"/>
  <c r="BT198" i="2"/>
  <c r="BT222" i="2"/>
  <c r="BT152" i="2"/>
  <c r="BT242" i="2"/>
  <c r="BT209" i="2"/>
  <c r="BT155" i="2"/>
  <c r="BT230" i="2"/>
  <c r="BT176" i="2"/>
  <c r="BT153" i="2"/>
  <c r="BT217" i="2"/>
  <c r="BT166" i="2"/>
  <c r="BT162" i="2"/>
  <c r="BT187" i="2"/>
  <c r="BT238" i="2"/>
  <c r="FM150" i="2"/>
  <c r="H224" i="5" l="1"/>
  <c r="H12" i="5"/>
  <c r="H11" i="5"/>
  <c r="G49" i="5"/>
  <c r="H222" i="5"/>
  <c r="C218" i="5"/>
  <c r="G42" i="5"/>
  <c r="C224" i="5"/>
  <c r="H157" i="5"/>
  <c r="G157" i="5"/>
  <c r="G152" i="5"/>
  <c r="G54" i="5"/>
  <c r="H54" i="5"/>
  <c r="G154" i="5"/>
  <c r="G39" i="5"/>
  <c r="H151" i="5"/>
  <c r="H48" i="5"/>
  <c r="H38" i="5"/>
  <c r="H152" i="5"/>
  <c r="H49" i="5"/>
  <c r="H39" i="5"/>
  <c r="H50" i="5"/>
  <c r="H153" i="5"/>
  <c r="H40" i="5"/>
  <c r="H51" i="5"/>
  <c r="H154" i="5"/>
  <c r="H41" i="5"/>
  <c r="H42" i="5"/>
  <c r="H52" i="5"/>
  <c r="H155" i="5"/>
  <c r="G41" i="5"/>
  <c r="G38" i="5"/>
  <c r="G155" i="5"/>
  <c r="G51" i="5"/>
  <c r="G48" i="5"/>
  <c r="G156" i="5"/>
  <c r="G40" i="5"/>
  <c r="G151" i="5"/>
  <c r="H156" i="5"/>
  <c r="G50" i="5"/>
  <c r="G53" i="5"/>
  <c r="G52" i="5"/>
  <c r="H13" i="5"/>
  <c r="G153" i="5"/>
  <c r="H53" i="5"/>
  <c r="F15" i="5"/>
  <c r="H14" i="5"/>
  <c r="H223" i="5"/>
  <c r="H188" i="5"/>
  <c r="H194" i="5"/>
  <c r="C190" i="5"/>
  <c r="H220" i="5"/>
  <c r="H227" i="5"/>
  <c r="H190" i="5"/>
  <c r="H193" i="5"/>
  <c r="H182" i="5"/>
  <c r="H218" i="5"/>
  <c r="H189" i="5"/>
  <c r="H217" i="5"/>
  <c r="H226" i="5"/>
  <c r="H225" i="5"/>
  <c r="H196" i="5"/>
  <c r="H219" i="5"/>
  <c r="H195" i="5"/>
  <c r="H221" i="5"/>
  <c r="H192" i="5"/>
  <c r="H191" i="5"/>
  <c r="C196" i="5"/>
  <c r="C227" i="5"/>
  <c r="C191" i="5"/>
  <c r="C188" i="5"/>
  <c r="C217" i="5"/>
  <c r="C189" i="5"/>
  <c r="C194" i="5"/>
  <c r="G220" i="5"/>
  <c r="C192" i="5"/>
  <c r="G195" i="5"/>
  <c r="C195" i="5"/>
  <c r="G218" i="5"/>
  <c r="C225" i="5"/>
  <c r="C223" i="5"/>
  <c r="C222" i="5"/>
  <c r="C226" i="5"/>
  <c r="C182" i="5"/>
  <c r="C220" i="5"/>
  <c r="G225" i="5"/>
  <c r="G219" i="5"/>
  <c r="C221" i="5"/>
  <c r="C219" i="5"/>
  <c r="C193" i="5"/>
  <c r="G188" i="5"/>
  <c r="G221" i="5"/>
  <c r="G193" i="5"/>
  <c r="G182" i="5"/>
  <c r="G196" i="5"/>
  <c r="G226" i="5"/>
  <c r="G189" i="5"/>
  <c r="G217" i="5"/>
  <c r="G192" i="5"/>
  <c r="G194" i="5"/>
  <c r="G191" i="5"/>
  <c r="G227" i="5"/>
  <c r="G190" i="5"/>
  <c r="G224" i="5"/>
  <c r="G222" i="5"/>
  <c r="G223" i="5"/>
  <c r="C13" i="5"/>
  <c r="C21" i="5"/>
  <c r="C29" i="5"/>
  <c r="C15" i="5"/>
  <c r="C23" i="5"/>
  <c r="C11" i="5"/>
  <c r="C16" i="5"/>
  <c r="C24" i="5"/>
  <c r="C17" i="5"/>
  <c r="C25" i="5"/>
  <c r="C18" i="5"/>
  <c r="C26" i="5"/>
  <c r="C20" i="5"/>
  <c r="C28" i="5"/>
  <c r="C30" i="5"/>
  <c r="C12" i="5"/>
  <c r="C14" i="5"/>
  <c r="C19" i="5"/>
  <c r="C22" i="5"/>
  <c r="C27" i="5"/>
  <c r="C41" i="5"/>
  <c r="C153" i="5"/>
  <c r="C157" i="5"/>
  <c r="C161" i="5"/>
  <c r="C165" i="5"/>
  <c r="C169" i="5"/>
  <c r="C52" i="5"/>
  <c r="C56" i="5"/>
  <c r="C60" i="5"/>
  <c r="C64" i="5"/>
  <c r="C68" i="5"/>
  <c r="C72" i="5"/>
  <c r="C76" i="5"/>
  <c r="C80" i="5"/>
  <c r="C84" i="5"/>
  <c r="C88" i="5"/>
  <c r="C92" i="5"/>
  <c r="C96" i="5"/>
  <c r="C100" i="5"/>
  <c r="C104" i="5"/>
  <c r="C108" i="5"/>
  <c r="C112" i="5"/>
  <c r="C116" i="5"/>
  <c r="C120" i="5"/>
  <c r="C124" i="5"/>
  <c r="C38" i="5"/>
  <c r="C154" i="5"/>
  <c r="C158" i="5"/>
  <c r="C162" i="5"/>
  <c r="C166" i="5"/>
  <c r="C49" i="5"/>
  <c r="C53" i="5"/>
  <c r="C57" i="5"/>
  <c r="C61" i="5"/>
  <c r="C65" i="5"/>
  <c r="C69" i="5"/>
  <c r="C73" i="5"/>
  <c r="C77" i="5"/>
  <c r="C81" i="5"/>
  <c r="C85" i="5"/>
  <c r="C89" i="5"/>
  <c r="C93" i="5"/>
  <c r="C97" i="5"/>
  <c r="C101" i="5"/>
  <c r="C105" i="5"/>
  <c r="C109" i="5"/>
  <c r="C113" i="5"/>
  <c r="C117" i="5"/>
  <c r="C121" i="5"/>
  <c r="C125" i="5"/>
  <c r="C129" i="5"/>
  <c r="C133" i="5"/>
  <c r="C137" i="5"/>
  <c r="C141" i="5"/>
  <c r="C155" i="5"/>
  <c r="C159" i="5"/>
  <c r="C163" i="5"/>
  <c r="C167" i="5"/>
  <c r="C50" i="5"/>
  <c r="C54" i="5"/>
  <c r="C58" i="5"/>
  <c r="C62" i="5"/>
  <c r="C66" i="5"/>
  <c r="C70" i="5"/>
  <c r="C74" i="5"/>
  <c r="C78" i="5"/>
  <c r="C82" i="5"/>
  <c r="C86" i="5"/>
  <c r="C90" i="5"/>
  <c r="C94" i="5"/>
  <c r="C98" i="5"/>
  <c r="C102" i="5"/>
  <c r="C106" i="5"/>
  <c r="C110" i="5"/>
  <c r="C114" i="5"/>
  <c r="C118" i="5"/>
  <c r="C122" i="5"/>
  <c r="C126" i="5"/>
  <c r="C130" i="5"/>
  <c r="C134" i="5"/>
  <c r="C138" i="5"/>
  <c r="C142" i="5"/>
  <c r="C160" i="5"/>
  <c r="C63" i="5"/>
  <c r="C79" i="5"/>
  <c r="C95" i="5"/>
  <c r="C111" i="5"/>
  <c r="C127" i="5"/>
  <c r="C128" i="5"/>
  <c r="C139" i="5"/>
  <c r="C164" i="5"/>
  <c r="C51" i="5"/>
  <c r="C67" i="5"/>
  <c r="C83" i="5"/>
  <c r="C99" i="5"/>
  <c r="C115" i="5"/>
  <c r="C140" i="5"/>
  <c r="C131" i="5"/>
  <c r="C152" i="5"/>
  <c r="C168" i="5"/>
  <c r="C55" i="5"/>
  <c r="C71" i="5"/>
  <c r="C87" i="5"/>
  <c r="C103" i="5"/>
  <c r="C119" i="5"/>
  <c r="C132" i="5"/>
  <c r="C39" i="5"/>
  <c r="C40" i="5"/>
  <c r="C156" i="5"/>
  <c r="C59" i="5"/>
  <c r="C75" i="5"/>
  <c r="C91" i="5"/>
  <c r="C107" i="5"/>
  <c r="C123" i="5"/>
  <c r="C135" i="5"/>
  <c r="C48" i="5"/>
  <c r="C42" i="5"/>
  <c r="C151" i="5"/>
  <c r="C136" i="5"/>
  <c r="D152" i="5"/>
  <c r="D156" i="5"/>
  <c r="D160" i="5"/>
  <c r="D164" i="5"/>
  <c r="D168" i="5"/>
  <c r="D51" i="5"/>
  <c r="D55" i="5"/>
  <c r="D59" i="5"/>
  <c r="D63" i="5"/>
  <c r="D67" i="5"/>
  <c r="D71" i="5"/>
  <c r="D75" i="5"/>
  <c r="D79" i="5"/>
  <c r="D83" i="5"/>
  <c r="D87" i="5"/>
  <c r="D91" i="5"/>
  <c r="D95" i="5"/>
  <c r="D99" i="5"/>
  <c r="D103" i="5"/>
  <c r="D107" i="5"/>
  <c r="D111" i="5"/>
  <c r="D115" i="5"/>
  <c r="D119" i="5"/>
  <c r="D123" i="5"/>
  <c r="D127" i="5"/>
  <c r="D131" i="5"/>
  <c r="D135" i="5"/>
  <c r="D139" i="5"/>
  <c r="D153" i="5"/>
  <c r="D157" i="5"/>
  <c r="D161" i="5"/>
  <c r="D165" i="5"/>
  <c r="D169" i="5"/>
  <c r="D52" i="5"/>
  <c r="D56" i="5"/>
  <c r="D60" i="5"/>
  <c r="D64" i="5"/>
  <c r="D68" i="5"/>
  <c r="D72" i="5"/>
  <c r="D76" i="5"/>
  <c r="D80" i="5"/>
  <c r="D84" i="5"/>
  <c r="D88" i="5"/>
  <c r="D92" i="5"/>
  <c r="D96" i="5"/>
  <c r="D100" i="5"/>
  <c r="D104" i="5"/>
  <c r="D108" i="5"/>
  <c r="D112" i="5"/>
  <c r="D116" i="5"/>
  <c r="D120" i="5"/>
  <c r="D124" i="5"/>
  <c r="D128" i="5"/>
  <c r="D132" i="5"/>
  <c r="D136" i="5"/>
  <c r="D140" i="5"/>
  <c r="D40" i="5"/>
  <c r="D41" i="5"/>
  <c r="D154" i="5"/>
  <c r="D158" i="5"/>
  <c r="D162" i="5"/>
  <c r="D166" i="5"/>
  <c r="D49" i="5"/>
  <c r="D53" i="5"/>
  <c r="D57" i="5"/>
  <c r="D61" i="5"/>
  <c r="D65" i="5"/>
  <c r="D69" i="5"/>
  <c r="D73" i="5"/>
  <c r="D77" i="5"/>
  <c r="D81" i="5"/>
  <c r="D85" i="5"/>
  <c r="D89" i="5"/>
  <c r="D93" i="5"/>
  <c r="D97" i="5"/>
  <c r="D101" i="5"/>
  <c r="D105" i="5"/>
  <c r="D109" i="5"/>
  <c r="D113" i="5"/>
  <c r="D117" i="5"/>
  <c r="D121" i="5"/>
  <c r="D125" i="5"/>
  <c r="D129" i="5"/>
  <c r="D133" i="5"/>
  <c r="D137" i="5"/>
  <c r="D141" i="5"/>
  <c r="D42" i="5"/>
  <c r="D151" i="5"/>
  <c r="D48" i="5"/>
  <c r="D38" i="5"/>
  <c r="D138" i="5"/>
  <c r="D163" i="5"/>
  <c r="D50" i="5"/>
  <c r="D66" i="5"/>
  <c r="D82" i="5"/>
  <c r="D98" i="5"/>
  <c r="D114" i="5"/>
  <c r="D130" i="5"/>
  <c r="D167" i="5"/>
  <c r="D54" i="5"/>
  <c r="D70" i="5"/>
  <c r="D86" i="5"/>
  <c r="D102" i="5"/>
  <c r="D118" i="5"/>
  <c r="D142" i="5"/>
  <c r="D39" i="5"/>
  <c r="D155" i="5"/>
  <c r="D58" i="5"/>
  <c r="D74" i="5"/>
  <c r="D90" i="5"/>
  <c r="D106" i="5"/>
  <c r="D122" i="5"/>
  <c r="D134" i="5"/>
  <c r="D159" i="5"/>
  <c r="D62" i="5"/>
  <c r="D78" i="5"/>
  <c r="D94" i="5"/>
  <c r="D110" i="5"/>
  <c r="D126" i="5"/>
  <c r="D17" i="5"/>
  <c r="D25" i="5"/>
  <c r="D19" i="5"/>
  <c r="D27" i="5"/>
  <c r="D12" i="5"/>
  <c r="D20" i="5"/>
  <c r="D28" i="5"/>
  <c r="D13" i="5"/>
  <c r="D21" i="5"/>
  <c r="D29" i="5"/>
  <c r="D14" i="5"/>
  <c r="D22" i="5"/>
  <c r="D30" i="5"/>
  <c r="D18" i="5"/>
  <c r="D26" i="5"/>
  <c r="D11" i="5"/>
  <c r="D15" i="5"/>
  <c r="D16" i="5"/>
  <c r="D23" i="5"/>
  <c r="D24" i="5"/>
  <c r="G13" i="5"/>
  <c r="G15" i="5"/>
  <c r="G11" i="5"/>
  <c r="G12" i="5"/>
  <c r="G14" i="5"/>
  <c r="F227" i="5"/>
  <c r="B197" i="5"/>
  <c r="D197" i="5" s="1"/>
  <c r="B228" i="5"/>
  <c r="D228" i="5" s="1"/>
  <c r="F197" i="5"/>
  <c r="B170" i="5"/>
  <c r="C170" i="5" s="1"/>
  <c r="B143" i="5"/>
  <c r="D143" i="5" s="1"/>
  <c r="F55" i="5"/>
  <c r="F158" i="5"/>
  <c r="D170" i="5" l="1"/>
  <c r="C228" i="5"/>
  <c r="G197" i="5"/>
  <c r="H228" i="5"/>
  <c r="F16" i="5"/>
  <c r="H15" i="5"/>
  <c r="C143" i="5"/>
  <c r="C197" i="5"/>
  <c r="G55" i="5"/>
  <c r="H55" i="5"/>
  <c r="H158" i="5"/>
  <c r="G158" i="5"/>
  <c r="G228" i="5"/>
  <c r="H197" i="5"/>
  <c r="F198" i="5"/>
  <c r="B229" i="5"/>
  <c r="B198" i="5"/>
  <c r="F228" i="5"/>
  <c r="B171" i="5"/>
  <c r="B144" i="5"/>
  <c r="F56" i="5"/>
  <c r="F159" i="5"/>
  <c r="R11" i="2"/>
  <c r="Y15" i="2" s="1"/>
  <c r="R10" i="2"/>
  <c r="AC14" i="2" s="1"/>
  <c r="H159" i="5" l="1"/>
  <c r="G159" i="5"/>
  <c r="D198" i="5"/>
  <c r="G198" i="5"/>
  <c r="H198" i="5"/>
  <c r="C198" i="5"/>
  <c r="D229" i="5"/>
  <c r="G229" i="5"/>
  <c r="C229" i="5"/>
  <c r="H229" i="5"/>
  <c r="H56" i="5"/>
  <c r="G56" i="5"/>
  <c r="F17" i="5"/>
  <c r="H16" i="5"/>
  <c r="G16" i="5"/>
  <c r="C144" i="5"/>
  <c r="D144" i="5"/>
  <c r="D171" i="5"/>
  <c r="C171" i="5"/>
  <c r="B199" i="5"/>
  <c r="F229" i="5"/>
  <c r="B230" i="5"/>
  <c r="F199" i="5"/>
  <c r="B172" i="5"/>
  <c r="B145" i="5"/>
  <c r="F160" i="5"/>
  <c r="F57" i="5"/>
  <c r="V14" i="2"/>
  <c r="AD14" i="2"/>
  <c r="AK15" i="2"/>
  <c r="X15" i="2"/>
  <c r="V15" i="2"/>
  <c r="U15" i="2"/>
  <c r="Z14" i="2"/>
  <c r="AK14" i="2"/>
  <c r="AI15" i="2"/>
  <c r="AC15" i="2"/>
  <c r="AH14" i="2"/>
  <c r="AF15" i="2"/>
  <c r="AD15" i="2"/>
  <c r="T15" i="2"/>
  <c r="AL15" i="2"/>
  <c r="T14" i="2"/>
  <c r="AL14" i="2"/>
  <c r="AG15" i="2"/>
  <c r="AE14" i="2"/>
  <c r="Y14" i="2"/>
  <c r="AB14" i="2"/>
  <c r="AM14" i="2"/>
  <c r="AG14" i="2"/>
  <c r="AJ14" i="2"/>
  <c r="Z15" i="2"/>
  <c r="AB15" i="2"/>
  <c r="X14" i="2"/>
  <c r="W15" i="2"/>
  <c r="AA14" i="2"/>
  <c r="AH15" i="2"/>
  <c r="AJ15" i="2"/>
  <c r="AF14" i="2"/>
  <c r="AE15" i="2"/>
  <c r="AI14" i="2"/>
  <c r="U14" i="2"/>
  <c r="S15" i="2"/>
  <c r="AA15" i="2"/>
  <c r="W14" i="2"/>
  <c r="S14" i="2"/>
  <c r="AM15" i="2"/>
  <c r="C172" i="5" l="1"/>
  <c r="D172" i="5"/>
  <c r="F18" i="5"/>
  <c r="H17" i="5"/>
  <c r="G17" i="5"/>
  <c r="D230" i="5"/>
  <c r="H230" i="5"/>
  <c r="C230" i="5"/>
  <c r="G230" i="5"/>
  <c r="D199" i="5"/>
  <c r="C199" i="5"/>
  <c r="G199" i="5"/>
  <c r="H199" i="5"/>
  <c r="H57" i="5"/>
  <c r="G57" i="5"/>
  <c r="H160" i="5"/>
  <c r="G160" i="5"/>
  <c r="D145" i="5"/>
  <c r="C145" i="5"/>
  <c r="F230" i="5"/>
  <c r="F200" i="5"/>
  <c r="B231" i="5"/>
  <c r="B200" i="5"/>
  <c r="B173" i="5"/>
  <c r="F58" i="5"/>
  <c r="F161" i="5"/>
  <c r="H58" i="5" l="1"/>
  <c r="G58" i="5"/>
  <c r="D200" i="5"/>
  <c r="G200" i="5"/>
  <c r="H200" i="5"/>
  <c r="C200" i="5"/>
  <c r="D231" i="5"/>
  <c r="H231" i="5"/>
  <c r="C231" i="5"/>
  <c r="G231" i="5"/>
  <c r="C173" i="5"/>
  <c r="D173" i="5"/>
  <c r="F19" i="5"/>
  <c r="H18" i="5"/>
  <c r="G18" i="5"/>
  <c r="H161" i="5"/>
  <c r="G161" i="5"/>
  <c r="B232" i="5"/>
  <c r="F231" i="5"/>
  <c r="B201" i="5"/>
  <c r="F201" i="5"/>
  <c r="B174" i="5"/>
  <c r="F162" i="5"/>
  <c r="F59" i="5"/>
  <c r="D201" i="5" l="1"/>
  <c r="C201" i="5"/>
  <c r="G201" i="5"/>
  <c r="H201" i="5"/>
  <c r="H59" i="5"/>
  <c r="G59" i="5"/>
  <c r="C174" i="5"/>
  <c r="D174" i="5"/>
  <c r="F20" i="5"/>
  <c r="H19" i="5"/>
  <c r="G19" i="5"/>
  <c r="D232" i="5"/>
  <c r="G232" i="5"/>
  <c r="C232" i="5"/>
  <c r="H232" i="5"/>
  <c r="H162" i="5"/>
  <c r="G162" i="5"/>
  <c r="F232" i="5"/>
  <c r="F202" i="5"/>
  <c r="B202" i="5"/>
  <c r="B233" i="5"/>
  <c r="F60" i="5"/>
  <c r="F163" i="5"/>
  <c r="F164" i="5" l="1"/>
  <c r="F165" i="5" s="1"/>
  <c r="H163" i="5"/>
  <c r="G163" i="5"/>
  <c r="F21" i="5"/>
  <c r="H20" i="5"/>
  <c r="G20" i="5"/>
  <c r="D202" i="5"/>
  <c r="H202" i="5"/>
  <c r="G202" i="5"/>
  <c r="C202" i="5"/>
  <c r="G60" i="5"/>
  <c r="H60" i="5"/>
  <c r="D233" i="5"/>
  <c r="H233" i="5"/>
  <c r="C233" i="5"/>
  <c r="G233" i="5"/>
  <c r="B203" i="5"/>
  <c r="F203" i="5"/>
  <c r="F233" i="5"/>
  <c r="B234" i="5"/>
  <c r="F61" i="5"/>
  <c r="H165" i="5" l="1"/>
  <c r="G165" i="5"/>
  <c r="D203" i="5"/>
  <c r="G203" i="5"/>
  <c r="H203" i="5"/>
  <c r="C203" i="5"/>
  <c r="H61" i="5"/>
  <c r="G61" i="5"/>
  <c r="D234" i="5"/>
  <c r="H234" i="5"/>
  <c r="C234" i="5"/>
  <c r="G234" i="5"/>
  <c r="F22" i="5"/>
  <c r="H21" i="5"/>
  <c r="G21" i="5"/>
  <c r="H164" i="5"/>
  <c r="G164" i="5"/>
  <c r="F234" i="5"/>
  <c r="B204" i="5"/>
  <c r="F204" i="5"/>
  <c r="F166" i="5"/>
  <c r="F62" i="5"/>
  <c r="G62" i="5" l="1"/>
  <c r="H62" i="5"/>
  <c r="H166" i="5"/>
  <c r="G166" i="5"/>
  <c r="F23" i="5"/>
  <c r="H22" i="5"/>
  <c r="G22" i="5"/>
  <c r="D204" i="5"/>
  <c r="C204" i="5"/>
  <c r="H204" i="5"/>
  <c r="G204" i="5"/>
  <c r="F205" i="5"/>
  <c r="B205" i="5"/>
  <c r="F167" i="5"/>
  <c r="F63" i="5"/>
  <c r="D205" i="5" l="1"/>
  <c r="H205" i="5"/>
  <c r="C205" i="5"/>
  <c r="G205" i="5"/>
  <c r="F24" i="5"/>
  <c r="H23" i="5"/>
  <c r="G23" i="5"/>
  <c r="G63" i="5"/>
  <c r="H63" i="5"/>
  <c r="H167" i="5"/>
  <c r="G167" i="5"/>
  <c r="B206" i="5"/>
  <c r="F206" i="5"/>
  <c r="F168" i="5"/>
  <c r="F64" i="5"/>
  <c r="F25" i="5" l="1"/>
  <c r="H24" i="5"/>
  <c r="G24" i="5"/>
  <c r="H64" i="5"/>
  <c r="G64" i="5"/>
  <c r="H168" i="5"/>
  <c r="G168" i="5"/>
  <c r="D206" i="5"/>
  <c r="G206" i="5"/>
  <c r="C206" i="5"/>
  <c r="H206" i="5"/>
  <c r="B207" i="5"/>
  <c r="F207" i="5"/>
  <c r="F169" i="5"/>
  <c r="F65" i="5"/>
  <c r="F26" i="5" l="1"/>
  <c r="H25" i="5"/>
  <c r="G25" i="5"/>
  <c r="H65" i="5"/>
  <c r="G65" i="5"/>
  <c r="H169" i="5"/>
  <c r="G169" i="5"/>
  <c r="D207" i="5"/>
  <c r="C207" i="5"/>
  <c r="G207" i="5"/>
  <c r="H207" i="5"/>
  <c r="F208" i="5"/>
  <c r="B208" i="5"/>
  <c r="F170" i="5"/>
  <c r="F66" i="5"/>
  <c r="H66" i="5" l="1"/>
  <c r="G66" i="5"/>
  <c r="H170" i="5"/>
  <c r="G170" i="5"/>
  <c r="D208" i="5"/>
  <c r="C208" i="5"/>
  <c r="H208" i="5"/>
  <c r="G208" i="5"/>
  <c r="F27" i="5"/>
  <c r="H26" i="5"/>
  <c r="G26" i="5"/>
  <c r="F209" i="5"/>
  <c r="B209" i="5"/>
  <c r="F171" i="5"/>
  <c r="F67" i="5"/>
  <c r="H171" i="5" l="1"/>
  <c r="G171" i="5"/>
  <c r="F28" i="5"/>
  <c r="H27" i="5"/>
  <c r="G27" i="5"/>
  <c r="H67" i="5"/>
  <c r="G67" i="5"/>
  <c r="D209" i="5"/>
  <c r="H209" i="5"/>
  <c r="C209" i="5"/>
  <c r="G209" i="5"/>
  <c r="B210" i="5"/>
  <c r="B211" i="5" s="1"/>
  <c r="F210" i="5"/>
  <c r="F211" i="5" s="1"/>
  <c r="F172" i="5"/>
  <c r="F68" i="5"/>
  <c r="D211" i="5" l="1"/>
  <c r="C211" i="5"/>
  <c r="G211" i="5"/>
  <c r="H211" i="5"/>
  <c r="H172" i="5"/>
  <c r="G172" i="5"/>
  <c r="D210" i="5"/>
  <c r="C210" i="5"/>
  <c r="H210" i="5"/>
  <c r="G210" i="5"/>
  <c r="G68" i="5"/>
  <c r="H68" i="5"/>
  <c r="F29" i="5"/>
  <c r="H28" i="5"/>
  <c r="G28" i="5"/>
  <c r="F173" i="5"/>
  <c r="F69" i="5"/>
  <c r="H69" i="5" l="1"/>
  <c r="G69" i="5"/>
  <c r="H173" i="5"/>
  <c r="G173" i="5"/>
  <c r="F30" i="5"/>
  <c r="H29" i="5"/>
  <c r="G29" i="5"/>
  <c r="F174" i="5"/>
  <c r="F70" i="5"/>
  <c r="H174" i="5" l="1"/>
  <c r="G174" i="5"/>
  <c r="G70" i="5"/>
  <c r="H70" i="5"/>
  <c r="H30" i="5"/>
  <c r="G30" i="5"/>
  <c r="F71" i="5"/>
  <c r="G71" i="5" l="1"/>
  <c r="H71" i="5"/>
  <c r="F72" i="5"/>
  <c r="H72" i="5" l="1"/>
  <c r="G72" i="5"/>
  <c r="F73" i="5"/>
  <c r="H73" i="5" l="1"/>
  <c r="G73" i="5"/>
  <c r="F74" i="5"/>
  <c r="H74" i="5" l="1"/>
  <c r="G74" i="5"/>
  <c r="F75" i="5"/>
  <c r="G75" i="5" l="1"/>
  <c r="H75" i="5"/>
  <c r="F76" i="5"/>
  <c r="H76" i="5" l="1"/>
  <c r="G76" i="5"/>
  <c r="F77" i="5"/>
  <c r="H77" i="5" l="1"/>
  <c r="G77" i="5"/>
  <c r="F78" i="5"/>
  <c r="H78" i="5" l="1"/>
  <c r="G78" i="5"/>
  <c r="F79" i="5"/>
  <c r="G79" i="5" l="1"/>
  <c r="H79" i="5"/>
  <c r="F80" i="5"/>
  <c r="H80" i="5" l="1"/>
  <c r="G80" i="5"/>
  <c r="F81" i="5"/>
  <c r="H81" i="5" l="1"/>
  <c r="G81" i="5"/>
  <c r="F82" i="5"/>
  <c r="H82" i="5" l="1"/>
  <c r="G82" i="5"/>
  <c r="F83" i="5"/>
  <c r="H83" i="5" l="1"/>
  <c r="G83" i="5"/>
  <c r="F84" i="5"/>
  <c r="H84" i="5" l="1"/>
  <c r="G84" i="5"/>
  <c r="F85" i="5"/>
  <c r="H85" i="5" l="1"/>
  <c r="G85" i="5"/>
  <c r="F86" i="5"/>
  <c r="G86" i="5" l="1"/>
  <c r="H86" i="5"/>
  <c r="F87" i="5"/>
  <c r="G87" i="5" l="1"/>
  <c r="H87" i="5"/>
  <c r="F88" i="5"/>
  <c r="H88" i="5" l="1"/>
  <c r="G88" i="5"/>
  <c r="F89" i="5"/>
  <c r="H89" i="5" l="1"/>
  <c r="G89" i="5"/>
  <c r="F90" i="5"/>
  <c r="H90" i="5" l="1"/>
  <c r="G90" i="5"/>
  <c r="F91" i="5"/>
  <c r="H91" i="5" l="1"/>
  <c r="G91" i="5"/>
  <c r="F92" i="5"/>
  <c r="G92" i="5" l="1"/>
  <c r="H92" i="5"/>
  <c r="F93" i="5"/>
  <c r="H93" i="5" l="1"/>
  <c r="G93" i="5"/>
  <c r="F94" i="5"/>
  <c r="G94" i="5" l="1"/>
  <c r="H94" i="5"/>
  <c r="F95" i="5"/>
  <c r="G95" i="5" l="1"/>
  <c r="H95" i="5"/>
  <c r="F96" i="5"/>
  <c r="H96" i="5" l="1"/>
  <c r="G96" i="5"/>
  <c r="F97" i="5"/>
  <c r="H97" i="5" l="1"/>
  <c r="G97" i="5"/>
  <c r="F98" i="5"/>
  <c r="H98" i="5" l="1"/>
  <c r="G98" i="5"/>
  <c r="F99" i="5"/>
  <c r="G99" i="5" l="1"/>
  <c r="H99" i="5"/>
  <c r="F100" i="5"/>
  <c r="G100" i="5" l="1"/>
  <c r="H100" i="5"/>
  <c r="F101" i="5"/>
  <c r="H101" i="5" l="1"/>
  <c r="G101" i="5"/>
  <c r="F102" i="5"/>
  <c r="H102" i="5" l="1"/>
  <c r="G102" i="5"/>
  <c r="F103" i="5"/>
  <c r="G103" i="5" l="1"/>
  <c r="H103" i="5"/>
  <c r="F104" i="5"/>
  <c r="H104" i="5" l="1"/>
  <c r="G104" i="5"/>
  <c r="F105" i="5"/>
  <c r="H105" i="5" l="1"/>
  <c r="G105" i="5"/>
  <c r="F106" i="5"/>
  <c r="H106" i="5" l="1"/>
  <c r="G106" i="5"/>
  <c r="F107" i="5"/>
  <c r="H107" i="5" l="1"/>
  <c r="G107" i="5"/>
  <c r="F108" i="5"/>
  <c r="G108" i="5" l="1"/>
  <c r="H108" i="5"/>
  <c r="F109" i="5"/>
  <c r="H109" i="5" l="1"/>
  <c r="G109" i="5"/>
  <c r="F110" i="5"/>
  <c r="G110" i="5" l="1"/>
  <c r="H110" i="5"/>
  <c r="F111" i="5"/>
  <c r="G111" i="5" l="1"/>
  <c r="H111" i="5"/>
  <c r="F112" i="5"/>
  <c r="H112" i="5" l="1"/>
  <c r="G112" i="5"/>
  <c r="F113" i="5"/>
  <c r="H113" i="5" l="1"/>
  <c r="G113" i="5"/>
  <c r="F114" i="5"/>
  <c r="H114" i="5" l="1"/>
  <c r="G114" i="5"/>
  <c r="F115" i="5"/>
  <c r="G115" i="5" l="1"/>
  <c r="H115" i="5"/>
  <c r="F116" i="5"/>
  <c r="H116" i="5" l="1"/>
  <c r="G116" i="5"/>
  <c r="F117" i="5"/>
  <c r="H117" i="5" l="1"/>
  <c r="G117" i="5"/>
  <c r="F118" i="5"/>
  <c r="H118" i="5" l="1"/>
  <c r="G118" i="5"/>
  <c r="F119" i="5"/>
  <c r="G119" i="5" l="1"/>
  <c r="H119" i="5"/>
  <c r="F120" i="5"/>
  <c r="H120" i="5" l="1"/>
  <c r="G120" i="5"/>
  <c r="F121" i="5"/>
  <c r="H121" i="5" l="1"/>
  <c r="G121" i="5"/>
  <c r="F122" i="5"/>
  <c r="H122" i="5" l="1"/>
  <c r="G122" i="5"/>
  <c r="F123" i="5"/>
  <c r="G123" i="5" l="1"/>
  <c r="H123" i="5"/>
  <c r="F124" i="5"/>
  <c r="H124" i="5" l="1"/>
  <c r="G124" i="5"/>
  <c r="F125" i="5"/>
  <c r="G125" i="5" l="1"/>
  <c r="H125" i="5"/>
  <c r="F126" i="5"/>
  <c r="G126" i="5" l="1"/>
  <c r="H126" i="5"/>
  <c r="F127" i="5"/>
  <c r="G127" i="5" l="1"/>
  <c r="H127" i="5"/>
  <c r="F128" i="5"/>
  <c r="H128" i="5" l="1"/>
  <c r="G128" i="5"/>
  <c r="F129" i="5"/>
  <c r="H129" i="5" l="1"/>
  <c r="G129" i="5"/>
  <c r="F130" i="5"/>
  <c r="H130" i="5" l="1"/>
  <c r="G130" i="5"/>
  <c r="F131" i="5"/>
  <c r="H131" i="5" l="1"/>
  <c r="G131" i="5"/>
  <c r="F132" i="5"/>
  <c r="G132" i="5" l="1"/>
  <c r="H132" i="5"/>
  <c r="F133" i="5"/>
  <c r="H133" i="5" l="1"/>
  <c r="G133" i="5"/>
  <c r="F134" i="5"/>
  <c r="H134" i="5" l="1"/>
  <c r="G134" i="5"/>
  <c r="F135" i="5"/>
  <c r="H135" i="5" l="1"/>
  <c r="G135" i="5"/>
  <c r="F136" i="5"/>
  <c r="F137" i="5" l="1"/>
  <c r="F138" i="5" s="1"/>
  <c r="H136" i="5"/>
  <c r="G136" i="5"/>
  <c r="H138" i="5" l="1"/>
  <c r="G138" i="5"/>
  <c r="H137" i="5"/>
  <c r="G137" i="5"/>
  <c r="F139" i="5"/>
  <c r="H139" i="5" l="1"/>
  <c r="G139" i="5"/>
  <c r="F140" i="5"/>
  <c r="G140" i="5" l="1"/>
  <c r="H140" i="5"/>
  <c r="F141" i="5"/>
  <c r="H141" i="5" l="1"/>
  <c r="G141" i="5"/>
  <c r="F142" i="5"/>
  <c r="G142" i="5" l="1"/>
  <c r="H142" i="5"/>
  <c r="F143" i="5"/>
  <c r="G143" i="5" l="1"/>
  <c r="H143" i="5"/>
  <c r="F144" i="5"/>
  <c r="H144" i="5" l="1"/>
  <c r="G144" i="5"/>
  <c r="F145" i="5"/>
  <c r="H145" i="5" l="1"/>
  <c r="G145"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<sst xmlns="http://schemas.openxmlformats.org/spreadsheetml/2006/main" count="2954" uniqueCount="190">
  <si>
    <t>Station</t>
  </si>
  <si>
    <t>Alfreton</t>
  </si>
  <si>
    <t>Ambergate</t>
  </si>
  <si>
    <t>Ancaster</t>
  </si>
  <si>
    <t>Aslockton</t>
  </si>
  <si>
    <t>Attenborough</t>
  </si>
  <si>
    <t>Bamford</t>
  </si>
  <si>
    <t>Barrow-Upon-Soar</t>
  </si>
  <si>
    <t>Beeston</t>
  </si>
  <si>
    <t>Belper</t>
  </si>
  <si>
    <t>Bingham</t>
  </si>
  <si>
    <t>Bleasby</t>
  </si>
  <si>
    <t>Boston</t>
  </si>
  <si>
    <t>Bottesford</t>
  </si>
  <si>
    <t>Bulwell</t>
  </si>
  <si>
    <t>Burton Joyce</t>
  </si>
  <si>
    <t>Buxton</t>
  </si>
  <si>
    <t>Carlton</t>
  </si>
  <si>
    <t>Chapel-En-Le-Frith</t>
  </si>
  <si>
    <t>Chesterfield</t>
  </si>
  <si>
    <t>Chinley</t>
  </si>
  <si>
    <t>Collingham</t>
  </si>
  <si>
    <t>Corby</t>
  </si>
  <si>
    <t>Creswell</t>
  </si>
  <si>
    <t>Cromford</t>
  </si>
  <si>
    <t>Derby</t>
  </si>
  <si>
    <t>Dinting</t>
  </si>
  <si>
    <t>Dove Holes</t>
  </si>
  <si>
    <t>Dronfield</t>
  </si>
  <si>
    <t>Duffield</t>
  </si>
  <si>
    <t>East Midlands Parkway</t>
  </si>
  <si>
    <t>Edale</t>
  </si>
  <si>
    <t>Elton and Orston</t>
  </si>
  <si>
    <t>Fiskerton</t>
  </si>
  <si>
    <t>Furness Vale</t>
  </si>
  <si>
    <t>Gainsborough Central</t>
  </si>
  <si>
    <t>Gainsborough Lea Road</t>
  </si>
  <si>
    <t>Glossop</t>
  </si>
  <si>
    <t>Grantham</t>
  </si>
  <si>
    <t>Grindleford</t>
  </si>
  <si>
    <t>Hadfield</t>
  </si>
  <si>
    <t>Hathersage</t>
  </si>
  <si>
    <t>Havenhouse</t>
  </si>
  <si>
    <t>Heckington</t>
  </si>
  <si>
    <t>Hinckley (Leics)</t>
  </si>
  <si>
    <t>Hope (Derbyshire)</t>
  </si>
  <si>
    <t>Hubberts Bridge</t>
  </si>
  <si>
    <t>Hucknall</t>
  </si>
  <si>
    <t>Hykeham</t>
  </si>
  <si>
    <t>Ilkeston</t>
  </si>
  <si>
    <t>Kettering</t>
  </si>
  <si>
    <t>Kings Sutton</t>
  </si>
  <si>
    <t>Kirkby-in-Ashfield</t>
  </si>
  <si>
    <t>Langley Mill</t>
  </si>
  <si>
    <t>Langwith-Whaley Thorns</t>
  </si>
  <si>
    <t>Leicester</t>
  </si>
  <si>
    <t>Lincoln</t>
  </si>
  <si>
    <t>Long Buckby</t>
  </si>
  <si>
    <t>Long Eaton</t>
  </si>
  <si>
    <t>Loughborough</t>
  </si>
  <si>
    <t>Lowdham</t>
  </si>
  <si>
    <t>Mansfield</t>
  </si>
  <si>
    <t>Mansfield Woodhouse</t>
  </si>
  <si>
    <t>Market Harborough</t>
  </si>
  <si>
    <t>Market Rasen</t>
  </si>
  <si>
    <t>Matlock</t>
  </si>
  <si>
    <t>Matlock Bath</t>
  </si>
  <si>
    <t>Melton Mowbray</t>
  </si>
  <si>
    <t>Metheringham</t>
  </si>
  <si>
    <t>Narborough</t>
  </si>
  <si>
    <t>Netherfield</t>
  </si>
  <si>
    <t>New Mills Central</t>
  </si>
  <si>
    <t>New Mills Newtown</t>
  </si>
  <si>
    <t>Newark BR</t>
  </si>
  <si>
    <t>Newstead</t>
  </si>
  <si>
    <t>Northampton</t>
  </si>
  <si>
    <t>Nottingham</t>
  </si>
  <si>
    <t>Oakham</t>
  </si>
  <si>
    <t>Peartree</t>
  </si>
  <si>
    <t>Radcliffe (Nottinghamshire)</t>
  </si>
  <si>
    <t>Rauceby</t>
  </si>
  <si>
    <t>Retford</t>
  </si>
  <si>
    <t>Rolleston</t>
  </si>
  <si>
    <t>Ruskington</t>
  </si>
  <si>
    <t>Saxilby</t>
  </si>
  <si>
    <t>Shirebrook</t>
  </si>
  <si>
    <t>Shireoaks</t>
  </si>
  <si>
    <t>Sileby</t>
  </si>
  <si>
    <t>Skegness</t>
  </si>
  <si>
    <t>Sleaford</t>
  </si>
  <si>
    <t>South Wigston</t>
  </si>
  <si>
    <t>Spalding</t>
  </si>
  <si>
    <t>Spondon</t>
  </si>
  <si>
    <t>Stamford (Lincs)</t>
  </si>
  <si>
    <t>Sutton Parkway</t>
  </si>
  <si>
    <t>Swinderby</t>
  </si>
  <si>
    <t>Swineshead</t>
  </si>
  <si>
    <t>Syston</t>
  </si>
  <si>
    <t>Thorpe Culvert</t>
  </si>
  <si>
    <t>Thurgarton</t>
  </si>
  <si>
    <t>Tutbury and Hatton</t>
  </si>
  <si>
    <t>Wainfleet</t>
  </si>
  <si>
    <t>Wellingborough</t>
  </si>
  <si>
    <t>Whaley Bridge</t>
  </si>
  <si>
    <t>Whatstandwell</t>
  </si>
  <si>
    <t>Whitwell (Derbyshire)</t>
  </si>
  <si>
    <t>Willington</t>
  </si>
  <si>
    <t>Worksop</t>
  </si>
  <si>
    <t>ORR</t>
  </si>
  <si>
    <t>Forecasting - EDGE Only</t>
  </si>
  <si>
    <t>Forecasting - With EDGE and NPPF Housing</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</si>
  <si>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</si>
  <si>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</si>
  <si>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</si>
  <si>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</si>
  <si>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</si>
  <si>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</si>
  <si>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</si>
  <si>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</si>
  <si>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</si>
  <si>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</si>
  <si>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</si>
  <si>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</si>
  <si>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</si>
  <si>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 [b]</t>
  </si>
  <si>
    <t>Apr 2023 to Mar 2024</t>
  </si>
  <si>
    <t>Apr 2024 to Mar 2025</t>
  </si>
  <si>
    <t>Historic ORR</t>
  </si>
  <si>
    <t>TfEM - Transport and the Economy in the East Midlands</t>
  </si>
  <si>
    <t>Method</t>
  </si>
  <si>
    <t>• EDGE uses a dataset of forecast variables (including population, employment and GDP/capita growth) to estimate rail demand growth in line with Transport Analysis Guidance (TAG) and demand elasticity parameters from the Passenger Demand Forecasting Handbook (PDFH).</t>
  </si>
  <si>
    <t>Absolute Growth</t>
  </si>
  <si>
    <t>Total Demand</t>
  </si>
  <si>
    <t>Absolute Growth From Base/2025</t>
  </si>
  <si>
    <t>Proportionate Growth From Base/2025</t>
  </si>
  <si>
    <t>Data for Graphs</t>
  </si>
  <si>
    <t>Forecast Growth of Station Locations in the East Midlands</t>
  </si>
  <si>
    <t>Data</t>
  </si>
  <si>
    <t>Station Growth</t>
  </si>
  <si>
    <t>Year</t>
  </si>
  <si>
    <t>Rank</t>
  </si>
  <si>
    <t>Proportionate Growth</t>
  </si>
  <si>
    <t>Selected Year</t>
  </si>
  <si>
    <t>Ranked Growth - Station Groupings</t>
  </si>
  <si>
    <t>Rank of Absolute Growth From Base/2025 (Rank For Whole Region)</t>
  </si>
  <si>
    <t>Rank of Proportionate Growth From Base/2025 (Rank For Whole Region)</t>
  </si>
  <si>
    <t>Rank of Absolute Growth From Base/2025 (Rank for Whole Region)</t>
  </si>
  <si>
    <t>Major Stations</t>
  </si>
  <si>
    <t>Stations of Over 10k Users</t>
  </si>
  <si>
    <t>Stations of Less Than 10k Users</t>
  </si>
  <si>
    <t>Rank of Proportionate Growth From Base/2025 (Rank According to Service Categorisation Grouping)</t>
  </si>
  <si>
    <t>Rank of Absolute Growth From Base/2025 (Rank According to Service Categorisation Grouping)</t>
  </si>
  <si>
    <t>Station Grouping</t>
  </si>
  <si>
    <t>Grouping</t>
  </si>
  <si>
    <t>Lookup</t>
  </si>
  <si>
    <t>Forecasting - EDGE and NPPF Annual Housing Need</t>
  </si>
  <si>
    <t>• Elasticity parameters from PDFH were then used to calculate the increase in rail demand associated with the annual housing growth, with this increase applied to the EDGE forecast demand.</t>
  </si>
  <si>
    <t>• A second forecast has been calulated that in addition to EDGE forecasts growth in rail demand associated with housing growth, using the targets set out in the National Planning Policy Framework (NPPF). Revised in December 2024, the NPPF outlines a standard method to calculate annual local housing need per Local Authority.</t>
  </si>
  <si>
    <t>• This housing need was distributed across the local authority using the current population distibution, assigned to its closest station and converted to population using average household density figures - the forecast therefore assumes a broadly consistent  proportional uplift in demand across a LA area, and therefore does not fully capture any exceptionally large sites close to a station.</t>
  </si>
  <si>
    <t>• Factors from the DfT’s Exogenous Demand Growth Estimator (EDGE) model were then applied to the base data to forecast the annual growth in rail demand up to 2046, noting that in absence of base demand at both origin-destination and ticket type disaggregation, the EDGE forecasts for reduced flows were applied to the total volume of demand.</t>
  </si>
  <si>
    <t>• For both forecasts, the annual absolute and proportionate growth from 2025 has then been ranked - both as a top 20 across the region and within the station groupings as per the Regional Service Categorisation analysis completed as part of this wider commission.</t>
  </si>
  <si>
    <t>• In order to develop a quantified view of the forecasted growth of station locations in the East Midlands (and the wider GLCCA area), we began with the latest estimates (April 2024 to March 2025) of station usage from the Office of Road and Rail (ORR), at origin destination level.</t>
  </si>
  <si>
    <t>Ranked Growth - Top 20 Across Whole Region (Including Wider GLCCA Area)</t>
  </si>
  <si>
    <t>Ranked Growth - Station Groupings - GLCCA Stations Only</t>
  </si>
  <si>
    <t>Althorpe</t>
  </si>
  <si>
    <t>Barnetby</t>
  </si>
  <si>
    <t>Barrow Haven</t>
  </si>
  <si>
    <t>Barton-on-Humber</t>
  </si>
  <si>
    <t>Brigg</t>
  </si>
  <si>
    <t>Cleethorpes</t>
  </si>
  <si>
    <t>Crowle</t>
  </si>
  <si>
    <t>Goxhill</t>
  </si>
  <si>
    <t>Great Coates</t>
  </si>
  <si>
    <t>Grimsby Docks</t>
  </si>
  <si>
    <t>Grimsby Town</t>
  </si>
  <si>
    <t>Habrough</t>
  </si>
  <si>
    <t>Healing</t>
  </si>
  <si>
    <t>Kirton Lindsey</t>
  </si>
  <si>
    <t>New Clee</t>
  </si>
  <si>
    <t>New Holland</t>
  </si>
  <si>
    <t>Scunthorpe</t>
  </si>
  <si>
    <t>Stallingborough</t>
  </si>
  <si>
    <t>Thornton Abbey</t>
  </si>
  <si>
    <t>Ulceby</t>
  </si>
  <si>
    <t>GLCCA?</t>
  </si>
  <si>
    <t>Y</t>
  </si>
  <si>
    <t>N</t>
  </si>
  <si>
    <t>Rank of Absolute Growth From Base/2025 (GLCCA Stations Only)</t>
  </si>
  <si>
    <t>Rank of Proportionate Growth From Base/2025 (GLCCA Stations Only)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</si>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</sst>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font>
    <font>
      <sz val="11"/>
      <color theme="1"/>
      <name val="Calibri"/>
      <family val="2"/>
    </font>
    <font>
      <b/>
      <sz val="12"/>
      <color rgb="FFFF0000"/>
      <name val="Arial Narrow"/>
      <family val="2"/>
    </font>
    <font>
      <b/>
      <sz val="10"/>
      <color rgb="FFDBDBDB"/>
      <name val="Arial Narrow"/>
      <family val="2"/>
    </font>
    <font>
      <b/>
      <sz val="10"/>
      <color theme="0"/>
      <name val="Arial Narrow"/>
      <family val="2"/>
    </font>
    <font>
      <sz val="10"/>
      <color theme="1"/>
      <name val="Arial Narrow"/>
      <family val="2"/>
    </font>
    <font>
      <sz val="11"/>
      <color theme="0"/>
      <name val="Calibri"/>
      <family val="2"/>
    </font>
    <font>
      <i/>
      <sz val="10"/>
      <color theme="0"/>
      <name val="Arial Narrow"/>
      <family val="2"/>
    </font>
    <font>
      <sz val="10"/>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4">
    <border>
      <left/>
      <right/>
      <top/>
      <bottom/>
      <diagonal/>
    </border>
    <border>
      <left style="thin">
        <color rgb="FF818181"/>
      </left>
      <right style="thin">
        <color rgb="FF818181"/>
      </right>
      <top style="thin">
        <color rgb="FF818181"/>
      </top>
      <bottom style="thin">
        <color rgb="FF818181"/>
      </bottom>
      <diagonal/>
    </border>
    <border>
      <left/>
      <right style="thin">
        <color rgb="FF818181"/>
      </right>
      <top style="thin">
        <color rgb="FF818181"/>
      </top>
      <bottom style="thin">
        <color rgb="FF818181"/>
      </bottom>
      <diagonal/>
    </border>
    <border>
      <left style="thin">
        <color rgb="FF818181"/>
      </left>
      <right/>
      <top style="thin">
        <color rgb="FF818181"/>
      </top>
      <bottom style="thin">
        <color rgb="FF81818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0" fillId="2" borderId="0" xfId="0" applyFill="1"/>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3" borderId="0" xfId="0" applyFont="1" applyFill="1" applyAlignment="1">
      <alignment horizontal="left" vertical="center"/>
    </xf>
    <xf numFmtId="0" fontId="4" fillId="3" borderId="1" xfId="0" applyFont="1" applyFill="1" applyBorder="1" applyAlignment="1">
      <alignment horizontal="left" vertical="center"/>
    </xf>
    <xf numFmtId="1" fontId="5" fillId="2" borderId="1" xfId="0" applyNumberFormat="1" applyFont="1" applyFill="1" applyBorder="1" applyAlignment="1">
      <alignment horizontal="left" vertical="center"/>
    </xf>
    <xf numFmtId="0" fontId="5" fillId="2" borderId="0" xfId="0" applyFont="1" applyFill="1" applyAlignment="1">
      <alignment horizontal="left"/>
    </xf>
    <xf numFmtId="164" fontId="5" fillId="2" borderId="1" xfId="1" applyNumberFormat="1" applyFont="1" applyFill="1" applyBorder="1" applyAlignment="1">
      <alignment horizontal="left" vertical="center"/>
    </xf>
    <xf numFmtId="164" fontId="5" fillId="2" borderId="0" xfId="1" applyNumberFormat="1" applyFont="1" applyFill="1" applyBorder="1" applyAlignment="1">
      <alignment horizontal="left" vertical="center"/>
    </xf>
    <xf numFmtId="0" fontId="4" fillId="2" borderId="0" xfId="0" applyFont="1" applyFill="1"/>
    <xf numFmtId="0" fontId="6" fillId="2" borderId="0" xfId="0" applyFont="1" applyFill="1"/>
    <xf numFmtId="49" fontId="7" fillId="2" borderId="1" xfId="1" applyNumberFormat="1" applyFont="1" applyFill="1" applyBorder="1" applyAlignment="1">
      <alignment horizontal="left" vertical="center"/>
    </xf>
    <xf numFmtId="164" fontId="8" fillId="2" borderId="1" xfId="1" applyNumberFormat="1" applyFont="1" applyFill="1" applyBorder="1" applyAlignment="1">
      <alignment horizontal="left" vertical="center"/>
    </xf>
    <xf numFmtId="0" fontId="7" fillId="2" borderId="1" xfId="1" applyNumberFormat="1" applyFont="1" applyFill="1" applyBorder="1" applyAlignment="1">
      <alignment horizontal="left" vertical="center"/>
    </xf>
    <xf numFmtId="9" fontId="8" fillId="2" borderId="1" xfId="2" applyFont="1" applyFill="1" applyBorder="1" applyAlignment="1">
      <alignment horizontal="left" vertical="center"/>
    </xf>
    <xf numFmtId="0" fontId="7" fillId="2" borderId="0" xfId="0" applyFont="1" applyFill="1"/>
    <xf numFmtId="49" fontId="8" fillId="2" borderId="1" xfId="1" applyNumberFormat="1" applyFont="1" applyFill="1" applyBorder="1" applyAlignment="1">
      <alignment horizontal="left" vertical="center"/>
    </xf>
    <xf numFmtId="164" fontId="6" fillId="2" borderId="0" xfId="1" applyNumberFormat="1" applyFont="1" applyFill="1"/>
    <xf numFmtId="2" fontId="8" fillId="2" borderId="1" xfId="1" applyNumberFormat="1" applyFont="1" applyFill="1" applyBorder="1" applyAlignment="1">
      <alignment horizontal="left" vertical="center"/>
    </xf>
    <xf numFmtId="164" fontId="8" fillId="0" borderId="1" xfId="1" applyNumberFormat="1" applyFont="1" applyFill="1" applyBorder="1" applyAlignment="1">
      <alignment horizontal="left" vertical="center"/>
    </xf>
    <xf numFmtId="0" fontId="8" fillId="2" borderId="1" xfId="1" applyNumberFormat="1" applyFont="1" applyFill="1" applyBorder="1" applyAlignment="1">
      <alignment horizontal="left"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Data!$B$8</c:f>
          <c:strCache>
            <c:ptCount val="1"/>
            <c:pt idx="0">
              <c:v>Absolute Growth - Alfreton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ORR Station Usage</c:v>
          </c:tx>
          <c:spPr>
            <a:ln w="28575" cap="rnd">
              <a:solidFill>
                <a:schemeClr val="tx1"/>
              </a:solidFill>
              <a:round/>
            </a:ln>
            <a:effectLst/>
          </c:spPr>
          <c:marker>
            <c:symbol val="none"/>
          </c:marker>
          <c:cat>
            <c:numRef>
              <c:f>Data!$C$8:$AM$8</c:f>
              <c:numCache>
                <c:formatCode>General</c:formatCode>
                <c:ptCount val="3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numCache>
            </c:numRef>
          </c:cat>
          <c:val>
            <c:numRef>
              <c:f>Data!$C$9:$AM$9</c:f>
              <c:numCache>
                <c:formatCode>_-* #,##0_-;\-* #,##0_-;_-* "-"??_-;_-@_-</c:formatCode>
                <c:ptCount val="37"/>
                <c:pt idx="0">
                  <c:v>187552</c:v>
                </c:pt>
                <c:pt idx="1">
                  <c:v>205306</c:v>
                </c:pt>
                <c:pt idx="2">
                  <c:v>212016</c:v>
                </c:pt>
                <c:pt idx="3">
                  <c:v>224866</c:v>
                </c:pt>
                <c:pt idx="4">
                  <c:v>241066</c:v>
                </c:pt>
                <c:pt idx="5">
                  <c:v>269698</c:v>
                </c:pt>
                <c:pt idx="6">
                  <c:v>282880</c:v>
                </c:pt>
                <c:pt idx="7">
                  <c:v>292130</c:v>
                </c:pt>
                <c:pt idx="8">
                  <c:v>294758</c:v>
                </c:pt>
                <c:pt idx="9">
                  <c:v>314464</c:v>
                </c:pt>
                <c:pt idx="10">
                  <c:v>311030</c:v>
                </c:pt>
                <c:pt idx="11">
                  <c:v>61690</c:v>
                </c:pt>
                <c:pt idx="12">
                  <c:v>245910</c:v>
                </c:pt>
                <c:pt idx="13">
                  <c:v>289838</c:v>
                </c:pt>
                <c:pt idx="14">
                  <c:v>316196</c:v>
                </c:pt>
                <c:pt idx="15">
                  <c:v>382994</c:v>
                </c:pt>
              </c:numCache>
            </c:numRef>
          </c:val>
          <c:smooth val="0"/>
          <c:extLst>
            <c:ext xmlns:c16="http://schemas.microsoft.com/office/drawing/2014/chart" uri="{C3380CC4-5D6E-409C-BE32-E72D297353CC}">
              <c16:uniqueId val="{00000000-3206-4D72-801D-B5A8FCA8E253}"/>
            </c:ext>
          </c:extLst>
        </c:ser>
        <c:ser>
          <c:idx val="1"/>
          <c:order val="1"/>
          <c:tx>
            <c:strRef>
              <c:f>Data!$B$10</c:f>
              <c:strCache>
                <c:ptCount val="1"/>
                <c:pt idx="0">
                  <c:v>Forecasting - EDGE Only</c:v>
                </c:pt>
              </c:strCache>
            </c:strRef>
          </c:tx>
          <c:spPr>
            <a:ln w="28575" cap="rnd">
              <a:solidFill>
                <a:srgbClr val="C00000"/>
              </a:solidFill>
              <a:prstDash val="sysDash"/>
              <a:round/>
            </a:ln>
            <a:effectLst/>
          </c:spPr>
          <c:marker>
            <c:symbol val="none"/>
          </c:marker>
          <c:cat>
            <c:numRef>
              <c:f>Data!$C$8:$AM$8</c:f>
              <c:numCache>
                <c:formatCode>General</c:formatCode>
                <c:ptCount val="3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numCache>
            </c:numRef>
          </c:cat>
          <c:val>
            <c:numRef>
              <c:f>Data!$C$10:$AM$10</c:f>
              <c:numCache>
                <c:formatCode>_-* #,##0_-;\-* #,##0_-;_-* "-"??_-;_-@_-</c:formatCode>
                <c:ptCount val="37"/>
                <c:pt idx="15">
                  <c:v>382994</c:v>
                </c:pt>
                <c:pt idx="16">
                  <c:v>386260.56556599971</c:v>
                </c:pt>
                <c:pt idx="17">
                  <c:v>412330.19210099982</c:v>
                </c:pt>
                <c:pt idx="18">
                  <c:v>417038.75022099994</c:v>
                </c:pt>
                <c:pt idx="19">
                  <c:v>419524.59281900001</c:v>
                </c:pt>
                <c:pt idx="20">
                  <c:v>419797.42329499993</c:v>
                </c:pt>
                <c:pt idx="21">
                  <c:v>420247.4722920002</c:v>
                </c:pt>
                <c:pt idx="22">
                  <c:v>421641.02261600038</c:v>
                </c:pt>
                <c:pt idx="23">
                  <c:v>421854.43158100045</c:v>
                </c:pt>
                <c:pt idx="24">
                  <c:v>422811.68556100002</c:v>
                </c:pt>
                <c:pt idx="25">
                  <c:v>426223.30678799981</c:v>
                </c:pt>
                <c:pt idx="26">
                  <c:v>427129.41146499995</c:v>
                </c:pt>
                <c:pt idx="27">
                  <c:v>427974.52748400002</c:v>
                </c:pt>
                <c:pt idx="28">
                  <c:v>428819.84526499995</c:v>
                </c:pt>
                <c:pt idx="29">
                  <c:v>431139.94784399949</c:v>
                </c:pt>
                <c:pt idx="30">
                  <c:v>433870.84200399992</c:v>
                </c:pt>
                <c:pt idx="31">
                  <c:v>435140.90376400028</c:v>
                </c:pt>
                <c:pt idx="32">
                  <c:v>437036.53414399974</c:v>
                </c:pt>
                <c:pt idx="33">
                  <c:v>438315.65618699987</c:v>
                </c:pt>
                <c:pt idx="34">
                  <c:v>440152.64200099948</c:v>
                </c:pt>
                <c:pt idx="35">
                  <c:v>443992.02222800022</c:v>
                </c:pt>
                <c:pt idx="36">
                  <c:v>447533.79834899964</c:v>
                </c:pt>
              </c:numCache>
            </c:numRef>
          </c:val>
          <c:smooth val="0"/>
          <c:extLst>
            <c:ext xmlns:c16="http://schemas.microsoft.com/office/drawing/2014/chart" uri="{C3380CC4-5D6E-409C-BE32-E72D297353CC}">
              <c16:uniqueId val="{00000001-3206-4D72-801D-B5A8FCA8E253}"/>
            </c:ext>
          </c:extLst>
        </c:ser>
        <c:ser>
          <c:idx val="2"/>
          <c:order val="2"/>
          <c:tx>
            <c:strRef>
              <c:f>Data!$B$11</c:f>
              <c:strCache>
                <c:ptCount val="1"/>
                <c:pt idx="0">
                  <c:v>Forecasting - EDGE and NPPF Annual Housing Need</c:v>
                </c:pt>
              </c:strCache>
            </c:strRef>
          </c:tx>
          <c:spPr>
            <a:ln w="28575" cap="rnd">
              <a:solidFill>
                <a:schemeClr val="accent5"/>
              </a:solidFill>
              <a:prstDash val="sysDash"/>
              <a:round/>
            </a:ln>
            <a:effectLst/>
          </c:spPr>
          <c:marker>
            <c:symbol val="none"/>
          </c:marker>
          <c:cat>
            <c:numRef>
              <c:f>Data!$C$8:$AM$8</c:f>
              <c:numCache>
                <c:formatCode>General</c:formatCode>
                <c:ptCount val="3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pt idx="31">
                  <c:v>2041</c:v>
                </c:pt>
                <c:pt idx="32">
                  <c:v>2042</c:v>
                </c:pt>
                <c:pt idx="33">
                  <c:v>2043</c:v>
                </c:pt>
                <c:pt idx="34">
                  <c:v>2044</c:v>
                </c:pt>
                <c:pt idx="35">
                  <c:v>2045</c:v>
                </c:pt>
                <c:pt idx="36">
                  <c:v>2046</c:v>
                </c:pt>
              </c:numCache>
            </c:numRef>
          </c:cat>
          <c:val>
            <c:numRef>
              <c:f>Data!$C$11:$AM$11</c:f>
              <c:numCache>
                <c:formatCode>_-* #,##0_-;\-* #,##0_-;_-* "-"??_-;_-@_-</c:formatCode>
                <c:ptCount val="37"/>
                <c:pt idx="15">
                  <c:v>382994</c:v>
                </c:pt>
                <c:pt idx="16">
                  <c:v>390375.75167279411</c:v>
                </c:pt>
                <c:pt idx="17">
                  <c:v>421116.05133288645</c:v>
                </c:pt>
                <c:pt idx="18">
                  <c:v>430368.03276157897</c:v>
                </c:pt>
                <c:pt idx="19">
                  <c:v>437402.90533374029</c:v>
                </c:pt>
                <c:pt idx="20">
                  <c:v>442159.84749795002</c:v>
                </c:pt>
                <c:pt idx="21">
                  <c:v>447111.15003022371</c:v>
                </c:pt>
                <c:pt idx="22">
                  <c:v>453085.90731571027</c:v>
                </c:pt>
                <c:pt idx="23">
                  <c:v>457809.63178919029</c:v>
                </c:pt>
                <c:pt idx="24">
                  <c:v>463353.07229291258</c:v>
                </c:pt>
                <c:pt idx="25">
                  <c:v>471632.76317182096</c:v>
                </c:pt>
                <c:pt idx="26">
                  <c:v>477186.00264244073</c:v>
                </c:pt>
                <c:pt idx="27">
                  <c:v>482689.76336058951</c:v>
                </c:pt>
                <c:pt idx="28">
                  <c:v>488211.76136848138</c:v>
                </c:pt>
                <c:pt idx="29">
                  <c:v>495446.52724313136</c:v>
                </c:pt>
                <c:pt idx="30">
                  <c:v>503207.1690974122</c:v>
                </c:pt>
                <c:pt idx="31">
                  <c:v>509316.1506849429</c:v>
                </c:pt>
                <c:pt idx="32">
                  <c:v>516191.06394748815</c:v>
                </c:pt>
                <c:pt idx="33">
                  <c:v>522371.63257067761</c:v>
                </c:pt>
                <c:pt idx="34">
                  <c:v>529250.24547228962</c:v>
                </c:pt>
                <c:pt idx="35">
                  <c:v>538597.06163826911</c:v>
                </c:pt>
                <c:pt idx="36">
                  <c:v>547661.49892943259</c:v>
                </c:pt>
              </c:numCache>
            </c:numRef>
          </c:val>
          <c:smooth val="0"/>
          <c:extLst>
            <c:ext xmlns:c16="http://schemas.microsoft.com/office/drawing/2014/chart" uri="{C3380CC4-5D6E-409C-BE32-E72D297353CC}">
              <c16:uniqueId val="{00000002-3206-4D72-801D-B5A8FCA8E253}"/>
            </c:ext>
          </c:extLst>
        </c:ser>
        <c:dLbls>
          <c:showLegendKey val="0"/>
          <c:showVal val="0"/>
          <c:showCatName val="0"/>
          <c:showSerName val="0"/>
          <c:showPercent val="0"/>
          <c:showBubbleSize val="0"/>
        </c:dLbls>
        <c:smooth val="0"/>
        <c:axId val="911332672"/>
        <c:axId val="911331232"/>
      </c:lineChart>
      <c:catAx>
        <c:axId val="9113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331232"/>
        <c:crosses val="autoZero"/>
        <c:auto val="1"/>
        <c:lblAlgn val="ctr"/>
        <c:lblOffset val="100"/>
        <c:noMultiLvlLbl val="0"/>
      </c:catAx>
      <c:valAx>
        <c:axId val="91133123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3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Data!$B$13</c:f>
          <c:strCache>
            <c:ptCount val="1"/>
            <c:pt idx="0">
              <c:v>Proportionate Growth (from 2025) - Alfreton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Data!$B$14</c:f>
              <c:strCache>
                <c:ptCount val="1"/>
                <c:pt idx="0">
                  <c:v>Forecasting - EDGE Only</c:v>
                </c:pt>
              </c:strCache>
            </c:strRef>
          </c:tx>
          <c:spPr>
            <a:ln w="28575" cap="rnd">
              <a:solidFill>
                <a:srgbClr val="C00000"/>
              </a:solidFill>
              <a:prstDash val="sysDash"/>
              <a:round/>
            </a:ln>
            <a:effectLst/>
          </c:spPr>
          <c:marker>
            <c:symbol val="none"/>
          </c:marker>
          <c:cat>
            <c:numRef>
              <c:f>Data!$S$8:$AM$8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numCache>
            </c:numRef>
          </c:cat>
          <c:val>
            <c:numRef>
              <c:f>Data!$S$14:$AM$14</c:f>
              <c:numCache>
                <c:formatCode>0%</c:formatCode>
                <c:ptCount val="21"/>
                <c:pt idx="0">
                  <c:v>8.529025431207149E-3</c:v>
                </c:pt>
                <c:pt idx="1">
                  <c:v>7.6597001783317298E-2</c:v>
                </c:pt>
                <c:pt idx="2">
                  <c:v>8.8891079810649698E-2</c:v>
                </c:pt>
                <c:pt idx="3">
                  <c:v>9.5381632137840233E-2</c:v>
                </c:pt>
                <c:pt idx="4">
                  <c:v>9.6093994409834016E-2</c:v>
                </c:pt>
                <c:pt idx="5">
                  <c:v>9.726907547376773E-2</c:v>
                </c:pt>
                <c:pt idx="6">
                  <c:v>0.1009076450701587</c:v>
                </c:pt>
                <c:pt idx="7">
                  <c:v>0.10146485736330191</c:v>
                </c:pt>
                <c:pt idx="8">
                  <c:v>0.10396425416847266</c:v>
                </c:pt>
                <c:pt idx="9">
                  <c:v>0.11287202094027537</c:v>
                </c:pt>
                <c:pt idx="10">
                  <c:v>0.11523786655926704</c:v>
                </c:pt>
                <c:pt idx="11">
                  <c:v>0.11744447036768202</c:v>
                </c:pt>
                <c:pt idx="12">
                  <c:v>0.11965160097808303</c:v>
                </c:pt>
                <c:pt idx="13">
                  <c:v>0.12570940496195626</c:v>
                </c:pt>
                <c:pt idx="14">
                  <c:v>0.13283978862332035</c:v>
                </c:pt>
                <c:pt idx="15">
                  <c:v>0.13615592871951065</c:v>
                </c:pt>
                <c:pt idx="16">
                  <c:v>0.14110543283706733</c:v>
                </c:pt>
                <c:pt idx="17">
                  <c:v>0.14444522939523829</c:v>
                </c:pt>
                <c:pt idx="18">
                  <c:v>0.14924161214274756</c:v>
                </c:pt>
                <c:pt idx="19">
                  <c:v>0.15926626064115945</c:v>
                </c:pt>
                <c:pt idx="20">
                  <c:v>0.16851386274719604</c:v>
                </c:pt>
              </c:numCache>
            </c:numRef>
          </c:val>
          <c:smooth val="0"/>
          <c:extLst>
            <c:ext xmlns:c16="http://schemas.microsoft.com/office/drawing/2014/chart" uri="{C3380CC4-5D6E-409C-BE32-E72D297353CC}">
              <c16:uniqueId val="{00000001-5EB7-47DB-9CE7-0DCAF6A79F16}"/>
            </c:ext>
          </c:extLst>
        </c:ser>
        <c:ser>
          <c:idx val="2"/>
          <c:order val="1"/>
          <c:tx>
            <c:strRef>
              <c:f>Data!$B$15</c:f>
              <c:strCache>
                <c:ptCount val="1"/>
                <c:pt idx="0">
                  <c:v>Forecasting - EDGE and NPPF Annual Housing Need</c:v>
                </c:pt>
              </c:strCache>
            </c:strRef>
          </c:tx>
          <c:spPr>
            <a:ln w="28575" cap="rnd">
              <a:solidFill>
                <a:schemeClr val="accent5"/>
              </a:solidFill>
              <a:prstDash val="sysDash"/>
              <a:round/>
            </a:ln>
            <a:effectLst/>
          </c:spPr>
          <c:marker>
            <c:symbol val="none"/>
          </c:marker>
          <c:cat>
            <c:numRef>
              <c:f>Data!$S$8:$AM$8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numCache>
            </c:numRef>
          </c:cat>
          <c:val>
            <c:numRef>
              <c:f>Data!$S$15:$AM$15</c:f>
              <c:numCache>
                <c:formatCode>0%</c:formatCode>
                <c:ptCount val="21"/>
                <c:pt idx="0">
                  <c:v>1.9273805001629452E-2</c:v>
                </c:pt>
                <c:pt idx="1">
                  <c:v>9.9536941395652168E-2</c:v>
                </c:pt>
                <c:pt idx="2">
                  <c:v>0.12369392930849821</c:v>
                </c:pt>
                <c:pt idx="3">
                  <c:v>0.14206203056376943</c:v>
                </c:pt>
                <c:pt idx="4">
                  <c:v>0.15448243966733166</c:v>
                </c:pt>
                <c:pt idx="5">
                  <c:v>0.16741032504484066</c:v>
                </c:pt>
                <c:pt idx="6">
                  <c:v>0.18301045790720027</c:v>
                </c:pt>
                <c:pt idx="7">
                  <c:v>0.19534413538904083</c:v>
                </c:pt>
                <c:pt idx="8">
                  <c:v>0.20981809713184174</c:v>
                </c:pt>
                <c:pt idx="9">
                  <c:v>0.2314364276511407</c:v>
                </c:pt>
                <c:pt idx="10">
                  <c:v>0.24593597456472094</c:v>
                </c:pt>
                <c:pt idx="11">
                  <c:v>0.2603063321111807</c:v>
                </c:pt>
                <c:pt idx="12">
                  <c:v>0.27472430734810827</c:v>
                </c:pt>
                <c:pt idx="13">
                  <c:v>0.29361433140762361</c:v>
                </c:pt>
                <c:pt idx="14">
                  <c:v>0.31387742131054841</c:v>
                </c:pt>
                <c:pt idx="15">
                  <c:v>0.32982801475987333</c:v>
                </c:pt>
                <c:pt idx="16">
                  <c:v>0.34777846114426891</c:v>
                </c:pt>
                <c:pt idx="17">
                  <c:v>0.36391596884201216</c:v>
                </c:pt>
                <c:pt idx="18">
                  <c:v>0.38187607500976428</c:v>
                </c:pt>
                <c:pt idx="19">
                  <c:v>0.40628067708180571</c:v>
                </c:pt>
                <c:pt idx="20">
                  <c:v>0.42994798594607908</c:v>
                </c:pt>
              </c:numCache>
            </c:numRef>
          </c:val>
          <c:smooth val="0"/>
          <c:extLst>
            <c:ext xmlns:c16="http://schemas.microsoft.com/office/drawing/2014/chart" uri="{C3380CC4-5D6E-409C-BE32-E72D297353CC}">
              <c16:uniqueId val="{00000002-5EB7-47DB-9CE7-0DCAF6A79F16}"/>
            </c:ext>
          </c:extLst>
        </c:ser>
        <c:dLbls>
          <c:showLegendKey val="0"/>
          <c:showVal val="0"/>
          <c:showCatName val="0"/>
          <c:showSerName val="0"/>
          <c:showPercent val="0"/>
          <c:showBubbleSize val="0"/>
        </c:dLbls>
        <c:smooth val="0"/>
        <c:axId val="911332672"/>
        <c:axId val="911331232"/>
      </c:lineChart>
      <c:catAx>
        <c:axId val="9113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331232"/>
        <c:crosses val="autoZero"/>
        <c:auto val="1"/>
        <c:lblAlgn val="ctr"/>
        <c:lblOffset val="100"/>
        <c:noMultiLvlLbl val="0"/>
      </c:catAx>
      <c:valAx>
        <c:axId val="91133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3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7</xdr:row>
      <xdr:rowOff>95250</xdr:rowOff>
    </xdr:from>
    <xdr:to>
      <xdr:col>24</xdr:col>
      <xdr:colOff>266700</xdr:colOff>
      <xdr:row>26</xdr:row>
      <xdr:rowOff>114300</xdr:rowOff>
    </xdr:to>
    <xdr:graphicFrame macro="">
      <xdr:nvGraphicFramePr>
        <xdr:cNvPr id="3" name="Chart 2">
          <a:extLst>
            <a:ext uri="{FF2B5EF4-FFF2-40B4-BE49-F238E27FC236}">
              <a16:creationId xmlns:a16="http://schemas.microsoft.com/office/drawing/2014/main" id="{9A4E8B38-4752-4FCC-A8C4-E7228FFD6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28575</xdr:rowOff>
    </xdr:from>
    <xdr:to>
      <xdr:col>24</xdr:col>
      <xdr:colOff>276225</xdr:colOff>
      <xdr:row>46</xdr:row>
      <xdr:rowOff>47625</xdr:rowOff>
    </xdr:to>
    <xdr:graphicFrame macro="">
      <xdr:nvGraphicFramePr>
        <xdr:cNvPr id="5" name="Chart 4">
          <a:extLst>
            <a:ext uri="{FF2B5EF4-FFF2-40B4-BE49-F238E27FC236}">
              <a16:creationId xmlns:a16="http://schemas.microsoft.com/office/drawing/2014/main" id="{75BC9676-BBF6-4CEE-9CC4-1B71D95E7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22573-8922-45F9-9CB7-59B9F449170D}">
  <dimension ref="B2:B13"/>
  <sheetViews>
    <sheetView tabSelected="1" workbookViewId="0">
      <selection activeCell="M13" sqref="M13"/>
    </sheetView>
  </sheetViews>
  <sheetFormatPr defaultRowHeight="15" x14ac:dyDescent="0.25"/>
  <cols>
    <col min="1" max="1" width="2.28515625" style="1" customWidth="1"/>
    <col min="2" max="2" width="27" style="1" customWidth="1"/>
    <col min="3" max="3" width="19.140625" style="1" bestFit="1" customWidth="1"/>
    <col min="4" max="16384" width="9.140625" style="1"/>
  </cols>
  <sheetData>
    <row r="2" spans="2:2" ht="15.75" x14ac:dyDescent="0.25">
      <c r="B2" s="2" t="s">
        <v>136</v>
      </c>
    </row>
    <row r="3" spans="2:2" x14ac:dyDescent="0.25">
      <c r="B3" s="3" t="s">
        <v>128</v>
      </c>
    </row>
    <row r="5" spans="2:2" s="4" customFormat="1" ht="12.75" x14ac:dyDescent="0.25">
      <c r="B5" s="4" t="s">
        <v>129</v>
      </c>
    </row>
    <row r="7" spans="2:2" x14ac:dyDescent="0.25">
      <c r="B7" s="7" t="s">
        <v>161</v>
      </c>
    </row>
    <row r="8" spans="2:2" x14ac:dyDescent="0.25">
      <c r="B8" s="7" t="s">
        <v>159</v>
      </c>
    </row>
    <row r="9" spans="2:2" x14ac:dyDescent="0.25">
      <c r="B9" s="7" t="s">
        <v>130</v>
      </c>
    </row>
    <row r="10" spans="2:2" x14ac:dyDescent="0.25">
      <c r="B10" s="7" t="s">
        <v>157</v>
      </c>
    </row>
    <row r="11" spans="2:2" x14ac:dyDescent="0.25">
      <c r="B11" s="7" t="s">
        <v>158</v>
      </c>
    </row>
    <row r="12" spans="2:2" x14ac:dyDescent="0.25">
      <c r="B12" s="7" t="s">
        <v>156</v>
      </c>
    </row>
    <row r="13" spans="2:2" x14ac:dyDescent="0.25">
      <c r="B13" s="7"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4286-C552-40CD-8D0E-22273E0A6FC2}">
  <dimension ref="B2:C7"/>
  <sheetViews>
    <sheetView workbookViewId="0">
      <selection activeCell="M6" sqref="M6"/>
    </sheetView>
  </sheetViews>
  <sheetFormatPr defaultRowHeight="15" x14ac:dyDescent="0.25"/>
  <cols>
    <col min="1" max="1" width="2.28515625" style="1" customWidth="1"/>
    <col min="2" max="2" width="27" style="1" customWidth="1"/>
    <col min="3" max="3" width="19.140625" style="1" bestFit="1" customWidth="1"/>
    <col min="4" max="16384" width="9.140625" style="1"/>
  </cols>
  <sheetData>
    <row r="2" spans="2:3" ht="15.75" x14ac:dyDescent="0.25">
      <c r="B2" s="2" t="s">
        <v>136</v>
      </c>
    </row>
    <row r="3" spans="2:3" x14ac:dyDescent="0.25">
      <c r="B3" s="3" t="s">
        <v>128</v>
      </c>
    </row>
    <row r="5" spans="2:3" s="4" customFormat="1" ht="12.75" x14ac:dyDescent="0.25">
      <c r="B5" s="4" t="s">
        <v>138</v>
      </c>
    </row>
    <row r="7" spans="2:3" x14ac:dyDescent="0.25">
      <c r="B7" s="5" t="s">
        <v>0</v>
      </c>
      <c r="C7" s="6" t="s">
        <v>1</v>
      </c>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867F70C-5ADA-430B-838A-95E6DAAFD3AC}">
          <x14:formula1>
            <xm:f>Data!$B$19:$B$145</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0B56-00EF-417E-A24E-77FC465D1431}">
  <dimension ref="B2:H234"/>
  <sheetViews>
    <sheetView workbookViewId="0">
      <selection activeCell="D32" sqref="D32"/>
    </sheetView>
  </sheetViews>
  <sheetFormatPr defaultRowHeight="15" x14ac:dyDescent="0.25"/>
  <cols>
    <col min="1" max="1" width="2.28515625" style="1" customWidth="1"/>
    <col min="2" max="2" width="16.5703125" style="1" customWidth="1"/>
    <col min="3" max="4" width="24.140625" style="1" customWidth="1"/>
    <col min="5" max="5" width="9.140625" style="1"/>
    <col min="6" max="6" width="16.5703125" style="1" customWidth="1"/>
    <col min="7" max="8" width="24.140625" style="1" customWidth="1"/>
    <col min="9" max="16384" width="9.140625" style="1"/>
  </cols>
  <sheetData>
    <row r="2" spans="2:8" ht="15.75" x14ac:dyDescent="0.25">
      <c r="B2" s="2" t="s">
        <v>136</v>
      </c>
    </row>
    <row r="3" spans="2:8" x14ac:dyDescent="0.25">
      <c r="B3" s="3" t="s">
        <v>128</v>
      </c>
    </row>
    <row r="5" spans="2:8" x14ac:dyDescent="0.25">
      <c r="B5" s="5" t="s">
        <v>139</v>
      </c>
      <c r="C5" s="6">
        <v>2026</v>
      </c>
    </row>
    <row r="7" spans="2:8" s="4" customFormat="1" ht="12.75" x14ac:dyDescent="0.25">
      <c r="B7" s="4" t="s">
        <v>162</v>
      </c>
    </row>
    <row r="9" spans="2:8" x14ac:dyDescent="0.25">
      <c r="C9" s="22" t="str">
        <f>Data!$B$10</f>
        <v>Forecasting - EDGE Only</v>
      </c>
      <c r="D9" s="23"/>
      <c r="G9" s="22" t="str">
        <f>Data!$B$11</f>
        <v>Forecasting - EDGE and NPPF Annual Housing Need</v>
      </c>
      <c r="H9" s="23"/>
    </row>
    <row r="10" spans="2:8" x14ac:dyDescent="0.25">
      <c r="B10" s="5" t="s">
        <v>140</v>
      </c>
      <c r="C10" s="5" t="s">
        <v>131</v>
      </c>
      <c r="D10" s="5" t="s">
        <v>141</v>
      </c>
      <c r="F10" s="5" t="s">
        <v>140</v>
      </c>
      <c r="G10" s="5" t="s">
        <v>131</v>
      </c>
      <c r="H10" s="5" t="s">
        <v>141</v>
      </c>
    </row>
    <row r="11" spans="2:8" x14ac:dyDescent="0.25">
      <c r="B11" s="8">
        <v>1</v>
      </c>
      <c r="C11" s="8" t="str">
        <f>INDEX(Data!$AX$150:$AX$276,MATCH($B11,Data!$BT$150:$BT$276,0))</f>
        <v>Nottingham</v>
      </c>
      <c r="D11" s="8" t="str">
        <f>INDEX(Data!$EQ$150:$EQ$276,MATCH($B11,Data!$FM$150:$FM$276,0))</f>
        <v>Northampton</v>
      </c>
      <c r="F11" s="8">
        <v>1</v>
      </c>
      <c r="G11" s="8" t="str">
        <f>INDEX(Data!$AX$281:$AX$407,MATCH($F11,Data!$BT$281:$BT$407,0))</f>
        <v>Nottingham</v>
      </c>
      <c r="H11" s="8" t="str">
        <f>INDEX(Data!$EQ$281:$EQ$407,MATCH($F11,Data!$FM$281:$FM$407,0))</f>
        <v>Northampton</v>
      </c>
    </row>
    <row r="12" spans="2:8" x14ac:dyDescent="0.25">
      <c r="B12" s="8">
        <f>B11+1</f>
        <v>2</v>
      </c>
      <c r="C12" s="8" t="str">
        <f>INDEX(Data!$AX$150:$AX$276,MATCH($B12,Data!$BT$150:$BT$276,0))</f>
        <v>Northampton</v>
      </c>
      <c r="D12" s="8" t="str">
        <f>INDEX(Data!$EQ$150:$EQ$276,MATCH($B12,Data!$FM$150:$FM$276,0))</f>
        <v>Long Buckby</v>
      </c>
      <c r="F12" s="8">
        <f t="shared" ref="F12:F21" si="0">F11+1</f>
        <v>2</v>
      </c>
      <c r="G12" s="8" t="str">
        <f>INDEX(Data!$AX$281:$AX$407,MATCH($F12,Data!$BT$281:$BT$407,0))</f>
        <v>Leicester</v>
      </c>
      <c r="H12" s="8" t="str">
        <f>INDEX(Data!$EQ$281:$EQ$407,MATCH($F12,Data!$FM$281:$FM$407,0))</f>
        <v>Aslockton</v>
      </c>
    </row>
    <row r="13" spans="2:8" x14ac:dyDescent="0.25">
      <c r="B13" s="8">
        <f t="shared" ref="B13:B30" si="1">B12+1</f>
        <v>3</v>
      </c>
      <c r="C13" s="8" t="str">
        <f>INDEX(Data!$AX$150:$AX$276,MATCH($B13,Data!$BT$150:$BT$276,0))</f>
        <v>Leicester</v>
      </c>
      <c r="D13" s="8" t="str">
        <f>INDEX(Data!$EQ$150:$EQ$276,MATCH($B13,Data!$FM$150:$FM$276,0))</f>
        <v>Willington</v>
      </c>
      <c r="F13" s="8">
        <f t="shared" si="0"/>
        <v>3</v>
      </c>
      <c r="G13" s="8" t="str">
        <f>INDEX(Data!$AX$281:$AX$407,MATCH($F13,Data!$BT$281:$BT$407,0))</f>
        <v>Northampton</v>
      </c>
      <c r="H13" s="8" t="str">
        <f>INDEX(Data!$EQ$281:$EQ$407,MATCH($F13,Data!$FM$281:$FM$407,0))</f>
        <v>Long Buckby</v>
      </c>
    </row>
    <row r="14" spans="2:8" x14ac:dyDescent="0.25">
      <c r="B14" s="8">
        <f t="shared" si="1"/>
        <v>4</v>
      </c>
      <c r="C14" s="8" t="str">
        <f>INDEX(Data!$AX$150:$AX$276,MATCH($B14,Data!$BT$150:$BT$276,0))</f>
        <v>Derby</v>
      </c>
      <c r="D14" s="8" t="str">
        <f>INDEX(Data!$EQ$150:$EQ$276,MATCH($B14,Data!$FM$150:$FM$276,0))</f>
        <v>Aslockton</v>
      </c>
      <c r="F14" s="8">
        <f t="shared" si="0"/>
        <v>4</v>
      </c>
      <c r="G14" s="8" t="str">
        <f>INDEX(Data!$AX$281:$AX$407,MATCH($F14,Data!$BT$281:$BT$407,0))</f>
        <v>Derby</v>
      </c>
      <c r="H14" s="8" t="str">
        <f>INDEX(Data!$EQ$281:$EQ$407,MATCH($F14,Data!$FM$281:$FM$407,0))</f>
        <v>Radcliffe (Nottinghamshire)</v>
      </c>
    </row>
    <row r="15" spans="2:8" x14ac:dyDescent="0.25">
      <c r="B15" s="8">
        <f t="shared" si="1"/>
        <v>5</v>
      </c>
      <c r="C15" s="8" t="str">
        <f>INDEX(Data!$AX$150:$AX$276,MATCH($B15,Data!$BT$150:$BT$276,0))</f>
        <v>Lincoln</v>
      </c>
      <c r="D15" s="8" t="str">
        <f>INDEX(Data!$EQ$150:$EQ$276,MATCH($B15,Data!$FM$150:$FM$276,0))</f>
        <v>Skegness</v>
      </c>
      <c r="F15" s="8">
        <f t="shared" si="0"/>
        <v>5</v>
      </c>
      <c r="G15" s="8" t="str">
        <f>INDEX(Data!$AX$281:$AX$407,MATCH($F15,Data!$BT$281:$BT$407,0))</f>
        <v>Lincoln</v>
      </c>
      <c r="H15" s="8" t="str">
        <f>INDEX(Data!$EQ$281:$EQ$407,MATCH($F15,Data!$FM$281:$FM$407,0))</f>
        <v>Skegness</v>
      </c>
    </row>
    <row r="16" spans="2:8" x14ac:dyDescent="0.25">
      <c r="B16" s="8">
        <f t="shared" si="1"/>
        <v>6</v>
      </c>
      <c r="C16" s="8" t="str">
        <f>INDEX(Data!$AX$150:$AX$276,MATCH($B16,Data!$BT$150:$BT$276,0))</f>
        <v>Chesterfield</v>
      </c>
      <c r="D16" s="8" t="str">
        <f>INDEX(Data!$EQ$150:$EQ$276,MATCH($B16,Data!$FM$150:$FM$276,0))</f>
        <v>Radcliffe (Nottinghamshire)</v>
      </c>
      <c r="F16" s="8">
        <f t="shared" si="0"/>
        <v>6</v>
      </c>
      <c r="G16" s="8" t="str">
        <f>INDEX(Data!$AX$281:$AX$407,MATCH($F16,Data!$BT$281:$BT$407,0))</f>
        <v>Chesterfield</v>
      </c>
      <c r="H16" s="8" t="str">
        <f>INDEX(Data!$EQ$281:$EQ$407,MATCH($F16,Data!$FM$281:$FM$407,0))</f>
        <v>Havenhouse</v>
      </c>
    </row>
    <row r="17" spans="2:8" x14ac:dyDescent="0.25">
      <c r="B17" s="8">
        <f t="shared" si="1"/>
        <v>7</v>
      </c>
      <c r="C17" s="8" t="str">
        <f>INDEX(Data!$AX$150:$AX$276,MATCH($B17,Data!$BT$150:$BT$276,0))</f>
        <v>Loughborough</v>
      </c>
      <c r="D17" s="8" t="str">
        <f>INDEX(Data!$EQ$150:$EQ$276,MATCH($B17,Data!$FM$150:$FM$276,0))</f>
        <v>Havenhouse</v>
      </c>
      <c r="F17" s="8">
        <f t="shared" si="0"/>
        <v>7</v>
      </c>
      <c r="G17" s="8" t="str">
        <f>INDEX(Data!$AX$281:$AX$407,MATCH($F17,Data!$BT$281:$BT$407,0))</f>
        <v>Grantham</v>
      </c>
      <c r="H17" s="8" t="str">
        <f>INDEX(Data!$EQ$281:$EQ$407,MATCH($F17,Data!$FM$281:$FM$407,0))</f>
        <v>Bingham</v>
      </c>
    </row>
    <row r="18" spans="2:8" x14ac:dyDescent="0.25">
      <c r="B18" s="8">
        <f t="shared" si="1"/>
        <v>8</v>
      </c>
      <c r="C18" s="8" t="str">
        <f>INDEX(Data!$AX$150:$AX$276,MATCH($B18,Data!$BT$150:$BT$276,0))</f>
        <v>Grantham</v>
      </c>
      <c r="D18" s="8" t="str">
        <f>INDEX(Data!$EQ$150:$EQ$276,MATCH($B18,Data!$FM$150:$FM$276,0))</f>
        <v>Tutbury and Hatton</v>
      </c>
      <c r="F18" s="8">
        <f t="shared" si="0"/>
        <v>8</v>
      </c>
      <c r="G18" s="8" t="str">
        <f>INDEX(Data!$AX$281:$AX$407,MATCH($F18,Data!$BT$281:$BT$407,0))</f>
        <v>Loughborough</v>
      </c>
      <c r="H18" s="8" t="str">
        <f>INDEX(Data!$EQ$281:$EQ$407,MATCH($F18,Data!$FM$281:$FM$407,0))</f>
        <v>Elton and Orston</v>
      </c>
    </row>
    <row r="19" spans="2:8" x14ac:dyDescent="0.25">
      <c r="B19" s="8">
        <f t="shared" si="1"/>
        <v>9</v>
      </c>
      <c r="C19" s="8" t="str">
        <f>INDEX(Data!$AX$150:$AX$276,MATCH($B19,Data!$BT$150:$BT$276,0))</f>
        <v>Beeston</v>
      </c>
      <c r="D19" s="8" t="str">
        <f>INDEX(Data!$EQ$150:$EQ$276,MATCH($B19,Data!$FM$150:$FM$276,0))</f>
        <v>Elton and Orston</v>
      </c>
      <c r="F19" s="8">
        <f t="shared" si="0"/>
        <v>9</v>
      </c>
      <c r="G19" s="8" t="str">
        <f>INDEX(Data!$AX$281:$AX$407,MATCH($F19,Data!$BT$281:$BT$407,0))</f>
        <v>Newark BR</v>
      </c>
      <c r="H19" s="8" t="str">
        <f>INDEX(Data!$EQ$281:$EQ$407,MATCH($F19,Data!$FM$281:$FM$407,0))</f>
        <v>Thorpe Culvert</v>
      </c>
    </row>
    <row r="20" spans="2:8" x14ac:dyDescent="0.25">
      <c r="B20" s="8">
        <f t="shared" si="1"/>
        <v>10</v>
      </c>
      <c r="C20" s="8" t="str">
        <f>INDEX(Data!$AX$150:$AX$276,MATCH($B20,Data!$BT$150:$BT$276,0))</f>
        <v>Kettering</v>
      </c>
      <c r="D20" s="8" t="str">
        <f>INDEX(Data!$EQ$150:$EQ$276,MATCH($B20,Data!$FM$150:$FM$276,0))</f>
        <v>Thorpe Culvert</v>
      </c>
      <c r="F20" s="8">
        <f t="shared" si="0"/>
        <v>10</v>
      </c>
      <c r="G20" s="8" t="str">
        <f>INDEX(Data!$AX$281:$AX$407,MATCH($F20,Data!$BT$281:$BT$407,0))</f>
        <v>Kettering</v>
      </c>
      <c r="H20" s="8" t="str">
        <f>INDEX(Data!$EQ$281:$EQ$407,MATCH($F20,Data!$FM$281:$FM$407,0))</f>
        <v>Willington</v>
      </c>
    </row>
    <row r="21" spans="2:8" x14ac:dyDescent="0.25">
      <c r="B21" s="8">
        <f>B20+1</f>
        <v>11</v>
      </c>
      <c r="C21" s="8" t="str">
        <f>INDEX(Data!$AX$150:$AX$276,MATCH($B21,Data!$BT$150:$BT$276,0))</f>
        <v>Newark BR</v>
      </c>
      <c r="D21" s="8" t="str">
        <f>INDEX(Data!$EQ$150:$EQ$276,MATCH($B21,Data!$FM$150:$FM$276,0))</f>
        <v>Boston</v>
      </c>
      <c r="F21" s="8">
        <f t="shared" si="0"/>
        <v>11</v>
      </c>
      <c r="G21" s="8" t="str">
        <f>INDEX(Data!$AX$281:$AX$407,MATCH($F21,Data!$BT$281:$BT$407,0))</f>
        <v>Market Harborough</v>
      </c>
      <c r="H21" s="8" t="str">
        <f>INDEX(Data!$EQ$281:$EQ$407,MATCH($F21,Data!$FM$281:$FM$407,0))</f>
        <v>Oakham</v>
      </c>
    </row>
    <row r="22" spans="2:8" x14ac:dyDescent="0.25">
      <c r="B22" s="8">
        <f t="shared" si="1"/>
        <v>12</v>
      </c>
      <c r="C22" s="8" t="str">
        <f>INDEX(Data!$AX$150:$AX$276,MATCH($B22,Data!$BT$150:$BT$276,0))</f>
        <v>Skegness</v>
      </c>
      <c r="D22" s="8" t="str">
        <f>INDEX(Data!$EQ$150:$EQ$276,MATCH($B22,Data!$FM$150:$FM$276,0))</f>
        <v>Sleaford</v>
      </c>
      <c r="F22" s="8">
        <f t="shared" ref="F22:F27" si="2">F21+1</f>
        <v>12</v>
      </c>
      <c r="G22" s="8" t="str">
        <f>INDEX(Data!$AX$281:$AX$407,MATCH($F22,Data!$BT$281:$BT$407,0))</f>
        <v>Wellingborough</v>
      </c>
      <c r="H22" s="8" t="str">
        <f>INDEX(Data!$EQ$281:$EQ$407,MATCH($F22,Data!$FM$281:$FM$407,0))</f>
        <v>Cromford</v>
      </c>
    </row>
    <row r="23" spans="2:8" x14ac:dyDescent="0.25">
      <c r="B23" s="8">
        <f t="shared" si="1"/>
        <v>13</v>
      </c>
      <c r="C23" s="8" t="str">
        <f>INDEX(Data!$AX$150:$AX$276,MATCH($B23,Data!$BT$150:$BT$276,0))</f>
        <v>Long Buckby</v>
      </c>
      <c r="D23" s="8" t="str">
        <f>INDEX(Data!$EQ$150:$EQ$276,MATCH($B23,Data!$FM$150:$FM$276,0))</f>
        <v>Whitwell (Derbyshire)</v>
      </c>
      <c r="F23" s="8">
        <f t="shared" si="2"/>
        <v>13</v>
      </c>
      <c r="G23" s="8" t="str">
        <f>INDEX(Data!$AX$281:$AX$407,MATCH($F23,Data!$BT$281:$BT$407,0))</f>
        <v>Beeston</v>
      </c>
      <c r="H23" s="8" t="str">
        <f>INDEX(Data!$EQ$281:$EQ$407,MATCH($F23,Data!$FM$281:$FM$407,0))</f>
        <v>Tutbury and Hatton</v>
      </c>
    </row>
    <row r="24" spans="2:8" x14ac:dyDescent="0.25">
      <c r="B24" s="8">
        <f t="shared" si="1"/>
        <v>14</v>
      </c>
      <c r="C24" s="8" t="str">
        <f>INDEX(Data!$AX$150:$AX$276,MATCH($B24,Data!$BT$150:$BT$276,0))</f>
        <v>Long Eaton</v>
      </c>
      <c r="D24" s="8" t="str">
        <f>INDEX(Data!$EQ$150:$EQ$276,MATCH($B24,Data!$FM$150:$FM$276,0))</f>
        <v>Rauceby</v>
      </c>
      <c r="F24" s="8">
        <f t="shared" si="2"/>
        <v>14</v>
      </c>
      <c r="G24" s="8" t="str">
        <f>INDEX(Data!$AX$281:$AX$407,MATCH($F24,Data!$BT$281:$BT$407,0))</f>
        <v>Glossop</v>
      </c>
      <c r="H24" s="8" t="str">
        <f>INDEX(Data!$EQ$281:$EQ$407,MATCH($F24,Data!$FM$281:$FM$407,0))</f>
        <v>Matlock Bath</v>
      </c>
    </row>
    <row r="25" spans="2:8" x14ac:dyDescent="0.25">
      <c r="B25" s="8">
        <f t="shared" si="1"/>
        <v>15</v>
      </c>
      <c r="C25" s="8" t="str">
        <f>INDEX(Data!$AX$150:$AX$276,MATCH($B25,Data!$BT$150:$BT$276,0))</f>
        <v>Market Harborough</v>
      </c>
      <c r="D25" s="8" t="str">
        <f>INDEX(Data!$EQ$150:$EQ$276,MATCH($B25,Data!$FM$150:$FM$276,0))</f>
        <v>Thurgarton</v>
      </c>
      <c r="F25" s="8">
        <f t="shared" si="2"/>
        <v>15</v>
      </c>
      <c r="G25" s="8" t="str">
        <f>INDEX(Data!$AX$281:$AX$407,MATCH($F25,Data!$BT$281:$BT$407,0))</f>
        <v>Long Eaton</v>
      </c>
      <c r="H25" s="8" t="str">
        <f>INDEX(Data!$EQ$281:$EQ$407,MATCH($F25,Data!$FM$281:$FM$407,0))</f>
        <v>Matlock</v>
      </c>
    </row>
    <row r="26" spans="2:8" x14ac:dyDescent="0.25">
      <c r="B26" s="8">
        <f t="shared" si="1"/>
        <v>16</v>
      </c>
      <c r="C26" s="8" t="str">
        <f>INDEX(Data!$AX$150:$AX$276,MATCH($B26,Data!$BT$150:$BT$276,0))</f>
        <v>Alfreton</v>
      </c>
      <c r="D26" s="8" t="str">
        <f>INDEX(Data!$EQ$150:$EQ$276,MATCH($B26,Data!$FM$150:$FM$276,0))</f>
        <v>Shirebrook</v>
      </c>
      <c r="F26" s="8">
        <f t="shared" si="2"/>
        <v>16</v>
      </c>
      <c r="G26" s="8" t="str">
        <f>INDEX(Data!$AX$281:$AX$407,MATCH($F26,Data!$BT$281:$BT$407,0))</f>
        <v>Skegness</v>
      </c>
      <c r="H26" s="8" t="str">
        <f>INDEX(Data!$EQ$281:$EQ$407,MATCH($F26,Data!$FM$281:$FM$407,0))</f>
        <v>Stamford (Lincs)</v>
      </c>
    </row>
    <row r="27" spans="2:8" x14ac:dyDescent="0.25">
      <c r="B27" s="8">
        <f t="shared" si="1"/>
        <v>17</v>
      </c>
      <c r="C27" s="8" t="str">
        <f>INDEX(Data!$AX$150:$AX$276,MATCH($B27,Data!$BT$150:$BT$276,0))</f>
        <v>Retford</v>
      </c>
      <c r="D27" s="8" t="str">
        <f>INDEX(Data!$EQ$150:$EQ$276,MATCH($B27,Data!$FM$150:$FM$276,0))</f>
        <v>Bingham</v>
      </c>
      <c r="F27" s="8">
        <f t="shared" si="2"/>
        <v>17</v>
      </c>
      <c r="G27" s="8" t="str">
        <f>INDEX(Data!$AX$281:$AX$407,MATCH($F27,Data!$BT$281:$BT$407,0))</f>
        <v>Retford</v>
      </c>
      <c r="H27" s="8" t="str">
        <f>INDEX(Data!$EQ$281:$EQ$407,MATCH($F27,Data!$FM$281:$FM$407,0))</f>
        <v>Attenborough</v>
      </c>
    </row>
    <row r="28" spans="2:8" x14ac:dyDescent="0.25">
      <c r="B28" s="8">
        <f>B27+1</f>
        <v>18</v>
      </c>
      <c r="C28" s="8" t="str">
        <f>INDEX(Data!$AX$150:$AX$276,MATCH($B28,Data!$BT$150:$BT$276,0))</f>
        <v>Worksop</v>
      </c>
      <c r="D28" s="8" t="str">
        <f>INDEX(Data!$EQ$150:$EQ$276,MATCH($B28,Data!$FM$150:$FM$276,0))</f>
        <v>Swineshead</v>
      </c>
      <c r="F28" s="8">
        <f>F27+1</f>
        <v>18</v>
      </c>
      <c r="G28" s="8" t="str">
        <f>INDEX(Data!$AX$281:$AX$407,MATCH($F28,Data!$BT$281:$BT$407,0))</f>
        <v>Corby</v>
      </c>
      <c r="H28" s="8" t="str">
        <f>INDEX(Data!$EQ$281:$EQ$407,MATCH($F28,Data!$FM$281:$FM$407,0))</f>
        <v>Thurgarton</v>
      </c>
    </row>
    <row r="29" spans="2:8" x14ac:dyDescent="0.25">
      <c r="B29" s="8">
        <f t="shared" si="1"/>
        <v>19</v>
      </c>
      <c r="C29" s="8" t="str">
        <f>INDEX(Data!$AX$150:$AX$276,MATCH($B29,Data!$BT$150:$BT$276,0))</f>
        <v>Sleaford</v>
      </c>
      <c r="D29" s="8" t="str">
        <f>INDEX(Data!$EQ$150:$EQ$276,MATCH($B29,Data!$FM$150:$FM$276,0))</f>
        <v>Attenborough</v>
      </c>
      <c r="F29" s="8">
        <f>F28+1</f>
        <v>19</v>
      </c>
      <c r="G29" s="8" t="str">
        <f>INDEX(Data!$AX$281:$AX$407,MATCH($F29,Data!$BT$281:$BT$407,0))</f>
        <v>Long Buckby</v>
      </c>
      <c r="H29" s="8" t="str">
        <f>INDEX(Data!$EQ$281:$EQ$407,MATCH($F29,Data!$FM$281:$FM$407,0))</f>
        <v>Grindleford</v>
      </c>
    </row>
    <row r="30" spans="2:8" x14ac:dyDescent="0.25">
      <c r="B30" s="8">
        <f t="shared" si="1"/>
        <v>20</v>
      </c>
      <c r="C30" s="8" t="str">
        <f>INDEX(Data!$AX$150:$AX$276,MATCH($B30,Data!$BT$150:$BT$276,0))</f>
        <v>Stamford (Lincs)</v>
      </c>
      <c r="D30" s="8" t="str">
        <f>INDEX(Data!$EQ$150:$EQ$276,MATCH($B30,Data!$FM$150:$FM$276,0))</f>
        <v>Peartree</v>
      </c>
      <c r="F30" s="8">
        <f>F29+1</f>
        <v>20</v>
      </c>
      <c r="G30" s="8" t="str">
        <f>INDEX(Data!$AX$281:$AX$407,MATCH($F30,Data!$BT$281:$BT$407,0))</f>
        <v>Worksop</v>
      </c>
      <c r="H30" s="8" t="str">
        <f>INDEX(Data!$EQ$281:$EQ$407,MATCH($F30,Data!$FM$281:$FM$407,0))</f>
        <v>Boston</v>
      </c>
    </row>
    <row r="32" spans="2:8" s="4" customFormat="1" ht="12.75" x14ac:dyDescent="0.25">
      <c r="B32" s="4" t="s">
        <v>143</v>
      </c>
    </row>
    <row r="34" spans="2:8" x14ac:dyDescent="0.25">
      <c r="B34" s="5" t="s">
        <v>147</v>
      </c>
    </row>
    <row r="36" spans="2:8" x14ac:dyDescent="0.25">
      <c r="C36" s="22" t="str">
        <f>Data!$B$10</f>
        <v>Forecasting - EDGE Only</v>
      </c>
      <c r="D36" s="23"/>
      <c r="G36" s="22" t="str">
        <f>Data!$B$11</f>
        <v>Forecasting - EDGE and NPPF Annual Housing Need</v>
      </c>
      <c r="H36" s="23"/>
    </row>
    <row r="37" spans="2:8" x14ac:dyDescent="0.25">
      <c r="B37" s="5" t="s">
        <v>140</v>
      </c>
      <c r="C37" s="5" t="s">
        <v>131</v>
      </c>
      <c r="D37" s="5" t="s">
        <v>141</v>
      </c>
      <c r="F37" s="5" t="s">
        <v>140</v>
      </c>
      <c r="G37" s="5" t="s">
        <v>131</v>
      </c>
      <c r="H37" s="5" t="s">
        <v>141</v>
      </c>
    </row>
    <row r="38" spans="2:8" x14ac:dyDescent="0.25">
      <c r="B38" s="8">
        <v>1</v>
      </c>
      <c r="C38" s="8" t="str">
        <f>INDEX(Data!$BV$150:$BV$276,MATCH($B$34&amp;"-"&amp;$B38,Data!$CS$150:$CS$276,0))</f>
        <v>Nottingham</v>
      </c>
      <c r="D38" s="8" t="str">
        <f>INDEX(Data!$FO$150:$FO$276,MATCH($B$34&amp;"-"&amp;$B38,Data!$GL$150:$GL$276,0))</f>
        <v>Northampton</v>
      </c>
      <c r="F38" s="8">
        <v>1</v>
      </c>
      <c r="G38" s="8" t="str">
        <f>INDEX(Data!$BV$281:$BV407,MATCH($B$34&amp;"-"&amp;$F38,Data!$CS$281:$CS$407,0))</f>
        <v>Nottingham</v>
      </c>
      <c r="H38" s="8" t="str">
        <f>INDEX(Data!$FO$281:$FO$407,MATCH($B$34&amp;"-"&amp;$F38,Data!$GL$281:$GL$407,0))</f>
        <v>Northampton</v>
      </c>
    </row>
    <row r="39" spans="2:8" x14ac:dyDescent="0.25">
      <c r="B39" s="8">
        <f>B38+1</f>
        <v>2</v>
      </c>
      <c r="C39" s="8" t="str">
        <f>INDEX(Data!$BV$150:$BV$276,MATCH($B$34&amp;"-"&amp;$B39,Data!$CS$150:$CS$276,0))</f>
        <v>Northampton</v>
      </c>
      <c r="D39" s="8" t="str">
        <f>INDEX(Data!$FO$150:$FO$276,MATCH($B$34&amp;"-"&amp;$B39,Data!$GL$150:$GL$276,0))</f>
        <v>Nottingham</v>
      </c>
      <c r="F39" s="8">
        <f>F38+1</f>
        <v>2</v>
      </c>
      <c r="G39" s="8" t="str">
        <f>INDEX(Data!$BV$281:$BV408,MATCH($B$34&amp;"-"&amp;$F39,Data!$CS$281:$CS$407,0))</f>
        <v>Leicester</v>
      </c>
      <c r="H39" s="8" t="str">
        <f>INDEX(Data!$FO$281:$FO$407,MATCH($B$34&amp;"-"&amp;$F39,Data!$GL$281:$GL$407,0))</f>
        <v>Nottingham</v>
      </c>
    </row>
    <row r="40" spans="2:8" x14ac:dyDescent="0.25">
      <c r="B40" s="8">
        <f>B39+1</f>
        <v>3</v>
      </c>
      <c r="C40" s="8" t="str">
        <f>INDEX(Data!$BV$150:$BV$276,MATCH($B$34&amp;"-"&amp;$B40,Data!$CS$150:$CS$276,0))</f>
        <v>Leicester</v>
      </c>
      <c r="D40" s="8" t="str">
        <f>INDEX(Data!$FO$150:$FO$276,MATCH($B$34&amp;"-"&amp;$B40,Data!$GL$150:$GL$276,0))</f>
        <v>Derby</v>
      </c>
      <c r="F40" s="8">
        <f>F39+1</f>
        <v>3</v>
      </c>
      <c r="G40" s="8" t="str">
        <f>INDEX(Data!$BV$281:$BV409,MATCH($B$34&amp;"-"&amp;$F40,Data!$CS$281:$CS$407,0))</f>
        <v>Northampton</v>
      </c>
      <c r="H40" s="8" t="str">
        <f>INDEX(Data!$FO$281:$FO$407,MATCH($B$34&amp;"-"&amp;$F40,Data!$GL$281:$GL$407,0))</f>
        <v>Leicester</v>
      </c>
    </row>
    <row r="41" spans="2:8" x14ac:dyDescent="0.25">
      <c r="B41" s="8">
        <f>B40+1</f>
        <v>4</v>
      </c>
      <c r="C41" s="8" t="str">
        <f>INDEX(Data!$BV$150:$BV$276,MATCH($B$34&amp;"-"&amp;$B41,Data!$CS$150:$CS$276,0))</f>
        <v>Derby</v>
      </c>
      <c r="D41" s="8" t="str">
        <f>INDEX(Data!$FO$150:$FO$276,MATCH($B$34&amp;"-"&amp;$B41,Data!$GL$150:$GL$276,0))</f>
        <v>Lincoln</v>
      </c>
      <c r="F41" s="8">
        <f>F40+1</f>
        <v>4</v>
      </c>
      <c r="G41" s="8" t="str">
        <f>INDEX(Data!$BV$281:$BV410,MATCH($B$34&amp;"-"&amp;$F41,Data!$CS$281:$CS$407,0))</f>
        <v>Derby</v>
      </c>
      <c r="H41" s="8" t="str">
        <f>INDEX(Data!$FO$281:$FO$407,MATCH($B$34&amp;"-"&amp;$F41,Data!$GL$281:$GL$407,0))</f>
        <v>Lincoln</v>
      </c>
    </row>
    <row r="42" spans="2:8" x14ac:dyDescent="0.25">
      <c r="B42" s="8">
        <f>B41+1</f>
        <v>5</v>
      </c>
      <c r="C42" s="8" t="str">
        <f>INDEX(Data!$BV$150:$BV$276,MATCH($B$34&amp;"-"&amp;$B42,Data!$CS$150:$CS$276,0))</f>
        <v>Lincoln</v>
      </c>
      <c r="D42" s="8" t="str">
        <f>INDEX(Data!$FO$150:$FO$276,MATCH($B$34&amp;"-"&amp;$B42,Data!$GL$150:$GL$276,0))</f>
        <v>Leicester</v>
      </c>
      <c r="F42" s="8">
        <f>F41+1</f>
        <v>5</v>
      </c>
      <c r="G42" s="8" t="str">
        <f>INDEX(Data!$BV$281:$BV411,MATCH($B$34&amp;"-"&amp;$F42,Data!$CS$281:$CS$407,0))</f>
        <v>Lincoln</v>
      </c>
      <c r="H42" s="8" t="str">
        <f>INDEX(Data!$FO$281:$FO$407,MATCH($B$34&amp;"-"&amp;$F42,Data!$GL$281:$GL$407,0))</f>
        <v>Derby</v>
      </c>
    </row>
    <row r="44" spans="2:8" x14ac:dyDescent="0.25">
      <c r="B44" s="5" t="s">
        <v>148</v>
      </c>
      <c r="C44" s="5"/>
    </row>
    <row r="46" spans="2:8" x14ac:dyDescent="0.25">
      <c r="C46" s="22" t="str">
        <f>Data!$B$10</f>
        <v>Forecasting - EDGE Only</v>
      </c>
      <c r="D46" s="23"/>
      <c r="G46" s="22" t="str">
        <f>Data!$B$11</f>
        <v>Forecasting - EDGE and NPPF Annual Housing Need</v>
      </c>
      <c r="H46" s="23"/>
    </row>
    <row r="47" spans="2:8" x14ac:dyDescent="0.25">
      <c r="B47" s="5" t="s">
        <v>140</v>
      </c>
      <c r="C47" s="5" t="s">
        <v>131</v>
      </c>
      <c r="D47" s="5" t="s">
        <v>141</v>
      </c>
      <c r="F47" s="5" t="s">
        <v>140</v>
      </c>
      <c r="G47" s="5" t="s">
        <v>131</v>
      </c>
      <c r="H47" s="5" t="s">
        <v>141</v>
      </c>
    </row>
    <row r="48" spans="2:8" x14ac:dyDescent="0.25">
      <c r="B48" s="8">
        <v>1</v>
      </c>
      <c r="C48" s="8" t="str">
        <f>INDEX(Data!$BV$150:$BV$276,MATCH($B$44&amp;"-"&amp;$B48,Data!$CS$150:$CS$276,0))</f>
        <v>Chesterfield</v>
      </c>
      <c r="D48" s="8" t="str">
        <f>INDEX(Data!$FO$150:$FO$276,MATCH($B$44&amp;"-"&amp;$B48,Data!$GL$150:$GL$276,0))</f>
        <v>Long Buckby</v>
      </c>
      <c r="F48" s="8">
        <v>1</v>
      </c>
      <c r="G48" s="8" t="str">
        <f>INDEX(Data!$BV$281:$BV$407,MATCH($B$44&amp;"-"&amp;$F48,Data!$CS$281:$CS$407,0))</f>
        <v>Chesterfield</v>
      </c>
      <c r="H48" s="8" t="str">
        <f>INDEX(Data!$FO$281:$FO$407,MATCH($B$44&amp;"-"&amp;$F48,Data!$GL$281:$GL$407,0))</f>
        <v>Aslockton</v>
      </c>
    </row>
    <row r="49" spans="2:8" x14ac:dyDescent="0.25">
      <c r="B49" s="8">
        <f>B48+1</f>
        <v>2</v>
      </c>
      <c r="C49" s="8" t="str">
        <f>INDEX(Data!$BV$150:$BV$276,MATCH($B$44&amp;"-"&amp;$B49,Data!$CS$150:$CS$276,0))</f>
        <v>Loughborough</v>
      </c>
      <c r="D49" s="8" t="str">
        <f>INDEX(Data!$FO$150:$FO$276,MATCH($B$44&amp;"-"&amp;$B49,Data!$GL$150:$GL$276,0))</f>
        <v>Willington</v>
      </c>
      <c r="F49" s="8">
        <f t="shared" ref="F49:F112" si="3">F48+1</f>
        <v>2</v>
      </c>
      <c r="G49" s="8" t="str">
        <f>INDEX(Data!$BV$281:$BV$407,MATCH($B$44&amp;"-"&amp;$F49,Data!$CS$281:$CS$407,0))</f>
        <v>Grantham</v>
      </c>
      <c r="H49" s="8" t="str">
        <f>INDEX(Data!$FO$281:$FO$407,MATCH($B$44&amp;"-"&amp;$F49,Data!$GL$281:$GL$407,0))</f>
        <v>Long Buckby</v>
      </c>
    </row>
    <row r="50" spans="2:8" x14ac:dyDescent="0.25">
      <c r="B50" s="8">
        <f t="shared" ref="B50:B113" si="4">B49+1</f>
        <v>3</v>
      </c>
      <c r="C50" s="8" t="str">
        <f>INDEX(Data!$BV$150:$BV$276,MATCH($B$44&amp;"-"&amp;$B50,Data!$CS$150:$CS$276,0))</f>
        <v>Grantham</v>
      </c>
      <c r="D50" s="8" t="str">
        <f>INDEX(Data!$FO$150:$FO$276,MATCH($B$44&amp;"-"&amp;$B50,Data!$GL$150:$GL$276,0))</f>
        <v>Aslockton</v>
      </c>
      <c r="F50" s="8">
        <f t="shared" si="3"/>
        <v>3</v>
      </c>
      <c r="G50" s="8" t="str">
        <f>INDEX(Data!$BV$281:$BV$407,MATCH($B$44&amp;"-"&amp;$F50,Data!$CS$281:$CS$407,0))</f>
        <v>Loughborough</v>
      </c>
      <c r="H50" s="8" t="str">
        <f>INDEX(Data!$FO$281:$FO$407,MATCH($B$44&amp;"-"&amp;$F50,Data!$GL$281:$GL$407,0))</f>
        <v>Radcliffe (Nottinghamshire)</v>
      </c>
    </row>
    <row r="51" spans="2:8" x14ac:dyDescent="0.25">
      <c r="B51" s="8">
        <f t="shared" si="4"/>
        <v>4</v>
      </c>
      <c r="C51" s="8" t="str">
        <f>INDEX(Data!$BV$150:$BV$276,MATCH($B$44&amp;"-"&amp;$B51,Data!$CS$150:$CS$276,0))</f>
        <v>Beeston</v>
      </c>
      <c r="D51" s="8" t="str">
        <f>INDEX(Data!$FO$150:$FO$276,MATCH($B$44&amp;"-"&amp;$B51,Data!$GL$150:$GL$276,0))</f>
        <v>Skegness</v>
      </c>
      <c r="F51" s="8">
        <f t="shared" si="3"/>
        <v>4</v>
      </c>
      <c r="G51" s="8" t="str">
        <f>INDEX(Data!$BV$281:$BV$407,MATCH($B$44&amp;"-"&amp;$F51,Data!$CS$281:$CS$407,0))</f>
        <v>Newark BR</v>
      </c>
      <c r="H51" s="8" t="str">
        <f>INDEX(Data!$FO$281:$FO$407,MATCH($B$44&amp;"-"&amp;$F51,Data!$GL$281:$GL$407,0))</f>
        <v>Skegness</v>
      </c>
    </row>
    <row r="52" spans="2:8" x14ac:dyDescent="0.25">
      <c r="B52" s="8">
        <f t="shared" si="4"/>
        <v>5</v>
      </c>
      <c r="C52" s="8" t="str">
        <f>INDEX(Data!$BV$150:$BV$276,MATCH($B$44&amp;"-"&amp;$B52,Data!$CS$150:$CS$276,0))</f>
        <v>Kettering</v>
      </c>
      <c r="D52" s="8" t="str">
        <f>INDEX(Data!$FO$150:$FO$276,MATCH($B$44&amp;"-"&amp;$B52,Data!$GL$150:$GL$276,0))</f>
        <v>Radcliffe (Nottinghamshire)</v>
      </c>
      <c r="F52" s="8">
        <f t="shared" si="3"/>
        <v>5</v>
      </c>
      <c r="G52" s="8" t="str">
        <f>INDEX(Data!$BV$281:$BV$407,MATCH($B$44&amp;"-"&amp;$F52,Data!$CS$281:$CS$407,0))</f>
        <v>Kettering</v>
      </c>
      <c r="H52" s="8" t="str">
        <f>INDEX(Data!$FO$281:$FO$407,MATCH($B$44&amp;"-"&amp;$F52,Data!$GL$281:$GL$407,0))</f>
        <v>Bingham</v>
      </c>
    </row>
    <row r="53" spans="2:8" x14ac:dyDescent="0.25">
      <c r="B53" s="8">
        <f t="shared" si="4"/>
        <v>6</v>
      </c>
      <c r="C53" s="8" t="str">
        <f>INDEX(Data!$BV$150:$BV$276,MATCH($B$44&amp;"-"&amp;$B53,Data!$CS$150:$CS$276,0))</f>
        <v>Newark BR</v>
      </c>
      <c r="D53" s="8" t="str">
        <f>INDEX(Data!$FO$150:$FO$276,MATCH($B$44&amp;"-"&amp;$B53,Data!$GL$150:$GL$276,0))</f>
        <v>Tutbury and Hatton</v>
      </c>
      <c r="F53" s="8">
        <f t="shared" si="3"/>
        <v>6</v>
      </c>
      <c r="G53" s="8" t="str">
        <f>INDEX(Data!$BV$281:$BV$407,MATCH($B$44&amp;"-"&amp;$F53,Data!$CS$281:$CS$407,0))</f>
        <v>Market Harborough</v>
      </c>
      <c r="H53" s="8" t="str">
        <f>INDEX(Data!$FO$281:$FO$407,MATCH($B$44&amp;"-"&amp;$F53,Data!$GL$281:$GL$407,0))</f>
        <v>Willington</v>
      </c>
    </row>
    <row r="54" spans="2:8" x14ac:dyDescent="0.25">
      <c r="B54" s="8">
        <f t="shared" si="4"/>
        <v>7</v>
      </c>
      <c r="C54" s="8" t="str">
        <f>INDEX(Data!$BV$150:$BV$276,MATCH($B$44&amp;"-"&amp;$B54,Data!$CS$150:$CS$276,0))</f>
        <v>Skegness</v>
      </c>
      <c r="D54" s="8" t="str">
        <f>INDEX(Data!$FO$150:$FO$276,MATCH($B$44&amp;"-"&amp;$B54,Data!$GL$150:$GL$276,0))</f>
        <v>Boston</v>
      </c>
      <c r="F54" s="8">
        <f t="shared" si="3"/>
        <v>7</v>
      </c>
      <c r="G54" s="8" t="str">
        <f>INDEX(Data!$BV$281:$BV$407,MATCH($B$44&amp;"-"&amp;$F54,Data!$CS$281:$CS$407,0))</f>
        <v>Wellingborough</v>
      </c>
      <c r="H54" s="8" t="str">
        <f>INDEX(Data!$FO$281:$FO$407,MATCH($B$44&amp;"-"&amp;$F54,Data!$GL$281:$GL$407,0))</f>
        <v>Oakham</v>
      </c>
    </row>
    <row r="55" spans="2:8" x14ac:dyDescent="0.25">
      <c r="B55" s="8">
        <f t="shared" si="4"/>
        <v>8</v>
      </c>
      <c r="C55" s="8" t="str">
        <f>INDEX(Data!$BV$150:$BV$276,MATCH($B$44&amp;"-"&amp;$B55,Data!$CS$150:$CS$276,0))</f>
        <v>Long Buckby</v>
      </c>
      <c r="D55" s="8" t="str">
        <f>INDEX(Data!$FO$150:$FO$276,MATCH($B$44&amp;"-"&amp;$B55,Data!$GL$150:$GL$276,0))</f>
        <v>Sleaford</v>
      </c>
      <c r="F55" s="8">
        <f t="shared" si="3"/>
        <v>8</v>
      </c>
      <c r="G55" s="8" t="str">
        <f>INDEX(Data!$BV$281:$BV$407,MATCH($B$44&amp;"-"&amp;$F55,Data!$CS$281:$CS$407,0))</f>
        <v>Beeston</v>
      </c>
      <c r="H55" s="8" t="str">
        <f>INDEX(Data!$FO$281:$FO$407,MATCH($B$44&amp;"-"&amp;$F55,Data!$GL$281:$GL$407,0))</f>
        <v>Cromford</v>
      </c>
    </row>
    <row r="56" spans="2:8" x14ac:dyDescent="0.25">
      <c r="B56" s="8">
        <f t="shared" si="4"/>
        <v>9</v>
      </c>
      <c r="C56" s="8" t="str">
        <f>INDEX(Data!$BV$150:$BV$276,MATCH($B$44&amp;"-"&amp;$B56,Data!$CS$150:$CS$276,0))</f>
        <v>Long Eaton</v>
      </c>
      <c r="D56" s="8" t="str">
        <f>INDEX(Data!$FO$150:$FO$276,MATCH($B$44&amp;"-"&amp;$B56,Data!$GL$150:$GL$276,0))</f>
        <v>Whitwell (Derbyshire)</v>
      </c>
      <c r="F56" s="8">
        <f t="shared" si="3"/>
        <v>9</v>
      </c>
      <c r="G56" s="8" t="str">
        <f>INDEX(Data!$BV$281:$BV$407,MATCH($B$44&amp;"-"&amp;$F56,Data!$CS$281:$CS$407,0))</f>
        <v>Glossop</v>
      </c>
      <c r="H56" s="8" t="str">
        <f>INDEX(Data!$FO$281:$FO$407,MATCH($B$44&amp;"-"&amp;$F56,Data!$GL$281:$GL$407,0))</f>
        <v>Tutbury and Hatton</v>
      </c>
    </row>
    <row r="57" spans="2:8" x14ac:dyDescent="0.25">
      <c r="B57" s="8">
        <f t="shared" si="4"/>
        <v>10</v>
      </c>
      <c r="C57" s="8" t="str">
        <f>INDEX(Data!$BV$150:$BV$276,MATCH($B$44&amp;"-"&amp;$B57,Data!$CS$150:$CS$276,0))</f>
        <v>Market Harborough</v>
      </c>
      <c r="D57" s="8" t="str">
        <f>INDEX(Data!$FO$150:$FO$276,MATCH($B$44&amp;"-"&amp;$B57,Data!$GL$150:$GL$276,0))</f>
        <v>Shirebrook</v>
      </c>
      <c r="F57" s="8">
        <f t="shared" si="3"/>
        <v>10</v>
      </c>
      <c r="G57" s="8" t="str">
        <f>INDEX(Data!$BV$281:$BV$407,MATCH($B$44&amp;"-"&amp;$F57,Data!$CS$281:$CS$407,0))</f>
        <v>Long Eaton</v>
      </c>
      <c r="H57" s="8" t="str">
        <f>INDEX(Data!$FO$281:$FO$407,MATCH($B$44&amp;"-"&amp;$F57,Data!$GL$281:$GL$407,0))</f>
        <v>Matlock Bath</v>
      </c>
    </row>
    <row r="58" spans="2:8" x14ac:dyDescent="0.25">
      <c r="B58" s="8">
        <f t="shared" si="4"/>
        <v>11</v>
      </c>
      <c r="C58" s="8" t="str">
        <f>INDEX(Data!$BV$150:$BV$276,MATCH($B$44&amp;"-"&amp;$B58,Data!$CS$150:$CS$276,0))</f>
        <v>Alfreton</v>
      </c>
      <c r="D58" s="8" t="str">
        <f>INDEX(Data!$FO$150:$FO$276,MATCH($B$44&amp;"-"&amp;$B58,Data!$GL$150:$GL$276,0))</f>
        <v>Bingham</v>
      </c>
      <c r="F58" s="8">
        <f t="shared" si="3"/>
        <v>11</v>
      </c>
      <c r="G58" s="8" t="str">
        <f>INDEX(Data!$BV$281:$BV$407,MATCH($B$44&amp;"-"&amp;$F58,Data!$CS$281:$CS$407,0))</f>
        <v>Skegness</v>
      </c>
      <c r="H58" s="8" t="str">
        <f>INDEX(Data!$FO$281:$FO$407,MATCH($B$44&amp;"-"&amp;$F58,Data!$GL$281:$GL$407,0))</f>
        <v>Matlock</v>
      </c>
    </row>
    <row r="59" spans="2:8" x14ac:dyDescent="0.25">
      <c r="B59" s="8">
        <f t="shared" si="4"/>
        <v>12</v>
      </c>
      <c r="C59" s="8" t="str">
        <f>INDEX(Data!$BV$150:$BV$276,MATCH($B$44&amp;"-"&amp;$B59,Data!$CS$150:$CS$276,0))</f>
        <v>Retford</v>
      </c>
      <c r="D59" s="8" t="str">
        <f>INDEX(Data!$FO$150:$FO$276,MATCH($B$44&amp;"-"&amp;$B59,Data!$GL$150:$GL$276,0))</f>
        <v>Attenborough</v>
      </c>
      <c r="F59" s="8">
        <f t="shared" si="3"/>
        <v>12</v>
      </c>
      <c r="G59" s="8" t="str">
        <f>INDEX(Data!$BV$281:$BV$407,MATCH($B$44&amp;"-"&amp;$F59,Data!$CS$281:$CS$407,0))</f>
        <v>Retford</v>
      </c>
      <c r="H59" s="8" t="str">
        <f>INDEX(Data!$FO$281:$FO$407,MATCH($B$44&amp;"-"&amp;$F59,Data!$GL$281:$GL$407,0))</f>
        <v>Stamford (Lincs)</v>
      </c>
    </row>
    <row r="60" spans="2:8" x14ac:dyDescent="0.25">
      <c r="B60" s="8">
        <f t="shared" si="4"/>
        <v>13</v>
      </c>
      <c r="C60" s="8" t="str">
        <f>INDEX(Data!$BV$150:$BV$276,MATCH($B$44&amp;"-"&amp;$B60,Data!$CS$150:$CS$276,0))</f>
        <v>Worksop</v>
      </c>
      <c r="D60" s="8" t="str">
        <f>INDEX(Data!$FO$150:$FO$276,MATCH($B$44&amp;"-"&amp;$B60,Data!$GL$150:$GL$276,0))</f>
        <v>Creswell</v>
      </c>
      <c r="F60" s="8">
        <f t="shared" si="3"/>
        <v>13</v>
      </c>
      <c r="G60" s="8" t="str">
        <f>INDEX(Data!$BV$281:$BV$407,MATCH($B$44&amp;"-"&amp;$F60,Data!$CS$281:$CS$407,0))</f>
        <v>Corby</v>
      </c>
      <c r="H60" s="8" t="str">
        <f>INDEX(Data!$FO$281:$FO$407,MATCH($B$44&amp;"-"&amp;$F60,Data!$GL$281:$GL$407,0))</f>
        <v>Attenborough</v>
      </c>
    </row>
    <row r="61" spans="2:8" x14ac:dyDescent="0.25">
      <c r="B61" s="8">
        <f t="shared" si="4"/>
        <v>14</v>
      </c>
      <c r="C61" s="8" t="str">
        <f>INDEX(Data!$BV$150:$BV$276,MATCH($B$44&amp;"-"&amp;$B61,Data!$CS$150:$CS$276,0))</f>
        <v>Sleaford</v>
      </c>
      <c r="D61" s="8" t="str">
        <f>INDEX(Data!$FO$150:$FO$276,MATCH($B$44&amp;"-"&amp;$B61,Data!$GL$150:$GL$276,0))</f>
        <v>Hucknall</v>
      </c>
      <c r="F61" s="8">
        <f t="shared" si="3"/>
        <v>14</v>
      </c>
      <c r="G61" s="8" t="str">
        <f>INDEX(Data!$BV$281:$BV$407,MATCH($B$44&amp;"-"&amp;$F61,Data!$CS$281:$CS$407,0))</f>
        <v>Long Buckby</v>
      </c>
      <c r="H61" s="8" t="str">
        <f>INDEX(Data!$FO$281:$FO$407,MATCH($B$44&amp;"-"&amp;$F61,Data!$GL$281:$GL$407,0))</f>
        <v>Grindleford</v>
      </c>
    </row>
    <row r="62" spans="2:8" x14ac:dyDescent="0.25">
      <c r="B62" s="8">
        <f t="shared" si="4"/>
        <v>15</v>
      </c>
      <c r="C62" s="8" t="str">
        <f>INDEX(Data!$BV$150:$BV$276,MATCH($B$44&amp;"-"&amp;$B62,Data!$CS$150:$CS$276,0))</f>
        <v>Stamford (Lincs)</v>
      </c>
      <c r="D62" s="8" t="str">
        <f>INDEX(Data!$FO$150:$FO$276,MATCH($B$44&amp;"-"&amp;$B62,Data!$GL$150:$GL$276,0))</f>
        <v>Heckington</v>
      </c>
      <c r="F62" s="8">
        <f t="shared" si="3"/>
        <v>15</v>
      </c>
      <c r="G62" s="8" t="str">
        <f>INDEX(Data!$BV$281:$BV$407,MATCH($B$44&amp;"-"&amp;$F62,Data!$CS$281:$CS$407,0))</f>
        <v>Worksop</v>
      </c>
      <c r="H62" s="8" t="str">
        <f>INDEX(Data!$FO$281:$FO$407,MATCH($B$44&amp;"-"&amp;$F62,Data!$GL$281:$GL$407,0))</f>
        <v>Boston</v>
      </c>
    </row>
    <row r="63" spans="2:8" x14ac:dyDescent="0.25">
      <c r="B63" s="8">
        <f t="shared" si="4"/>
        <v>16</v>
      </c>
      <c r="C63" s="8" t="str">
        <f>INDEX(Data!$BV$150:$BV$276,MATCH($B$44&amp;"-"&amp;$B63,Data!$CS$150:$CS$276,0))</f>
        <v>Hinckley (Leics)</v>
      </c>
      <c r="D63" s="8" t="str">
        <f>INDEX(Data!$FO$150:$FO$276,MATCH($B$44&amp;"-"&amp;$B63,Data!$GL$150:$GL$276,0))</f>
        <v>Fiskerton</v>
      </c>
      <c r="F63" s="8">
        <f t="shared" si="3"/>
        <v>16</v>
      </c>
      <c r="G63" s="8" t="str">
        <f>INDEX(Data!$BV$281:$BV$407,MATCH($B$44&amp;"-"&amp;$F63,Data!$CS$281:$CS$407,0))</f>
        <v>Hinckley (Leics)</v>
      </c>
      <c r="H63" s="8" t="str">
        <f>INDEX(Data!$FO$281:$FO$407,MATCH($B$44&amp;"-"&amp;$F63,Data!$GL$281:$GL$407,0))</f>
        <v>Sleaford</v>
      </c>
    </row>
    <row r="64" spans="2:8" x14ac:dyDescent="0.25">
      <c r="B64" s="8">
        <f t="shared" si="4"/>
        <v>17</v>
      </c>
      <c r="C64" s="8" t="str">
        <f>INDEX(Data!$BV$150:$BV$276,MATCH($B$44&amp;"-"&amp;$B64,Data!$CS$150:$CS$276,0))</f>
        <v>Wellingborough</v>
      </c>
      <c r="D64" s="8" t="str">
        <f>INDEX(Data!$FO$150:$FO$276,MATCH($B$44&amp;"-"&amp;$B64,Data!$GL$150:$GL$276,0))</f>
        <v>Netherfield</v>
      </c>
      <c r="F64" s="8">
        <f t="shared" si="3"/>
        <v>17</v>
      </c>
      <c r="G64" s="8" t="str">
        <f>INDEX(Data!$BV$281:$BV$407,MATCH($B$44&amp;"-"&amp;$F64,Data!$CS$281:$CS$407,0))</f>
        <v>Stamford (Lincs)</v>
      </c>
      <c r="H64" s="8" t="str">
        <f>INDEX(Data!$FO$281:$FO$407,MATCH($B$44&amp;"-"&amp;$F64,Data!$GL$281:$GL$407,0))</f>
        <v>Heckington</v>
      </c>
    </row>
    <row r="65" spans="2:8" x14ac:dyDescent="0.25">
      <c r="B65" s="8">
        <f t="shared" si="4"/>
        <v>18</v>
      </c>
      <c r="C65" s="8" t="str">
        <f>INDEX(Data!$BV$150:$BV$276,MATCH($B$44&amp;"-"&amp;$B65,Data!$CS$150:$CS$276,0))</f>
        <v>Boston</v>
      </c>
      <c r="D65" s="8" t="str">
        <f>INDEX(Data!$FO$150:$FO$276,MATCH($B$44&amp;"-"&amp;$B65,Data!$GL$150:$GL$276,0))</f>
        <v>Sutton Parkway</v>
      </c>
      <c r="F65" s="8">
        <f t="shared" si="3"/>
        <v>18</v>
      </c>
      <c r="G65" s="8" t="str">
        <f>INDEX(Data!$BV$281:$BV$407,MATCH($B$44&amp;"-"&amp;$F65,Data!$CS$281:$CS$407,0))</f>
        <v>Buxton</v>
      </c>
      <c r="H65" s="8" t="str">
        <f>INDEX(Data!$FO$281:$FO$407,MATCH($B$44&amp;"-"&amp;$F65,Data!$GL$281:$GL$407,0))</f>
        <v>Wainfleet</v>
      </c>
    </row>
    <row r="66" spans="2:8" x14ac:dyDescent="0.25">
      <c r="B66" s="8">
        <f t="shared" si="4"/>
        <v>19</v>
      </c>
      <c r="C66" s="8" t="str">
        <f>INDEX(Data!$BV$150:$BV$276,MATCH($B$44&amp;"-"&amp;$B66,Data!$CS$150:$CS$276,0))</f>
        <v>Glossop</v>
      </c>
      <c r="D66" s="8" t="str">
        <f>INDEX(Data!$FO$150:$FO$276,MATCH($B$44&amp;"-"&amp;$B66,Data!$GL$150:$GL$276,0))</f>
        <v>Newstead</v>
      </c>
      <c r="F66" s="8">
        <f t="shared" si="3"/>
        <v>19</v>
      </c>
      <c r="G66" s="8" t="str">
        <f>INDEX(Data!$BV$281:$BV$407,MATCH($B$44&amp;"-"&amp;$F66,Data!$CS$281:$CS$407,0))</f>
        <v>Alfreton</v>
      </c>
      <c r="H66" s="8" t="str">
        <f>INDEX(Data!$FO$281:$FO$407,MATCH($B$44&amp;"-"&amp;$F66,Data!$GL$281:$GL$407,0))</f>
        <v>Hathersage</v>
      </c>
    </row>
    <row r="67" spans="2:8" x14ac:dyDescent="0.25">
      <c r="B67" s="8">
        <f t="shared" si="4"/>
        <v>20</v>
      </c>
      <c r="C67" s="8" t="str">
        <f>INDEX(Data!$BV$150:$BV$276,MATCH($B$44&amp;"-"&amp;$B67,Data!$CS$150:$CS$276,0))</f>
        <v>Corby</v>
      </c>
      <c r="D67" s="8" t="str">
        <f>INDEX(Data!$FO$150:$FO$276,MATCH($B$44&amp;"-"&amp;$B67,Data!$GL$150:$GL$276,0))</f>
        <v>Kirkby-in-Ashfield</v>
      </c>
      <c r="F67" s="8">
        <f t="shared" si="3"/>
        <v>20</v>
      </c>
      <c r="G67" s="8" t="str">
        <f>INDEX(Data!$BV$281:$BV$407,MATCH($B$44&amp;"-"&amp;$F67,Data!$CS$281:$CS$407,0))</f>
        <v>Sleaford</v>
      </c>
      <c r="H67" s="8" t="str">
        <f>INDEX(Data!$FO$281:$FO$407,MATCH($B$44&amp;"-"&amp;$F67,Data!$GL$281:$GL$407,0))</f>
        <v>Melton Mowbray</v>
      </c>
    </row>
    <row r="68" spans="2:8" x14ac:dyDescent="0.25">
      <c r="B68" s="8">
        <f t="shared" si="4"/>
        <v>21</v>
      </c>
      <c r="C68" s="8" t="str">
        <f>INDEX(Data!$BV$150:$BV$276,MATCH($B$44&amp;"-"&amp;$B68,Data!$CS$150:$CS$276,0))</f>
        <v>Narborough</v>
      </c>
      <c r="D68" s="8" t="str">
        <f>INDEX(Data!$FO$150:$FO$276,MATCH($B$44&amp;"-"&amp;$B68,Data!$GL$150:$GL$276,0))</f>
        <v>Collingham</v>
      </c>
      <c r="F68" s="8">
        <f t="shared" si="3"/>
        <v>21</v>
      </c>
      <c r="G68" s="8" t="str">
        <f>INDEX(Data!$BV$281:$BV$407,MATCH($B$44&amp;"-"&amp;$F68,Data!$CS$281:$CS$407,0))</f>
        <v>Grimsby Town</v>
      </c>
      <c r="H68" s="8" t="str">
        <f>INDEX(Data!$FO$281:$FO$407,MATCH($B$44&amp;"-"&amp;$F68,Data!$GL$281:$GL$407,0))</f>
        <v>Fiskerton</v>
      </c>
    </row>
    <row r="69" spans="2:8" x14ac:dyDescent="0.25">
      <c r="B69" s="8">
        <f t="shared" si="4"/>
        <v>22</v>
      </c>
      <c r="C69" s="8" t="str">
        <f>INDEX(Data!$BV$150:$BV$276,MATCH($B$44&amp;"-"&amp;$B69,Data!$CS$150:$CS$276,0))</f>
        <v>Scunthorpe</v>
      </c>
      <c r="D69" s="8" t="str">
        <f>INDEX(Data!$FO$150:$FO$276,MATCH($B$44&amp;"-"&amp;$B69,Data!$GL$150:$GL$276,0))</f>
        <v>Lowdham</v>
      </c>
      <c r="F69" s="8">
        <f t="shared" si="3"/>
        <v>22</v>
      </c>
      <c r="G69" s="8" t="str">
        <f>INDEX(Data!$BV$281:$BV$407,MATCH($B$44&amp;"-"&amp;$F69,Data!$CS$281:$CS$407,0))</f>
        <v>Narborough</v>
      </c>
      <c r="H69" s="8" t="str">
        <f>INDEX(Data!$FO$281:$FO$407,MATCH($B$44&amp;"-"&amp;$F69,Data!$GL$281:$GL$407,0))</f>
        <v>Collingham</v>
      </c>
    </row>
    <row r="70" spans="2:8" x14ac:dyDescent="0.25">
      <c r="B70" s="8">
        <f t="shared" si="4"/>
        <v>23</v>
      </c>
      <c r="C70" s="8" t="str">
        <f>INDEX(Data!$BV$150:$BV$276,MATCH($B$44&amp;"-"&amp;$B70,Data!$CS$150:$CS$276,0))</f>
        <v>Mansfield</v>
      </c>
      <c r="D70" s="8" t="str">
        <f>INDEX(Data!$FO$150:$FO$276,MATCH($B$44&amp;"-"&amp;$B70,Data!$GL$150:$GL$276,0))</f>
        <v>Beeston</v>
      </c>
      <c r="F70" s="8">
        <f t="shared" si="3"/>
        <v>23</v>
      </c>
      <c r="G70" s="8" t="str">
        <f>INDEX(Data!$BV$281:$BV$407,MATCH($B$44&amp;"-"&amp;$F70,Data!$CS$281:$CS$407,0))</f>
        <v>East Midlands Parkway</v>
      </c>
      <c r="H70" s="8" t="str">
        <f>INDEX(Data!$FO$281:$FO$407,MATCH($B$44&amp;"-"&amp;$F70,Data!$GL$281:$GL$407,0))</f>
        <v>Narborough</v>
      </c>
    </row>
    <row r="71" spans="2:8" x14ac:dyDescent="0.25">
      <c r="B71" s="8">
        <f t="shared" si="4"/>
        <v>24</v>
      </c>
      <c r="C71" s="8" t="str">
        <f>INDEX(Data!$BV$150:$BV$276,MATCH($B$44&amp;"-"&amp;$B71,Data!$CS$150:$CS$276,0))</f>
        <v>Grimsby Town</v>
      </c>
      <c r="D71" s="8" t="str">
        <f>INDEX(Data!$FO$150:$FO$276,MATCH($B$44&amp;"-"&amp;$B71,Data!$GL$150:$GL$276,0))</f>
        <v>Burton Joyce</v>
      </c>
      <c r="F71" s="8">
        <f t="shared" si="3"/>
        <v>24</v>
      </c>
      <c r="G71" s="8" t="str">
        <f>INDEX(Data!$BV$281:$BV$407,MATCH($B$44&amp;"-"&amp;$F71,Data!$CS$281:$CS$407,0))</f>
        <v>Boston</v>
      </c>
      <c r="H71" s="8" t="str">
        <f>INDEX(Data!$FO$281:$FO$407,MATCH($B$44&amp;"-"&amp;$F71,Data!$GL$281:$GL$407,0))</f>
        <v>Netherfield</v>
      </c>
    </row>
    <row r="72" spans="2:8" x14ac:dyDescent="0.25">
      <c r="B72" s="8">
        <f t="shared" si="4"/>
        <v>25</v>
      </c>
      <c r="C72" s="8" t="str">
        <f>INDEX(Data!$BV$150:$BV$276,MATCH($B$44&amp;"-"&amp;$B72,Data!$CS$150:$CS$276,0))</f>
        <v>Buxton</v>
      </c>
      <c r="D72" s="8" t="str">
        <f>INDEX(Data!$FO$150:$FO$276,MATCH($B$44&amp;"-"&amp;$B72,Data!$GL$150:$GL$276,0))</f>
        <v>Spondon</v>
      </c>
      <c r="F72" s="8">
        <f t="shared" si="3"/>
        <v>25</v>
      </c>
      <c r="G72" s="8" t="str">
        <f>INDEX(Data!$BV$281:$BV$407,MATCH($B$44&amp;"-"&amp;$F72,Data!$CS$281:$CS$407,0))</f>
        <v>Mansfield</v>
      </c>
      <c r="H72" s="8" t="str">
        <f>INDEX(Data!$FO$281:$FO$407,MATCH($B$44&amp;"-"&amp;$F72,Data!$GL$281:$GL$407,0))</f>
        <v>Kings Sutton</v>
      </c>
    </row>
    <row r="73" spans="2:8" x14ac:dyDescent="0.25">
      <c r="B73" s="8">
        <f t="shared" si="4"/>
        <v>26</v>
      </c>
      <c r="C73" s="8" t="str">
        <f>INDEX(Data!$BV$150:$BV$276,MATCH($B$44&amp;"-"&amp;$B73,Data!$CS$150:$CS$276,0))</f>
        <v>Oakham</v>
      </c>
      <c r="D73" s="8" t="str">
        <f>INDEX(Data!$FO$150:$FO$276,MATCH($B$44&amp;"-"&amp;$B73,Data!$GL$150:$GL$276,0))</f>
        <v>Stamford (Lincs)</v>
      </c>
      <c r="F73" s="8">
        <f t="shared" si="3"/>
        <v>26</v>
      </c>
      <c r="G73" s="8" t="str">
        <f>INDEX(Data!$BV$281:$BV$407,MATCH($B$44&amp;"-"&amp;$F73,Data!$CS$281:$CS$407,0))</f>
        <v>Scunthorpe</v>
      </c>
      <c r="H73" s="8" t="str">
        <f>INDEX(Data!$FO$281:$FO$407,MATCH($B$44&amp;"-"&amp;$F73,Data!$GL$281:$GL$407,0))</f>
        <v>Hope (Derbyshire)</v>
      </c>
    </row>
    <row r="74" spans="2:8" x14ac:dyDescent="0.25">
      <c r="B74" s="8">
        <f t="shared" si="4"/>
        <v>27</v>
      </c>
      <c r="C74" s="8" t="str">
        <f>INDEX(Data!$BV$150:$BV$276,MATCH($B$44&amp;"-"&amp;$B74,Data!$CS$150:$CS$276,0))</f>
        <v>Belper</v>
      </c>
      <c r="D74" s="8" t="str">
        <f>INDEX(Data!$FO$150:$FO$276,MATCH($B$44&amp;"-"&amp;$B74,Data!$GL$150:$GL$276,0))</f>
        <v>Carlton</v>
      </c>
      <c r="F74" s="8">
        <f t="shared" si="3"/>
        <v>27</v>
      </c>
      <c r="G74" s="8" t="str">
        <f>INDEX(Data!$BV$281:$BV$407,MATCH($B$44&amp;"-"&amp;$F74,Data!$CS$281:$CS$407,0))</f>
        <v>Melton Mowbray</v>
      </c>
      <c r="H74" s="8" t="str">
        <f>INDEX(Data!$FO$281:$FO$407,MATCH($B$44&amp;"-"&amp;$F74,Data!$GL$281:$GL$407,0))</f>
        <v>Lowdham</v>
      </c>
    </row>
    <row r="75" spans="2:8" x14ac:dyDescent="0.25">
      <c r="B75" s="8">
        <f t="shared" si="4"/>
        <v>28</v>
      </c>
      <c r="C75" s="8" t="str">
        <f>INDEX(Data!$BV$150:$BV$276,MATCH($B$44&amp;"-"&amp;$B75,Data!$CS$150:$CS$276,0))</f>
        <v>Dronfield</v>
      </c>
      <c r="D75" s="8" t="str">
        <f>INDEX(Data!$FO$150:$FO$276,MATCH($B$44&amp;"-"&amp;$B75,Data!$GL$150:$GL$276,0))</f>
        <v>Alfreton</v>
      </c>
      <c r="F75" s="8">
        <f t="shared" si="3"/>
        <v>28</v>
      </c>
      <c r="G75" s="8" t="str">
        <f>INDEX(Data!$BV$281:$BV$407,MATCH($B$44&amp;"-"&amp;$F75,Data!$CS$281:$CS$407,0))</f>
        <v>Oakham</v>
      </c>
      <c r="H75" s="8" t="str">
        <f>INDEX(Data!$FO$281:$FO$407,MATCH($B$44&amp;"-"&amp;$F75,Data!$GL$281:$GL$407,0))</f>
        <v>Whitwell (Derbyshire)</v>
      </c>
    </row>
    <row r="76" spans="2:8" x14ac:dyDescent="0.25">
      <c r="B76" s="8">
        <f t="shared" si="4"/>
        <v>29</v>
      </c>
      <c r="C76" s="8" t="str">
        <f>INDEX(Data!$BV$150:$BV$276,MATCH($B$44&amp;"-"&amp;$B76,Data!$CS$150:$CS$276,0))</f>
        <v>Spalding</v>
      </c>
      <c r="D76" s="8" t="str">
        <f>INDEX(Data!$FO$150:$FO$276,MATCH($B$44&amp;"-"&amp;$B76,Data!$GL$150:$GL$276,0))</f>
        <v>Langley Mill</v>
      </c>
      <c r="F76" s="8">
        <f t="shared" si="3"/>
        <v>29</v>
      </c>
      <c r="G76" s="8" t="str">
        <f>INDEX(Data!$BV$281:$BV$407,MATCH($B$44&amp;"-"&amp;$F76,Data!$CS$281:$CS$407,0))</f>
        <v>Matlock</v>
      </c>
      <c r="H76" s="8" t="str">
        <f>INDEX(Data!$FO$281:$FO$407,MATCH($B$44&amp;"-"&amp;$F76,Data!$GL$281:$GL$407,0))</f>
        <v>Bottesford</v>
      </c>
    </row>
    <row r="77" spans="2:8" x14ac:dyDescent="0.25">
      <c r="B77" s="8">
        <f t="shared" si="4"/>
        <v>30</v>
      </c>
      <c r="C77" s="8" t="str">
        <f>INDEX(Data!$BV$150:$BV$276,MATCH($B$44&amp;"-"&amp;$B77,Data!$CS$150:$CS$276,0))</f>
        <v>Hykeham</v>
      </c>
      <c r="D77" s="8" t="str">
        <f>INDEX(Data!$FO$150:$FO$276,MATCH($B$44&amp;"-"&amp;$B77,Data!$GL$150:$GL$276,0))</f>
        <v>Narborough</v>
      </c>
      <c r="F77" s="8">
        <f t="shared" si="3"/>
        <v>30</v>
      </c>
      <c r="G77" s="8" t="str">
        <f>INDEX(Data!$BV$281:$BV$407,MATCH($B$44&amp;"-"&amp;$F77,Data!$CS$281:$CS$407,0))</f>
        <v>Dronfield</v>
      </c>
      <c r="H77" s="8" t="str">
        <f>INDEX(Data!$FO$281:$FO$407,MATCH($B$44&amp;"-"&amp;$F77,Data!$GL$281:$GL$407,0))</f>
        <v>Beeston</v>
      </c>
    </row>
    <row r="78" spans="2:8" x14ac:dyDescent="0.25">
      <c r="B78" s="8">
        <f t="shared" si="4"/>
        <v>31</v>
      </c>
      <c r="C78" s="8" t="str">
        <f>INDEX(Data!$BV$150:$BV$276,MATCH($B$44&amp;"-"&amp;$B78,Data!$CS$150:$CS$276,0))</f>
        <v>Hucknall</v>
      </c>
      <c r="D78" s="8" t="str">
        <f>INDEX(Data!$FO$150:$FO$276,MATCH($B$44&amp;"-"&amp;$B78,Data!$GL$150:$GL$276,0))</f>
        <v>Swinderby</v>
      </c>
      <c r="F78" s="8">
        <f t="shared" si="3"/>
        <v>31</v>
      </c>
      <c r="G78" s="8" t="str">
        <f>INDEX(Data!$BV$281:$BV$407,MATCH($B$44&amp;"-"&amp;$F78,Data!$CS$281:$CS$407,0))</f>
        <v>Cleethorpes</v>
      </c>
      <c r="H78" s="8" t="str">
        <f>INDEX(Data!$FO$281:$FO$407,MATCH($B$44&amp;"-"&amp;$F78,Data!$GL$281:$GL$407,0))</f>
        <v>Metheringham</v>
      </c>
    </row>
    <row r="79" spans="2:8" x14ac:dyDescent="0.25">
      <c r="B79" s="8">
        <f t="shared" si="4"/>
        <v>32</v>
      </c>
      <c r="C79" s="8" t="str">
        <f>INDEX(Data!$BV$150:$BV$276,MATCH($B$44&amp;"-"&amp;$B79,Data!$CS$150:$CS$276,0))</f>
        <v>Melton Mowbray</v>
      </c>
      <c r="D79" s="8" t="str">
        <f>INDEX(Data!$FO$150:$FO$276,MATCH($B$44&amp;"-"&amp;$B79,Data!$GL$150:$GL$276,0))</f>
        <v>Bulwell</v>
      </c>
      <c r="F79" s="8">
        <f t="shared" si="3"/>
        <v>32</v>
      </c>
      <c r="G79" s="8" t="str">
        <f>INDEX(Data!$BV$281:$BV$407,MATCH($B$44&amp;"-"&amp;$F79,Data!$CS$281:$CS$407,0))</f>
        <v>Hadfield</v>
      </c>
      <c r="H79" s="8" t="str">
        <f>INDEX(Data!$FO$281:$FO$407,MATCH($B$44&amp;"-"&amp;$F79,Data!$GL$281:$GL$407,0))</f>
        <v>Burton Joyce</v>
      </c>
    </row>
    <row r="80" spans="2:8" x14ac:dyDescent="0.25">
      <c r="B80" s="8">
        <f t="shared" si="4"/>
        <v>33</v>
      </c>
      <c r="C80" s="8" t="str">
        <f>INDEX(Data!$BV$150:$BV$276,MATCH($B$44&amp;"-"&amp;$B80,Data!$CS$150:$CS$276,0))</f>
        <v>Ilkeston</v>
      </c>
      <c r="D80" s="8" t="str">
        <f>INDEX(Data!$FO$150:$FO$276,MATCH($B$44&amp;"-"&amp;$B80,Data!$GL$150:$GL$276,0))</f>
        <v>Belper</v>
      </c>
      <c r="F80" s="8">
        <f t="shared" si="3"/>
        <v>33</v>
      </c>
      <c r="G80" s="8" t="str">
        <f>INDEX(Data!$BV$281:$BV$407,MATCH($B$44&amp;"-"&amp;$F80,Data!$CS$281:$CS$407,0))</f>
        <v>Spalding</v>
      </c>
      <c r="H80" s="8" t="str">
        <f>INDEX(Data!$FO$281:$FO$407,MATCH($B$44&amp;"-"&amp;$F80,Data!$GL$281:$GL$407,0))</f>
        <v>Spalding</v>
      </c>
    </row>
    <row r="81" spans="2:8" x14ac:dyDescent="0.25">
      <c r="B81" s="8">
        <f t="shared" si="4"/>
        <v>34</v>
      </c>
      <c r="C81" s="8" t="str">
        <f>INDEX(Data!$BV$150:$BV$276,MATCH($B$44&amp;"-"&amp;$B81,Data!$CS$150:$CS$276,0))</f>
        <v>Cleethorpes</v>
      </c>
      <c r="D81" s="8" t="str">
        <f>INDEX(Data!$FO$150:$FO$276,MATCH($B$44&amp;"-"&amp;$B81,Data!$GL$150:$GL$276,0))</f>
        <v>Spalding</v>
      </c>
      <c r="F81" s="8">
        <f t="shared" si="3"/>
        <v>34</v>
      </c>
      <c r="G81" s="8" t="str">
        <f>INDEX(Data!$BV$281:$BV$407,MATCH($B$44&amp;"-"&amp;$F81,Data!$CS$281:$CS$407,0))</f>
        <v>Belper</v>
      </c>
      <c r="H81" s="8" t="str">
        <f>INDEX(Data!$FO$281:$FO$407,MATCH($B$44&amp;"-"&amp;$F81,Data!$GL$281:$GL$407,0))</f>
        <v>Hinckley (Leics)</v>
      </c>
    </row>
    <row r="82" spans="2:8" x14ac:dyDescent="0.25">
      <c r="B82" s="8">
        <f t="shared" si="4"/>
        <v>35</v>
      </c>
      <c r="C82" s="8" t="str">
        <f>INDEX(Data!$BV$150:$BV$276,MATCH($B$44&amp;"-"&amp;$B82,Data!$CS$150:$CS$276,0))</f>
        <v>Matlock</v>
      </c>
      <c r="D82" s="8" t="str">
        <f>INDEX(Data!$FO$150:$FO$276,MATCH($B$44&amp;"-"&amp;$B82,Data!$GL$150:$GL$276,0))</f>
        <v>Hykeham</v>
      </c>
      <c r="F82" s="8">
        <f t="shared" si="3"/>
        <v>35</v>
      </c>
      <c r="G82" s="8" t="str">
        <f>INDEX(Data!$BV$281:$BV$407,MATCH($B$44&amp;"-"&amp;$F82,Data!$CS$281:$CS$407,0))</f>
        <v>Syston</v>
      </c>
      <c r="H82" s="8" t="str">
        <f>INDEX(Data!$FO$281:$FO$407,MATCH($B$44&amp;"-"&amp;$F82,Data!$GL$281:$GL$407,0))</f>
        <v>Swinderby</v>
      </c>
    </row>
    <row r="83" spans="2:8" x14ac:dyDescent="0.25">
      <c r="B83" s="8">
        <f t="shared" si="4"/>
        <v>36</v>
      </c>
      <c r="C83" s="8" t="str">
        <f>INDEX(Data!$BV$150:$BV$276,MATCH($B$44&amp;"-"&amp;$B83,Data!$CS$150:$CS$276,0))</f>
        <v>Syston</v>
      </c>
      <c r="D83" s="8" t="str">
        <f>INDEX(Data!$FO$150:$FO$276,MATCH($B$44&amp;"-"&amp;$B83,Data!$GL$150:$GL$276,0))</f>
        <v>Wainfleet</v>
      </c>
      <c r="F83" s="8">
        <f t="shared" si="3"/>
        <v>36</v>
      </c>
      <c r="G83" s="8" t="str">
        <f>INDEX(Data!$BV$281:$BV$407,MATCH($B$44&amp;"-"&amp;$F83,Data!$CS$281:$CS$407,0))</f>
        <v>Hykeham</v>
      </c>
      <c r="H83" s="8" t="str">
        <f>INDEX(Data!$FO$281:$FO$407,MATCH($B$44&amp;"-"&amp;$F83,Data!$GL$281:$GL$407,0))</f>
        <v>Carlton</v>
      </c>
    </row>
    <row r="84" spans="2:8" x14ac:dyDescent="0.25">
      <c r="B84" s="8">
        <f t="shared" si="4"/>
        <v>37</v>
      </c>
      <c r="C84" s="8" t="str">
        <f>INDEX(Data!$BV$150:$BV$276,MATCH($B$44&amp;"-"&amp;$B84,Data!$CS$150:$CS$276,0))</f>
        <v>Sutton Parkway</v>
      </c>
      <c r="D84" s="8" t="str">
        <f>INDEX(Data!$FO$150:$FO$276,MATCH($B$44&amp;"-"&amp;$B84,Data!$GL$150:$GL$276,0))</f>
        <v>Oakham</v>
      </c>
      <c r="F84" s="8">
        <f t="shared" si="3"/>
        <v>37</v>
      </c>
      <c r="G84" s="8" t="str">
        <f>INDEX(Data!$BV$281:$BV$407,MATCH($B$44&amp;"-"&amp;$F84,Data!$CS$281:$CS$407,0))</f>
        <v>Ilkeston</v>
      </c>
      <c r="H84" s="8" t="str">
        <f>INDEX(Data!$FO$281:$FO$407,MATCH($B$44&amp;"-"&amp;$F84,Data!$GL$281:$GL$407,0))</f>
        <v>South Wigston</v>
      </c>
    </row>
    <row r="85" spans="2:8" x14ac:dyDescent="0.25">
      <c r="B85" s="8">
        <f t="shared" si="4"/>
        <v>38</v>
      </c>
      <c r="C85" s="8" t="str">
        <f>INDEX(Data!$BV$150:$BV$276,MATCH($B$44&amp;"-"&amp;$B85,Data!$CS$150:$CS$276,0))</f>
        <v>Collingham</v>
      </c>
      <c r="D85" s="8" t="str">
        <f>INDEX(Data!$FO$150:$FO$276,MATCH($B$44&amp;"-"&amp;$B85,Data!$GL$150:$GL$276,0))</f>
        <v>Hinckley (Leics)</v>
      </c>
      <c r="F85" s="8">
        <f t="shared" si="3"/>
        <v>38</v>
      </c>
      <c r="G85" s="8" t="str">
        <f>INDEX(Data!$BV$281:$BV$407,MATCH($B$44&amp;"-"&amp;$F85,Data!$CS$281:$CS$407,0))</f>
        <v>Gainsborough Lea Road</v>
      </c>
      <c r="H85" s="8" t="str">
        <f>INDEX(Data!$FO$281:$FO$407,MATCH($B$44&amp;"-"&amp;$F85,Data!$GL$281:$GL$407,0))</f>
        <v>Newstead</v>
      </c>
    </row>
    <row r="86" spans="2:8" x14ac:dyDescent="0.25">
      <c r="B86" s="8">
        <f t="shared" si="4"/>
        <v>39</v>
      </c>
      <c r="C86" s="8" t="str">
        <f>INDEX(Data!$BV$150:$BV$276,MATCH($B$44&amp;"-"&amp;$B86,Data!$CS$150:$CS$276,0))</f>
        <v>East Midlands Parkway</v>
      </c>
      <c r="D86" s="8" t="str">
        <f>INDEX(Data!$FO$150:$FO$276,MATCH($B$44&amp;"-"&amp;$B86,Data!$GL$150:$GL$276,0))</f>
        <v>Duffield</v>
      </c>
      <c r="F86" s="8">
        <f t="shared" si="3"/>
        <v>39</v>
      </c>
      <c r="G86" s="8" t="str">
        <f>INDEX(Data!$BV$281:$BV$407,MATCH($B$44&amp;"-"&amp;$F86,Data!$CS$281:$CS$407,0))</f>
        <v>New Mills Newtown</v>
      </c>
      <c r="H86" s="8" t="str">
        <f>INDEX(Data!$FO$281:$FO$407,MATCH($B$44&amp;"-"&amp;$F86,Data!$GL$281:$GL$407,0))</f>
        <v>Shirebrook</v>
      </c>
    </row>
    <row r="87" spans="2:8" x14ac:dyDescent="0.25">
      <c r="B87" s="8">
        <f t="shared" si="4"/>
        <v>40</v>
      </c>
      <c r="C87" s="8" t="str">
        <f>INDEX(Data!$BV$150:$BV$276,MATCH($B$44&amp;"-"&amp;$B87,Data!$CS$150:$CS$276,0))</f>
        <v>Kirkby-in-Ashfield</v>
      </c>
      <c r="D87" s="8" t="str">
        <f>INDEX(Data!$FO$150:$FO$276,MATCH($B$44&amp;"-"&amp;$B87,Data!$GL$150:$GL$276,0))</f>
        <v>Dronfield</v>
      </c>
      <c r="F87" s="8">
        <f t="shared" si="3"/>
        <v>40</v>
      </c>
      <c r="G87" s="8" t="str">
        <f>INDEX(Data!$BV$281:$BV$407,MATCH($B$44&amp;"-"&amp;$F87,Data!$CS$281:$CS$407,0))</f>
        <v>Hucknall</v>
      </c>
      <c r="H87" s="8" t="str">
        <f>INDEX(Data!$FO$281:$FO$407,MATCH($B$44&amp;"-"&amp;$F87,Data!$GL$281:$GL$407,0))</f>
        <v>Langley Mill</v>
      </c>
    </row>
    <row r="88" spans="2:8" x14ac:dyDescent="0.25">
      <c r="B88" s="8">
        <f t="shared" si="4"/>
        <v>41</v>
      </c>
      <c r="C88" s="8" t="str">
        <f>INDEX(Data!$BV$150:$BV$276,MATCH($B$44&amp;"-"&amp;$B88,Data!$CS$150:$CS$276,0))</f>
        <v>Gainsborough Lea Road</v>
      </c>
      <c r="D88" s="8" t="str">
        <f>INDEX(Data!$FO$150:$FO$276,MATCH($B$44&amp;"-"&amp;$B88,Data!$GL$150:$GL$276,0))</f>
        <v>Ilkeston</v>
      </c>
      <c r="F88" s="8">
        <f t="shared" si="3"/>
        <v>41</v>
      </c>
      <c r="G88" s="8" t="str">
        <f>INDEX(Data!$BV$281:$BV$407,MATCH($B$44&amp;"-"&amp;$F88,Data!$CS$281:$CS$407,0))</f>
        <v>Edale</v>
      </c>
      <c r="H88" s="8" t="str">
        <f>INDEX(Data!$FO$281:$FO$407,MATCH($B$44&amp;"-"&amp;$F88,Data!$GL$281:$GL$407,0))</f>
        <v>Ruskington</v>
      </c>
    </row>
    <row r="89" spans="2:8" x14ac:dyDescent="0.25">
      <c r="B89" s="8">
        <f t="shared" si="4"/>
        <v>42</v>
      </c>
      <c r="C89" s="8" t="str">
        <f>INDEX(Data!$BV$150:$BV$276,MATCH($B$44&amp;"-"&amp;$B89,Data!$CS$150:$CS$276,0))</f>
        <v>Tutbury and Hatton</v>
      </c>
      <c r="D89" s="8" t="str">
        <f>INDEX(Data!$FO$150:$FO$276,MATCH($B$44&amp;"-"&amp;$B89,Data!$GL$150:$GL$276,0))</f>
        <v>Kings Sutton</v>
      </c>
      <c r="F89" s="8">
        <f t="shared" si="3"/>
        <v>42</v>
      </c>
      <c r="G89" s="8" t="str">
        <f>INDEX(Data!$BV$281:$BV$407,MATCH($B$44&amp;"-"&amp;$F89,Data!$CS$281:$CS$407,0))</f>
        <v>Collingham</v>
      </c>
      <c r="H89" s="8" t="str">
        <f>INDEX(Data!$FO$281:$FO$407,MATCH($B$44&amp;"-"&amp;$F89,Data!$GL$281:$GL$407,0))</f>
        <v>Dronfield</v>
      </c>
    </row>
    <row r="90" spans="2:8" x14ac:dyDescent="0.25">
      <c r="B90" s="8">
        <f t="shared" si="4"/>
        <v>43</v>
      </c>
      <c r="C90" s="8" t="str">
        <f>INDEX(Data!$BV$150:$BV$276,MATCH($B$44&amp;"-"&amp;$B90,Data!$CS$150:$CS$276,0))</f>
        <v>Attenborough</v>
      </c>
      <c r="D90" s="8" t="str">
        <f>INDEX(Data!$FO$150:$FO$276,MATCH($B$44&amp;"-"&amp;$B90,Data!$GL$150:$GL$276,0))</f>
        <v>Chesterfield</v>
      </c>
      <c r="F90" s="8">
        <f t="shared" si="3"/>
        <v>43</v>
      </c>
      <c r="G90" s="8" t="str">
        <f>INDEX(Data!$BV$281:$BV$407,MATCH($B$44&amp;"-"&amp;$F90,Data!$CS$281:$CS$407,0))</f>
        <v>Sileby</v>
      </c>
      <c r="H90" s="8" t="str">
        <f>INDEX(Data!$FO$281:$FO$407,MATCH($B$44&amp;"-"&amp;$F90,Data!$GL$281:$GL$407,0))</f>
        <v>Dove Holes</v>
      </c>
    </row>
    <row r="91" spans="2:8" x14ac:dyDescent="0.25">
      <c r="B91" s="8">
        <f t="shared" si="4"/>
        <v>44</v>
      </c>
      <c r="C91" s="8" t="str">
        <f>INDEX(Data!$BV$150:$BV$276,MATCH($B$44&amp;"-"&amp;$B91,Data!$CS$150:$CS$276,0))</f>
        <v>Edale</v>
      </c>
      <c r="D91" s="8" t="str">
        <f>INDEX(Data!$FO$150:$FO$276,MATCH($B$44&amp;"-"&amp;$B91,Data!$GL$150:$GL$276,0))</f>
        <v>Metheringham</v>
      </c>
      <c r="F91" s="8">
        <f t="shared" si="3"/>
        <v>44</v>
      </c>
      <c r="G91" s="8" t="str">
        <f>INDEX(Data!$BV$281:$BV$407,MATCH($B$44&amp;"-"&amp;$F91,Data!$CS$281:$CS$407,0))</f>
        <v>Grindleford</v>
      </c>
      <c r="H91" s="8" t="str">
        <f>INDEX(Data!$FO$281:$FO$407,MATCH($B$44&amp;"-"&amp;$F91,Data!$GL$281:$GL$407,0))</f>
        <v>Buxton</v>
      </c>
    </row>
    <row r="92" spans="2:8" x14ac:dyDescent="0.25">
      <c r="B92" s="8">
        <f t="shared" si="4"/>
        <v>45</v>
      </c>
      <c r="C92" s="8" t="str">
        <f>INDEX(Data!$BV$150:$BV$276,MATCH($B$44&amp;"-"&amp;$B92,Data!$CS$150:$CS$276,0))</f>
        <v>Sileby</v>
      </c>
      <c r="D92" s="8" t="str">
        <f>INDEX(Data!$FO$150:$FO$276,MATCH($B$44&amp;"-"&amp;$B92,Data!$GL$150:$GL$276,0))</f>
        <v>Ruskington</v>
      </c>
      <c r="F92" s="8">
        <f t="shared" si="3"/>
        <v>45</v>
      </c>
      <c r="G92" s="8" t="str">
        <f>INDEX(Data!$BV$281:$BV$407,MATCH($B$44&amp;"-"&amp;$F92,Data!$CS$281:$CS$407,0))</f>
        <v>New Mills Central</v>
      </c>
      <c r="H92" s="8" t="str">
        <f>INDEX(Data!$FO$281:$FO$407,MATCH($B$44&amp;"-"&amp;$F92,Data!$GL$281:$GL$407,0))</f>
        <v>Market Harborough</v>
      </c>
    </row>
    <row r="93" spans="2:8" x14ac:dyDescent="0.25">
      <c r="B93" s="8">
        <f t="shared" si="4"/>
        <v>46</v>
      </c>
      <c r="C93" s="8" t="str">
        <f>INDEX(Data!$BV$150:$BV$276,MATCH($B$44&amp;"-"&amp;$B93,Data!$CS$150:$CS$276,0))</f>
        <v>Langley Mill</v>
      </c>
      <c r="D93" s="8" t="str">
        <f>INDEX(Data!$FO$150:$FO$276,MATCH($B$44&amp;"-"&amp;$B93,Data!$GL$150:$GL$276,0))</f>
        <v>Mansfield</v>
      </c>
      <c r="F93" s="8">
        <f t="shared" si="3"/>
        <v>46</v>
      </c>
      <c r="G93" s="8" t="str">
        <f>INDEX(Data!$BV$281:$BV$407,MATCH($B$44&amp;"-"&amp;$F93,Data!$CS$281:$CS$407,0))</f>
        <v>South Wigston</v>
      </c>
      <c r="H93" s="8" t="str">
        <f>INDEX(Data!$FO$281:$FO$407,MATCH($B$44&amp;"-"&amp;$F93,Data!$GL$281:$GL$407,0))</f>
        <v>Creswell</v>
      </c>
    </row>
    <row r="94" spans="2:8" x14ac:dyDescent="0.25">
      <c r="B94" s="8">
        <f t="shared" si="4"/>
        <v>47</v>
      </c>
      <c r="C94" s="8" t="str">
        <f>INDEX(Data!$BV$150:$BV$276,MATCH($B$44&amp;"-"&amp;$B94,Data!$CS$150:$CS$276,0))</f>
        <v>Mansfield Woodhouse</v>
      </c>
      <c r="D94" s="8" t="str">
        <f>INDEX(Data!$FO$150:$FO$276,MATCH($B$44&amp;"-"&amp;$B94,Data!$GL$150:$GL$276,0))</f>
        <v>Mansfield Woodhouse</v>
      </c>
      <c r="F94" s="8">
        <f t="shared" si="3"/>
        <v>47</v>
      </c>
      <c r="G94" s="8" t="str">
        <f>INDEX(Data!$BV$281:$BV$407,MATCH($B$44&amp;"-"&amp;$F94,Data!$CS$281:$CS$407,0))</f>
        <v>Sutton Parkway</v>
      </c>
      <c r="H94" s="8" t="str">
        <f>INDEX(Data!$FO$281:$FO$407,MATCH($B$44&amp;"-"&amp;$F94,Data!$GL$281:$GL$407,0))</f>
        <v>Belper</v>
      </c>
    </row>
    <row r="95" spans="2:8" x14ac:dyDescent="0.25">
      <c r="B95" s="8">
        <f t="shared" si="4"/>
        <v>48</v>
      </c>
      <c r="C95" s="8" t="str">
        <f>INDEX(Data!$BV$150:$BV$276,MATCH($B$44&amp;"-"&amp;$B95,Data!$CS$150:$CS$276,0))</f>
        <v>South Wigston</v>
      </c>
      <c r="D95" s="8" t="str">
        <f>INDEX(Data!$FO$150:$FO$276,MATCH($B$44&amp;"-"&amp;$B95,Data!$GL$150:$GL$276,0))</f>
        <v>Shireoaks</v>
      </c>
      <c r="F95" s="8">
        <f t="shared" si="3"/>
        <v>48</v>
      </c>
      <c r="G95" s="8" t="str">
        <f>INDEX(Data!$BV$281:$BV$407,MATCH($B$44&amp;"-"&amp;$F95,Data!$CS$281:$CS$407,0))</f>
        <v>Hathersage</v>
      </c>
      <c r="H95" s="8" t="str">
        <f>INDEX(Data!$FO$281:$FO$407,MATCH($B$44&amp;"-"&amp;$F95,Data!$GL$281:$GL$407,0))</f>
        <v>Hucknall</v>
      </c>
    </row>
    <row r="96" spans="2:8" x14ac:dyDescent="0.25">
      <c r="B96" s="8">
        <f t="shared" si="4"/>
        <v>49</v>
      </c>
      <c r="C96" s="8" t="str">
        <f>INDEX(Data!$BV$150:$BV$276,MATCH($B$44&amp;"-"&amp;$B96,Data!$CS$150:$CS$276,0))</f>
        <v>Hadfield</v>
      </c>
      <c r="D96" s="8" t="str">
        <f>INDEX(Data!$FO$150:$FO$276,MATCH($B$44&amp;"-"&amp;$B96,Data!$GL$150:$GL$276,0))</f>
        <v>Whatstandwell</v>
      </c>
      <c r="F96" s="8">
        <f t="shared" si="3"/>
        <v>49</v>
      </c>
      <c r="G96" s="8" t="str">
        <f>INDEX(Data!$BV$281:$BV$407,MATCH($B$44&amp;"-"&amp;$F96,Data!$CS$281:$CS$407,0))</f>
        <v>Chinley</v>
      </c>
      <c r="H96" s="8" t="str">
        <f>INDEX(Data!$FO$281:$FO$407,MATCH($B$44&amp;"-"&amp;$F96,Data!$GL$281:$GL$407,0))</f>
        <v>Alfreton</v>
      </c>
    </row>
    <row r="97" spans="2:8" x14ac:dyDescent="0.25">
      <c r="B97" s="8">
        <f t="shared" si="4"/>
        <v>50</v>
      </c>
      <c r="C97" s="8" t="str">
        <f>INDEX(Data!$BV$150:$BV$276,MATCH($B$44&amp;"-"&amp;$B97,Data!$CS$150:$CS$276,0))</f>
        <v>Shirebrook</v>
      </c>
      <c r="D97" s="8" t="str">
        <f>INDEX(Data!$FO$150:$FO$276,MATCH($B$44&amp;"-"&amp;$B97,Data!$GL$150:$GL$276,0))</f>
        <v>Long Eaton</v>
      </c>
      <c r="F97" s="8">
        <f t="shared" si="3"/>
        <v>50</v>
      </c>
      <c r="G97" s="8" t="str">
        <f>INDEX(Data!$BV$281:$BV$407,MATCH($B$44&amp;"-"&amp;$F97,Data!$CS$281:$CS$407,0))</f>
        <v>Kirkby-in-Ashfield</v>
      </c>
      <c r="H97" s="8" t="str">
        <f>INDEX(Data!$FO$281:$FO$407,MATCH($B$44&amp;"-"&amp;$F97,Data!$GL$281:$GL$407,0))</f>
        <v>Loughborough</v>
      </c>
    </row>
    <row r="98" spans="2:8" x14ac:dyDescent="0.25">
      <c r="B98" s="8">
        <f t="shared" si="4"/>
        <v>51</v>
      </c>
      <c r="C98" s="8" t="str">
        <f>INDEX(Data!$BV$150:$BV$276,MATCH($B$44&amp;"-"&amp;$B98,Data!$CS$150:$CS$276,0))</f>
        <v>Bingham</v>
      </c>
      <c r="D98" s="8" t="str">
        <f>INDEX(Data!$FO$150:$FO$276,MATCH($B$44&amp;"-"&amp;$B98,Data!$GL$150:$GL$276,0))</f>
        <v>Ambergate</v>
      </c>
      <c r="F98" s="8">
        <f t="shared" si="3"/>
        <v>51</v>
      </c>
      <c r="G98" s="8" t="str">
        <f>INDEX(Data!$BV$281:$BV$407,MATCH($B$44&amp;"-"&amp;$F98,Data!$CS$281:$CS$407,0))</f>
        <v>Whaley Bridge</v>
      </c>
      <c r="H98" s="8" t="str">
        <f>INDEX(Data!$FO$281:$FO$407,MATCH($B$44&amp;"-"&amp;$F98,Data!$GL$281:$GL$407,0))</f>
        <v>Grantham</v>
      </c>
    </row>
    <row r="99" spans="2:8" x14ac:dyDescent="0.25">
      <c r="B99" s="8">
        <f t="shared" si="4"/>
        <v>52</v>
      </c>
      <c r="C99" s="8" t="str">
        <f>INDEX(Data!$BV$150:$BV$276,MATCH($B$44&amp;"-"&amp;$B99,Data!$CS$150:$CS$276,0))</f>
        <v>Chinley</v>
      </c>
      <c r="D99" s="8" t="str">
        <f>INDEX(Data!$FO$150:$FO$276,MATCH($B$44&amp;"-"&amp;$B99,Data!$GL$150:$GL$276,0))</f>
        <v>Syston</v>
      </c>
      <c r="F99" s="8">
        <f t="shared" si="3"/>
        <v>52</v>
      </c>
      <c r="G99" s="8" t="str">
        <f>INDEX(Data!$BV$281:$BV$407,MATCH($B$44&amp;"-"&amp;$F99,Data!$CS$281:$CS$407,0))</f>
        <v>Attenborough</v>
      </c>
      <c r="H99" s="8" t="str">
        <f>INDEX(Data!$FO$281:$FO$407,MATCH($B$44&amp;"-"&amp;$F99,Data!$GL$281:$GL$407,0))</f>
        <v>Market Rasen</v>
      </c>
    </row>
    <row r="100" spans="2:8" x14ac:dyDescent="0.25">
      <c r="B100" s="8">
        <f t="shared" si="4"/>
        <v>53</v>
      </c>
      <c r="C100" s="8" t="str">
        <f>INDEX(Data!$BV$150:$BV$276,MATCH($B$44&amp;"-"&amp;$B100,Data!$CS$150:$CS$276,0))</f>
        <v>Grindleford</v>
      </c>
      <c r="D100" s="8" t="str">
        <f>INDEX(Data!$FO$150:$FO$276,MATCH($B$44&amp;"-"&amp;$B100,Data!$GL$150:$GL$276,0))</f>
        <v>Bottesford</v>
      </c>
      <c r="F100" s="8">
        <f t="shared" si="3"/>
        <v>53</v>
      </c>
      <c r="G100" s="8" t="str">
        <f>INDEX(Data!$BV$281:$BV$407,MATCH($B$44&amp;"-"&amp;$F100,Data!$CS$281:$CS$407,0))</f>
        <v>Mansfield Woodhouse</v>
      </c>
      <c r="H100" s="8" t="str">
        <f>INDEX(Data!$FO$281:$FO$407,MATCH($B$44&amp;"-"&amp;$F100,Data!$GL$281:$GL$407,0))</f>
        <v>Syston</v>
      </c>
    </row>
    <row r="101" spans="2:8" x14ac:dyDescent="0.25">
      <c r="B101" s="8">
        <f t="shared" si="4"/>
        <v>54</v>
      </c>
      <c r="C101" s="8" t="str">
        <f>INDEX(Data!$BV$150:$BV$276,MATCH($B$44&amp;"-"&amp;$B101,Data!$CS$150:$CS$276,0))</f>
        <v>Kings Sutton</v>
      </c>
      <c r="D101" s="8" t="str">
        <f>INDEX(Data!$FO$150:$FO$276,MATCH($B$44&amp;"-"&amp;$B101,Data!$GL$150:$GL$276,0))</f>
        <v>South Wigston</v>
      </c>
      <c r="F101" s="8">
        <f t="shared" si="3"/>
        <v>54</v>
      </c>
      <c r="G101" s="8" t="str">
        <f>INDEX(Data!$BV$281:$BV$407,MATCH($B$44&amp;"-"&amp;$F101,Data!$CS$281:$CS$407,0))</f>
        <v>Tutbury and Hatton</v>
      </c>
      <c r="H101" s="8" t="str">
        <f>INDEX(Data!$FO$281:$FO$407,MATCH($B$44&amp;"-"&amp;$F101,Data!$GL$281:$GL$407,0))</f>
        <v>Bamford</v>
      </c>
    </row>
    <row r="102" spans="2:8" x14ac:dyDescent="0.25">
      <c r="B102" s="8">
        <f t="shared" si="4"/>
        <v>55</v>
      </c>
      <c r="C102" s="8" t="str">
        <f>INDEX(Data!$BV$150:$BV$276,MATCH($B$44&amp;"-"&amp;$B102,Data!$CS$150:$CS$276,0))</f>
        <v>Metheringham</v>
      </c>
      <c r="D102" s="8" t="str">
        <f>INDEX(Data!$FO$150:$FO$276,MATCH($B$44&amp;"-"&amp;$B102,Data!$GL$150:$GL$276,0))</f>
        <v>Cromford</v>
      </c>
      <c r="F102" s="8">
        <f t="shared" si="3"/>
        <v>55</v>
      </c>
      <c r="G102" s="8" t="str">
        <f>INDEX(Data!$BV$281:$BV$407,MATCH($B$44&amp;"-"&amp;$F102,Data!$CS$281:$CS$407,0))</f>
        <v>Hope (Derbyshire)</v>
      </c>
      <c r="H102" s="8" t="str">
        <f>INDEX(Data!$FO$281:$FO$407,MATCH($B$44&amp;"-"&amp;$F102,Data!$GL$281:$GL$407,0))</f>
        <v>Duffield</v>
      </c>
    </row>
    <row r="103" spans="2:8" x14ac:dyDescent="0.25">
      <c r="B103" s="8">
        <f t="shared" si="4"/>
        <v>56</v>
      </c>
      <c r="C103" s="8" t="str">
        <f>INDEX(Data!$BV$150:$BV$276,MATCH($B$44&amp;"-"&amp;$B103,Data!$CS$150:$CS$276,0))</f>
        <v>Barrow-Upon-Soar</v>
      </c>
      <c r="D103" s="8" t="str">
        <f>INDEX(Data!$FO$150:$FO$276,MATCH($B$44&amp;"-"&amp;$B103,Data!$GL$150:$GL$276,0))</f>
        <v>Melton Mowbray</v>
      </c>
      <c r="F103" s="8">
        <f t="shared" si="3"/>
        <v>56</v>
      </c>
      <c r="G103" s="8" t="str">
        <f>INDEX(Data!$BV$281:$BV$407,MATCH($B$44&amp;"-"&amp;$F103,Data!$CS$281:$CS$407,0))</f>
        <v>Langley Mill</v>
      </c>
      <c r="H103" s="8" t="str">
        <f>INDEX(Data!$FO$281:$FO$407,MATCH($B$44&amp;"-"&amp;$F103,Data!$GL$281:$GL$407,0))</f>
        <v>Sileby</v>
      </c>
    </row>
    <row r="104" spans="2:8" x14ac:dyDescent="0.25">
      <c r="B104" s="8">
        <f t="shared" si="4"/>
        <v>57</v>
      </c>
      <c r="C104" s="8" t="str">
        <f>INDEX(Data!$BV$150:$BV$276,MATCH($B$44&amp;"-"&amp;$B104,Data!$CS$150:$CS$276,0))</f>
        <v>Bulwell</v>
      </c>
      <c r="D104" s="8" t="str">
        <f>INDEX(Data!$FO$150:$FO$276,MATCH($B$44&amp;"-"&amp;$B104,Data!$GL$150:$GL$276,0))</f>
        <v>Worksop</v>
      </c>
      <c r="F104" s="8">
        <f t="shared" si="3"/>
        <v>57</v>
      </c>
      <c r="G104" s="8" t="str">
        <f>INDEX(Data!$BV$281:$BV$407,MATCH($B$44&amp;"-"&amp;$F104,Data!$CS$281:$CS$407,0))</f>
        <v>Matlock Bath</v>
      </c>
      <c r="H104" s="8" t="str">
        <f>INDEX(Data!$FO$281:$FO$407,MATCH($B$44&amp;"-"&amp;$F104,Data!$GL$281:$GL$407,0))</f>
        <v>Edale</v>
      </c>
    </row>
    <row r="105" spans="2:8" x14ac:dyDescent="0.25">
      <c r="B105" s="8">
        <f t="shared" si="4"/>
        <v>58</v>
      </c>
      <c r="C105" s="8" t="str">
        <f>INDEX(Data!$BV$150:$BV$276,MATCH($B$44&amp;"-"&amp;$B105,Data!$CS$150:$CS$276,0))</f>
        <v>New Mills Newtown</v>
      </c>
      <c r="D105" s="8" t="str">
        <f>INDEX(Data!$FO$150:$FO$276,MATCH($B$44&amp;"-"&amp;$B105,Data!$GL$150:$GL$276,0))</f>
        <v>Loughborough</v>
      </c>
      <c r="F105" s="8">
        <f t="shared" si="3"/>
        <v>58</v>
      </c>
      <c r="G105" s="8" t="str">
        <f>INDEX(Data!$BV$281:$BV$407,MATCH($B$44&amp;"-"&amp;$F105,Data!$CS$281:$CS$407,0))</f>
        <v>Barrow-Upon-Soar</v>
      </c>
      <c r="H105" s="8" t="str">
        <f>INDEX(Data!$FO$281:$FO$407,MATCH($B$44&amp;"-"&amp;$F105,Data!$GL$281:$GL$407,0))</f>
        <v>Sutton Parkway</v>
      </c>
    </row>
    <row r="106" spans="2:8" x14ac:dyDescent="0.25">
      <c r="B106" s="8">
        <f t="shared" si="4"/>
        <v>59</v>
      </c>
      <c r="C106" s="8" t="str">
        <f>INDEX(Data!$BV$150:$BV$276,MATCH($B$44&amp;"-"&amp;$B106,Data!$CS$150:$CS$276,0))</f>
        <v>New Mills Central</v>
      </c>
      <c r="D106" s="8" t="str">
        <f>INDEX(Data!$FO$150:$FO$276,MATCH($B$44&amp;"-"&amp;$B106,Data!$GL$150:$GL$276,0))</f>
        <v>Matlock</v>
      </c>
      <c r="F106" s="8">
        <f t="shared" si="3"/>
        <v>59</v>
      </c>
      <c r="G106" s="8" t="str">
        <f>INDEX(Data!$BV$281:$BV$407,MATCH($B$44&amp;"-"&amp;$F106,Data!$CS$281:$CS$407,0))</f>
        <v>Bingham</v>
      </c>
      <c r="H106" s="8" t="str">
        <f>INDEX(Data!$FO$281:$FO$407,MATCH($B$44&amp;"-"&amp;$F106,Data!$GL$281:$GL$407,0))</f>
        <v>Chapel-En-Le-Frith</v>
      </c>
    </row>
    <row r="107" spans="2:8" x14ac:dyDescent="0.25">
      <c r="B107" s="8">
        <f t="shared" si="4"/>
        <v>60</v>
      </c>
      <c r="C107" s="8" t="str">
        <f>INDEX(Data!$BV$150:$BV$276,MATCH($B$44&amp;"-"&amp;$B107,Data!$CS$150:$CS$276,0))</f>
        <v>Hathersage</v>
      </c>
      <c r="D107" s="8" t="str">
        <f>INDEX(Data!$FO$150:$FO$276,MATCH($B$44&amp;"-"&amp;$B107,Data!$GL$150:$GL$276,0))</f>
        <v>Scunthorpe</v>
      </c>
      <c r="F107" s="8">
        <f t="shared" si="3"/>
        <v>60</v>
      </c>
      <c r="G107" s="8" t="str">
        <f>INDEX(Data!$BV$281:$BV$407,MATCH($B$44&amp;"-"&amp;$F107,Data!$CS$281:$CS$407,0))</f>
        <v>Kings Sutton</v>
      </c>
      <c r="H107" s="8" t="str">
        <f>INDEX(Data!$FO$281:$FO$407,MATCH($B$44&amp;"-"&amp;$F107,Data!$GL$281:$GL$407,0))</f>
        <v>Kirkby-in-Ashfield</v>
      </c>
    </row>
    <row r="108" spans="2:8" x14ac:dyDescent="0.25">
      <c r="B108" s="8">
        <f t="shared" si="4"/>
        <v>61</v>
      </c>
      <c r="C108" s="8" t="str">
        <f>INDEX(Data!$BV$150:$BV$276,MATCH($B$44&amp;"-"&amp;$B108,Data!$CS$150:$CS$276,0))</f>
        <v>Hope (Derbyshire)</v>
      </c>
      <c r="D108" s="8" t="str">
        <f>INDEX(Data!$FO$150:$FO$276,MATCH($B$44&amp;"-"&amp;$B108,Data!$GL$150:$GL$276,0))</f>
        <v>Sileby</v>
      </c>
      <c r="F108" s="8">
        <f t="shared" si="3"/>
        <v>61</v>
      </c>
      <c r="G108" s="8" t="str">
        <f>INDEX(Data!$BV$281:$BV$407,MATCH($B$44&amp;"-"&amp;$F108,Data!$CS$281:$CS$407,0))</f>
        <v>Metheringham</v>
      </c>
      <c r="H108" s="8" t="str">
        <f>INDEX(Data!$FO$281:$FO$407,MATCH($B$44&amp;"-"&amp;$F108,Data!$GL$281:$GL$407,0))</f>
        <v>Barrow-Upon-Soar</v>
      </c>
    </row>
    <row r="109" spans="2:8" x14ac:dyDescent="0.25">
      <c r="B109" s="8">
        <f t="shared" si="4"/>
        <v>62</v>
      </c>
      <c r="C109" s="8" t="str">
        <f>INDEX(Data!$BV$150:$BV$276,MATCH($B$44&amp;"-"&amp;$B109,Data!$CS$150:$CS$276,0))</f>
        <v>Ruskington</v>
      </c>
      <c r="D109" s="8" t="str">
        <f>INDEX(Data!$FO$150:$FO$276,MATCH($B$44&amp;"-"&amp;$B109,Data!$GL$150:$GL$276,0))</f>
        <v>Market Rasen</v>
      </c>
      <c r="F109" s="8">
        <f t="shared" si="3"/>
        <v>62</v>
      </c>
      <c r="G109" s="8" t="str">
        <f>INDEX(Data!$BV$281:$BV$407,MATCH($B$44&amp;"-"&amp;$F109,Data!$CS$281:$CS$407,0))</f>
        <v>Saxilby</v>
      </c>
      <c r="H109" s="8" t="str">
        <f>INDEX(Data!$FO$281:$FO$407,MATCH($B$44&amp;"-"&amp;$F109,Data!$GL$281:$GL$407,0))</f>
        <v>Hykeham</v>
      </c>
    </row>
    <row r="110" spans="2:8" x14ac:dyDescent="0.25">
      <c r="B110" s="8">
        <f t="shared" si="4"/>
        <v>63</v>
      </c>
      <c r="C110" s="8" t="str">
        <f>INDEX(Data!$BV$150:$BV$276,MATCH($B$44&amp;"-"&amp;$B110,Data!$CS$150:$CS$276,0))</f>
        <v>Lowdham</v>
      </c>
      <c r="D110" s="8" t="str">
        <f>INDEX(Data!$FO$150:$FO$276,MATCH($B$44&amp;"-"&amp;$B110,Data!$GL$150:$GL$276,0))</f>
        <v>Barrow-Upon-Soar</v>
      </c>
      <c r="F110" s="8">
        <f t="shared" si="3"/>
        <v>63</v>
      </c>
      <c r="G110" s="8" t="str">
        <f>INDEX(Data!$BV$281:$BV$407,MATCH($B$44&amp;"-"&amp;$F110,Data!$CS$281:$CS$407,0))</f>
        <v>Shirebrook</v>
      </c>
      <c r="H110" s="8" t="str">
        <f>INDEX(Data!$FO$281:$FO$407,MATCH($B$44&amp;"-"&amp;$F110,Data!$GL$281:$GL$407,0))</f>
        <v>Bulwell</v>
      </c>
    </row>
    <row r="111" spans="2:8" x14ac:dyDescent="0.25">
      <c r="B111" s="8">
        <f t="shared" si="4"/>
        <v>64</v>
      </c>
      <c r="C111" s="8" t="str">
        <f>INDEX(Data!$BV$150:$BV$276,MATCH($B$44&amp;"-"&amp;$B111,Data!$CS$150:$CS$276,0))</f>
        <v>Duffield</v>
      </c>
      <c r="D111" s="8" t="str">
        <f>INDEX(Data!$FO$150:$FO$276,MATCH($B$44&amp;"-"&amp;$B111,Data!$GL$150:$GL$276,0))</f>
        <v>Matlock Bath</v>
      </c>
      <c r="F111" s="8">
        <f t="shared" si="3"/>
        <v>64</v>
      </c>
      <c r="G111" s="8" t="str">
        <f>INDEX(Data!$BV$281:$BV$407,MATCH($B$44&amp;"-"&amp;$F111,Data!$CS$281:$CS$407,0))</f>
        <v>Chapel-En-Le-Frith</v>
      </c>
      <c r="H111" s="8" t="str">
        <f>INDEX(Data!$FO$281:$FO$407,MATCH($B$44&amp;"-"&amp;$F111,Data!$GL$281:$GL$407,0))</f>
        <v>Chinley</v>
      </c>
    </row>
    <row r="112" spans="2:8" x14ac:dyDescent="0.25">
      <c r="B112" s="8">
        <f t="shared" si="4"/>
        <v>65</v>
      </c>
      <c r="C112" s="8" t="str">
        <f>INDEX(Data!$BV$150:$BV$276,MATCH($B$44&amp;"-"&amp;$B112,Data!$CS$150:$CS$276,0))</f>
        <v>Matlock Bath</v>
      </c>
      <c r="D112" s="8" t="str">
        <f>INDEX(Data!$FO$150:$FO$276,MATCH($B$44&amp;"-"&amp;$B112,Data!$GL$150:$GL$276,0))</f>
        <v>Buxton</v>
      </c>
      <c r="F112" s="8">
        <f t="shared" si="3"/>
        <v>65</v>
      </c>
      <c r="G112" s="8" t="str">
        <f>INDEX(Data!$BV$281:$BV$407,MATCH($B$44&amp;"-"&amp;$F112,Data!$CS$281:$CS$407,0))</f>
        <v>Dinting</v>
      </c>
      <c r="H112" s="8" t="str">
        <f>INDEX(Data!$FO$281:$FO$407,MATCH($B$44&amp;"-"&amp;$F112,Data!$GL$281:$GL$407,0))</f>
        <v>Shireoaks</v>
      </c>
    </row>
    <row r="113" spans="2:8" x14ac:dyDescent="0.25">
      <c r="B113" s="8">
        <f t="shared" si="4"/>
        <v>66</v>
      </c>
      <c r="C113" s="8" t="str">
        <f>INDEX(Data!$BV$150:$BV$276,MATCH($B$44&amp;"-"&amp;$B113,Data!$CS$150:$CS$276,0))</f>
        <v>Willington</v>
      </c>
      <c r="D113" s="8" t="str">
        <f>INDEX(Data!$FO$150:$FO$276,MATCH($B$44&amp;"-"&amp;$B113,Data!$GL$150:$GL$276,0))</f>
        <v>Bamford</v>
      </c>
      <c r="F113" s="8">
        <f t="shared" ref="F113:F145" si="5">F112+1</f>
        <v>66</v>
      </c>
      <c r="G113" s="8" t="str">
        <f>INDEX(Data!$BV$281:$BV$407,MATCH($B$44&amp;"-"&amp;$F113,Data!$CS$281:$CS$407,0))</f>
        <v>Ruskington</v>
      </c>
      <c r="H113" s="8" t="str">
        <f>INDEX(Data!$FO$281:$FO$407,MATCH($B$44&amp;"-"&amp;$F113,Data!$GL$281:$GL$407,0))</f>
        <v>Ilkeston</v>
      </c>
    </row>
    <row r="114" spans="2:8" x14ac:dyDescent="0.25">
      <c r="B114" s="8">
        <f t="shared" ref="B114:B145" si="6">B113+1</f>
        <v>67</v>
      </c>
      <c r="C114" s="8" t="str">
        <f>INDEX(Data!$BV$150:$BV$276,MATCH($B$44&amp;"-"&amp;$B114,Data!$CS$150:$CS$276,0))</f>
        <v>Saxilby</v>
      </c>
      <c r="D114" s="8" t="str">
        <f>INDEX(Data!$FO$150:$FO$276,MATCH($B$44&amp;"-"&amp;$B114,Data!$GL$150:$GL$276,0))</f>
        <v>Grantham</v>
      </c>
      <c r="F114" s="8">
        <f t="shared" si="5"/>
        <v>67</v>
      </c>
      <c r="G114" s="8" t="str">
        <f>INDEX(Data!$BV$281:$BV$407,MATCH($B$44&amp;"-"&amp;$F114,Data!$CS$281:$CS$407,0))</f>
        <v>Bamford</v>
      </c>
      <c r="H114" s="8" t="str">
        <f>INDEX(Data!$FO$281:$FO$407,MATCH($B$44&amp;"-"&amp;$F114,Data!$GL$281:$GL$407,0))</f>
        <v>Chesterfield</v>
      </c>
    </row>
    <row r="115" spans="2:8" x14ac:dyDescent="0.25">
      <c r="B115" s="8">
        <f t="shared" si="6"/>
        <v>68</v>
      </c>
      <c r="C115" s="8" t="str">
        <f>INDEX(Data!$BV$150:$BV$276,MATCH($B$44&amp;"-"&amp;$B115,Data!$CS$150:$CS$276,0))</f>
        <v>Carlton</v>
      </c>
      <c r="D115" s="8" t="str">
        <f>INDEX(Data!$FO$150:$FO$276,MATCH($B$44&amp;"-"&amp;$B115,Data!$GL$150:$GL$276,0))</f>
        <v>Retford</v>
      </c>
      <c r="F115" s="8">
        <f t="shared" si="5"/>
        <v>68</v>
      </c>
      <c r="G115" s="8" t="str">
        <f>INDEX(Data!$BV$281:$BV$407,MATCH($B$44&amp;"-"&amp;$F115,Data!$CS$281:$CS$407,0))</f>
        <v>Bulwell</v>
      </c>
      <c r="H115" s="8" t="str">
        <f>INDEX(Data!$FO$281:$FO$407,MATCH($B$44&amp;"-"&amp;$F115,Data!$GL$281:$GL$407,0))</f>
        <v>Whatstandwell</v>
      </c>
    </row>
    <row r="116" spans="2:8" x14ac:dyDescent="0.25">
      <c r="B116" s="8">
        <f t="shared" si="6"/>
        <v>69</v>
      </c>
      <c r="C116" s="8" t="str">
        <f>INDEX(Data!$BV$150:$BV$276,MATCH($B$44&amp;"-"&amp;$B116,Data!$CS$150:$CS$276,0))</f>
        <v>Spondon</v>
      </c>
      <c r="D116" s="8" t="str">
        <f>INDEX(Data!$FO$150:$FO$276,MATCH($B$44&amp;"-"&amp;$B116,Data!$GL$150:$GL$276,0))</f>
        <v>Edale</v>
      </c>
      <c r="F116" s="8">
        <f t="shared" si="5"/>
        <v>69</v>
      </c>
      <c r="G116" s="8" t="str">
        <f>INDEX(Data!$BV$281:$BV$407,MATCH($B$44&amp;"-"&amp;$F116,Data!$CS$281:$CS$407,0))</f>
        <v>Duffield</v>
      </c>
      <c r="H116" s="8" t="str">
        <f>INDEX(Data!$FO$281:$FO$407,MATCH($B$44&amp;"-"&amp;$F116,Data!$GL$281:$GL$407,0))</f>
        <v>Mansfield Woodhouse</v>
      </c>
    </row>
    <row r="117" spans="2:8" x14ac:dyDescent="0.25">
      <c r="B117" s="8">
        <f t="shared" si="6"/>
        <v>70</v>
      </c>
      <c r="C117" s="8" t="str">
        <f>INDEX(Data!$BV$150:$BV$276,MATCH($B$44&amp;"-"&amp;$B117,Data!$CS$150:$CS$276,0))</f>
        <v>Chapel-En-Le-Frith</v>
      </c>
      <c r="D117" s="8" t="str">
        <f>INDEX(Data!$FO$150:$FO$276,MATCH($B$44&amp;"-"&amp;$B117,Data!$GL$150:$GL$276,0))</f>
        <v>Chapel-En-Le-Frith</v>
      </c>
      <c r="F117" s="8">
        <f t="shared" si="5"/>
        <v>70</v>
      </c>
      <c r="G117" s="8" t="str">
        <f>INDEX(Data!$BV$281:$BV$407,MATCH($B$44&amp;"-"&amp;$F117,Data!$CS$281:$CS$407,0))</f>
        <v>Market Rasen</v>
      </c>
      <c r="H117" s="8" t="str">
        <f>INDEX(Data!$FO$281:$FO$407,MATCH($B$44&amp;"-"&amp;$F117,Data!$GL$281:$GL$407,0))</f>
        <v>Worksop</v>
      </c>
    </row>
    <row r="118" spans="2:8" x14ac:dyDescent="0.25">
      <c r="B118" s="8">
        <f t="shared" si="6"/>
        <v>71</v>
      </c>
      <c r="C118" s="8" t="str">
        <f>INDEX(Data!$BV$150:$BV$276,MATCH($B$44&amp;"-"&amp;$B118,Data!$CS$150:$CS$276,0))</f>
        <v>Bamford</v>
      </c>
      <c r="D118" s="8" t="str">
        <f>INDEX(Data!$FO$150:$FO$276,MATCH($B$44&amp;"-"&amp;$B118,Data!$GL$150:$GL$276,0))</f>
        <v>Barnetby</v>
      </c>
      <c r="F118" s="8">
        <f t="shared" si="5"/>
        <v>71</v>
      </c>
      <c r="G118" s="8" t="str">
        <f>INDEX(Data!$BV$281:$BV$407,MATCH($B$44&amp;"-"&amp;$F118,Data!$CS$281:$CS$407,0))</f>
        <v>Bottesford</v>
      </c>
      <c r="H118" s="8" t="str">
        <f>INDEX(Data!$FO$281:$FO$407,MATCH($B$44&amp;"-"&amp;$F118,Data!$GL$281:$GL$407,0))</f>
        <v>Mansfield</v>
      </c>
    </row>
    <row r="119" spans="2:8" x14ac:dyDescent="0.25">
      <c r="B119" s="8">
        <f t="shared" si="6"/>
        <v>72</v>
      </c>
      <c r="C119" s="8" t="str">
        <f>INDEX(Data!$BV$150:$BV$276,MATCH($B$44&amp;"-"&amp;$B119,Data!$CS$150:$CS$276,0))</f>
        <v>Creswell</v>
      </c>
      <c r="D119" s="8" t="str">
        <f>INDEX(Data!$FO$150:$FO$276,MATCH($B$44&amp;"-"&amp;$B119,Data!$GL$150:$GL$276,0))</f>
        <v>Hope (Derbyshire)</v>
      </c>
      <c r="F119" s="8">
        <f t="shared" si="5"/>
        <v>72</v>
      </c>
      <c r="G119" s="8" t="str">
        <f>INDEX(Data!$BV$281:$BV$407,MATCH($B$44&amp;"-"&amp;$F119,Data!$CS$281:$CS$407,0))</f>
        <v>Cromford</v>
      </c>
      <c r="H119" s="8" t="str">
        <f>INDEX(Data!$FO$281:$FO$407,MATCH($B$44&amp;"-"&amp;$F119,Data!$GL$281:$GL$407,0))</f>
        <v>Ambergate</v>
      </c>
    </row>
    <row r="120" spans="2:8" x14ac:dyDescent="0.25">
      <c r="B120" s="8">
        <f t="shared" si="6"/>
        <v>73</v>
      </c>
      <c r="C120" s="8" t="str">
        <f>INDEX(Data!$BV$150:$BV$276,MATCH($B$44&amp;"-"&amp;$B120,Data!$CS$150:$CS$276,0))</f>
        <v>Heckington</v>
      </c>
      <c r="D120" s="8" t="str">
        <f>INDEX(Data!$FO$150:$FO$276,MATCH($B$44&amp;"-"&amp;$B120,Data!$GL$150:$GL$276,0))</f>
        <v>Gainsborough Lea Road</v>
      </c>
      <c r="F120" s="8">
        <f t="shared" si="5"/>
        <v>73</v>
      </c>
      <c r="G120" s="8" t="str">
        <f>INDEX(Data!$BV$281:$BV$407,MATCH($B$44&amp;"-"&amp;$F120,Data!$CS$281:$CS$407,0))</f>
        <v>Lowdham</v>
      </c>
      <c r="H120" s="8" t="str">
        <f>INDEX(Data!$FO$281:$FO$407,MATCH($B$44&amp;"-"&amp;$F120,Data!$GL$281:$GL$407,0))</f>
        <v>Spondon</v>
      </c>
    </row>
    <row r="121" spans="2:8" x14ac:dyDescent="0.25">
      <c r="B121" s="8">
        <f t="shared" si="6"/>
        <v>74</v>
      </c>
      <c r="C121" s="8" t="str">
        <f>INDEX(Data!$BV$150:$BV$276,MATCH($B$44&amp;"-"&amp;$B121,Data!$CS$150:$CS$276,0))</f>
        <v>Market Rasen</v>
      </c>
      <c r="D121" s="8" t="str">
        <f>INDEX(Data!$FO$150:$FO$276,MATCH($B$44&amp;"-"&amp;$B121,Data!$GL$150:$GL$276,0))</f>
        <v>Chinley</v>
      </c>
      <c r="F121" s="8">
        <f t="shared" si="5"/>
        <v>74</v>
      </c>
      <c r="G121" s="8" t="str">
        <f>INDEX(Data!$BV$281:$BV$407,MATCH($B$44&amp;"-"&amp;$F121,Data!$CS$281:$CS$407,0))</f>
        <v>Carlton</v>
      </c>
      <c r="H121" s="8" t="str">
        <f>INDEX(Data!$FO$281:$FO$407,MATCH($B$44&amp;"-"&amp;$F121,Data!$GL$281:$GL$407,0))</f>
        <v>Kettering</v>
      </c>
    </row>
    <row r="122" spans="2:8" x14ac:dyDescent="0.25">
      <c r="B122" s="8">
        <f t="shared" si="6"/>
        <v>75</v>
      </c>
      <c r="C122" s="8" t="str">
        <f>INDEX(Data!$BV$150:$BV$276,MATCH($B$44&amp;"-"&amp;$B122,Data!$CS$150:$CS$276,0))</f>
        <v>Whaley Bridge</v>
      </c>
      <c r="D122" s="8" t="str">
        <f>INDEX(Data!$FO$150:$FO$276,MATCH($B$44&amp;"-"&amp;$B122,Data!$GL$150:$GL$276,0))</f>
        <v>Grimsby Town</v>
      </c>
      <c r="F122" s="8">
        <f t="shared" si="5"/>
        <v>75</v>
      </c>
      <c r="G122" s="8" t="str">
        <f>INDEX(Data!$BV$281:$BV$407,MATCH($B$44&amp;"-"&amp;$F122,Data!$CS$281:$CS$407,0))</f>
        <v>Wainfleet</v>
      </c>
      <c r="H122" s="8" t="str">
        <f>INDEX(Data!$FO$281:$FO$407,MATCH($B$44&amp;"-"&amp;$F122,Data!$GL$281:$GL$407,0))</f>
        <v>Corby</v>
      </c>
    </row>
    <row r="123" spans="2:8" x14ac:dyDescent="0.25">
      <c r="B123" s="8">
        <f t="shared" si="6"/>
        <v>76</v>
      </c>
      <c r="C123" s="8" t="str">
        <f>INDEX(Data!$BV$150:$BV$276,MATCH($B$44&amp;"-"&amp;$B123,Data!$CS$150:$CS$276,0))</f>
        <v>Shireoaks</v>
      </c>
      <c r="D123" s="8" t="str">
        <f>INDEX(Data!$FO$150:$FO$276,MATCH($B$44&amp;"-"&amp;$B123,Data!$GL$150:$GL$276,0))</f>
        <v>Grindleford</v>
      </c>
      <c r="F123" s="8">
        <f t="shared" si="5"/>
        <v>76</v>
      </c>
      <c r="G123" s="8" t="str">
        <f>INDEX(Data!$BV$281:$BV$407,MATCH($B$44&amp;"-"&amp;$F123,Data!$CS$281:$CS$407,0))</f>
        <v>Shireoaks</v>
      </c>
      <c r="H123" s="8" t="str">
        <f>INDEX(Data!$FO$281:$FO$407,MATCH($B$44&amp;"-"&amp;$F123,Data!$GL$281:$GL$407,0))</f>
        <v>Long Eaton</v>
      </c>
    </row>
    <row r="124" spans="2:8" x14ac:dyDescent="0.25">
      <c r="B124" s="8">
        <f t="shared" si="6"/>
        <v>77</v>
      </c>
      <c r="C124" s="8" t="str">
        <f>INDEX(Data!$BV$150:$BV$276,MATCH($B$44&amp;"-"&amp;$B124,Data!$CS$150:$CS$276,0))</f>
        <v>Wainfleet</v>
      </c>
      <c r="D124" s="8" t="str">
        <f>INDEX(Data!$FO$150:$FO$276,MATCH($B$44&amp;"-"&amp;$B124,Data!$GL$150:$GL$276,0))</f>
        <v>Saxilby</v>
      </c>
      <c r="F124" s="8">
        <f t="shared" si="5"/>
        <v>77</v>
      </c>
      <c r="G124" s="8" t="str">
        <f>INDEX(Data!$BV$281:$BV$407,MATCH($B$44&amp;"-"&amp;$F124,Data!$CS$281:$CS$407,0))</f>
        <v>Willington</v>
      </c>
      <c r="H124" s="8" t="str">
        <f>INDEX(Data!$FO$281:$FO$407,MATCH($B$44&amp;"-"&amp;$F124,Data!$GL$281:$GL$407,0))</f>
        <v>Glossop</v>
      </c>
    </row>
    <row r="125" spans="2:8" x14ac:dyDescent="0.25">
      <c r="B125" s="8">
        <f t="shared" si="6"/>
        <v>78</v>
      </c>
      <c r="C125" s="8" t="str">
        <f>INDEX(Data!$BV$150:$BV$276,MATCH($B$44&amp;"-"&amp;$B125,Data!$CS$150:$CS$276,0))</f>
        <v>Bottesford</v>
      </c>
      <c r="D125" s="8" t="str">
        <f>INDEX(Data!$FO$150:$FO$276,MATCH($B$44&amp;"-"&amp;$B125,Data!$GL$150:$GL$276,0))</f>
        <v>Hathersage</v>
      </c>
      <c r="F125" s="8">
        <f t="shared" si="5"/>
        <v>78</v>
      </c>
      <c r="G125" s="8" t="str">
        <f>INDEX(Data!$BV$281:$BV$407,MATCH($B$44&amp;"-"&amp;$F125,Data!$CS$281:$CS$407,0))</f>
        <v>Barnetby</v>
      </c>
      <c r="H125" s="8" t="str">
        <f>INDEX(Data!$FO$281:$FO$407,MATCH($B$44&amp;"-"&amp;$F125,Data!$GL$281:$GL$407,0))</f>
        <v>East Midlands Parkway</v>
      </c>
    </row>
    <row r="126" spans="2:8" x14ac:dyDescent="0.25">
      <c r="B126" s="8">
        <f t="shared" si="6"/>
        <v>79</v>
      </c>
      <c r="C126" s="8" t="str">
        <f>INDEX(Data!$BV$150:$BV$276,MATCH($B$44&amp;"-"&amp;$B126,Data!$CS$150:$CS$276,0))</f>
        <v>Barnetby</v>
      </c>
      <c r="D126" s="8" t="str">
        <f>INDEX(Data!$FO$150:$FO$276,MATCH($B$44&amp;"-"&amp;$B126,Data!$GL$150:$GL$276,0))</f>
        <v>Kettering</v>
      </c>
      <c r="F126" s="8">
        <f t="shared" si="5"/>
        <v>79</v>
      </c>
      <c r="G126" s="8" t="str">
        <f>INDEX(Data!$BV$281:$BV$407,MATCH($B$44&amp;"-"&amp;$F126,Data!$CS$281:$CS$407,0))</f>
        <v>Heckington</v>
      </c>
      <c r="H126" s="8" t="str">
        <f>INDEX(Data!$FO$281:$FO$407,MATCH($B$44&amp;"-"&amp;$F126,Data!$GL$281:$GL$407,0))</f>
        <v>New Mills Central</v>
      </c>
    </row>
    <row r="127" spans="2:8" x14ac:dyDescent="0.25">
      <c r="B127" s="8">
        <f t="shared" si="6"/>
        <v>80</v>
      </c>
      <c r="C127" s="8" t="str">
        <f>INDEX(Data!$BV$150:$BV$276,MATCH($B$44&amp;"-"&amp;$B127,Data!$CS$150:$CS$276,0))</f>
        <v>Cromford</v>
      </c>
      <c r="D127" s="8" t="str">
        <f>INDEX(Data!$FO$150:$FO$276,MATCH($B$44&amp;"-"&amp;$B127,Data!$GL$150:$GL$276,0))</f>
        <v>Cleethorpes</v>
      </c>
      <c r="F127" s="8">
        <f t="shared" si="5"/>
        <v>80</v>
      </c>
      <c r="G127" s="8" t="str">
        <f>INDEX(Data!$BV$281:$BV$407,MATCH($B$44&amp;"-"&amp;$F127,Data!$CS$281:$CS$407,0))</f>
        <v>Spondon</v>
      </c>
      <c r="H127" s="8" t="str">
        <f>INDEX(Data!$FO$281:$FO$407,MATCH($B$44&amp;"-"&amp;$F127,Data!$GL$281:$GL$407,0))</f>
        <v>Retford</v>
      </c>
    </row>
    <row r="128" spans="2:8" x14ac:dyDescent="0.25">
      <c r="B128" s="8">
        <f t="shared" si="6"/>
        <v>81</v>
      </c>
      <c r="C128" s="8" t="str">
        <f>INDEX(Data!$BV$150:$BV$276,MATCH($B$44&amp;"-"&amp;$B128,Data!$CS$150:$CS$276,0))</f>
        <v>Newstead</v>
      </c>
      <c r="D128" s="8" t="str">
        <f>INDEX(Data!$FO$150:$FO$276,MATCH($B$44&amp;"-"&amp;$B128,Data!$GL$150:$GL$276,0))</f>
        <v>Corby</v>
      </c>
      <c r="F128" s="8">
        <f t="shared" si="5"/>
        <v>81</v>
      </c>
      <c r="G128" s="8" t="str">
        <f>INDEX(Data!$BV$281:$BV$407,MATCH($B$44&amp;"-"&amp;$F128,Data!$CS$281:$CS$407,0))</f>
        <v>Creswell</v>
      </c>
      <c r="H128" s="8" t="str">
        <f>INDEX(Data!$FO$281:$FO$407,MATCH($B$44&amp;"-"&amp;$F128,Data!$GL$281:$GL$407,0))</f>
        <v>Dinting</v>
      </c>
    </row>
    <row r="129" spans="2:8" x14ac:dyDescent="0.25">
      <c r="B129" s="8">
        <f t="shared" si="6"/>
        <v>82</v>
      </c>
      <c r="C129" s="8" t="str">
        <f>INDEX(Data!$BV$150:$BV$276,MATCH($B$44&amp;"-"&amp;$B129,Data!$CS$150:$CS$276,0))</f>
        <v>Dinting</v>
      </c>
      <c r="D129" s="8" t="str">
        <f>INDEX(Data!$FO$150:$FO$276,MATCH($B$44&amp;"-"&amp;$B129,Data!$GL$150:$GL$276,0))</f>
        <v>Dove Holes</v>
      </c>
      <c r="F129" s="8">
        <f t="shared" si="5"/>
        <v>82</v>
      </c>
      <c r="G129" s="8" t="str">
        <f>INDEX(Data!$BV$281:$BV$407,MATCH($B$44&amp;"-"&amp;$F129,Data!$CS$281:$CS$407,0))</f>
        <v>Ambergate</v>
      </c>
      <c r="H129" s="8" t="str">
        <f>INDEX(Data!$FO$281:$FO$407,MATCH($B$44&amp;"-"&amp;$F129,Data!$GL$281:$GL$407,0))</f>
        <v>Hadfield</v>
      </c>
    </row>
    <row r="130" spans="2:8" x14ac:dyDescent="0.25">
      <c r="B130" s="8">
        <f t="shared" si="6"/>
        <v>83</v>
      </c>
      <c r="C130" s="8" t="str">
        <f>INDEX(Data!$BV$150:$BV$276,MATCH($B$44&amp;"-"&amp;$B130,Data!$CS$150:$CS$276,0))</f>
        <v>Aslockton</v>
      </c>
      <c r="D130" s="8" t="str">
        <f>INDEX(Data!$FO$150:$FO$276,MATCH($B$44&amp;"-"&amp;$B130,Data!$GL$150:$GL$276,0))</f>
        <v>Market Harborough</v>
      </c>
      <c r="F130" s="8">
        <f t="shared" si="5"/>
        <v>83</v>
      </c>
      <c r="G130" s="8" t="str">
        <f>INDEX(Data!$BV$281:$BV$407,MATCH($B$44&amp;"-"&amp;$F130,Data!$CS$281:$CS$407,0))</f>
        <v>Newstead</v>
      </c>
      <c r="H130" s="8" t="str">
        <f>INDEX(Data!$FO$281:$FO$407,MATCH($B$44&amp;"-"&amp;$F130,Data!$GL$281:$GL$407,0))</f>
        <v>Gainsborough Lea Road</v>
      </c>
    </row>
    <row r="131" spans="2:8" x14ac:dyDescent="0.25">
      <c r="B131" s="8">
        <f t="shared" si="6"/>
        <v>84</v>
      </c>
      <c r="C131" s="8" t="str">
        <f>INDEX(Data!$BV$150:$BV$276,MATCH($B$44&amp;"-"&amp;$B131,Data!$CS$150:$CS$276,0))</f>
        <v>Fiskerton</v>
      </c>
      <c r="D131" s="8" t="str">
        <f>INDEX(Data!$FO$150:$FO$276,MATCH($B$44&amp;"-"&amp;$B131,Data!$GL$150:$GL$276,0))</f>
        <v>Glossop</v>
      </c>
      <c r="F131" s="8">
        <f t="shared" si="5"/>
        <v>84</v>
      </c>
      <c r="G131" s="8" t="str">
        <f>INDEX(Data!$BV$281:$BV$407,MATCH($B$44&amp;"-"&amp;$F131,Data!$CS$281:$CS$407,0))</f>
        <v>Aslockton</v>
      </c>
      <c r="H131" s="8" t="str">
        <f>INDEX(Data!$FO$281:$FO$407,MATCH($B$44&amp;"-"&amp;$F131,Data!$GL$281:$GL$407,0))</f>
        <v>Saxilby</v>
      </c>
    </row>
    <row r="132" spans="2:8" x14ac:dyDescent="0.25">
      <c r="B132" s="8">
        <f t="shared" si="6"/>
        <v>85</v>
      </c>
      <c r="C132" s="8" t="str">
        <f>INDEX(Data!$BV$150:$BV$276,MATCH($B$44&amp;"-"&amp;$B132,Data!$CS$150:$CS$276,0))</f>
        <v>Ambergate</v>
      </c>
      <c r="D132" s="8" t="str">
        <f>INDEX(Data!$FO$150:$FO$276,MATCH($B$44&amp;"-"&amp;$B132,Data!$GL$150:$GL$276,0))</f>
        <v>New Mills Central</v>
      </c>
      <c r="F132" s="8">
        <f t="shared" si="5"/>
        <v>85</v>
      </c>
      <c r="G132" s="8" t="str">
        <f>INDEX(Data!$BV$281:$BV$407,MATCH($B$44&amp;"-"&amp;$F132,Data!$CS$281:$CS$407,0))</f>
        <v>Habrough</v>
      </c>
      <c r="H132" s="8" t="str">
        <f>INDEX(Data!$FO$281:$FO$407,MATCH($B$44&amp;"-"&amp;$F132,Data!$GL$281:$GL$407,0))</f>
        <v>Whaley Bridge</v>
      </c>
    </row>
    <row r="133" spans="2:8" x14ac:dyDescent="0.25">
      <c r="B133" s="8">
        <f t="shared" si="6"/>
        <v>86</v>
      </c>
      <c r="C133" s="8" t="str">
        <f>INDEX(Data!$BV$150:$BV$276,MATCH($B$44&amp;"-"&amp;$B133,Data!$CS$150:$CS$276,0))</f>
        <v>Whatstandwell</v>
      </c>
      <c r="D133" s="8" t="str">
        <f>INDEX(Data!$FO$150:$FO$276,MATCH($B$44&amp;"-"&amp;$B133,Data!$GL$150:$GL$276,0))</f>
        <v>East Midlands Parkway</v>
      </c>
      <c r="F133" s="8">
        <f t="shared" si="5"/>
        <v>86</v>
      </c>
      <c r="G133" s="8" t="str">
        <f>INDEX(Data!$BV$281:$BV$407,MATCH($B$44&amp;"-"&amp;$F133,Data!$CS$281:$CS$407,0))</f>
        <v>Fiskerton</v>
      </c>
      <c r="H133" s="8" t="str">
        <f>INDEX(Data!$FO$281:$FO$407,MATCH($B$44&amp;"-"&amp;$F133,Data!$GL$281:$GL$407,0))</f>
        <v>Furness Vale</v>
      </c>
    </row>
    <row r="134" spans="2:8" x14ac:dyDescent="0.25">
      <c r="B134" s="8">
        <f t="shared" si="6"/>
        <v>87</v>
      </c>
      <c r="C134" s="8" t="str">
        <f>INDEX(Data!$BV$150:$BV$276,MATCH($B$44&amp;"-"&amp;$B134,Data!$CS$150:$CS$276,0))</f>
        <v>Swinderby</v>
      </c>
      <c r="D134" s="8" t="str">
        <f>INDEX(Data!$FO$150:$FO$276,MATCH($B$44&amp;"-"&amp;$B134,Data!$GL$150:$GL$276,0))</f>
        <v>Dinting</v>
      </c>
      <c r="F134" s="8">
        <f t="shared" si="5"/>
        <v>87</v>
      </c>
      <c r="G134" s="8" t="str">
        <f>INDEX(Data!$BV$281:$BV$407,MATCH($B$44&amp;"-"&amp;$F134,Data!$CS$281:$CS$407,0))</f>
        <v>Whatstandwell</v>
      </c>
      <c r="H134" s="8" t="str">
        <f>INDEX(Data!$FO$281:$FO$407,MATCH($B$44&amp;"-"&amp;$F134,Data!$GL$281:$GL$407,0))</f>
        <v>New Mills Newtown</v>
      </c>
    </row>
    <row r="135" spans="2:8" x14ac:dyDescent="0.25">
      <c r="B135" s="8">
        <f t="shared" si="6"/>
        <v>88</v>
      </c>
      <c r="C135" s="8" t="str">
        <f>INDEX(Data!$BV$150:$BV$276,MATCH($B$44&amp;"-"&amp;$B135,Data!$CS$150:$CS$276,0))</f>
        <v>Radcliffe (Nottinghamshire)</v>
      </c>
      <c r="D135" s="8" t="str">
        <f>INDEX(Data!$FO$150:$FO$276,MATCH($B$44&amp;"-"&amp;$B135,Data!$GL$150:$GL$276,0))</f>
        <v>Hadfield</v>
      </c>
      <c r="F135" s="8">
        <f t="shared" si="5"/>
        <v>88</v>
      </c>
      <c r="G135" s="8" t="str">
        <f>INDEX(Data!$BV$281:$BV$407,MATCH($B$44&amp;"-"&amp;$F135,Data!$CS$281:$CS$407,0))</f>
        <v>Swinderby</v>
      </c>
      <c r="H135" s="8" t="str">
        <f>INDEX(Data!$FO$281:$FO$407,MATCH($B$44&amp;"-"&amp;$F135,Data!$GL$281:$GL$407,0))</f>
        <v>Wellingborough</v>
      </c>
    </row>
    <row r="136" spans="2:8" x14ac:dyDescent="0.25">
      <c r="B136" s="8">
        <f t="shared" si="6"/>
        <v>89</v>
      </c>
      <c r="C136" s="8" t="str">
        <f>INDEX(Data!$BV$150:$BV$276,MATCH($B$44&amp;"-"&amp;$B136,Data!$CS$150:$CS$276,0))</f>
        <v>Burton Joyce</v>
      </c>
      <c r="D136" s="8" t="str">
        <f>INDEX(Data!$FO$150:$FO$276,MATCH($B$44&amp;"-"&amp;$B136,Data!$GL$150:$GL$276,0))</f>
        <v>Newark BR</v>
      </c>
      <c r="F136" s="8">
        <f t="shared" si="5"/>
        <v>89</v>
      </c>
      <c r="G136" s="8" t="str">
        <f>INDEX(Data!$BV$281:$BV$407,MATCH($B$44&amp;"-"&amp;$F136,Data!$CS$281:$CS$407,0))</f>
        <v>Furness Vale</v>
      </c>
      <c r="H136" s="8" t="str">
        <f>INDEX(Data!$FO$281:$FO$407,MATCH($B$44&amp;"-"&amp;$F136,Data!$GL$281:$GL$407,0))</f>
        <v>Newark BR</v>
      </c>
    </row>
    <row r="137" spans="2:8" x14ac:dyDescent="0.25">
      <c r="B137" s="8">
        <f t="shared" si="6"/>
        <v>90</v>
      </c>
      <c r="C137" s="8" t="str">
        <f>INDEX(Data!$BV$150:$BV$276,MATCH($B$44&amp;"-"&amp;$B137,Data!$CS$150:$CS$276,0))</f>
        <v>Habrough</v>
      </c>
      <c r="D137" s="8" t="str">
        <f>INDEX(Data!$FO$150:$FO$276,MATCH($B$44&amp;"-"&amp;$B137,Data!$GL$150:$GL$276,0))</f>
        <v>Wellingborough</v>
      </c>
      <c r="F137" s="8">
        <f t="shared" si="5"/>
        <v>90</v>
      </c>
      <c r="G137" s="8" t="str">
        <f>INDEX(Data!$BV$281:$BV$407,MATCH($B$44&amp;"-"&amp;$F137,Data!$CS$281:$CS$407,0))</f>
        <v>Radcliffe (Nottinghamshire)</v>
      </c>
      <c r="H137" s="8" t="str">
        <f>INDEX(Data!$FO$281:$FO$407,MATCH($B$44&amp;"-"&amp;$F137,Data!$GL$281:$GL$407,0))</f>
        <v>Barnetby</v>
      </c>
    </row>
    <row r="138" spans="2:8" x14ac:dyDescent="0.25">
      <c r="B138" s="8">
        <f t="shared" si="6"/>
        <v>91</v>
      </c>
      <c r="C138" s="8" t="str">
        <f>INDEX(Data!$BV$150:$BV$276,MATCH($B$44&amp;"-"&amp;$B138,Data!$CS$150:$CS$276,0))</f>
        <v>Whitwell (Derbyshire)</v>
      </c>
      <c r="D138" s="8" t="str">
        <f>INDEX(Data!$FO$150:$FO$276,MATCH($B$44&amp;"-"&amp;$B138,Data!$GL$150:$GL$276,0))</f>
        <v>Whaley Bridge</v>
      </c>
      <c r="F138" s="8">
        <f t="shared" si="5"/>
        <v>91</v>
      </c>
      <c r="G138" s="8" t="str">
        <f>INDEX(Data!$BV$281:$BV$407,MATCH($B$44&amp;"-"&amp;$F138,Data!$CS$281:$CS$407,0))</f>
        <v>Burton Joyce</v>
      </c>
      <c r="H138" s="8" t="str">
        <f>INDEX(Data!$FO$281:$FO$407,MATCH($B$44&amp;"-"&amp;$F138,Data!$GL$281:$GL$407,0))</f>
        <v>Grimsby Town</v>
      </c>
    </row>
    <row r="139" spans="2:8" x14ac:dyDescent="0.25">
      <c r="B139" s="8">
        <f t="shared" si="6"/>
        <v>92</v>
      </c>
      <c r="C139" s="8" t="str">
        <f>INDEX(Data!$BV$150:$BV$276,MATCH($B$44&amp;"-"&amp;$B139,Data!$CS$150:$CS$276,0))</f>
        <v>Netherfield</v>
      </c>
      <c r="D139" s="8" t="str">
        <f>INDEX(Data!$FO$150:$FO$276,MATCH($B$44&amp;"-"&amp;$B139,Data!$GL$150:$GL$276,0))</f>
        <v>Furness Vale</v>
      </c>
      <c r="F139" s="8">
        <f t="shared" si="5"/>
        <v>92</v>
      </c>
      <c r="G139" s="8" t="str">
        <f>INDEX(Data!$BV$281:$BV$407,MATCH($B$44&amp;"-"&amp;$F139,Data!$CS$281:$CS$407,0))</f>
        <v>Whitwell (Derbyshire)</v>
      </c>
      <c r="H139" s="8" t="str">
        <f>INDEX(Data!$FO$281:$FO$407,MATCH($B$44&amp;"-"&amp;$F139,Data!$GL$281:$GL$407,0))</f>
        <v>Scunthorpe</v>
      </c>
    </row>
    <row r="140" spans="2:8" x14ac:dyDescent="0.25">
      <c r="B140" s="8">
        <f t="shared" si="6"/>
        <v>93</v>
      </c>
      <c r="C140" s="8" t="str">
        <f>INDEX(Data!$BV$150:$BV$276,MATCH($B$44&amp;"-"&amp;$B140,Data!$CS$150:$CS$276,0))</f>
        <v>Furness Vale</v>
      </c>
      <c r="D140" s="8" t="str">
        <f>INDEX(Data!$FO$150:$FO$276,MATCH($B$44&amp;"-"&amp;$B140,Data!$GL$150:$GL$276,0))</f>
        <v>New Mills Newtown</v>
      </c>
      <c r="F140" s="8">
        <f t="shared" si="5"/>
        <v>93</v>
      </c>
      <c r="G140" s="8" t="str">
        <f>INDEX(Data!$BV$281:$BV$407,MATCH($B$44&amp;"-"&amp;$F140,Data!$CS$281:$CS$407,0))</f>
        <v>Netherfield</v>
      </c>
      <c r="H140" s="8" t="str">
        <f>INDEX(Data!$FO$281:$FO$407,MATCH($B$44&amp;"-"&amp;$F140,Data!$GL$281:$GL$407,0))</f>
        <v>Cleethorpes</v>
      </c>
    </row>
    <row r="141" spans="2:8" x14ac:dyDescent="0.25">
      <c r="B141" s="8">
        <f t="shared" si="6"/>
        <v>94</v>
      </c>
      <c r="C141" s="8" t="str">
        <f>INDEX(Data!$BV$150:$BV$276,MATCH($B$44&amp;"-"&amp;$B141,Data!$CS$150:$CS$276,0))</f>
        <v>Dove Holes</v>
      </c>
      <c r="D141" s="8" t="str">
        <f>INDEX(Data!$FO$150:$FO$276,MATCH($B$44&amp;"-"&amp;$B141,Data!$GL$150:$GL$276,0))</f>
        <v>Habrough</v>
      </c>
      <c r="F141" s="8">
        <f t="shared" si="5"/>
        <v>94</v>
      </c>
      <c r="G141" s="8" t="str">
        <f>INDEX(Data!$BV$281:$BV$407,MATCH($B$44&amp;"-"&amp;$F141,Data!$CS$281:$CS$407,0))</f>
        <v>Dove Holes</v>
      </c>
      <c r="H141" s="8" t="str">
        <f>INDEX(Data!$FO$281:$FO$407,MATCH($B$44&amp;"-"&amp;$F141,Data!$GL$281:$GL$407,0))</f>
        <v>Habrough</v>
      </c>
    </row>
    <row r="142" spans="2:8" x14ac:dyDescent="0.25">
      <c r="B142" s="8">
        <f t="shared" si="6"/>
        <v>95</v>
      </c>
      <c r="C142" s="8" t="str">
        <f>INDEX(Data!$BV$150:$BV$276,MATCH($B$44&amp;"-"&amp;$B142,Data!$CS$150:$CS$276,0))</f>
        <v>Crowle</v>
      </c>
      <c r="D142" s="8" t="str">
        <f>INDEX(Data!$FO$150:$FO$276,MATCH($B$44&amp;"-"&amp;$B142,Data!$GL$150:$GL$276,0))</f>
        <v>Crowle</v>
      </c>
      <c r="F142" s="8">
        <f t="shared" si="5"/>
        <v>95</v>
      </c>
      <c r="G142" s="8" t="str">
        <f>INDEX(Data!$BV$281:$BV$407,MATCH($B$44&amp;"-"&amp;$F142,Data!$CS$281:$CS$407,0))</f>
        <v>Barton-on-Humber</v>
      </c>
      <c r="H142" s="8" t="str">
        <f>INDEX(Data!$FO$281:$FO$407,MATCH($B$44&amp;"-"&amp;$F142,Data!$GL$281:$GL$407,0))</f>
        <v>Crowle</v>
      </c>
    </row>
    <row r="143" spans="2:8" x14ac:dyDescent="0.25">
      <c r="B143" s="8">
        <f t="shared" si="6"/>
        <v>96</v>
      </c>
      <c r="C143" s="8" t="str">
        <f>INDEX(Data!$BV$150:$BV$276,MATCH($B$44&amp;"-"&amp;$B143,Data!$CS$150:$CS$276,0))</f>
        <v>New Holland</v>
      </c>
      <c r="D143" s="8" t="str">
        <f>INDEX(Data!$FO$150:$FO$276,MATCH($B$44&amp;"-"&amp;$B143,Data!$GL$150:$GL$276,0))</f>
        <v>Barton-on-Humber</v>
      </c>
      <c r="F143" s="8">
        <f t="shared" si="5"/>
        <v>96</v>
      </c>
      <c r="G143" s="8" t="str">
        <f>INDEX(Data!$BV$281:$BV$407,MATCH($B$44&amp;"-"&amp;$F143,Data!$CS$281:$CS$407,0))</f>
        <v>Crowle</v>
      </c>
      <c r="H143" s="8" t="str">
        <f>INDEX(Data!$FO$281:$FO$407,MATCH($B$44&amp;"-"&amp;$F143,Data!$GL$281:$GL$407,0))</f>
        <v>Barton-on-Humber</v>
      </c>
    </row>
    <row r="144" spans="2:8" x14ac:dyDescent="0.25">
      <c r="B144" s="8">
        <f t="shared" si="6"/>
        <v>97</v>
      </c>
      <c r="C144" s="8" t="str">
        <f>INDEX(Data!$BV$150:$BV$276,MATCH($B$44&amp;"-"&amp;$B144,Data!$CS$150:$CS$276,0))</f>
        <v>Goxhill</v>
      </c>
      <c r="D144" s="8" t="str">
        <f>INDEX(Data!$FO$150:$FO$276,MATCH($B$44&amp;"-"&amp;$B144,Data!$GL$150:$GL$276,0))</f>
        <v>New Holland</v>
      </c>
      <c r="F144" s="8">
        <f t="shared" si="5"/>
        <v>97</v>
      </c>
      <c r="G144" s="8" t="str">
        <f>INDEX(Data!$BV$281:$BV$407,MATCH($B$44&amp;"-"&amp;$F144,Data!$CS$281:$CS$407,0))</f>
        <v>New Holland</v>
      </c>
      <c r="H144" s="8" t="str">
        <f>INDEX(Data!$FO$281:$FO$407,MATCH($B$44&amp;"-"&amp;$F144,Data!$GL$281:$GL$407,0))</f>
        <v>New Holland</v>
      </c>
    </row>
    <row r="145" spans="2:8" x14ac:dyDescent="0.25">
      <c r="B145" s="8">
        <f t="shared" si="6"/>
        <v>98</v>
      </c>
      <c r="C145" s="8" t="str">
        <f>INDEX(Data!$BV$150:$BV$276,MATCH($B$44&amp;"-"&amp;$B145,Data!$CS$150:$CS$276,0))</f>
        <v>Barton-on-Humber</v>
      </c>
      <c r="D145" s="8" t="str">
        <f>INDEX(Data!$FO$150:$FO$276,MATCH($B$44&amp;"-"&amp;$B145,Data!$GL$150:$GL$276,0))</f>
        <v>Goxhill</v>
      </c>
      <c r="F145" s="8">
        <f t="shared" si="5"/>
        <v>98</v>
      </c>
      <c r="G145" s="8" t="str">
        <f>INDEX(Data!$BV$281:$BV$407,MATCH($B$44&amp;"-"&amp;$F145,Data!$CS$281:$CS$407,0))</f>
        <v>Goxhill</v>
      </c>
      <c r="H145" s="8" t="str">
        <f>INDEX(Data!$FO$281:$FO$407,MATCH($B$44&amp;"-"&amp;$F145,Data!$GL$281:$GL$407,0))</f>
        <v>Goxhill</v>
      </c>
    </row>
    <row r="146" spans="2:8" x14ac:dyDescent="0.25">
      <c r="B146" s="9"/>
      <c r="C146" s="9"/>
      <c r="D146" s="9"/>
      <c r="F146" s="9"/>
      <c r="G146" s="9"/>
      <c r="H146" s="9"/>
    </row>
    <row r="147" spans="2:8" x14ac:dyDescent="0.25">
      <c r="B147" s="5" t="s">
        <v>149</v>
      </c>
      <c r="C147" s="5"/>
    </row>
    <row r="149" spans="2:8" x14ac:dyDescent="0.25">
      <c r="C149" s="22" t="str">
        <f>Data!$B$10</f>
        <v>Forecasting - EDGE Only</v>
      </c>
      <c r="D149" s="23"/>
      <c r="G149" s="22" t="str">
        <f>Data!$B$11</f>
        <v>Forecasting - EDGE and NPPF Annual Housing Need</v>
      </c>
      <c r="H149" s="23"/>
    </row>
    <row r="150" spans="2:8" x14ac:dyDescent="0.25">
      <c r="B150" s="5" t="s">
        <v>140</v>
      </c>
      <c r="C150" s="5" t="s">
        <v>131</v>
      </c>
      <c r="D150" s="5" t="s">
        <v>141</v>
      </c>
      <c r="F150" s="5" t="s">
        <v>140</v>
      </c>
      <c r="G150" s="5" t="s">
        <v>131</v>
      </c>
      <c r="H150" s="5" t="s">
        <v>141</v>
      </c>
    </row>
    <row r="151" spans="2:8" x14ac:dyDescent="0.25">
      <c r="B151" s="8">
        <v>1</v>
      </c>
      <c r="C151" s="8" t="str">
        <f>INDEX(Data!$BV$150:$BV$276,MATCH($B$147&amp;"-"&amp;$B151,Data!$CS$150:$CS$276,0))</f>
        <v>Langwith-Whaley Thorns</v>
      </c>
      <c r="D151" s="8" t="str">
        <f>INDEX(Data!$FO$150:$FO$276,MATCH($B$147&amp;"-"&amp;$B151,Data!$GL$150:$GL$276,0))</f>
        <v>Havenhouse</v>
      </c>
      <c r="F151" s="8">
        <v>1</v>
      </c>
      <c r="G151" s="8" t="str">
        <f>INDEX(Data!$BV$281:$BV$407,MATCH($B$147&amp;"-"&amp;$F151,Data!$CS$281:$CS$407,0))</f>
        <v>Langwith-Whaley Thorns</v>
      </c>
      <c r="H151" s="8" t="str">
        <f>INDEX(Data!$FO$281:$FO$407,MATCH($B$147&amp;"-"&amp;$F151,Data!$GL$281:$GL$407,0))</f>
        <v>Havenhouse</v>
      </c>
    </row>
    <row r="152" spans="2:8" x14ac:dyDescent="0.25">
      <c r="B152" s="8">
        <f>B151+1</f>
        <v>2</v>
      </c>
      <c r="C152" s="8" t="str">
        <f>INDEX(Data!$BV$150:$BV$276,MATCH($B$147&amp;"-"&amp;$B152,Data!$CS$150:$CS$276,0))</f>
        <v>Bleasby</v>
      </c>
      <c r="D152" s="8" t="str">
        <f>INDEX(Data!$FO$150:$FO$276,MATCH($B$147&amp;"-"&amp;$B152,Data!$GL$150:$GL$276,0))</f>
        <v>Elton and Orston</v>
      </c>
      <c r="F152" s="8">
        <f t="shared" ref="F152:F174" si="7">F151+1</f>
        <v>2</v>
      </c>
      <c r="G152" s="8" t="str">
        <f>INDEX(Data!$BV$281:$BV$407,MATCH($B$147&amp;"-"&amp;$F152,Data!$CS$281:$CS$407,0))</f>
        <v>Bleasby</v>
      </c>
      <c r="H152" s="8" t="str">
        <f>INDEX(Data!$FO$281:$FO$407,MATCH($B$147&amp;"-"&amp;$F152,Data!$GL$281:$GL$407,0))</f>
        <v>Elton and Orston</v>
      </c>
    </row>
    <row r="153" spans="2:8" x14ac:dyDescent="0.25">
      <c r="B153" s="8">
        <f t="shared" ref="B153:B174" si="8">B152+1</f>
        <v>3</v>
      </c>
      <c r="C153" s="8" t="str">
        <f>INDEX(Data!$BV$150:$BV$276,MATCH($B$147&amp;"-"&amp;$B153,Data!$CS$150:$CS$276,0))</f>
        <v>Peartree</v>
      </c>
      <c r="D153" s="8" t="str">
        <f>INDEX(Data!$FO$150:$FO$276,MATCH($B$147&amp;"-"&amp;$B153,Data!$GL$150:$GL$276,0))</f>
        <v>Thorpe Culvert</v>
      </c>
      <c r="F153" s="8">
        <f t="shared" si="7"/>
        <v>3</v>
      </c>
      <c r="G153" s="8" t="str">
        <f>INDEX(Data!$BV$281:$BV$407,MATCH($B$147&amp;"-"&amp;$F153,Data!$CS$281:$CS$407,0))</f>
        <v>Rauceby</v>
      </c>
      <c r="H153" s="8" t="str">
        <f>INDEX(Data!$FO$281:$FO$407,MATCH($B$147&amp;"-"&amp;$F153,Data!$GL$281:$GL$407,0))</f>
        <v>Thorpe Culvert</v>
      </c>
    </row>
    <row r="154" spans="2:8" x14ac:dyDescent="0.25">
      <c r="B154" s="8">
        <f t="shared" si="8"/>
        <v>4</v>
      </c>
      <c r="C154" s="8" t="str">
        <f>INDEX(Data!$BV$150:$BV$276,MATCH($B$147&amp;"-"&amp;$B154,Data!$CS$150:$CS$276,0))</f>
        <v>Rauceby</v>
      </c>
      <c r="D154" s="8" t="str">
        <f>INDEX(Data!$FO$150:$FO$276,MATCH($B$147&amp;"-"&amp;$B154,Data!$GL$150:$GL$276,0))</f>
        <v>Rauceby</v>
      </c>
      <c r="F154" s="8">
        <f t="shared" si="7"/>
        <v>4</v>
      </c>
      <c r="G154" s="8" t="str">
        <f>INDEX(Data!$BV$281:$BV$407,MATCH($B$147&amp;"-"&amp;$F154,Data!$CS$281:$CS$407,0))</f>
        <v>Ancaster</v>
      </c>
      <c r="H154" s="8" t="str">
        <f>INDEX(Data!$FO$281:$FO$407,MATCH($B$147&amp;"-"&amp;$F154,Data!$GL$281:$GL$407,0))</f>
        <v>Thurgarton</v>
      </c>
    </row>
    <row r="155" spans="2:8" x14ac:dyDescent="0.25">
      <c r="B155" s="8">
        <f t="shared" si="8"/>
        <v>5</v>
      </c>
      <c r="C155" s="8" t="str">
        <f>INDEX(Data!$BV$150:$BV$276,MATCH($B$147&amp;"-"&amp;$B155,Data!$CS$150:$CS$276,0))</f>
        <v>Rolleston</v>
      </c>
      <c r="D155" s="8" t="str">
        <f>INDEX(Data!$FO$150:$FO$276,MATCH($B$147&amp;"-"&amp;$B155,Data!$GL$150:$GL$276,0))</f>
        <v>Thurgarton</v>
      </c>
      <c r="F155" s="8">
        <f t="shared" si="7"/>
        <v>5</v>
      </c>
      <c r="G155" s="8" t="str">
        <f>INDEX(Data!$BV$281:$BV$407,MATCH($B$147&amp;"-"&amp;$F155,Data!$CS$281:$CS$407,0))</f>
        <v>Peartree</v>
      </c>
      <c r="H155" s="8" t="str">
        <f>INDEX(Data!$FO$281:$FO$407,MATCH($B$147&amp;"-"&amp;$F155,Data!$GL$281:$GL$407,0))</f>
        <v>Swineshead</v>
      </c>
    </row>
    <row r="156" spans="2:8" x14ac:dyDescent="0.25">
      <c r="B156" s="8">
        <f t="shared" si="8"/>
        <v>6</v>
      </c>
      <c r="C156" s="8" t="str">
        <f>INDEX(Data!$BV$150:$BV$276,MATCH($B$147&amp;"-"&amp;$B156,Data!$CS$150:$CS$276,0))</f>
        <v>Ancaster</v>
      </c>
      <c r="D156" s="8" t="str">
        <f>INDEX(Data!$FO$150:$FO$276,MATCH($B$147&amp;"-"&amp;$B156,Data!$GL$150:$GL$276,0))</f>
        <v>Swineshead</v>
      </c>
      <c r="F156" s="8">
        <f t="shared" si="7"/>
        <v>6</v>
      </c>
      <c r="G156" s="8" t="str">
        <f>INDEX(Data!$BV$281:$BV$407,MATCH($B$147&amp;"-"&amp;$F156,Data!$CS$281:$CS$407,0))</f>
        <v>Rolleston</v>
      </c>
      <c r="H156" s="8" t="str">
        <f>INDEX(Data!$FO$281:$FO$407,MATCH($B$147&amp;"-"&amp;$F156,Data!$GL$281:$GL$407,0))</f>
        <v>Rauceby</v>
      </c>
    </row>
    <row r="157" spans="2:8" x14ac:dyDescent="0.25">
      <c r="B157" s="8">
        <f t="shared" si="8"/>
        <v>7</v>
      </c>
      <c r="C157" s="8" t="str">
        <f>INDEX(Data!$BV$150:$BV$276,MATCH($B$147&amp;"-"&amp;$B157,Data!$CS$150:$CS$276,0))</f>
        <v>Thurgarton</v>
      </c>
      <c r="D157" s="8" t="str">
        <f>INDEX(Data!$FO$150:$FO$276,MATCH($B$147&amp;"-"&amp;$B157,Data!$GL$150:$GL$276,0))</f>
        <v>Peartree</v>
      </c>
      <c r="F157" s="8">
        <f t="shared" si="7"/>
        <v>7</v>
      </c>
      <c r="G157" s="8" t="str">
        <f>INDEX(Data!$BV$281:$BV$407,MATCH($B$147&amp;"-"&amp;$F157,Data!$CS$281:$CS$407,0))</f>
        <v>Thurgarton</v>
      </c>
      <c r="H157" s="8" t="str">
        <f>INDEX(Data!$FO$281:$FO$407,MATCH($B$147&amp;"-"&amp;$F157,Data!$GL$281:$GL$407,0))</f>
        <v>Bleasby</v>
      </c>
    </row>
    <row r="158" spans="2:8" x14ac:dyDescent="0.25">
      <c r="B158" s="8">
        <f t="shared" si="8"/>
        <v>8</v>
      </c>
      <c r="C158" s="8" t="str">
        <f>INDEX(Data!$BV$150:$BV$276,MATCH($B$147&amp;"-"&amp;$B158,Data!$CS$150:$CS$276,0))</f>
        <v>Gainsborough Central</v>
      </c>
      <c r="D158" s="8" t="str">
        <f>INDEX(Data!$FO$150:$FO$276,MATCH($B$147&amp;"-"&amp;$B158,Data!$GL$150:$GL$276,0))</f>
        <v>Bleasby</v>
      </c>
      <c r="F158" s="8">
        <f t="shared" si="7"/>
        <v>8</v>
      </c>
      <c r="G158" s="8" t="str">
        <f>INDEX(Data!$BV$281:$BV$407,MATCH($B$147&amp;"-"&amp;$F158,Data!$CS$281:$CS$407,0))</f>
        <v>Gainsborough Central</v>
      </c>
      <c r="H158" s="8" t="str">
        <f>INDEX(Data!$FO$281:$FO$407,MATCH($B$147&amp;"-"&amp;$F158,Data!$GL$281:$GL$407,0))</f>
        <v>Hubberts Bridge</v>
      </c>
    </row>
    <row r="159" spans="2:8" x14ac:dyDescent="0.25">
      <c r="B159" s="8">
        <f t="shared" si="8"/>
        <v>9</v>
      </c>
      <c r="C159" s="8" t="str">
        <f>INDEX(Data!$BV$150:$BV$276,MATCH($B$147&amp;"-"&amp;$B159,Data!$CS$150:$CS$276,0))</f>
        <v>Swineshead</v>
      </c>
      <c r="D159" s="8" t="str">
        <f>INDEX(Data!$FO$150:$FO$276,MATCH($B$147&amp;"-"&amp;$B159,Data!$GL$150:$GL$276,0))</f>
        <v>Langwith-Whaley Thorns</v>
      </c>
      <c r="F159" s="8">
        <f t="shared" si="7"/>
        <v>9</v>
      </c>
      <c r="G159" s="8" t="str">
        <f>INDEX(Data!$BV$281:$BV$407,MATCH($B$147&amp;"-"&amp;$F159,Data!$CS$281:$CS$407,0))</f>
        <v>Stallingborough</v>
      </c>
      <c r="H159" s="8" t="str">
        <f>INDEX(Data!$FO$281:$FO$407,MATCH($B$147&amp;"-"&amp;$F159,Data!$GL$281:$GL$407,0))</f>
        <v>Rolleston</v>
      </c>
    </row>
    <row r="160" spans="2:8" x14ac:dyDescent="0.25">
      <c r="B160" s="8">
        <f t="shared" si="8"/>
        <v>10</v>
      </c>
      <c r="C160" s="8" t="str">
        <f>INDEX(Data!$BV$150:$BV$276,MATCH($B$147&amp;"-"&amp;$B160,Data!$CS$150:$CS$276,0))</f>
        <v>Havenhouse</v>
      </c>
      <c r="D160" s="8" t="str">
        <f>INDEX(Data!$FO$150:$FO$276,MATCH($B$147&amp;"-"&amp;$B160,Data!$GL$150:$GL$276,0))</f>
        <v>Rolleston</v>
      </c>
      <c r="F160" s="8">
        <f t="shared" si="7"/>
        <v>10</v>
      </c>
      <c r="G160" s="8" t="str">
        <f>INDEX(Data!$BV$281:$BV$407,MATCH($B$147&amp;"-"&amp;$F160,Data!$CS$281:$CS$407,0))</f>
        <v>Althorpe</v>
      </c>
      <c r="H160" s="8" t="str">
        <f>INDEX(Data!$FO$281:$FO$407,MATCH($B$147&amp;"-"&amp;$F160,Data!$GL$281:$GL$407,0))</f>
        <v>Langwith-Whaley Thorns</v>
      </c>
    </row>
    <row r="161" spans="2:8" x14ac:dyDescent="0.25">
      <c r="B161" s="8">
        <f t="shared" si="8"/>
        <v>11</v>
      </c>
      <c r="C161" s="8" t="str">
        <f>INDEX(Data!$BV$150:$BV$276,MATCH($B$147&amp;"-"&amp;$B161,Data!$CS$150:$CS$276,0))</f>
        <v>Thorpe Culvert</v>
      </c>
      <c r="D161" s="8" t="str">
        <f>INDEX(Data!$FO$150:$FO$276,MATCH($B$147&amp;"-"&amp;$B161,Data!$GL$150:$GL$276,0))</f>
        <v>Hubberts Bridge</v>
      </c>
      <c r="F161" s="8">
        <f t="shared" si="7"/>
        <v>11</v>
      </c>
      <c r="G161" s="8" t="str">
        <f>INDEX(Data!$BV$281:$BV$407,MATCH($B$147&amp;"-"&amp;$F161,Data!$CS$281:$CS$407,0))</f>
        <v>Swineshead</v>
      </c>
      <c r="H161" s="8" t="str">
        <f>INDEX(Data!$FO$281:$FO$407,MATCH($B$147&amp;"-"&amp;$F161,Data!$GL$281:$GL$407,0))</f>
        <v>Ancaster</v>
      </c>
    </row>
    <row r="162" spans="2:8" x14ac:dyDescent="0.25">
      <c r="B162" s="8">
        <f t="shared" si="8"/>
        <v>12</v>
      </c>
      <c r="C162" s="8" t="str">
        <f>INDEX(Data!$BV$150:$BV$276,MATCH($B$147&amp;"-"&amp;$B162,Data!$CS$150:$CS$276,0))</f>
        <v>Hubberts Bridge</v>
      </c>
      <c r="D162" s="8" t="str">
        <f>INDEX(Data!$FO$150:$FO$276,MATCH($B$147&amp;"-"&amp;$B162,Data!$GL$150:$GL$276,0))</f>
        <v>Gainsborough Central</v>
      </c>
      <c r="F162" s="8">
        <f t="shared" si="7"/>
        <v>12</v>
      </c>
      <c r="G162" s="8" t="str">
        <f>INDEX(Data!$BV$281:$BV$407,MATCH($B$147&amp;"-"&amp;$F162,Data!$CS$281:$CS$407,0))</f>
        <v>Havenhouse</v>
      </c>
      <c r="H162" s="8" t="str">
        <f>INDEX(Data!$FO$281:$FO$407,MATCH($B$147&amp;"-"&amp;$F162,Data!$GL$281:$GL$407,0))</f>
        <v>Peartree</v>
      </c>
    </row>
    <row r="163" spans="2:8" x14ac:dyDescent="0.25">
      <c r="B163" s="8">
        <f t="shared" si="8"/>
        <v>13</v>
      </c>
      <c r="C163" s="8" t="str">
        <f>INDEX(Data!$BV$150:$BV$276,MATCH($B$147&amp;"-"&amp;$B163,Data!$CS$150:$CS$276,0))</f>
        <v>Althorpe</v>
      </c>
      <c r="D163" s="8" t="str">
        <f>INDEX(Data!$FO$150:$FO$276,MATCH($B$147&amp;"-"&amp;$B163,Data!$GL$150:$GL$276,0))</f>
        <v>Ancaster</v>
      </c>
      <c r="F163" s="8">
        <f t="shared" si="7"/>
        <v>13</v>
      </c>
      <c r="G163" s="8" t="str">
        <f>INDEX(Data!$BV$281:$BV$407,MATCH($B$147&amp;"-"&amp;$F163,Data!$CS$281:$CS$407,0))</f>
        <v>Grimsby Docks</v>
      </c>
      <c r="H163" s="8" t="str">
        <f>INDEX(Data!$FO$281:$FO$407,MATCH($B$147&amp;"-"&amp;$F163,Data!$GL$281:$GL$407,0))</f>
        <v>Gainsborough Central</v>
      </c>
    </row>
    <row r="164" spans="2:8" x14ac:dyDescent="0.25">
      <c r="B164" s="8">
        <f t="shared" si="8"/>
        <v>14</v>
      </c>
      <c r="C164" s="8" t="str">
        <f>INDEX(Data!$BV$150:$BV$276,MATCH($B$147&amp;"-"&amp;$B164,Data!$CS$150:$CS$276,0))</f>
        <v>Elton and Orston</v>
      </c>
      <c r="D164" s="8" t="str">
        <f>INDEX(Data!$FO$150:$FO$276,MATCH($B$147&amp;"-"&amp;$B164,Data!$GL$150:$GL$276,0))</f>
        <v>Althorpe</v>
      </c>
      <c r="F164" s="8">
        <f t="shared" si="7"/>
        <v>14</v>
      </c>
      <c r="G164" s="8" t="str">
        <f>INDEX(Data!$BV$281:$BV$407,MATCH($B$147&amp;"-"&amp;$F164,Data!$CS$281:$CS$407,0))</f>
        <v>Great Coates</v>
      </c>
      <c r="H164" s="8" t="str">
        <f>INDEX(Data!$FO$281:$FO$407,MATCH($B$147&amp;"-"&amp;$F164,Data!$GL$281:$GL$407,0))</f>
        <v>Althorpe</v>
      </c>
    </row>
    <row r="165" spans="2:8" x14ac:dyDescent="0.25">
      <c r="B165" s="8">
        <f t="shared" si="8"/>
        <v>15</v>
      </c>
      <c r="C165" s="8" t="str">
        <f>INDEX(Data!$BV$150:$BV$276,MATCH($B$147&amp;"-"&amp;$B165,Data!$CS$150:$CS$276,0))</f>
        <v>Brigg</v>
      </c>
      <c r="D165" s="8" t="str">
        <f>INDEX(Data!$FO$150:$FO$276,MATCH($B$147&amp;"-"&amp;$B165,Data!$GL$150:$GL$276,0))</f>
        <v>Brigg</v>
      </c>
      <c r="F165" s="8">
        <f t="shared" si="7"/>
        <v>15</v>
      </c>
      <c r="G165" s="8" t="str">
        <f>INDEX(Data!$BV$281:$BV$407,MATCH($B$147&amp;"-"&amp;$F165,Data!$CS$281:$CS$407,0))</f>
        <v>New Clee</v>
      </c>
      <c r="H165" s="8" t="str">
        <f>INDEX(Data!$FO$281:$FO$407,MATCH($B$147&amp;"-"&amp;$F165,Data!$GL$281:$GL$407,0))</f>
        <v>Kirton Lindsey</v>
      </c>
    </row>
    <row r="166" spans="2:8" x14ac:dyDescent="0.25">
      <c r="B166" s="8">
        <f t="shared" si="8"/>
        <v>16</v>
      </c>
      <c r="C166" s="8" t="str">
        <f>INDEX(Data!$BV$150:$BV$276,MATCH($B$147&amp;"-"&amp;$B166,Data!$CS$150:$CS$276,0))</f>
        <v>Kirton Lindsey</v>
      </c>
      <c r="D166" s="8" t="str">
        <f>INDEX(Data!$FO$150:$FO$276,MATCH($B$147&amp;"-"&amp;$B166,Data!$GL$150:$GL$276,0))</f>
        <v>Kirton Lindsey</v>
      </c>
      <c r="F166" s="8">
        <f t="shared" si="7"/>
        <v>16</v>
      </c>
      <c r="G166" s="8" t="str">
        <f>INDEX(Data!$BV$281:$BV$407,MATCH($B$147&amp;"-"&amp;$F166,Data!$CS$281:$CS$407,0))</f>
        <v>Healing</v>
      </c>
      <c r="H166" s="8" t="str">
        <f>INDEX(Data!$FO$281:$FO$407,MATCH($B$147&amp;"-"&amp;$F166,Data!$GL$281:$GL$407,0))</f>
        <v>Brigg</v>
      </c>
    </row>
    <row r="167" spans="2:8" x14ac:dyDescent="0.25">
      <c r="B167" s="8">
        <f t="shared" si="8"/>
        <v>17</v>
      </c>
      <c r="C167" s="8" t="str">
        <f>INDEX(Data!$BV$150:$BV$276,MATCH($B$147&amp;"-"&amp;$B167,Data!$CS$150:$CS$276,0))</f>
        <v>Thornton Abbey</v>
      </c>
      <c r="D167" s="8" t="str">
        <f>INDEX(Data!$FO$150:$FO$276,MATCH($B$147&amp;"-"&amp;$B167,Data!$GL$150:$GL$276,0))</f>
        <v>Grimsby Docks</v>
      </c>
      <c r="F167" s="8">
        <f t="shared" si="7"/>
        <v>17</v>
      </c>
      <c r="G167" s="8" t="str">
        <f>INDEX(Data!$BV$281:$BV$407,MATCH($B$147&amp;"-"&amp;$F167,Data!$CS$281:$CS$407,0))</f>
        <v>Thorpe Culvert</v>
      </c>
      <c r="H167" s="8" t="str">
        <f>INDEX(Data!$FO$281:$FO$407,MATCH($B$147&amp;"-"&amp;$F167,Data!$GL$281:$GL$407,0))</f>
        <v>Grimsby Docks</v>
      </c>
    </row>
    <row r="168" spans="2:8" x14ac:dyDescent="0.25">
      <c r="B168" s="8">
        <f t="shared" si="8"/>
        <v>18</v>
      </c>
      <c r="C168" s="8" t="str">
        <f>INDEX(Data!$BV$150:$BV$276,MATCH($B$147&amp;"-"&amp;$B168,Data!$CS$150:$CS$276,0))</f>
        <v>Barrow Haven</v>
      </c>
      <c r="D168" s="8" t="str">
        <f>INDEX(Data!$FO$150:$FO$276,MATCH($B$147&amp;"-"&amp;$B168,Data!$GL$150:$GL$276,0))</f>
        <v>New Clee</v>
      </c>
      <c r="F168" s="8">
        <f t="shared" si="7"/>
        <v>18</v>
      </c>
      <c r="G168" s="8" t="str">
        <f>INDEX(Data!$BV$281:$BV$407,MATCH($B$147&amp;"-"&amp;$F168,Data!$CS$281:$CS$407,0))</f>
        <v>Hubberts Bridge</v>
      </c>
      <c r="H168" s="8" t="str">
        <f>INDEX(Data!$FO$281:$FO$407,MATCH($B$147&amp;"-"&amp;$F168,Data!$GL$281:$GL$407,0))</f>
        <v>New Clee</v>
      </c>
    </row>
    <row r="169" spans="2:8" x14ac:dyDescent="0.25">
      <c r="B169" s="8">
        <f t="shared" si="8"/>
        <v>19</v>
      </c>
      <c r="C169" s="8" t="str">
        <f>INDEX(Data!$BV$150:$BV$276,MATCH($B$147&amp;"-"&amp;$B169,Data!$CS$150:$CS$276,0))</f>
        <v>Grimsby Docks</v>
      </c>
      <c r="D169" s="8" t="str">
        <f>INDEX(Data!$FO$150:$FO$276,MATCH($B$147&amp;"-"&amp;$B169,Data!$GL$150:$GL$276,0))</f>
        <v>Barrow Haven</v>
      </c>
      <c r="F169" s="8">
        <f t="shared" si="7"/>
        <v>19</v>
      </c>
      <c r="G169" s="8" t="str">
        <f>INDEX(Data!$BV$281:$BV$407,MATCH($B$147&amp;"-"&amp;$F169,Data!$CS$281:$CS$407,0))</f>
        <v>Ulceby</v>
      </c>
      <c r="H169" s="8" t="str">
        <f>INDEX(Data!$FO$281:$FO$407,MATCH($B$147&amp;"-"&amp;$F169,Data!$GL$281:$GL$407,0))</f>
        <v>Stallingborough</v>
      </c>
    </row>
    <row r="170" spans="2:8" x14ac:dyDescent="0.25">
      <c r="B170" s="8">
        <f t="shared" si="8"/>
        <v>20</v>
      </c>
      <c r="C170" s="8" t="str">
        <f>INDEX(Data!$BV$150:$BV$276,MATCH($B$147&amp;"-"&amp;$B170,Data!$CS$150:$CS$276,0))</f>
        <v>New Clee</v>
      </c>
      <c r="D170" s="8" t="str">
        <f>INDEX(Data!$FO$150:$FO$276,MATCH($B$147&amp;"-"&amp;$B170,Data!$GL$150:$GL$276,0))</f>
        <v>Stallingborough</v>
      </c>
      <c r="F170" s="8">
        <f t="shared" si="7"/>
        <v>20</v>
      </c>
      <c r="G170" s="8" t="str">
        <f>INDEX(Data!$BV$281:$BV$407,MATCH($B$147&amp;"-"&amp;$F170,Data!$CS$281:$CS$407,0))</f>
        <v>Brigg</v>
      </c>
      <c r="H170" s="8" t="str">
        <f>INDEX(Data!$FO$281:$FO$407,MATCH($B$147&amp;"-"&amp;$F170,Data!$GL$281:$GL$407,0))</f>
        <v>Barrow Haven</v>
      </c>
    </row>
    <row r="171" spans="2:8" x14ac:dyDescent="0.25">
      <c r="B171" s="8">
        <f t="shared" si="8"/>
        <v>21</v>
      </c>
      <c r="C171" s="8" t="str">
        <f>INDEX(Data!$BV$150:$BV$276,MATCH($B$147&amp;"-"&amp;$B171,Data!$CS$150:$CS$276,0))</f>
        <v>Ulceby</v>
      </c>
      <c r="D171" s="8" t="str">
        <f>INDEX(Data!$FO$150:$FO$276,MATCH($B$147&amp;"-"&amp;$B171,Data!$GL$150:$GL$276,0))</f>
        <v>Great Coates</v>
      </c>
      <c r="F171" s="8">
        <f t="shared" si="7"/>
        <v>21</v>
      </c>
      <c r="G171" s="8" t="str">
        <f>INDEX(Data!$BV$281:$BV$407,MATCH($B$147&amp;"-"&amp;$F171,Data!$CS$281:$CS$407,0))</f>
        <v>Kirton Lindsey</v>
      </c>
      <c r="H171" s="8" t="str">
        <f>INDEX(Data!$FO$281:$FO$407,MATCH($B$147&amp;"-"&amp;$F171,Data!$GL$281:$GL$407,0))</f>
        <v>Great Coates</v>
      </c>
    </row>
    <row r="172" spans="2:8" x14ac:dyDescent="0.25">
      <c r="B172" s="8">
        <f t="shared" si="8"/>
        <v>22</v>
      </c>
      <c r="C172" s="8" t="str">
        <f>INDEX(Data!$BV$150:$BV$276,MATCH($B$147&amp;"-"&amp;$B172,Data!$CS$150:$CS$276,0))</f>
        <v>Stallingborough</v>
      </c>
      <c r="D172" s="8" t="str">
        <f>INDEX(Data!$FO$150:$FO$276,MATCH($B$147&amp;"-"&amp;$B172,Data!$GL$150:$GL$276,0))</f>
        <v>Healing</v>
      </c>
      <c r="F172" s="8">
        <f t="shared" si="7"/>
        <v>22</v>
      </c>
      <c r="G172" s="8" t="str">
        <f>INDEX(Data!$BV$281:$BV$407,MATCH($B$147&amp;"-"&amp;$F172,Data!$CS$281:$CS$407,0))</f>
        <v>Barrow Haven</v>
      </c>
      <c r="H172" s="8" t="str">
        <f>INDEX(Data!$FO$281:$FO$407,MATCH($B$147&amp;"-"&amp;$F172,Data!$GL$281:$GL$407,0))</f>
        <v>Healing</v>
      </c>
    </row>
    <row r="173" spans="2:8" x14ac:dyDescent="0.25">
      <c r="B173" s="8">
        <f t="shared" si="8"/>
        <v>23</v>
      </c>
      <c r="C173" s="8" t="str">
        <f>INDEX(Data!$BV$150:$BV$276,MATCH($B$147&amp;"-"&amp;$B173,Data!$CS$150:$CS$276,0))</f>
        <v>Great Coates</v>
      </c>
      <c r="D173" s="8" t="str">
        <f>INDEX(Data!$FO$150:$FO$276,MATCH($B$147&amp;"-"&amp;$B173,Data!$GL$150:$GL$276,0))</f>
        <v>Ulceby</v>
      </c>
      <c r="F173" s="8">
        <f t="shared" si="7"/>
        <v>23</v>
      </c>
      <c r="G173" s="8" t="str">
        <f>INDEX(Data!$BV$281:$BV$407,MATCH($B$147&amp;"-"&amp;$F173,Data!$CS$281:$CS$407,0))</f>
        <v>Thornton Abbey</v>
      </c>
      <c r="H173" s="8" t="str">
        <f>INDEX(Data!$FO$281:$FO$407,MATCH($B$147&amp;"-"&amp;$F173,Data!$GL$281:$GL$407,0))</f>
        <v>Ulceby</v>
      </c>
    </row>
    <row r="174" spans="2:8" x14ac:dyDescent="0.25">
      <c r="B174" s="8">
        <f t="shared" si="8"/>
        <v>24</v>
      </c>
      <c r="C174" s="8" t="str">
        <f>INDEX(Data!$BV$150:$BV$276,MATCH($B$147&amp;"-"&amp;$B174,Data!$CS$150:$CS$276,0))</f>
        <v>Healing</v>
      </c>
      <c r="D174" s="8" t="str">
        <f>INDEX(Data!$FO$150:$FO$276,MATCH($B$147&amp;"-"&amp;$B174,Data!$GL$150:$GL$276,0))</f>
        <v>Thornton Abbey</v>
      </c>
      <c r="F174" s="8">
        <f t="shared" si="7"/>
        <v>24</v>
      </c>
      <c r="G174" s="8" t="str">
        <f>INDEX(Data!$BV$281:$BV$407,MATCH($B$147&amp;"-"&amp;$F174,Data!$CS$281:$CS$407,0))</f>
        <v>Elton and Orston</v>
      </c>
      <c r="H174" s="8" t="str">
        <f>INDEX(Data!$FO$281:$FO$407,MATCH($B$147&amp;"-"&amp;$F174,Data!$GL$281:$GL$407,0))</f>
        <v>Thornton Abbey</v>
      </c>
    </row>
    <row r="176" spans="2:8" s="4" customFormat="1" ht="12.75" x14ac:dyDescent="0.25">
      <c r="B176" s="4" t="s">
        <v>163</v>
      </c>
    </row>
    <row r="178" spans="2:8" x14ac:dyDescent="0.25">
      <c r="B178" s="5" t="s">
        <v>147</v>
      </c>
    </row>
    <row r="180" spans="2:8" x14ac:dyDescent="0.25">
      <c r="C180" s="22" t="str">
        <f>Data!$B$10</f>
        <v>Forecasting - EDGE Only</v>
      </c>
      <c r="D180" s="23"/>
      <c r="G180" s="22" t="str">
        <f>Data!$B$11</f>
        <v>Forecasting - EDGE and NPPF Annual Housing Need</v>
      </c>
      <c r="H180" s="23"/>
    </row>
    <row r="181" spans="2:8" x14ac:dyDescent="0.25">
      <c r="B181" s="5" t="s">
        <v>140</v>
      </c>
      <c r="C181" s="5" t="s">
        <v>131</v>
      </c>
      <c r="D181" s="5" t="s">
        <v>141</v>
      </c>
      <c r="F181" s="5" t="s">
        <v>140</v>
      </c>
      <c r="G181" s="5" t="s">
        <v>131</v>
      </c>
      <c r="H181" s="5" t="s">
        <v>141</v>
      </c>
    </row>
    <row r="182" spans="2:8" x14ac:dyDescent="0.25">
      <c r="B182" s="8">
        <v>1</v>
      </c>
      <c r="C182" s="8" t="str">
        <f>INDEX(Data!$CU$150:$CU$276,MATCH($B$178&amp;"-"&amp;$B182,Data!$DR$150:$DR$276,0))</f>
        <v>Lincoln</v>
      </c>
      <c r="D182" s="8" t="str">
        <f>INDEX(Data!$GN$150:$GN$276,MATCH($B$178&amp;"-"&amp;$B182,Data!$HK$150:$HK$276,0))</f>
        <v>Lincoln</v>
      </c>
      <c r="F182" s="8">
        <v>1</v>
      </c>
      <c r="G182" s="8" t="str">
        <f>INDEX(Data!$CU$281:$CU$407,MATCH($B$178&amp;"-"&amp;$B182,Data!$DR$281:$DR$407,0))</f>
        <v>Lincoln</v>
      </c>
      <c r="H182" s="8" t="str">
        <f>INDEX(Data!$GN$281:$GN$407,MATCH($B$178&amp;"-"&amp;$B182,Data!$HK$281:$HK$407,0))</f>
        <v>Lincoln</v>
      </c>
    </row>
    <row r="184" spans="2:8" x14ac:dyDescent="0.25">
      <c r="B184" s="5" t="s">
        <v>148</v>
      </c>
      <c r="C184" s="5"/>
    </row>
    <row r="186" spans="2:8" x14ac:dyDescent="0.25">
      <c r="C186" s="22" t="str">
        <f>Data!$B$10</f>
        <v>Forecasting - EDGE Only</v>
      </c>
      <c r="D186" s="23"/>
      <c r="G186" s="22" t="str">
        <f>Data!$B$11</f>
        <v>Forecasting - EDGE and NPPF Annual Housing Need</v>
      </c>
      <c r="H186" s="23"/>
    </row>
    <row r="187" spans="2:8" x14ac:dyDescent="0.25">
      <c r="B187" s="5" t="s">
        <v>140</v>
      </c>
      <c r="C187" s="5" t="s">
        <v>131</v>
      </c>
      <c r="D187" s="5" t="s">
        <v>141</v>
      </c>
      <c r="F187" s="5" t="s">
        <v>140</v>
      </c>
      <c r="G187" s="5" t="s">
        <v>131</v>
      </c>
      <c r="H187" s="5" t="s">
        <v>141</v>
      </c>
    </row>
    <row r="188" spans="2:8" x14ac:dyDescent="0.25">
      <c r="B188" s="8">
        <v>1</v>
      </c>
      <c r="C188" s="8" t="str">
        <f>INDEX(Data!$CU$150:$CU$276,MATCH($B$184&amp;"-"&amp;$B188,Data!$DR$150:$DR$276,0))</f>
        <v>Grantham</v>
      </c>
      <c r="D188" s="8" t="str">
        <f>INDEX(Data!$GN$150:$GN$276,MATCH($B$184&amp;"-"&amp;$B188,Data!$HK$150:$HK$276,0))</f>
        <v>Skegness</v>
      </c>
      <c r="F188" s="8">
        <v>1</v>
      </c>
      <c r="G188" s="8" t="str">
        <f>INDEX(Data!$CU$281:$CU$407,MATCH($B$184&amp;"-"&amp;$B188,Data!$DR$281:$DR$407,0))</f>
        <v>Grantham</v>
      </c>
      <c r="H188" s="8" t="str">
        <f>INDEX(Data!$GN$281:$GN$407,MATCH($B$184&amp;"-"&amp;$B188,Data!$HK$281:$HK$407,0))</f>
        <v>Skegness</v>
      </c>
    </row>
    <row r="189" spans="2:8" x14ac:dyDescent="0.25">
      <c r="B189" s="8">
        <f>B188+1</f>
        <v>2</v>
      </c>
      <c r="C189" s="8" t="str">
        <f>INDEX(Data!$CU$150:$CU$276,MATCH($B$184&amp;"-"&amp;$B189,Data!$DR$150:$DR$276,0))</f>
        <v>Skegness</v>
      </c>
      <c r="D189" s="8" t="str">
        <f>INDEX(Data!$GN$150:$GN$276,MATCH($B$184&amp;"-"&amp;$B189,Data!$HK$150:$HK$276,0))</f>
        <v>Boston</v>
      </c>
      <c r="F189" s="8">
        <f t="shared" ref="F189:F211" si="9">F188+1</f>
        <v>2</v>
      </c>
      <c r="G189" s="8" t="str">
        <f>INDEX(Data!$CU$281:$CU$407,MATCH($B$184&amp;"-"&amp;$B189,Data!$DR$281:$DR$407,0))</f>
        <v>Skegness</v>
      </c>
      <c r="H189" s="8" t="str">
        <f>INDEX(Data!$GN$281:$GN$407,MATCH($B$184&amp;"-"&amp;$B189,Data!$HK$281:$HK$407,0))</f>
        <v>Stamford (Lincs)</v>
      </c>
    </row>
    <row r="190" spans="2:8" x14ac:dyDescent="0.25">
      <c r="B190" s="8">
        <f t="shared" ref="B190:B211" si="10">B189+1</f>
        <v>3</v>
      </c>
      <c r="C190" s="8" t="str">
        <f>INDEX(Data!$CU$150:$CU$276,MATCH($B$184&amp;"-"&amp;$B190,Data!$DR$150:$DR$276,0))</f>
        <v>Sleaford</v>
      </c>
      <c r="D190" s="8" t="str">
        <f>INDEX(Data!$GN$150:$GN$276,MATCH($B$184&amp;"-"&amp;$B190,Data!$HK$150:$HK$276,0))</f>
        <v>Sleaford</v>
      </c>
      <c r="F190" s="8">
        <f t="shared" si="9"/>
        <v>3</v>
      </c>
      <c r="G190" s="8" t="str">
        <f>INDEX(Data!$CU$281:$CU$407,MATCH($B$184&amp;"-"&amp;$B190,Data!$DR$281:$DR$407,0))</f>
        <v>Stamford (Lincs)</v>
      </c>
      <c r="H190" s="8" t="str">
        <f>INDEX(Data!$GN$281:$GN$407,MATCH($B$184&amp;"-"&amp;$B190,Data!$HK$281:$HK$407,0))</f>
        <v>Boston</v>
      </c>
    </row>
    <row r="191" spans="2:8" x14ac:dyDescent="0.25">
      <c r="B191" s="8">
        <f t="shared" si="10"/>
        <v>4</v>
      </c>
      <c r="C191" s="8" t="str">
        <f>INDEX(Data!$CU$150:$CU$276,MATCH($B$184&amp;"-"&amp;$B191,Data!$DR$150:$DR$276,0))</f>
        <v>Stamford (Lincs)</v>
      </c>
      <c r="D191" s="8" t="str">
        <f>INDEX(Data!$GN$150:$GN$276,MATCH($B$184&amp;"-"&amp;$B191,Data!$HK$150:$HK$276,0))</f>
        <v>Heckington</v>
      </c>
      <c r="F191" s="8">
        <f t="shared" si="9"/>
        <v>4</v>
      </c>
      <c r="G191" s="8" t="str">
        <f>INDEX(Data!$CU$281:$CU$407,MATCH($B$184&amp;"-"&amp;$B191,Data!$DR$281:$DR$407,0))</f>
        <v>Sleaford</v>
      </c>
      <c r="H191" s="8" t="str">
        <f>INDEX(Data!$GN$281:$GN$407,MATCH($B$184&amp;"-"&amp;$B191,Data!$HK$281:$HK$407,0))</f>
        <v>Sleaford</v>
      </c>
    </row>
    <row r="192" spans="2:8" x14ac:dyDescent="0.25">
      <c r="B192" s="8">
        <f t="shared" si="10"/>
        <v>5</v>
      </c>
      <c r="C192" s="8" t="str">
        <f>INDEX(Data!$CU$150:$CU$276,MATCH($B$184&amp;"-"&amp;$B192,Data!$DR$150:$DR$276,0))</f>
        <v>Boston</v>
      </c>
      <c r="D192" s="8" t="str">
        <f>INDEX(Data!$GN$150:$GN$276,MATCH($B$184&amp;"-"&amp;$B192,Data!$HK$150:$HK$276,0))</f>
        <v>Stamford (Lincs)</v>
      </c>
      <c r="F192" s="8">
        <f t="shared" si="9"/>
        <v>5</v>
      </c>
      <c r="G192" s="8" t="str">
        <f>INDEX(Data!$CU$281:$CU$407,MATCH($B$184&amp;"-"&amp;$B192,Data!$DR$281:$DR$407,0))</f>
        <v>Grimsby Town</v>
      </c>
      <c r="H192" s="8" t="str">
        <f>INDEX(Data!$GN$281:$GN$407,MATCH($B$184&amp;"-"&amp;$B192,Data!$HK$281:$HK$407,0))</f>
        <v>Heckington</v>
      </c>
    </row>
    <row r="193" spans="2:8" x14ac:dyDescent="0.25">
      <c r="B193" s="8">
        <f t="shared" si="10"/>
        <v>6</v>
      </c>
      <c r="C193" s="8" t="str">
        <f>INDEX(Data!$CU$150:$CU$276,MATCH($B$184&amp;"-"&amp;$B193,Data!$DR$150:$DR$276,0))</f>
        <v>Scunthorpe</v>
      </c>
      <c r="D193" s="8" t="str">
        <f>INDEX(Data!$GN$150:$GN$276,MATCH($B$184&amp;"-"&amp;$B193,Data!$HK$150:$HK$276,0))</f>
        <v>Swinderby</v>
      </c>
      <c r="F193" s="8">
        <f t="shared" si="9"/>
        <v>6</v>
      </c>
      <c r="G193" s="8" t="str">
        <f>INDEX(Data!$CU$281:$CU$407,MATCH($B$184&amp;"-"&amp;$B193,Data!$DR$281:$DR$407,0))</f>
        <v>Boston</v>
      </c>
      <c r="H193" s="8" t="str">
        <f>INDEX(Data!$GN$281:$GN$407,MATCH($B$184&amp;"-"&amp;$B193,Data!$HK$281:$HK$407,0))</f>
        <v>Wainfleet</v>
      </c>
    </row>
    <row r="194" spans="2:8" x14ac:dyDescent="0.25">
      <c r="B194" s="8">
        <f t="shared" si="10"/>
        <v>7</v>
      </c>
      <c r="C194" s="8" t="str">
        <f>INDEX(Data!$CU$150:$CU$276,MATCH($B$184&amp;"-"&amp;$B194,Data!$DR$150:$DR$276,0))</f>
        <v>Grimsby Town</v>
      </c>
      <c r="D194" s="8" t="str">
        <f>INDEX(Data!$GN$150:$GN$276,MATCH($B$184&amp;"-"&amp;$B194,Data!$HK$150:$HK$276,0))</f>
        <v>Spalding</v>
      </c>
      <c r="F194" s="8">
        <f t="shared" si="9"/>
        <v>7</v>
      </c>
      <c r="G194" s="8" t="str">
        <f>INDEX(Data!$CU$281:$CU$407,MATCH($B$184&amp;"-"&amp;$B194,Data!$DR$281:$DR$407,0))</f>
        <v>Scunthorpe</v>
      </c>
      <c r="H194" s="8" t="str">
        <f>INDEX(Data!$GN$281:$GN$407,MATCH($B$184&amp;"-"&amp;$B194,Data!$HK$281:$HK$407,0))</f>
        <v>Metheringham</v>
      </c>
    </row>
    <row r="195" spans="2:8" x14ac:dyDescent="0.25">
      <c r="B195" s="8">
        <f t="shared" si="10"/>
        <v>8</v>
      </c>
      <c r="C195" s="8" t="str">
        <f>INDEX(Data!$CU$150:$CU$276,MATCH($B$184&amp;"-"&amp;$B195,Data!$DR$150:$DR$276,0))</f>
        <v>Spalding</v>
      </c>
      <c r="D195" s="8" t="str">
        <f>INDEX(Data!$GN$150:$GN$276,MATCH($B$184&amp;"-"&amp;$B195,Data!$HK$150:$HK$276,0))</f>
        <v>Hykeham</v>
      </c>
      <c r="F195" s="8">
        <f t="shared" si="9"/>
        <v>8</v>
      </c>
      <c r="G195" s="8" t="str">
        <f>INDEX(Data!$CU$281:$CU$407,MATCH($B$184&amp;"-"&amp;$B195,Data!$DR$281:$DR$407,0))</f>
        <v>Cleethorpes</v>
      </c>
      <c r="H195" s="8" t="str">
        <f>INDEX(Data!$GN$281:$GN$407,MATCH($B$184&amp;"-"&amp;$B195,Data!$HK$281:$HK$407,0))</f>
        <v>Spalding</v>
      </c>
    </row>
    <row r="196" spans="2:8" x14ac:dyDescent="0.25">
      <c r="B196" s="8">
        <f t="shared" si="10"/>
        <v>9</v>
      </c>
      <c r="C196" s="8" t="str">
        <f>INDEX(Data!$CU$150:$CU$276,MATCH($B$184&amp;"-"&amp;$B196,Data!$DR$150:$DR$276,0))</f>
        <v>Hykeham</v>
      </c>
      <c r="D196" s="8" t="str">
        <f>INDEX(Data!$GN$150:$GN$276,MATCH($B$184&amp;"-"&amp;$B196,Data!$HK$150:$HK$276,0))</f>
        <v>Wainfleet</v>
      </c>
      <c r="F196" s="8">
        <f t="shared" si="9"/>
        <v>9</v>
      </c>
      <c r="G196" s="8" t="str">
        <f>INDEX(Data!$CU$281:$CU$407,MATCH($B$184&amp;"-"&amp;$B196,Data!$DR$281:$DR$407,0))</f>
        <v>Spalding</v>
      </c>
      <c r="H196" s="8" t="str">
        <f>INDEX(Data!$GN$281:$GN$407,MATCH($B$184&amp;"-"&amp;$B196,Data!$HK$281:$HK$407,0))</f>
        <v>Swinderby</v>
      </c>
    </row>
    <row r="197" spans="2:8" x14ac:dyDescent="0.25">
      <c r="B197" s="8">
        <f t="shared" si="10"/>
        <v>10</v>
      </c>
      <c r="C197" s="8" t="str">
        <f>INDEX(Data!$CU$150:$CU$276,MATCH($B$184&amp;"-"&amp;$B197,Data!$DR$150:$DR$276,0))</f>
        <v>Cleethorpes</v>
      </c>
      <c r="D197" s="8" t="str">
        <f>INDEX(Data!$GN$150:$GN$276,MATCH($B$184&amp;"-"&amp;$B197,Data!$HK$150:$HK$276,0))</f>
        <v>Metheringham</v>
      </c>
      <c r="F197" s="8">
        <f t="shared" si="9"/>
        <v>10</v>
      </c>
      <c r="G197" s="8" t="str">
        <f>INDEX(Data!$CU$281:$CU$407,MATCH($B$184&amp;"-"&amp;$B197,Data!$DR$281:$DR$407,0))</f>
        <v>Hykeham</v>
      </c>
      <c r="H197" s="8" t="str">
        <f>INDEX(Data!$GN$281:$GN$407,MATCH($B$184&amp;"-"&amp;$B197,Data!$HK$281:$HK$407,0))</f>
        <v>Ruskington</v>
      </c>
    </row>
    <row r="198" spans="2:8" x14ac:dyDescent="0.25">
      <c r="B198" s="8">
        <f t="shared" si="10"/>
        <v>11</v>
      </c>
      <c r="C198" s="8" t="str">
        <f>INDEX(Data!$CU$150:$CU$276,MATCH($B$184&amp;"-"&amp;$B198,Data!$DR$150:$DR$276,0))</f>
        <v>Gainsborough Lea Road</v>
      </c>
      <c r="D198" s="8" t="str">
        <f>INDEX(Data!$GN$150:$GN$276,MATCH($B$184&amp;"-"&amp;$B198,Data!$HK$150:$HK$276,0))</f>
        <v>Ruskington</v>
      </c>
      <c r="F198" s="8">
        <f t="shared" si="9"/>
        <v>11</v>
      </c>
      <c r="G198" s="8" t="str">
        <f>INDEX(Data!$CU$281:$CU$407,MATCH($B$184&amp;"-"&amp;$B198,Data!$DR$281:$DR$407,0))</f>
        <v>Gainsborough Lea Road</v>
      </c>
      <c r="H198" s="8" t="str">
        <f>INDEX(Data!$GN$281:$GN$407,MATCH($B$184&amp;"-"&amp;$B198,Data!$HK$281:$HK$407,0))</f>
        <v>Grantham</v>
      </c>
    </row>
    <row r="199" spans="2:8" x14ac:dyDescent="0.25">
      <c r="B199" s="8">
        <f t="shared" si="10"/>
        <v>12</v>
      </c>
      <c r="C199" s="8" t="str">
        <f>INDEX(Data!$CU$150:$CU$276,MATCH($B$184&amp;"-"&amp;$B199,Data!$DR$150:$DR$276,0))</f>
        <v>Metheringham</v>
      </c>
      <c r="D199" s="8" t="str">
        <f>INDEX(Data!$GN$150:$GN$276,MATCH($B$184&amp;"-"&amp;$B199,Data!$HK$150:$HK$276,0))</f>
        <v>Scunthorpe</v>
      </c>
      <c r="F199" s="8">
        <f t="shared" si="9"/>
        <v>12</v>
      </c>
      <c r="G199" s="8" t="str">
        <f>INDEX(Data!$CU$281:$CU$407,MATCH($B$184&amp;"-"&amp;$B199,Data!$DR$281:$DR$407,0))</f>
        <v>Metheringham</v>
      </c>
      <c r="H199" s="8" t="str">
        <f>INDEX(Data!$GN$281:$GN$407,MATCH($B$184&amp;"-"&amp;$B199,Data!$HK$281:$HK$407,0))</f>
        <v>Market Rasen</v>
      </c>
    </row>
    <row r="200" spans="2:8" x14ac:dyDescent="0.25">
      <c r="B200" s="8">
        <f t="shared" si="10"/>
        <v>13</v>
      </c>
      <c r="C200" s="8" t="str">
        <f>INDEX(Data!$CU$150:$CU$276,MATCH($B$184&amp;"-"&amp;$B200,Data!$DR$150:$DR$276,0))</f>
        <v>Ruskington</v>
      </c>
      <c r="D200" s="8" t="str">
        <f>INDEX(Data!$GN$150:$GN$276,MATCH($B$184&amp;"-"&amp;$B200,Data!$HK$150:$HK$276,0))</f>
        <v>Market Rasen</v>
      </c>
      <c r="F200" s="8">
        <f t="shared" si="9"/>
        <v>13</v>
      </c>
      <c r="G200" s="8" t="str">
        <f>INDEX(Data!$CU$281:$CU$407,MATCH($B$184&amp;"-"&amp;$B200,Data!$DR$281:$DR$407,0))</f>
        <v>Saxilby</v>
      </c>
      <c r="H200" s="8" t="str">
        <f>INDEX(Data!$GN$281:$GN$407,MATCH($B$184&amp;"-"&amp;$B200,Data!$HK$281:$HK$407,0))</f>
        <v>Hykeham</v>
      </c>
    </row>
    <row r="201" spans="2:8" x14ac:dyDescent="0.25">
      <c r="B201" s="8">
        <f t="shared" si="10"/>
        <v>14</v>
      </c>
      <c r="C201" s="8" t="str">
        <f>INDEX(Data!$CU$150:$CU$276,MATCH($B$184&amp;"-"&amp;$B201,Data!$DR$150:$DR$276,0))</f>
        <v>Saxilby</v>
      </c>
      <c r="D201" s="8" t="str">
        <f>INDEX(Data!$GN$150:$GN$276,MATCH($B$184&amp;"-"&amp;$B201,Data!$HK$150:$HK$276,0))</f>
        <v>Grantham</v>
      </c>
      <c r="F201" s="8">
        <f t="shared" si="9"/>
        <v>14</v>
      </c>
      <c r="G201" s="8" t="str">
        <f>INDEX(Data!$CU$281:$CU$407,MATCH($B$184&amp;"-"&amp;$B201,Data!$DR$281:$DR$407,0))</f>
        <v>Ruskington</v>
      </c>
      <c r="H201" s="8" t="str">
        <f>INDEX(Data!$GN$281:$GN$407,MATCH($B$184&amp;"-"&amp;$B201,Data!$HK$281:$HK$407,0))</f>
        <v>Gainsborough Lea Road</v>
      </c>
    </row>
    <row r="202" spans="2:8" x14ac:dyDescent="0.25">
      <c r="B202" s="8">
        <f t="shared" si="10"/>
        <v>15</v>
      </c>
      <c r="C202" s="8" t="str">
        <f>INDEX(Data!$CU$150:$CU$276,MATCH($B$184&amp;"-"&amp;$B202,Data!$DR$150:$DR$276,0))</f>
        <v>Heckington</v>
      </c>
      <c r="D202" s="8" t="str">
        <f>INDEX(Data!$GN$150:$GN$276,MATCH($B$184&amp;"-"&amp;$B202,Data!$HK$150:$HK$276,0))</f>
        <v>Barnetby</v>
      </c>
      <c r="F202" s="8">
        <f t="shared" si="9"/>
        <v>15</v>
      </c>
      <c r="G202" s="8" t="str">
        <f>INDEX(Data!$CU$281:$CU$407,MATCH($B$184&amp;"-"&amp;$B202,Data!$DR$281:$DR$407,0))</f>
        <v>Market Rasen</v>
      </c>
      <c r="H202" s="8" t="str">
        <f>INDEX(Data!$GN$281:$GN$407,MATCH($B$184&amp;"-"&amp;$B202,Data!$HK$281:$HK$407,0))</f>
        <v>Saxilby</v>
      </c>
    </row>
    <row r="203" spans="2:8" x14ac:dyDescent="0.25">
      <c r="B203" s="8">
        <f t="shared" si="10"/>
        <v>16</v>
      </c>
      <c r="C203" s="8" t="str">
        <f>INDEX(Data!$CU$150:$CU$276,MATCH($B$184&amp;"-"&amp;$B203,Data!$DR$150:$DR$276,0))</f>
        <v>Market Rasen</v>
      </c>
      <c r="D203" s="8" t="str">
        <f>INDEX(Data!$GN$150:$GN$276,MATCH($B$184&amp;"-"&amp;$B203,Data!$HK$150:$HK$276,0))</f>
        <v>Gainsborough Lea Road</v>
      </c>
      <c r="F203" s="8">
        <f t="shared" si="9"/>
        <v>16</v>
      </c>
      <c r="G203" s="8" t="str">
        <f>INDEX(Data!$CU$281:$CU$407,MATCH($B$184&amp;"-"&amp;$B203,Data!$DR$281:$DR$407,0))</f>
        <v>Wainfleet</v>
      </c>
      <c r="H203" s="8" t="str">
        <f>INDEX(Data!$GN$281:$GN$407,MATCH($B$184&amp;"-"&amp;$B203,Data!$HK$281:$HK$407,0))</f>
        <v>Barnetby</v>
      </c>
    </row>
    <row r="204" spans="2:8" x14ac:dyDescent="0.25">
      <c r="B204" s="8">
        <f t="shared" si="10"/>
        <v>17</v>
      </c>
      <c r="C204" s="8" t="str">
        <f>INDEX(Data!$CU$150:$CU$276,MATCH($B$184&amp;"-"&amp;$B204,Data!$DR$150:$DR$276,0))</f>
        <v>Wainfleet</v>
      </c>
      <c r="D204" s="8" t="str">
        <f>INDEX(Data!$GN$150:$GN$276,MATCH($B$184&amp;"-"&amp;$B204,Data!$HK$150:$HK$276,0))</f>
        <v>Grimsby Town</v>
      </c>
      <c r="F204" s="8">
        <f t="shared" si="9"/>
        <v>17</v>
      </c>
      <c r="G204" s="8" t="str">
        <f>INDEX(Data!$CU$281:$CU$407,MATCH($B$184&amp;"-"&amp;$B204,Data!$DR$281:$DR$407,0))</f>
        <v>Barnetby</v>
      </c>
      <c r="H204" s="8" t="str">
        <f>INDEX(Data!$GN$281:$GN$407,MATCH($B$184&amp;"-"&amp;$B204,Data!$HK$281:$HK$407,0))</f>
        <v>Grimsby Town</v>
      </c>
    </row>
    <row r="205" spans="2:8" x14ac:dyDescent="0.25">
      <c r="B205" s="8">
        <f t="shared" si="10"/>
        <v>18</v>
      </c>
      <c r="C205" s="8" t="str">
        <f>INDEX(Data!$CU$150:$CU$276,MATCH($B$184&amp;"-"&amp;$B205,Data!$DR$150:$DR$276,0))</f>
        <v>Barnetby</v>
      </c>
      <c r="D205" s="8" t="str">
        <f>INDEX(Data!$GN$150:$GN$276,MATCH($B$184&amp;"-"&amp;$B205,Data!$HK$150:$HK$276,0))</f>
        <v>Saxilby</v>
      </c>
      <c r="F205" s="8">
        <f t="shared" si="9"/>
        <v>18</v>
      </c>
      <c r="G205" s="8" t="str">
        <f>INDEX(Data!$CU$281:$CU$407,MATCH($B$184&amp;"-"&amp;$B205,Data!$DR$281:$DR$407,0))</f>
        <v>Heckington</v>
      </c>
      <c r="H205" s="8" t="str">
        <f>INDEX(Data!$GN$281:$GN$407,MATCH($B$184&amp;"-"&amp;$B205,Data!$HK$281:$HK$407,0))</f>
        <v>Scunthorpe</v>
      </c>
    </row>
    <row r="206" spans="2:8" x14ac:dyDescent="0.25">
      <c r="B206" s="8">
        <f t="shared" si="10"/>
        <v>19</v>
      </c>
      <c r="C206" s="8" t="str">
        <f>INDEX(Data!$CU$150:$CU$276,MATCH($B$184&amp;"-"&amp;$B206,Data!$DR$150:$DR$276,0))</f>
        <v>Swinderby</v>
      </c>
      <c r="D206" s="8" t="str">
        <f>INDEX(Data!$GN$150:$GN$276,MATCH($B$184&amp;"-"&amp;$B206,Data!$HK$150:$HK$276,0))</f>
        <v>Cleethorpes</v>
      </c>
      <c r="F206" s="8">
        <f t="shared" si="9"/>
        <v>19</v>
      </c>
      <c r="G206" s="8" t="str">
        <f>INDEX(Data!$CU$281:$CU$407,MATCH($B$184&amp;"-"&amp;$B206,Data!$DR$281:$DR$407,0))</f>
        <v>Habrough</v>
      </c>
      <c r="H206" s="8" t="str">
        <f>INDEX(Data!$GN$281:$GN$407,MATCH($B$184&amp;"-"&amp;$B206,Data!$HK$281:$HK$407,0))</f>
        <v>Cleethorpes</v>
      </c>
    </row>
    <row r="207" spans="2:8" x14ac:dyDescent="0.25">
      <c r="B207" s="8">
        <f t="shared" si="10"/>
        <v>20</v>
      </c>
      <c r="C207" s="8" t="str">
        <f>INDEX(Data!$CU$150:$CU$276,MATCH($B$184&amp;"-"&amp;$B207,Data!$DR$150:$DR$276,0))</f>
        <v>Habrough</v>
      </c>
      <c r="D207" s="8" t="str">
        <f>INDEX(Data!$GN$150:$GN$276,MATCH($B$184&amp;"-"&amp;$B207,Data!$HK$150:$HK$276,0))</f>
        <v>Habrough</v>
      </c>
      <c r="F207" s="8">
        <f t="shared" si="9"/>
        <v>20</v>
      </c>
      <c r="G207" s="8" t="str">
        <f>INDEX(Data!$CU$281:$CU$407,MATCH($B$184&amp;"-"&amp;$B207,Data!$DR$281:$DR$407,0))</f>
        <v>Swinderby</v>
      </c>
      <c r="H207" s="8" t="str">
        <f>INDEX(Data!$GN$281:$GN$407,MATCH($B$184&amp;"-"&amp;$B207,Data!$HK$281:$HK$407,0))</f>
        <v>Habrough</v>
      </c>
    </row>
    <row r="208" spans="2:8" x14ac:dyDescent="0.25">
      <c r="B208" s="8">
        <f t="shared" si="10"/>
        <v>21</v>
      </c>
      <c r="C208" s="8" t="str">
        <f>INDEX(Data!$CU$150:$CU$276,MATCH($B$184&amp;"-"&amp;$B208,Data!$DR$150:$DR$276,0))</f>
        <v>Crowle</v>
      </c>
      <c r="D208" s="8" t="str">
        <f>INDEX(Data!$GN$150:$GN$276,MATCH($B$184&amp;"-"&amp;$B208,Data!$HK$150:$HK$276,0))</f>
        <v>Crowle</v>
      </c>
      <c r="F208" s="8">
        <f t="shared" si="9"/>
        <v>21</v>
      </c>
      <c r="G208" s="8" t="str">
        <f>INDEX(Data!$CU$281:$CU$407,MATCH($B$184&amp;"-"&amp;$B208,Data!$DR$281:$DR$407,0))</f>
        <v>Barton-on-Humber</v>
      </c>
      <c r="H208" s="8" t="str">
        <f>INDEX(Data!$GN$281:$GN$407,MATCH($B$184&amp;"-"&amp;$B208,Data!$HK$281:$HK$407,0))</f>
        <v>Crowle</v>
      </c>
    </row>
    <row r="209" spans="2:8" x14ac:dyDescent="0.25">
      <c r="B209" s="8">
        <f t="shared" si="10"/>
        <v>22</v>
      </c>
      <c r="C209" s="8" t="str">
        <f>INDEX(Data!$CU$150:$CU$276,MATCH($B$184&amp;"-"&amp;$B209,Data!$DR$150:$DR$276,0))</f>
        <v>New Holland</v>
      </c>
      <c r="D209" s="8" t="str">
        <f>INDEX(Data!$GN$150:$GN$276,MATCH($B$184&amp;"-"&amp;$B209,Data!$HK$150:$HK$276,0))</f>
        <v>Barton-on-Humber</v>
      </c>
      <c r="F209" s="8">
        <f t="shared" si="9"/>
        <v>22</v>
      </c>
      <c r="G209" s="8" t="str">
        <f>INDEX(Data!$CU$281:$CU$407,MATCH($B$184&amp;"-"&amp;$B209,Data!$DR$281:$DR$407,0))</f>
        <v>Crowle</v>
      </c>
      <c r="H209" s="8" t="str">
        <f>INDEX(Data!$GN$281:$GN$407,MATCH($B$184&amp;"-"&amp;$B209,Data!$HK$281:$HK$407,0))</f>
        <v>Barton-on-Humber</v>
      </c>
    </row>
    <row r="210" spans="2:8" x14ac:dyDescent="0.25">
      <c r="B210" s="8">
        <f t="shared" si="10"/>
        <v>23</v>
      </c>
      <c r="C210" s="8" t="str">
        <f>INDEX(Data!$CU$150:$CU$276,MATCH($B$184&amp;"-"&amp;$B210,Data!$DR$150:$DR$276,0))</f>
        <v>Goxhill</v>
      </c>
      <c r="D210" s="8" t="str">
        <f>INDEX(Data!$GN$150:$GN$276,MATCH($B$184&amp;"-"&amp;$B210,Data!$HK$150:$HK$276,0))</f>
        <v>New Holland</v>
      </c>
      <c r="F210" s="8">
        <f t="shared" si="9"/>
        <v>23</v>
      </c>
      <c r="G210" s="8" t="str">
        <f>INDEX(Data!$CU$281:$CU$407,MATCH($B$184&amp;"-"&amp;$B210,Data!$DR$281:$DR$407,0))</f>
        <v>New Holland</v>
      </c>
      <c r="H210" s="8" t="str">
        <f>INDEX(Data!$GN$281:$GN$407,MATCH($B$184&amp;"-"&amp;$B210,Data!$HK$281:$HK$407,0))</f>
        <v>New Holland</v>
      </c>
    </row>
    <row r="211" spans="2:8" x14ac:dyDescent="0.25">
      <c r="B211" s="8">
        <f t="shared" si="10"/>
        <v>24</v>
      </c>
      <c r="C211" s="8" t="str">
        <f>INDEX(Data!$CU$150:$CU$276,MATCH($B$184&amp;"-"&amp;$B211,Data!$DR$150:$DR$276,0))</f>
        <v>Barton-on-Humber</v>
      </c>
      <c r="D211" s="8" t="str">
        <f>INDEX(Data!$GN$150:$GN$276,MATCH($B$184&amp;"-"&amp;$B211,Data!$HK$150:$HK$276,0))</f>
        <v>Goxhill</v>
      </c>
      <c r="F211" s="8">
        <f t="shared" si="9"/>
        <v>24</v>
      </c>
      <c r="G211" s="8" t="str">
        <f>INDEX(Data!$CU$281:$CU$407,MATCH($B$184&amp;"-"&amp;$B211,Data!$DR$281:$DR$407,0))</f>
        <v>Goxhill</v>
      </c>
      <c r="H211" s="8" t="str">
        <f>INDEX(Data!$GN$281:$GN$407,MATCH($B$184&amp;"-"&amp;$B211,Data!$HK$281:$HK$407,0))</f>
        <v>Goxhill</v>
      </c>
    </row>
    <row r="212" spans="2:8" x14ac:dyDescent="0.25">
      <c r="B212" s="9"/>
      <c r="C212" s="9"/>
      <c r="D212" s="9"/>
      <c r="F212" s="9"/>
      <c r="G212" s="9"/>
      <c r="H212" s="9"/>
    </row>
    <row r="213" spans="2:8" x14ac:dyDescent="0.25">
      <c r="B213" s="5" t="s">
        <v>149</v>
      </c>
      <c r="C213" s="5"/>
    </row>
    <row r="215" spans="2:8" x14ac:dyDescent="0.25">
      <c r="C215" s="22" t="str">
        <f>Data!$B$10</f>
        <v>Forecasting - EDGE Only</v>
      </c>
      <c r="D215" s="23"/>
      <c r="G215" s="22" t="str">
        <f>Data!$B$11</f>
        <v>Forecasting - EDGE and NPPF Annual Housing Need</v>
      </c>
      <c r="H215" s="23"/>
    </row>
    <row r="216" spans="2:8" x14ac:dyDescent="0.25">
      <c r="B216" s="5" t="s">
        <v>140</v>
      </c>
      <c r="C216" s="5" t="s">
        <v>131</v>
      </c>
      <c r="D216" s="5" t="s">
        <v>141</v>
      </c>
      <c r="F216" s="5" t="s">
        <v>140</v>
      </c>
      <c r="G216" s="5" t="s">
        <v>131</v>
      </c>
      <c r="H216" s="5" t="s">
        <v>141</v>
      </c>
    </row>
    <row r="217" spans="2:8" x14ac:dyDescent="0.25">
      <c r="B217" s="8">
        <v>1</v>
      </c>
      <c r="C217" s="8" t="str">
        <f>INDEX(Data!$CU$150:$CU$276,MATCH($B$213&amp;"-"&amp;$B217,Data!$DR$150:$DR$276,0))</f>
        <v>Rauceby</v>
      </c>
      <c r="D217" s="8" t="str">
        <f>INDEX(Data!$GN$150:$GN$276,MATCH($B$213&amp;"-"&amp;$B217,Data!$HK$150:$HK$276,0))</f>
        <v>Havenhouse</v>
      </c>
      <c r="F217" s="8">
        <v>1</v>
      </c>
      <c r="G217" s="8" t="str">
        <f>INDEX(Data!$CU$281:$CU$407,MATCH($B$213&amp;"-"&amp;$B217,Data!$DR$281:$DR$407,0))</f>
        <v>Rauceby</v>
      </c>
      <c r="H217" s="8" t="str">
        <f>INDEX(Data!$GN$281:$GN$407,MATCH($B$213&amp;"-"&amp;$B217,Data!$HK$281:$HK$407,0))</f>
        <v>Havenhouse</v>
      </c>
    </row>
    <row r="218" spans="2:8" x14ac:dyDescent="0.25">
      <c r="B218" s="8">
        <f>B217+1</f>
        <v>2</v>
      </c>
      <c r="C218" s="8" t="str">
        <f>INDEX(Data!$CU$150:$CU$276,MATCH($B$213&amp;"-"&amp;$B218,Data!$DR$150:$DR$276,0))</f>
        <v>Ancaster</v>
      </c>
      <c r="D218" s="8" t="str">
        <f>INDEX(Data!$GN$150:$GN$276,MATCH($B$213&amp;"-"&amp;$B218,Data!$HK$150:$HK$276,0))</f>
        <v>Thorpe Culvert</v>
      </c>
      <c r="F218" s="8">
        <f t="shared" ref="F218:F234" si="11">F217+1</f>
        <v>2</v>
      </c>
      <c r="G218" s="8" t="str">
        <f>INDEX(Data!$CU$281:$CU$407,MATCH($B$213&amp;"-"&amp;$B218,Data!$DR$281:$DR$407,0))</f>
        <v>Ancaster</v>
      </c>
      <c r="H218" s="8" t="str">
        <f>INDEX(Data!$GN$281:$GN$407,MATCH($B$213&amp;"-"&amp;$B218,Data!$HK$281:$HK$407,0))</f>
        <v>Thorpe Culvert</v>
      </c>
    </row>
    <row r="219" spans="2:8" x14ac:dyDescent="0.25">
      <c r="B219" s="8">
        <f t="shared" ref="B219:B234" si="12">B218+1</f>
        <v>3</v>
      </c>
      <c r="C219" s="8" t="str">
        <f>INDEX(Data!$CU$150:$CU$276,MATCH($B$213&amp;"-"&amp;$B219,Data!$DR$150:$DR$276,0))</f>
        <v>Gainsborough Central</v>
      </c>
      <c r="D219" s="8" t="str">
        <f>INDEX(Data!$GN$150:$GN$276,MATCH($B$213&amp;"-"&amp;$B219,Data!$HK$150:$HK$276,0))</f>
        <v>Rauceby</v>
      </c>
      <c r="F219" s="8">
        <f t="shared" si="11"/>
        <v>3</v>
      </c>
      <c r="G219" s="8" t="str">
        <f>INDEX(Data!$CU$281:$CU$407,MATCH($B$213&amp;"-"&amp;$B219,Data!$DR$281:$DR$407,0))</f>
        <v>Gainsborough Central</v>
      </c>
      <c r="H219" s="8" t="str">
        <f>INDEX(Data!$GN$281:$GN$407,MATCH($B$213&amp;"-"&amp;$B219,Data!$HK$281:$HK$407,0))</f>
        <v>Swineshead</v>
      </c>
    </row>
    <row r="220" spans="2:8" x14ac:dyDescent="0.25">
      <c r="B220" s="8">
        <f t="shared" si="12"/>
        <v>4</v>
      </c>
      <c r="C220" s="8" t="str">
        <f>INDEX(Data!$CU$150:$CU$276,MATCH($B$213&amp;"-"&amp;$B220,Data!$DR$150:$DR$276,0))</f>
        <v>Swineshead</v>
      </c>
      <c r="D220" s="8" t="str">
        <f>INDEX(Data!$GN$150:$GN$276,MATCH($B$213&amp;"-"&amp;$B220,Data!$HK$150:$HK$276,0))</f>
        <v>Swineshead</v>
      </c>
      <c r="F220" s="8">
        <f t="shared" si="11"/>
        <v>4</v>
      </c>
      <c r="G220" s="8" t="str">
        <f>INDEX(Data!$CU$281:$CU$407,MATCH($B$213&amp;"-"&amp;$B220,Data!$DR$281:$DR$407,0))</f>
        <v>Stallingborough</v>
      </c>
      <c r="H220" s="8" t="str">
        <f>INDEX(Data!$GN$281:$GN$407,MATCH($B$213&amp;"-"&amp;$B220,Data!$HK$281:$HK$407,0))</f>
        <v>Rauceby</v>
      </c>
    </row>
    <row r="221" spans="2:8" x14ac:dyDescent="0.25">
      <c r="B221" s="8">
        <f t="shared" si="12"/>
        <v>5</v>
      </c>
      <c r="C221" s="8" t="str">
        <f>INDEX(Data!$CU$150:$CU$276,MATCH($B$213&amp;"-"&amp;$B221,Data!$DR$150:$DR$276,0))</f>
        <v>Havenhouse</v>
      </c>
      <c r="D221" s="8" t="str">
        <f>INDEX(Data!$GN$150:$GN$276,MATCH($B$213&amp;"-"&amp;$B221,Data!$HK$150:$HK$276,0))</f>
        <v>Hubberts Bridge</v>
      </c>
      <c r="F221" s="8">
        <f t="shared" si="11"/>
        <v>5</v>
      </c>
      <c r="G221" s="8" t="str">
        <f>INDEX(Data!$CU$281:$CU$407,MATCH($B$213&amp;"-"&amp;$B221,Data!$DR$281:$DR$407,0))</f>
        <v>Althorpe</v>
      </c>
      <c r="H221" s="8" t="str">
        <f>INDEX(Data!$GN$281:$GN$407,MATCH($B$213&amp;"-"&amp;$B221,Data!$HK$281:$HK$407,0))</f>
        <v>Hubberts Bridge</v>
      </c>
    </row>
    <row r="222" spans="2:8" x14ac:dyDescent="0.25">
      <c r="B222" s="8">
        <f t="shared" si="12"/>
        <v>6</v>
      </c>
      <c r="C222" s="8" t="str">
        <f>INDEX(Data!$CU$150:$CU$276,MATCH($B$213&amp;"-"&amp;$B222,Data!$DR$150:$DR$276,0))</f>
        <v>Thorpe Culvert</v>
      </c>
      <c r="D222" s="8" t="str">
        <f>INDEX(Data!$GN$150:$GN$276,MATCH($B$213&amp;"-"&amp;$B222,Data!$HK$150:$HK$276,0))</f>
        <v>Gainsborough Central</v>
      </c>
      <c r="F222" s="8">
        <f t="shared" si="11"/>
        <v>6</v>
      </c>
      <c r="G222" s="8" t="str">
        <f>INDEX(Data!$CU$281:$CU$407,MATCH($B$213&amp;"-"&amp;$B222,Data!$DR$281:$DR$407,0))</f>
        <v>Swineshead</v>
      </c>
      <c r="H222" s="8" t="str">
        <f>INDEX(Data!$GN$281:$GN$407,MATCH($B$213&amp;"-"&amp;$B222,Data!$HK$281:$HK$407,0))</f>
        <v>Ancaster</v>
      </c>
    </row>
    <row r="223" spans="2:8" x14ac:dyDescent="0.25">
      <c r="B223" s="8">
        <f t="shared" si="12"/>
        <v>7</v>
      </c>
      <c r="C223" s="8" t="str">
        <f>INDEX(Data!$CU$150:$CU$276,MATCH($B$213&amp;"-"&amp;$B223,Data!$DR$150:$DR$276,0))</f>
        <v>Hubberts Bridge</v>
      </c>
      <c r="D223" s="8" t="str">
        <f>INDEX(Data!$GN$150:$GN$276,MATCH($B$213&amp;"-"&amp;$B223,Data!$HK$150:$HK$276,0))</f>
        <v>Ancaster</v>
      </c>
      <c r="F223" s="8">
        <f t="shared" si="11"/>
        <v>7</v>
      </c>
      <c r="G223" s="8" t="str">
        <f>INDEX(Data!$CU$281:$CU$407,MATCH($B$213&amp;"-"&amp;$B223,Data!$DR$281:$DR$407,0))</f>
        <v>Havenhouse</v>
      </c>
      <c r="H223" s="8" t="str">
        <f>INDEX(Data!$GN$281:$GN$407,MATCH($B$213&amp;"-"&amp;$B223,Data!$HK$281:$HK$407,0))</f>
        <v>Gainsborough Central</v>
      </c>
    </row>
    <row r="224" spans="2:8" x14ac:dyDescent="0.25">
      <c r="B224" s="8">
        <f t="shared" si="12"/>
        <v>8</v>
      </c>
      <c r="C224" s="8" t="str">
        <f>INDEX(Data!$CU$150:$CU$276,MATCH($B$213&amp;"-"&amp;$B224,Data!$DR$150:$DR$276,0))</f>
        <v>Althorpe</v>
      </c>
      <c r="D224" s="8" t="str">
        <f>INDEX(Data!$GN$150:$GN$276,MATCH($B$213&amp;"-"&amp;$B224,Data!$HK$150:$HK$276,0))</f>
        <v>Althorpe</v>
      </c>
      <c r="F224" s="8">
        <f t="shared" si="11"/>
        <v>8</v>
      </c>
      <c r="G224" s="8" t="str">
        <f>INDEX(Data!$CU$281:$CU$407,MATCH($B$213&amp;"-"&amp;$B224,Data!$DR$281:$DR$407,0))</f>
        <v>Grimsby Docks</v>
      </c>
      <c r="H224" s="8" t="str">
        <f>INDEX(Data!$GN$281:$GN$407,MATCH($B$213&amp;"-"&amp;$B224,Data!$HK$281:$HK$407,0))</f>
        <v>Althorpe</v>
      </c>
    </row>
    <row r="225" spans="2:8" x14ac:dyDescent="0.25">
      <c r="B225" s="8">
        <f t="shared" si="12"/>
        <v>9</v>
      </c>
      <c r="C225" s="8" t="str">
        <f>INDEX(Data!$CU$150:$CU$276,MATCH($B$213&amp;"-"&amp;$B225,Data!$DR$150:$DR$276,0))</f>
        <v>Brigg</v>
      </c>
      <c r="D225" s="8" t="str">
        <f>INDEX(Data!$GN$150:$GN$276,MATCH($B$213&amp;"-"&amp;$B225,Data!$HK$150:$HK$276,0))</f>
        <v>Brigg</v>
      </c>
      <c r="F225" s="8">
        <f t="shared" si="11"/>
        <v>9</v>
      </c>
      <c r="G225" s="8" t="str">
        <f>INDEX(Data!$CU$281:$CU$407,MATCH($B$213&amp;"-"&amp;$B225,Data!$DR$281:$DR$407,0))</f>
        <v>Great Coates</v>
      </c>
      <c r="H225" s="8" t="str">
        <f>INDEX(Data!$GN$281:$GN$407,MATCH($B$213&amp;"-"&amp;$B225,Data!$HK$281:$HK$407,0))</f>
        <v>Kirton Lindsey</v>
      </c>
    </row>
    <row r="226" spans="2:8" x14ac:dyDescent="0.25">
      <c r="B226" s="8">
        <f t="shared" si="12"/>
        <v>10</v>
      </c>
      <c r="C226" s="8" t="str">
        <f>INDEX(Data!$CU$150:$CU$276,MATCH($B$213&amp;"-"&amp;$B226,Data!$DR$150:$DR$276,0))</f>
        <v>Kirton Lindsey</v>
      </c>
      <c r="D226" s="8" t="str">
        <f>INDEX(Data!$GN$150:$GN$276,MATCH($B$213&amp;"-"&amp;$B226,Data!$HK$150:$HK$276,0))</f>
        <v>Kirton Lindsey</v>
      </c>
      <c r="F226" s="8">
        <f t="shared" si="11"/>
        <v>10</v>
      </c>
      <c r="G226" s="8" t="str">
        <f>INDEX(Data!$CU$281:$CU$407,MATCH($B$213&amp;"-"&amp;$B226,Data!$DR$281:$DR$407,0))</f>
        <v>New Clee</v>
      </c>
      <c r="H226" s="8" t="str">
        <f>INDEX(Data!$GN$281:$GN$407,MATCH($B$213&amp;"-"&amp;$B226,Data!$HK$281:$HK$407,0))</f>
        <v>Brigg</v>
      </c>
    </row>
    <row r="227" spans="2:8" x14ac:dyDescent="0.25">
      <c r="B227" s="8">
        <f t="shared" si="12"/>
        <v>11</v>
      </c>
      <c r="C227" s="8" t="str">
        <f>INDEX(Data!$CU$150:$CU$276,MATCH($B$213&amp;"-"&amp;$B227,Data!$DR$150:$DR$276,0))</f>
        <v>Thornton Abbey</v>
      </c>
      <c r="D227" s="8" t="str">
        <f>INDEX(Data!$GN$150:$GN$276,MATCH($B$213&amp;"-"&amp;$B227,Data!$HK$150:$HK$276,0))</f>
        <v>Grimsby Docks</v>
      </c>
      <c r="F227" s="8">
        <f t="shared" si="11"/>
        <v>11</v>
      </c>
      <c r="G227" s="8" t="str">
        <f>INDEX(Data!$CU$281:$CU$407,MATCH($B$213&amp;"-"&amp;$B227,Data!$DR$281:$DR$407,0))</f>
        <v>Healing</v>
      </c>
      <c r="H227" s="8" t="str">
        <f>INDEX(Data!$GN$281:$GN$407,MATCH($B$213&amp;"-"&amp;$B227,Data!$HK$281:$HK$407,0))</f>
        <v>Grimsby Docks</v>
      </c>
    </row>
    <row r="228" spans="2:8" x14ac:dyDescent="0.25">
      <c r="B228" s="8">
        <f t="shared" si="12"/>
        <v>12</v>
      </c>
      <c r="C228" s="8" t="str">
        <f>INDEX(Data!$CU$150:$CU$276,MATCH($B$213&amp;"-"&amp;$B228,Data!$DR$150:$DR$276,0))</f>
        <v>Barrow Haven</v>
      </c>
      <c r="D228" s="8" t="str">
        <f>INDEX(Data!$GN$150:$GN$276,MATCH($B$213&amp;"-"&amp;$B228,Data!$HK$150:$HK$276,0))</f>
        <v>New Clee</v>
      </c>
      <c r="F228" s="8">
        <f t="shared" si="11"/>
        <v>12</v>
      </c>
      <c r="G228" s="8" t="str">
        <f>INDEX(Data!$CU$281:$CU$407,MATCH($B$213&amp;"-"&amp;$B228,Data!$DR$281:$DR$407,0))</f>
        <v>Thorpe Culvert</v>
      </c>
      <c r="H228" s="8" t="str">
        <f>INDEX(Data!$GN$281:$GN$407,MATCH($B$213&amp;"-"&amp;$B228,Data!$HK$281:$HK$407,0))</f>
        <v>New Clee</v>
      </c>
    </row>
    <row r="229" spans="2:8" x14ac:dyDescent="0.25">
      <c r="B229" s="8">
        <f t="shared" si="12"/>
        <v>13</v>
      </c>
      <c r="C229" s="8" t="str">
        <f>INDEX(Data!$CU$150:$CU$276,MATCH($B$213&amp;"-"&amp;$B229,Data!$DR$150:$DR$276,0))</f>
        <v>Grimsby Docks</v>
      </c>
      <c r="D229" s="8" t="str">
        <f>INDEX(Data!$GN$150:$GN$276,MATCH($B$213&amp;"-"&amp;$B229,Data!$HK$150:$HK$276,0))</f>
        <v>Barrow Haven</v>
      </c>
      <c r="F229" s="8">
        <f t="shared" si="11"/>
        <v>13</v>
      </c>
      <c r="G229" s="8" t="str">
        <f>INDEX(Data!$CU$281:$CU$407,MATCH($B$213&amp;"-"&amp;$B229,Data!$DR$281:$DR$407,0))</f>
        <v>Hubberts Bridge</v>
      </c>
      <c r="H229" s="8" t="str">
        <f>INDEX(Data!$GN$281:$GN$407,MATCH($B$213&amp;"-"&amp;$B229,Data!$HK$281:$HK$407,0))</f>
        <v>Stallingborough</v>
      </c>
    </row>
    <row r="230" spans="2:8" x14ac:dyDescent="0.25">
      <c r="B230" s="8">
        <f t="shared" si="12"/>
        <v>14</v>
      </c>
      <c r="C230" s="8" t="str">
        <f>INDEX(Data!$CU$150:$CU$276,MATCH($B$213&amp;"-"&amp;$B230,Data!$DR$150:$DR$276,0))</f>
        <v>New Clee</v>
      </c>
      <c r="D230" s="8" t="str">
        <f>INDEX(Data!$GN$150:$GN$276,MATCH($B$213&amp;"-"&amp;$B230,Data!$HK$150:$HK$276,0))</f>
        <v>Stallingborough</v>
      </c>
      <c r="F230" s="8">
        <f t="shared" si="11"/>
        <v>14</v>
      </c>
      <c r="G230" s="8" t="str">
        <f>INDEX(Data!$CU$281:$CU$407,MATCH($B$213&amp;"-"&amp;$B230,Data!$DR$281:$DR$407,0))</f>
        <v>Ulceby</v>
      </c>
      <c r="H230" s="8" t="str">
        <f>INDEX(Data!$GN$281:$GN$407,MATCH($B$213&amp;"-"&amp;$B230,Data!$HK$281:$HK$407,0))</f>
        <v>Barrow Haven</v>
      </c>
    </row>
    <row r="231" spans="2:8" x14ac:dyDescent="0.25">
      <c r="B231" s="8">
        <f t="shared" si="12"/>
        <v>15</v>
      </c>
      <c r="C231" s="8" t="str">
        <f>INDEX(Data!$CU$150:$CU$276,MATCH($B$213&amp;"-"&amp;$B231,Data!$DR$150:$DR$276,0))</f>
        <v>Ulceby</v>
      </c>
      <c r="D231" s="8" t="str">
        <f>INDEX(Data!$GN$150:$GN$276,MATCH($B$213&amp;"-"&amp;$B231,Data!$HK$150:$HK$276,0))</f>
        <v>Great Coates</v>
      </c>
      <c r="F231" s="8">
        <f t="shared" si="11"/>
        <v>15</v>
      </c>
      <c r="G231" s="8" t="str">
        <f>INDEX(Data!$CU$281:$CU$407,MATCH($B$213&amp;"-"&amp;$B231,Data!$DR$281:$DR$407,0))</f>
        <v>Brigg</v>
      </c>
      <c r="H231" s="8" t="str">
        <f>INDEX(Data!$GN$281:$GN$407,MATCH($B$213&amp;"-"&amp;$B231,Data!$HK$281:$HK$407,0))</f>
        <v>Great Coates</v>
      </c>
    </row>
    <row r="232" spans="2:8" x14ac:dyDescent="0.25">
      <c r="B232" s="8">
        <f t="shared" si="12"/>
        <v>16</v>
      </c>
      <c r="C232" s="8" t="str">
        <f>INDEX(Data!$CU$150:$CU$276,MATCH($B$213&amp;"-"&amp;$B232,Data!$DR$150:$DR$276,0))</f>
        <v>Stallingborough</v>
      </c>
      <c r="D232" s="8" t="str">
        <f>INDEX(Data!$GN$150:$GN$276,MATCH($B$213&amp;"-"&amp;$B232,Data!$HK$150:$HK$276,0))</f>
        <v>Healing</v>
      </c>
      <c r="F232" s="8">
        <f t="shared" si="11"/>
        <v>16</v>
      </c>
      <c r="G232" s="8" t="str">
        <f>INDEX(Data!$CU$281:$CU$407,MATCH($B$213&amp;"-"&amp;$B232,Data!$DR$281:$DR$407,0))</f>
        <v>Kirton Lindsey</v>
      </c>
      <c r="H232" s="8" t="str">
        <f>INDEX(Data!$GN$281:$GN$407,MATCH($B$213&amp;"-"&amp;$B232,Data!$HK$281:$HK$407,0))</f>
        <v>Healing</v>
      </c>
    </row>
    <row r="233" spans="2:8" x14ac:dyDescent="0.25">
      <c r="B233" s="8">
        <f t="shared" si="12"/>
        <v>17</v>
      </c>
      <c r="C233" s="8" t="str">
        <f>INDEX(Data!$CU$150:$CU$276,MATCH($B$213&amp;"-"&amp;$B233,Data!$DR$150:$DR$276,0))</f>
        <v>Great Coates</v>
      </c>
      <c r="D233" s="8" t="str">
        <f>INDEX(Data!$GN$150:$GN$276,MATCH($B$213&amp;"-"&amp;$B233,Data!$HK$150:$HK$276,0))</f>
        <v>Ulceby</v>
      </c>
      <c r="F233" s="8">
        <f t="shared" si="11"/>
        <v>17</v>
      </c>
      <c r="G233" s="8" t="str">
        <f>INDEX(Data!$CU$281:$CU$407,MATCH($B$213&amp;"-"&amp;$B233,Data!$DR$281:$DR$407,0))</f>
        <v>Barrow Haven</v>
      </c>
      <c r="H233" s="8" t="str">
        <f>INDEX(Data!$GN$281:$GN$407,MATCH($B$213&amp;"-"&amp;$B233,Data!$HK$281:$HK$407,0))</f>
        <v>Ulceby</v>
      </c>
    </row>
    <row r="234" spans="2:8" x14ac:dyDescent="0.25">
      <c r="B234" s="8">
        <f t="shared" si="12"/>
        <v>18</v>
      </c>
      <c r="C234" s="8" t="str">
        <f>INDEX(Data!$CU$150:$CU$276,MATCH($B$213&amp;"-"&amp;$B234,Data!$DR$150:$DR$276,0))</f>
        <v>Healing</v>
      </c>
      <c r="D234" s="8" t="str">
        <f>INDEX(Data!$GN$150:$GN$276,MATCH($B$213&amp;"-"&amp;$B234,Data!$HK$150:$HK$276,0))</f>
        <v>Thornton Abbey</v>
      </c>
      <c r="F234" s="8">
        <f t="shared" si="11"/>
        <v>18</v>
      </c>
      <c r="G234" s="8" t="str">
        <f>INDEX(Data!$CU$281:$CU$407,MATCH($B$213&amp;"-"&amp;$B234,Data!$DR$281:$DR$407,0))</f>
        <v>Thornton Abbey</v>
      </c>
      <c r="H234" s="8" t="str">
        <f>INDEX(Data!$GN$281:$GN$407,MATCH($B$213&amp;"-"&amp;$B234,Data!$HK$281:$HK$407,0))</f>
        <v>Thornton Abbey</v>
      </c>
    </row>
  </sheetData>
  <mergeCells count="14">
    <mergeCell ref="C180:D180"/>
    <mergeCell ref="G180:H180"/>
    <mergeCell ref="C186:D186"/>
    <mergeCell ref="G186:H186"/>
    <mergeCell ref="C215:D215"/>
    <mergeCell ref="G215:H215"/>
    <mergeCell ref="C149:D149"/>
    <mergeCell ref="G149:H149"/>
    <mergeCell ref="C9:D9"/>
    <mergeCell ref="G9:H9"/>
    <mergeCell ref="C36:D36"/>
    <mergeCell ref="G36:H36"/>
    <mergeCell ref="C46:D46"/>
    <mergeCell ref="G46:H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ED4639-5C0B-490B-99C5-FEBD38B14244}">
          <x14:formula1>
            <xm:f>Data!$S$8:$AM$8</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488E1-3506-4C99-8F8F-240FC7A8553E}">
  <dimension ref="B2:HK407"/>
  <sheetViews>
    <sheetView workbookViewId="0">
      <selection activeCell="J27" sqref="J27"/>
    </sheetView>
  </sheetViews>
  <sheetFormatPr defaultRowHeight="15" x14ac:dyDescent="0.25"/>
  <cols>
    <col min="1" max="1" width="2.28515625" style="1" customWidth="1"/>
    <col min="2" max="2" width="32.140625" style="1" customWidth="1"/>
    <col min="3" max="3" width="11.7109375" style="1" bestFit="1" customWidth="1"/>
    <col min="4" max="7" width="10.7109375" style="1" bestFit="1" customWidth="1"/>
    <col min="8" max="18" width="10.28515625" style="1" customWidth="1"/>
    <col min="19" max="19" width="9.85546875" style="1" bestFit="1" customWidth="1"/>
    <col min="20" max="20" width="26.28515625" style="1" bestFit="1" customWidth="1"/>
    <col min="21" max="21" width="12.42578125" style="1" bestFit="1" customWidth="1"/>
    <col min="22" max="23" width="9.85546875" style="1" bestFit="1" customWidth="1"/>
    <col min="24" max="24" width="9.28515625" style="1" bestFit="1" customWidth="1"/>
    <col min="25" max="25" width="27.7109375" style="1" bestFit="1" customWidth="1"/>
    <col min="26" max="26" width="11.42578125" style="1" bestFit="1" customWidth="1"/>
    <col min="27" max="28" width="11.7109375" style="1" bestFit="1" customWidth="1"/>
    <col min="29" max="30" width="12.7109375" style="1" bestFit="1" customWidth="1"/>
    <col min="31" max="46" width="13.5703125" style="1" bestFit="1" customWidth="1"/>
    <col min="47" max="47" width="9.28515625" style="1" bestFit="1" customWidth="1"/>
    <col min="48" max="48" width="9.85546875" style="1" customWidth="1"/>
    <col min="49" max="50" width="9.140625" style="1"/>
    <col min="51" max="69" width="9.28515625" style="1" bestFit="1" customWidth="1"/>
    <col min="70" max="70" width="12.5703125" style="1" customWidth="1"/>
    <col min="71" max="71" width="11.42578125" style="1" bestFit="1" customWidth="1"/>
    <col min="72" max="72" width="16.28515625" style="1" customWidth="1"/>
    <col min="73" max="73" width="20.85546875" style="1" bestFit="1" customWidth="1"/>
    <col min="74" max="74" width="9.140625" style="1"/>
    <col min="75" max="93" width="9.28515625" style="1" bestFit="1" customWidth="1"/>
    <col min="94" max="95" width="12.5703125" style="1" customWidth="1"/>
    <col min="96" max="96" width="11.42578125" style="1" bestFit="1" customWidth="1"/>
    <col min="97" max="97" width="26.5703125" style="1" bestFit="1" customWidth="1"/>
    <col min="98" max="99" width="9.140625" style="1"/>
    <col min="100" max="118" width="9.28515625" style="1" bestFit="1" customWidth="1"/>
    <col min="119" max="119" width="12.5703125" style="1" customWidth="1"/>
    <col min="120" max="120" width="7.140625" style="1" customWidth="1"/>
    <col min="121" max="121" width="11.42578125" style="1" bestFit="1" customWidth="1"/>
    <col min="122" max="122" width="26.5703125" style="1" bestFit="1" customWidth="1"/>
    <col min="123" max="124" width="9.140625" style="1"/>
    <col min="125" max="144" width="9.28515625" style="1" bestFit="1" customWidth="1"/>
    <col min="145" max="145" width="9.85546875" style="1" customWidth="1"/>
    <col min="146" max="147" width="9.140625" style="1"/>
    <col min="148" max="166" width="9.28515625" style="1" bestFit="1" customWidth="1"/>
    <col min="167" max="167" width="12.28515625" style="1" bestFit="1" customWidth="1"/>
    <col min="168" max="169" width="9.28515625" style="1" bestFit="1" customWidth="1"/>
    <col min="170" max="171" width="9.140625" style="1"/>
    <col min="172" max="192" width="9.28515625" style="1" bestFit="1" customWidth="1"/>
    <col min="193" max="193" width="12.5703125" style="1" customWidth="1"/>
    <col min="194" max="194" width="25.7109375" style="1" bestFit="1" customWidth="1"/>
    <col min="195" max="195" width="9.7109375" style="1" customWidth="1"/>
    <col min="196" max="196" width="9.140625" style="1"/>
    <col min="197" max="217" width="9.28515625" style="1" bestFit="1" customWidth="1"/>
    <col min="218" max="218" width="12.5703125" style="1" customWidth="1"/>
    <col min="219" max="219" width="25.7109375" style="1" bestFit="1" customWidth="1"/>
    <col min="220" max="16384" width="9.140625" style="1"/>
  </cols>
  <sheetData>
    <row r="2" spans="2:39" ht="15.75" x14ac:dyDescent="0.25">
      <c r="B2" s="2" t="s">
        <v>136</v>
      </c>
    </row>
    <row r="3" spans="2:39" x14ac:dyDescent="0.25">
      <c r="B3" s="3" t="s">
        <v>128</v>
      </c>
    </row>
    <row r="5" spans="2:39" s="4" customFormat="1" ht="12.75" x14ac:dyDescent="0.25">
      <c r="B5" s="4" t="s">
        <v>137</v>
      </c>
    </row>
    <row r="7" spans="2:39" s="11" customFormat="1" x14ac:dyDescent="0.25">
      <c r="B7" s="10" t="s">
        <v>135</v>
      </c>
    </row>
    <row r="8" spans="2:39" s="11" customFormat="1" x14ac:dyDescent="0.25">
      <c r="B8" s="12" t="str">
        <f>"Absolute Growth - "&amp;'Station Growth'!$C$7</f>
        <v>Absolute Growth - Alfreton</v>
      </c>
      <c r="C8" s="5">
        <v>2010</v>
      </c>
      <c r="D8" s="5">
        <v>2011</v>
      </c>
      <c r="E8" s="5">
        <v>2012</v>
      </c>
      <c r="F8" s="5">
        <v>2013</v>
      </c>
      <c r="G8" s="5">
        <v>2014</v>
      </c>
      <c r="H8" s="5">
        <v>2015</v>
      </c>
      <c r="I8" s="5">
        <v>2016</v>
      </c>
      <c r="J8" s="5">
        <v>2017</v>
      </c>
      <c r="K8" s="5">
        <v>2018</v>
      </c>
      <c r="L8" s="5">
        <v>2019</v>
      </c>
      <c r="M8" s="5">
        <v>2020</v>
      </c>
      <c r="N8" s="5">
        <v>2021</v>
      </c>
      <c r="O8" s="5">
        <v>2022</v>
      </c>
      <c r="P8" s="5">
        <v>2023</v>
      </c>
      <c r="Q8" s="5">
        <v>2024</v>
      </c>
      <c r="R8" s="5">
        <v>2025</v>
      </c>
      <c r="S8" s="5">
        <v>2026</v>
      </c>
      <c r="T8" s="5">
        <v>2027</v>
      </c>
      <c r="U8" s="5">
        <v>2028</v>
      </c>
      <c r="V8" s="5">
        <v>2029</v>
      </c>
      <c r="W8" s="5">
        <v>2030</v>
      </c>
      <c r="X8" s="5">
        <v>2031</v>
      </c>
      <c r="Y8" s="5">
        <v>2032</v>
      </c>
      <c r="Z8" s="5">
        <v>2033</v>
      </c>
      <c r="AA8" s="5">
        <v>2034</v>
      </c>
      <c r="AB8" s="5">
        <v>2035</v>
      </c>
      <c r="AC8" s="5">
        <v>2036</v>
      </c>
      <c r="AD8" s="5">
        <v>2037</v>
      </c>
      <c r="AE8" s="5">
        <v>2038</v>
      </c>
      <c r="AF8" s="5">
        <v>2039</v>
      </c>
      <c r="AG8" s="5">
        <v>2040</v>
      </c>
      <c r="AH8" s="5">
        <v>2041</v>
      </c>
      <c r="AI8" s="5">
        <v>2042</v>
      </c>
      <c r="AJ8" s="5">
        <v>2043</v>
      </c>
      <c r="AK8" s="5">
        <v>2044</v>
      </c>
      <c r="AL8" s="5">
        <v>2045</v>
      </c>
      <c r="AM8" s="5">
        <v>2046</v>
      </c>
    </row>
    <row r="9" spans="2:39" s="11" customFormat="1" x14ac:dyDescent="0.25">
      <c r="B9" s="5" t="s">
        <v>127</v>
      </c>
      <c r="C9" s="13">
        <f>INDEX(C$19:C$145,MATCH('Station Growth'!$C$7,Data!$B$19:$B$145,0))</f>
        <v>187552</v>
      </c>
      <c r="D9" s="13">
        <f>INDEX(D$19:D$145,MATCH('Station Growth'!$C$7,Data!$B$19:$B$145,0))</f>
        <v>205306</v>
      </c>
      <c r="E9" s="13">
        <f>INDEX(E$19:E$145,MATCH('Station Growth'!$C$7,Data!$B$19:$B$145,0))</f>
        <v>212016</v>
      </c>
      <c r="F9" s="13">
        <f>INDEX(F$19:F$145,MATCH('Station Growth'!$C$7,Data!$B$19:$B$145,0))</f>
        <v>224866</v>
      </c>
      <c r="G9" s="13">
        <f>INDEX(G$19:G$145,MATCH('Station Growth'!$C$7,Data!$B$19:$B$145,0))</f>
        <v>241066</v>
      </c>
      <c r="H9" s="13">
        <f>INDEX(H$19:H$145,MATCH('Station Growth'!$C$7,Data!$B$19:$B$145,0))</f>
        <v>269698</v>
      </c>
      <c r="I9" s="13">
        <f>INDEX(I$19:I$145,MATCH('Station Growth'!$C$7,Data!$B$19:$B$145,0))</f>
        <v>282880</v>
      </c>
      <c r="J9" s="13">
        <f>INDEX(J$19:J$145,MATCH('Station Growth'!$C$7,Data!$B$19:$B$145,0))</f>
        <v>292130</v>
      </c>
      <c r="K9" s="13">
        <f>INDEX(K$19:K$145,MATCH('Station Growth'!$C$7,Data!$B$19:$B$145,0))</f>
        <v>294758</v>
      </c>
      <c r="L9" s="13">
        <f>INDEX(L$19:L$145,MATCH('Station Growth'!$C$7,Data!$B$19:$B$145,0))</f>
        <v>314464</v>
      </c>
      <c r="M9" s="13">
        <f>INDEX(M$19:M$145,MATCH('Station Growth'!$C$7,Data!$B$19:$B$145,0))</f>
        <v>311030</v>
      </c>
      <c r="N9" s="13">
        <f>INDEX(N$19:N$145,MATCH('Station Growth'!$C$7,Data!$B$19:$B$145,0))</f>
        <v>61690</v>
      </c>
      <c r="O9" s="13">
        <f>INDEX(O$19:O$145,MATCH('Station Growth'!$C$7,Data!$B$19:$B$145,0))</f>
        <v>245910</v>
      </c>
      <c r="P9" s="13">
        <f>INDEX(P$19:P$145,MATCH('Station Growth'!$C$7,Data!$B$19:$B$145,0))</f>
        <v>289838</v>
      </c>
      <c r="Q9" s="13">
        <f>INDEX(Q$19:Q$145,MATCH('Station Growth'!$C$7,Data!$B$19:$B$145,0))</f>
        <v>316196</v>
      </c>
      <c r="R9" s="13">
        <f>INDEX(R$19:R$145,MATCH('Station Growth'!$C$7,Data!$B$19:$B$145,0))</f>
        <v>382994</v>
      </c>
      <c r="S9" s="13"/>
      <c r="T9" s="13"/>
      <c r="U9" s="13"/>
      <c r="V9" s="13"/>
      <c r="W9" s="13"/>
      <c r="X9" s="13"/>
      <c r="Y9" s="13"/>
      <c r="Z9" s="13"/>
      <c r="AA9" s="13"/>
      <c r="AB9" s="13"/>
      <c r="AC9" s="13"/>
      <c r="AD9" s="13"/>
      <c r="AE9" s="13"/>
      <c r="AF9" s="13"/>
      <c r="AG9" s="13"/>
      <c r="AH9" s="13"/>
      <c r="AI9" s="13"/>
      <c r="AJ9" s="13"/>
      <c r="AK9" s="13"/>
      <c r="AL9" s="13"/>
      <c r="AM9" s="13"/>
    </row>
    <row r="10" spans="2:39" s="11" customFormat="1" x14ac:dyDescent="0.25">
      <c r="B10" s="5" t="s">
        <v>109</v>
      </c>
      <c r="C10" s="13"/>
      <c r="D10" s="13"/>
      <c r="E10" s="13"/>
      <c r="F10" s="13"/>
      <c r="G10" s="13"/>
      <c r="H10" s="13"/>
      <c r="I10" s="13"/>
      <c r="J10" s="13"/>
      <c r="K10" s="13"/>
      <c r="L10" s="13"/>
      <c r="M10" s="13"/>
      <c r="N10" s="13"/>
      <c r="O10" s="13"/>
      <c r="P10" s="13"/>
      <c r="Q10" s="13"/>
      <c r="R10" s="13">
        <f>R9</f>
        <v>382994</v>
      </c>
      <c r="S10" s="13">
        <f>INDEX(C$150:C$276,MATCH('Station Growth'!$C$7,Data!$B$150:$B$276,0))</f>
        <v>386260.56556599971</v>
      </c>
      <c r="T10" s="13">
        <f>INDEX(D$150:D$276,MATCH('Station Growth'!$C$7,Data!$B$150:$B$276,0))</f>
        <v>412330.19210099982</v>
      </c>
      <c r="U10" s="13">
        <f>INDEX(E$150:E$276,MATCH('Station Growth'!$C$7,Data!$B$150:$B$276,0))</f>
        <v>417038.75022099994</v>
      </c>
      <c r="V10" s="13">
        <f>INDEX(F$150:F$276,MATCH('Station Growth'!$C$7,Data!$B$150:$B$276,0))</f>
        <v>419524.59281900001</v>
      </c>
      <c r="W10" s="13">
        <f>INDEX(G$150:G$276,MATCH('Station Growth'!$C$7,Data!$B$150:$B$276,0))</f>
        <v>419797.42329499993</v>
      </c>
      <c r="X10" s="13">
        <f>INDEX(H$150:H$276,MATCH('Station Growth'!$C$7,Data!$B$150:$B$276,0))</f>
        <v>420247.4722920002</v>
      </c>
      <c r="Y10" s="13">
        <f>INDEX(I$150:I$276,MATCH('Station Growth'!$C$7,Data!$B$150:$B$276,0))</f>
        <v>421641.02261600038</v>
      </c>
      <c r="Z10" s="13">
        <f>INDEX(J$150:J$276,MATCH('Station Growth'!$C$7,Data!$B$150:$B$276,0))</f>
        <v>421854.43158100045</v>
      </c>
      <c r="AA10" s="13">
        <f>INDEX(K$150:K$276,MATCH('Station Growth'!$C$7,Data!$B$150:$B$276,0))</f>
        <v>422811.68556100002</v>
      </c>
      <c r="AB10" s="13">
        <f>INDEX(L$150:L$276,MATCH('Station Growth'!$C$7,Data!$B$150:$B$276,0))</f>
        <v>426223.30678799981</v>
      </c>
      <c r="AC10" s="13">
        <f>INDEX(M$150:M$276,MATCH('Station Growth'!$C$7,Data!$B$150:$B$276,0))</f>
        <v>427129.41146499995</v>
      </c>
      <c r="AD10" s="13">
        <f>INDEX(N$150:N$276,MATCH('Station Growth'!$C$7,Data!$B$150:$B$276,0))</f>
        <v>427974.52748400002</v>
      </c>
      <c r="AE10" s="13">
        <f>INDEX(O$150:O$276,MATCH('Station Growth'!$C$7,Data!$B$150:$B$276,0))</f>
        <v>428819.84526499995</v>
      </c>
      <c r="AF10" s="13">
        <f>INDEX(P$150:P$276,MATCH('Station Growth'!$C$7,Data!$B$150:$B$276,0))</f>
        <v>431139.94784399949</v>
      </c>
      <c r="AG10" s="13">
        <f>INDEX(Q$150:Q$276,MATCH('Station Growth'!$C$7,Data!$B$150:$B$276,0))</f>
        <v>433870.84200399992</v>
      </c>
      <c r="AH10" s="13">
        <f>INDEX(R$150:R$276,MATCH('Station Growth'!$C$7,Data!$B$150:$B$276,0))</f>
        <v>435140.90376400028</v>
      </c>
      <c r="AI10" s="13">
        <f>INDEX(S$150:S$276,MATCH('Station Growth'!$C$7,Data!$B$150:$B$276,0))</f>
        <v>437036.53414399974</v>
      </c>
      <c r="AJ10" s="13">
        <f>INDEX(T$150:T$276,MATCH('Station Growth'!$C$7,Data!$B$150:$B$276,0))</f>
        <v>438315.65618699987</v>
      </c>
      <c r="AK10" s="13">
        <f>INDEX(U$150:U$276,MATCH('Station Growth'!$C$7,Data!$B$150:$B$276,0))</f>
        <v>440152.64200099948</v>
      </c>
      <c r="AL10" s="13">
        <f>INDEX(V$150:V$276,MATCH('Station Growth'!$C$7,Data!$B$150:$B$276,0))</f>
        <v>443992.02222800022</v>
      </c>
      <c r="AM10" s="13">
        <f>INDEX(W$150:W$276,MATCH('Station Growth'!$C$7,Data!$B$150:$B$276,0))</f>
        <v>447533.79834899964</v>
      </c>
    </row>
    <row r="11" spans="2:39" s="11" customFormat="1" x14ac:dyDescent="0.25">
      <c r="B11" s="5" t="s">
        <v>155</v>
      </c>
      <c r="C11" s="13"/>
      <c r="D11" s="13"/>
      <c r="E11" s="13"/>
      <c r="F11" s="13"/>
      <c r="G11" s="13"/>
      <c r="H11" s="13"/>
      <c r="I11" s="13"/>
      <c r="J11" s="13"/>
      <c r="K11" s="13"/>
      <c r="L11" s="13"/>
      <c r="M11" s="13"/>
      <c r="N11" s="13"/>
      <c r="O11" s="13"/>
      <c r="P11" s="13"/>
      <c r="Q11" s="13"/>
      <c r="R11" s="13">
        <f>R9</f>
        <v>382994</v>
      </c>
      <c r="S11" s="13">
        <f>INDEX(C$281:C$407,MATCH('Station Growth'!$C$7,Data!$B$281:$B$407,0))</f>
        <v>390375.75167279411</v>
      </c>
      <c r="T11" s="13">
        <f>INDEX(D$281:D$407,MATCH('Station Growth'!$C$7,Data!$B$281:$B$407,0))</f>
        <v>421116.05133288645</v>
      </c>
      <c r="U11" s="13">
        <f>INDEX(E$281:E$407,MATCH('Station Growth'!$C$7,Data!$B$281:$B$407,0))</f>
        <v>430368.03276157897</v>
      </c>
      <c r="V11" s="13">
        <f>INDEX(F$281:F$407,MATCH('Station Growth'!$C$7,Data!$B$281:$B$407,0))</f>
        <v>437402.90533374029</v>
      </c>
      <c r="W11" s="13">
        <f>INDEX(G$281:G$407,MATCH('Station Growth'!$C$7,Data!$B$281:$B$407,0))</f>
        <v>442159.84749795002</v>
      </c>
      <c r="X11" s="13">
        <f>INDEX(H$281:H$407,MATCH('Station Growth'!$C$7,Data!$B$281:$B$407,0))</f>
        <v>447111.15003022371</v>
      </c>
      <c r="Y11" s="13">
        <f>INDEX(I$281:I$407,MATCH('Station Growth'!$C$7,Data!$B$281:$B$407,0))</f>
        <v>453085.90731571027</v>
      </c>
      <c r="Z11" s="13">
        <f>INDEX(J$281:J$407,MATCH('Station Growth'!$C$7,Data!$B$281:$B$407,0))</f>
        <v>457809.63178919029</v>
      </c>
      <c r="AA11" s="13">
        <f>INDEX(K$281:K$407,MATCH('Station Growth'!$C$7,Data!$B$281:$B$407,0))</f>
        <v>463353.07229291258</v>
      </c>
      <c r="AB11" s="13">
        <f>INDEX(L$281:L$407,MATCH('Station Growth'!$C$7,Data!$B$281:$B$407,0))</f>
        <v>471632.76317182096</v>
      </c>
      <c r="AC11" s="13">
        <f>INDEX(M$281:M$407,MATCH('Station Growth'!$C$7,Data!$B$281:$B$407,0))</f>
        <v>477186.00264244073</v>
      </c>
      <c r="AD11" s="13">
        <f>INDEX(N$281:N$407,MATCH('Station Growth'!$C$7,Data!$B$281:$B$407,0))</f>
        <v>482689.76336058951</v>
      </c>
      <c r="AE11" s="13">
        <f>INDEX(O$281:O$407,MATCH('Station Growth'!$C$7,Data!$B$281:$B$407,0))</f>
        <v>488211.76136848138</v>
      </c>
      <c r="AF11" s="13">
        <f>INDEX(P$281:P$407,MATCH('Station Growth'!$C$7,Data!$B$281:$B$407,0))</f>
        <v>495446.52724313136</v>
      </c>
      <c r="AG11" s="13">
        <f>INDEX(Q$281:Q$407,MATCH('Station Growth'!$C$7,Data!$B$281:$B$407,0))</f>
        <v>503207.1690974122</v>
      </c>
      <c r="AH11" s="13">
        <f>INDEX(R$281:R$407,MATCH('Station Growth'!$C$7,Data!$B$281:$B$407,0))</f>
        <v>509316.1506849429</v>
      </c>
      <c r="AI11" s="13">
        <f>INDEX(S$281:S$407,MATCH('Station Growth'!$C$7,Data!$B$281:$B$407,0))</f>
        <v>516191.06394748815</v>
      </c>
      <c r="AJ11" s="13">
        <f>INDEX(T$281:T$407,MATCH('Station Growth'!$C$7,Data!$B$281:$B$407,0))</f>
        <v>522371.63257067761</v>
      </c>
      <c r="AK11" s="13">
        <f>INDEX(U$281:U$407,MATCH('Station Growth'!$C$7,Data!$B$281:$B$407,0))</f>
        <v>529250.24547228962</v>
      </c>
      <c r="AL11" s="13">
        <f>INDEX(V$281:V$407,MATCH('Station Growth'!$C$7,Data!$B$281:$B$407,0))</f>
        <v>538597.06163826911</v>
      </c>
      <c r="AM11" s="13">
        <f>INDEX(W$281:W$407,MATCH('Station Growth'!$C$7,Data!$B$281:$B$407,0))</f>
        <v>547661.49892943259</v>
      </c>
    </row>
    <row r="12" spans="2:39" s="11" customFormat="1" x14ac:dyDescent="0.25"/>
    <row r="13" spans="2:39" s="11" customFormat="1" x14ac:dyDescent="0.25">
      <c r="B13" s="14" t="str">
        <f>"Proportionate Growth (from 2025) - "&amp;'Station Growth'!$C$7</f>
        <v>Proportionate Growth (from 2025) - Alfreton</v>
      </c>
      <c r="C13" s="5">
        <v>2010</v>
      </c>
      <c r="D13" s="5">
        <v>2011</v>
      </c>
      <c r="E13" s="5">
        <v>2012</v>
      </c>
      <c r="F13" s="5">
        <v>2013</v>
      </c>
      <c r="G13" s="5">
        <v>2014</v>
      </c>
      <c r="H13" s="5">
        <v>2015</v>
      </c>
      <c r="I13" s="5">
        <v>2016</v>
      </c>
      <c r="J13" s="5">
        <v>2017</v>
      </c>
      <c r="K13" s="5">
        <v>2018</v>
      </c>
      <c r="L13" s="5">
        <v>2019</v>
      </c>
      <c r="M13" s="5">
        <v>2020</v>
      </c>
      <c r="N13" s="5">
        <v>2021</v>
      </c>
      <c r="O13" s="5">
        <v>2022</v>
      </c>
      <c r="P13" s="5">
        <v>2023</v>
      </c>
      <c r="Q13" s="5">
        <v>2024</v>
      </c>
      <c r="R13" s="5">
        <v>2025</v>
      </c>
      <c r="S13" s="5">
        <v>2026</v>
      </c>
      <c r="T13" s="5">
        <v>2027</v>
      </c>
      <c r="U13" s="5">
        <v>2028</v>
      </c>
      <c r="V13" s="5">
        <v>2029</v>
      </c>
      <c r="W13" s="5">
        <v>2030</v>
      </c>
      <c r="X13" s="5">
        <v>2031</v>
      </c>
      <c r="Y13" s="5">
        <v>2032</v>
      </c>
      <c r="Z13" s="5">
        <v>2033</v>
      </c>
      <c r="AA13" s="5">
        <v>2034</v>
      </c>
      <c r="AB13" s="5">
        <v>2035</v>
      </c>
      <c r="AC13" s="5">
        <v>2036</v>
      </c>
      <c r="AD13" s="5">
        <v>2037</v>
      </c>
      <c r="AE13" s="5">
        <v>2038</v>
      </c>
      <c r="AF13" s="5">
        <v>2039</v>
      </c>
      <c r="AG13" s="5">
        <v>2040</v>
      </c>
      <c r="AH13" s="5">
        <v>2041</v>
      </c>
      <c r="AI13" s="5">
        <v>2042</v>
      </c>
      <c r="AJ13" s="5">
        <v>2043</v>
      </c>
      <c r="AK13" s="5">
        <v>2044</v>
      </c>
      <c r="AL13" s="5">
        <v>2045</v>
      </c>
      <c r="AM13" s="5">
        <v>2046</v>
      </c>
    </row>
    <row r="14" spans="2:39" s="11" customFormat="1" x14ac:dyDescent="0.25">
      <c r="B14" s="5" t="str">
        <f>$B$10</f>
        <v>Forecasting - EDGE Only</v>
      </c>
      <c r="C14" s="15"/>
      <c r="D14" s="15"/>
      <c r="E14" s="15"/>
      <c r="F14" s="15"/>
      <c r="G14" s="15"/>
      <c r="H14" s="15"/>
      <c r="I14" s="15"/>
      <c r="J14" s="15"/>
      <c r="K14" s="15"/>
      <c r="L14" s="15"/>
      <c r="M14" s="15"/>
      <c r="N14" s="15"/>
      <c r="O14" s="15"/>
      <c r="P14" s="15"/>
      <c r="Q14" s="15"/>
      <c r="R14" s="15"/>
      <c r="S14" s="15">
        <f>(S10/$R$10)-1</f>
        <v>8.529025431207149E-3</v>
      </c>
      <c r="T14" s="15">
        <f t="shared" ref="T14:AM14" si="0">(T10/$R$10)-1</f>
        <v>7.6597001783317298E-2</v>
      </c>
      <c r="U14" s="15">
        <f t="shared" si="0"/>
        <v>8.8891079810649698E-2</v>
      </c>
      <c r="V14" s="15">
        <f t="shared" si="0"/>
        <v>9.5381632137840233E-2</v>
      </c>
      <c r="W14" s="15">
        <f t="shared" si="0"/>
        <v>9.6093994409834016E-2</v>
      </c>
      <c r="X14" s="15">
        <f t="shared" si="0"/>
        <v>9.726907547376773E-2</v>
      </c>
      <c r="Y14" s="15">
        <f t="shared" si="0"/>
        <v>0.1009076450701587</v>
      </c>
      <c r="Z14" s="15">
        <f t="shared" si="0"/>
        <v>0.10146485736330191</v>
      </c>
      <c r="AA14" s="15">
        <f t="shared" si="0"/>
        <v>0.10396425416847266</v>
      </c>
      <c r="AB14" s="15">
        <f t="shared" si="0"/>
        <v>0.11287202094027537</v>
      </c>
      <c r="AC14" s="15">
        <f t="shared" si="0"/>
        <v>0.11523786655926704</v>
      </c>
      <c r="AD14" s="15">
        <f t="shared" si="0"/>
        <v>0.11744447036768202</v>
      </c>
      <c r="AE14" s="15">
        <f t="shared" si="0"/>
        <v>0.11965160097808303</v>
      </c>
      <c r="AF14" s="15">
        <f t="shared" si="0"/>
        <v>0.12570940496195626</v>
      </c>
      <c r="AG14" s="15">
        <f t="shared" si="0"/>
        <v>0.13283978862332035</v>
      </c>
      <c r="AH14" s="15">
        <f t="shared" si="0"/>
        <v>0.13615592871951065</v>
      </c>
      <c r="AI14" s="15">
        <f t="shared" si="0"/>
        <v>0.14110543283706733</v>
      </c>
      <c r="AJ14" s="15">
        <f t="shared" si="0"/>
        <v>0.14444522939523829</v>
      </c>
      <c r="AK14" s="15">
        <f t="shared" si="0"/>
        <v>0.14924161214274756</v>
      </c>
      <c r="AL14" s="15">
        <f t="shared" si="0"/>
        <v>0.15926626064115945</v>
      </c>
      <c r="AM14" s="15">
        <f t="shared" si="0"/>
        <v>0.16851386274719604</v>
      </c>
    </row>
    <row r="15" spans="2:39" s="11" customFormat="1" x14ac:dyDescent="0.25">
      <c r="B15" s="5" t="str">
        <f>$B$11</f>
        <v>Forecasting - EDGE and NPPF Annual Housing Need</v>
      </c>
      <c r="C15" s="15"/>
      <c r="D15" s="15"/>
      <c r="E15" s="15"/>
      <c r="F15" s="15"/>
      <c r="G15" s="15"/>
      <c r="H15" s="15"/>
      <c r="I15" s="15"/>
      <c r="J15" s="15"/>
      <c r="K15" s="15"/>
      <c r="L15" s="15"/>
      <c r="M15" s="15"/>
      <c r="N15" s="15"/>
      <c r="O15" s="15"/>
      <c r="P15" s="15"/>
      <c r="Q15" s="15"/>
      <c r="R15" s="15"/>
      <c r="S15" s="15">
        <f>(S11/$R$11)-1</f>
        <v>1.9273805001629452E-2</v>
      </c>
      <c r="T15" s="15">
        <f t="shared" ref="T15:AM15" si="1">(T11/$R$11)-1</f>
        <v>9.9536941395652168E-2</v>
      </c>
      <c r="U15" s="15">
        <f t="shared" si="1"/>
        <v>0.12369392930849821</v>
      </c>
      <c r="V15" s="15">
        <f t="shared" si="1"/>
        <v>0.14206203056376943</v>
      </c>
      <c r="W15" s="15">
        <f t="shared" si="1"/>
        <v>0.15448243966733166</v>
      </c>
      <c r="X15" s="15">
        <f t="shared" si="1"/>
        <v>0.16741032504484066</v>
      </c>
      <c r="Y15" s="15">
        <f t="shared" si="1"/>
        <v>0.18301045790720027</v>
      </c>
      <c r="Z15" s="15">
        <f t="shared" si="1"/>
        <v>0.19534413538904083</v>
      </c>
      <c r="AA15" s="15">
        <f t="shared" si="1"/>
        <v>0.20981809713184174</v>
      </c>
      <c r="AB15" s="15">
        <f t="shared" si="1"/>
        <v>0.2314364276511407</v>
      </c>
      <c r="AC15" s="15">
        <f t="shared" si="1"/>
        <v>0.24593597456472094</v>
      </c>
      <c r="AD15" s="15">
        <f t="shared" si="1"/>
        <v>0.2603063321111807</v>
      </c>
      <c r="AE15" s="15">
        <f t="shared" si="1"/>
        <v>0.27472430734810827</v>
      </c>
      <c r="AF15" s="15">
        <f t="shared" si="1"/>
        <v>0.29361433140762361</v>
      </c>
      <c r="AG15" s="15">
        <f t="shared" si="1"/>
        <v>0.31387742131054841</v>
      </c>
      <c r="AH15" s="15">
        <f t="shared" si="1"/>
        <v>0.32982801475987333</v>
      </c>
      <c r="AI15" s="15">
        <f t="shared" si="1"/>
        <v>0.34777846114426891</v>
      </c>
      <c r="AJ15" s="15">
        <f t="shared" si="1"/>
        <v>0.36391596884201216</v>
      </c>
      <c r="AK15" s="15">
        <f t="shared" si="1"/>
        <v>0.38187607500976428</v>
      </c>
      <c r="AL15" s="15">
        <f t="shared" si="1"/>
        <v>0.40628067708180571</v>
      </c>
      <c r="AM15" s="15">
        <f t="shared" si="1"/>
        <v>0.42994798594607908</v>
      </c>
    </row>
    <row r="16" spans="2:39" s="11" customFormat="1" x14ac:dyDescent="0.25"/>
    <row r="17" spans="2:23" s="11" customFormat="1" x14ac:dyDescent="0.25">
      <c r="B17" s="10" t="s">
        <v>108</v>
      </c>
      <c r="C17" s="16" t="s">
        <v>111</v>
      </c>
      <c r="D17" s="16" t="s">
        <v>112</v>
      </c>
      <c r="E17" s="16" t="s">
        <v>113</v>
      </c>
      <c r="F17" s="16" t="s">
        <v>114</v>
      </c>
      <c r="G17" s="16" t="s">
        <v>115</v>
      </c>
      <c r="H17" s="16" t="s">
        <v>116</v>
      </c>
      <c r="I17" s="16" t="s">
        <v>117</v>
      </c>
      <c r="J17" s="16" t="s">
        <v>118</v>
      </c>
      <c r="K17" s="16" t="s">
        <v>119</v>
      </c>
      <c r="L17" s="16" t="s">
        <v>120</v>
      </c>
      <c r="M17" s="16" t="s">
        <v>121</v>
      </c>
      <c r="N17" s="16" t="s">
        <v>122</v>
      </c>
      <c r="O17" s="16" t="s">
        <v>123</v>
      </c>
      <c r="P17" s="16" t="s">
        <v>124</v>
      </c>
      <c r="Q17" s="16" t="s">
        <v>125</v>
      </c>
      <c r="R17" s="16" t="s">
        <v>126</v>
      </c>
    </row>
    <row r="18" spans="2:23" s="11" customFormat="1" x14ac:dyDescent="0.25">
      <c r="B18" s="5" t="s">
        <v>0</v>
      </c>
      <c r="C18" s="5">
        <v>2010</v>
      </c>
      <c r="D18" s="5">
        <v>2011</v>
      </c>
      <c r="E18" s="5">
        <v>2012</v>
      </c>
      <c r="F18" s="5">
        <v>2013</v>
      </c>
      <c r="G18" s="5">
        <v>2014</v>
      </c>
      <c r="H18" s="5">
        <v>2015</v>
      </c>
      <c r="I18" s="5">
        <v>2016</v>
      </c>
      <c r="J18" s="5">
        <v>2017</v>
      </c>
      <c r="K18" s="5">
        <v>2018</v>
      </c>
      <c r="L18" s="5">
        <v>2019</v>
      </c>
      <c r="M18" s="5">
        <v>2020</v>
      </c>
      <c r="N18" s="5">
        <v>2021</v>
      </c>
      <c r="O18" s="5">
        <v>2022</v>
      </c>
      <c r="P18" s="5">
        <v>2023</v>
      </c>
      <c r="Q18" s="5">
        <v>2024</v>
      </c>
      <c r="R18" s="5">
        <v>2025</v>
      </c>
      <c r="T18" s="5" t="s">
        <v>0</v>
      </c>
      <c r="U18" s="5" t="s">
        <v>153</v>
      </c>
      <c r="V18" s="5" t="s">
        <v>184</v>
      </c>
    </row>
    <row r="19" spans="2:23" s="11" customFormat="1" x14ac:dyDescent="0.25">
      <c r="B19" s="17" t="s">
        <v>1</v>
      </c>
      <c r="C19" s="13">
        <v>187552</v>
      </c>
      <c r="D19" s="13">
        <v>205306</v>
      </c>
      <c r="E19" s="13">
        <v>212016</v>
      </c>
      <c r="F19" s="13">
        <v>224866</v>
      </c>
      <c r="G19" s="13">
        <v>241066</v>
      </c>
      <c r="H19" s="13">
        <v>269698</v>
      </c>
      <c r="I19" s="13">
        <v>282880</v>
      </c>
      <c r="J19" s="13">
        <v>292130</v>
      </c>
      <c r="K19" s="13">
        <v>294758</v>
      </c>
      <c r="L19" s="13">
        <v>314464</v>
      </c>
      <c r="M19" s="13">
        <v>311030</v>
      </c>
      <c r="N19" s="13">
        <v>61690</v>
      </c>
      <c r="O19" s="13">
        <v>245910</v>
      </c>
      <c r="P19" s="13">
        <v>289838</v>
      </c>
      <c r="Q19" s="13">
        <v>316196</v>
      </c>
      <c r="R19" s="13">
        <v>382994</v>
      </c>
      <c r="S19" s="18"/>
      <c r="T19" s="17" t="s">
        <v>1</v>
      </c>
      <c r="U19" s="19" t="s">
        <v>148</v>
      </c>
      <c r="V19" s="19" t="s">
        <v>186</v>
      </c>
      <c r="W19" s="18"/>
    </row>
    <row r="20" spans="2:23" s="11" customFormat="1" x14ac:dyDescent="0.25">
      <c r="B20" s="17" t="s">
        <v>164</v>
      </c>
      <c r="C20" s="13">
        <v>6700</v>
      </c>
      <c r="D20" s="13">
        <v>8430</v>
      </c>
      <c r="E20" s="13">
        <v>9296</v>
      </c>
      <c r="F20" s="13">
        <v>8476</v>
      </c>
      <c r="G20" s="13">
        <v>6404</v>
      </c>
      <c r="H20" s="13">
        <v>10086</v>
      </c>
      <c r="I20" s="13">
        <v>11894</v>
      </c>
      <c r="J20" s="13">
        <v>10702</v>
      </c>
      <c r="K20" s="13">
        <v>9816</v>
      </c>
      <c r="L20" s="13">
        <v>7978</v>
      </c>
      <c r="M20" s="13">
        <v>9752</v>
      </c>
      <c r="N20" s="13">
        <v>2048</v>
      </c>
      <c r="O20" s="13">
        <v>4488</v>
      </c>
      <c r="P20" s="13">
        <v>1408</v>
      </c>
      <c r="Q20" s="13">
        <v>3294</v>
      </c>
      <c r="R20" s="13">
        <v>3816</v>
      </c>
      <c r="S20" s="18"/>
      <c r="T20" s="17" t="s">
        <v>164</v>
      </c>
      <c r="U20" s="19" t="s">
        <v>149</v>
      </c>
      <c r="V20" s="19" t="s">
        <v>185</v>
      </c>
      <c r="W20" s="18"/>
    </row>
    <row r="21" spans="2:23" s="11" customFormat="1" x14ac:dyDescent="0.25">
      <c r="B21" s="17" t="s">
        <v>2</v>
      </c>
      <c r="C21" s="13">
        <v>35842</v>
      </c>
      <c r="D21" s="13">
        <v>39600</v>
      </c>
      <c r="E21" s="13">
        <v>39952</v>
      </c>
      <c r="F21" s="13">
        <v>38444</v>
      </c>
      <c r="G21" s="13">
        <v>39848</v>
      </c>
      <c r="H21" s="13">
        <v>39122</v>
      </c>
      <c r="I21" s="13">
        <v>41506</v>
      </c>
      <c r="J21" s="13">
        <v>46890</v>
      </c>
      <c r="K21" s="13">
        <v>46552</v>
      </c>
      <c r="L21" s="13">
        <v>41130</v>
      </c>
      <c r="M21" s="13">
        <v>41552</v>
      </c>
      <c r="N21" s="13">
        <v>8956</v>
      </c>
      <c r="O21" s="13">
        <v>27852</v>
      </c>
      <c r="P21" s="13">
        <v>33162</v>
      </c>
      <c r="Q21" s="13">
        <v>34922</v>
      </c>
      <c r="R21" s="13">
        <v>39004</v>
      </c>
      <c r="S21" s="18"/>
      <c r="T21" s="17" t="s">
        <v>2</v>
      </c>
      <c r="U21" s="19" t="s">
        <v>148</v>
      </c>
      <c r="V21" s="19" t="s">
        <v>186</v>
      </c>
      <c r="W21" s="18"/>
    </row>
    <row r="22" spans="2:23" s="11" customFormat="1" x14ac:dyDescent="0.25">
      <c r="B22" s="17" t="s">
        <v>3</v>
      </c>
      <c r="C22" s="13">
        <v>3764</v>
      </c>
      <c r="D22" s="13">
        <v>4388</v>
      </c>
      <c r="E22" s="13">
        <v>4042</v>
      </c>
      <c r="F22" s="13">
        <v>7408</v>
      </c>
      <c r="G22" s="13">
        <v>8878</v>
      </c>
      <c r="H22" s="13">
        <v>9910</v>
      </c>
      <c r="I22" s="13">
        <v>7356</v>
      </c>
      <c r="J22" s="13">
        <v>7162</v>
      </c>
      <c r="K22" s="13">
        <v>6572</v>
      </c>
      <c r="L22" s="13">
        <v>5904</v>
      </c>
      <c r="M22" s="13">
        <v>5006</v>
      </c>
      <c r="N22" s="13">
        <v>1798</v>
      </c>
      <c r="O22" s="13">
        <v>6160</v>
      </c>
      <c r="P22" s="13">
        <v>7548</v>
      </c>
      <c r="Q22" s="13">
        <v>5484</v>
      </c>
      <c r="R22" s="13">
        <v>5532</v>
      </c>
      <c r="S22" s="18"/>
      <c r="T22" s="17" t="s">
        <v>3</v>
      </c>
      <c r="U22" s="19" t="s">
        <v>149</v>
      </c>
      <c r="V22" s="19" t="s">
        <v>185</v>
      </c>
      <c r="W22" s="18"/>
    </row>
    <row r="23" spans="2:23" s="11" customFormat="1" x14ac:dyDescent="0.25">
      <c r="B23" s="17" t="s">
        <v>4</v>
      </c>
      <c r="C23" s="13">
        <v>13712</v>
      </c>
      <c r="D23" s="13">
        <v>14644</v>
      </c>
      <c r="E23" s="13">
        <v>15912</v>
      </c>
      <c r="F23" s="13">
        <v>15704</v>
      </c>
      <c r="G23" s="13">
        <v>21100</v>
      </c>
      <c r="H23" s="13">
        <v>22226</v>
      </c>
      <c r="I23" s="13">
        <v>23766</v>
      </c>
      <c r="J23" s="13">
        <v>30572</v>
      </c>
      <c r="K23" s="13">
        <v>24942</v>
      </c>
      <c r="L23" s="13">
        <v>31204</v>
      </c>
      <c r="M23" s="13">
        <v>33438</v>
      </c>
      <c r="N23" s="13">
        <v>3736</v>
      </c>
      <c r="O23" s="13">
        <v>15914</v>
      </c>
      <c r="P23" s="13">
        <v>23472</v>
      </c>
      <c r="Q23" s="13">
        <v>23194</v>
      </c>
      <c r="R23" s="13">
        <v>23218</v>
      </c>
      <c r="S23" s="18"/>
      <c r="T23" s="17" t="s">
        <v>4</v>
      </c>
      <c r="U23" s="19" t="s">
        <v>148</v>
      </c>
      <c r="V23" s="19" t="s">
        <v>186</v>
      </c>
      <c r="W23" s="18"/>
    </row>
    <row r="24" spans="2:23" s="11" customFormat="1" x14ac:dyDescent="0.25">
      <c r="B24" s="17" t="s">
        <v>5</v>
      </c>
      <c r="C24" s="13">
        <v>58748</v>
      </c>
      <c r="D24" s="13">
        <v>66038</v>
      </c>
      <c r="E24" s="13">
        <v>79798</v>
      </c>
      <c r="F24" s="13">
        <v>89938</v>
      </c>
      <c r="G24" s="13">
        <v>94756</v>
      </c>
      <c r="H24" s="13">
        <v>112532</v>
      </c>
      <c r="I24" s="13">
        <v>111678</v>
      </c>
      <c r="J24" s="13">
        <v>105742</v>
      </c>
      <c r="K24" s="13">
        <v>107902</v>
      </c>
      <c r="L24" s="13">
        <v>99484</v>
      </c>
      <c r="M24" s="13">
        <v>106882</v>
      </c>
      <c r="N24" s="13">
        <v>17586</v>
      </c>
      <c r="O24" s="13">
        <v>46934</v>
      </c>
      <c r="P24" s="13">
        <v>52704</v>
      </c>
      <c r="Q24" s="13">
        <v>68916</v>
      </c>
      <c r="R24" s="13">
        <v>96094</v>
      </c>
      <c r="S24" s="18"/>
      <c r="T24" s="17" t="s">
        <v>5</v>
      </c>
      <c r="U24" s="19" t="s">
        <v>148</v>
      </c>
      <c r="V24" s="19" t="s">
        <v>186</v>
      </c>
      <c r="W24" s="18"/>
    </row>
    <row r="25" spans="2:23" s="11" customFormat="1" x14ac:dyDescent="0.25">
      <c r="B25" s="17" t="s">
        <v>6</v>
      </c>
      <c r="C25" s="13">
        <v>24442</v>
      </c>
      <c r="D25" s="13">
        <v>25656</v>
      </c>
      <c r="E25" s="13">
        <v>25050</v>
      </c>
      <c r="F25" s="13">
        <v>27044</v>
      </c>
      <c r="G25" s="13">
        <v>27774</v>
      </c>
      <c r="H25" s="13">
        <v>28628</v>
      </c>
      <c r="I25" s="13">
        <v>27922</v>
      </c>
      <c r="J25" s="13">
        <v>30514</v>
      </c>
      <c r="K25" s="13">
        <v>31624</v>
      </c>
      <c r="L25" s="13">
        <v>34526</v>
      </c>
      <c r="M25" s="13">
        <v>43746</v>
      </c>
      <c r="N25" s="13">
        <v>20208</v>
      </c>
      <c r="O25" s="13">
        <v>45520</v>
      </c>
      <c r="P25" s="13">
        <v>49270</v>
      </c>
      <c r="Q25" s="13">
        <v>68984</v>
      </c>
      <c r="R25" s="13">
        <v>72778</v>
      </c>
      <c r="S25" s="18"/>
      <c r="T25" s="17" t="s">
        <v>6</v>
      </c>
      <c r="U25" s="19" t="s">
        <v>148</v>
      </c>
      <c r="V25" s="19" t="s">
        <v>186</v>
      </c>
      <c r="W25" s="18"/>
    </row>
    <row r="26" spans="2:23" s="11" customFormat="1" x14ac:dyDescent="0.25">
      <c r="B26" s="17" t="s">
        <v>165</v>
      </c>
      <c r="C26" s="13">
        <v>54190</v>
      </c>
      <c r="D26" s="13">
        <v>61526</v>
      </c>
      <c r="E26" s="13">
        <v>68636</v>
      </c>
      <c r="F26" s="13">
        <v>64904</v>
      </c>
      <c r="G26" s="13">
        <v>61437</v>
      </c>
      <c r="H26" s="13">
        <v>67242</v>
      </c>
      <c r="I26" s="13">
        <v>64576</v>
      </c>
      <c r="J26" s="13">
        <v>63100</v>
      </c>
      <c r="K26" s="13">
        <v>71230</v>
      </c>
      <c r="L26" s="13">
        <v>73998</v>
      </c>
      <c r="M26" s="13">
        <v>66360</v>
      </c>
      <c r="N26" s="13">
        <v>9760</v>
      </c>
      <c r="O26" s="13">
        <v>42282</v>
      </c>
      <c r="P26" s="13">
        <v>42462</v>
      </c>
      <c r="Q26" s="13">
        <v>52328</v>
      </c>
      <c r="R26" s="13">
        <v>61434</v>
      </c>
      <c r="S26" s="18"/>
      <c r="T26" s="17" t="s">
        <v>165</v>
      </c>
      <c r="U26" s="19" t="s">
        <v>148</v>
      </c>
      <c r="V26" s="19" t="s">
        <v>185</v>
      </c>
      <c r="W26" s="18"/>
    </row>
    <row r="27" spans="2:23" s="11" customFormat="1" x14ac:dyDescent="0.25">
      <c r="B27" s="17" t="s">
        <v>166</v>
      </c>
      <c r="C27" s="13">
        <v>2168</v>
      </c>
      <c r="D27" s="13">
        <v>1906</v>
      </c>
      <c r="E27" s="13">
        <v>1776</v>
      </c>
      <c r="F27" s="13">
        <v>1744</v>
      </c>
      <c r="G27" s="13">
        <v>2128</v>
      </c>
      <c r="H27" s="13">
        <v>1638</v>
      </c>
      <c r="I27" s="13">
        <v>1604</v>
      </c>
      <c r="J27" s="13">
        <v>1526</v>
      </c>
      <c r="K27" s="13">
        <v>1432</v>
      </c>
      <c r="L27" s="13">
        <v>1916</v>
      </c>
      <c r="M27" s="13">
        <v>2310</v>
      </c>
      <c r="N27" s="13">
        <v>184</v>
      </c>
      <c r="O27" s="13">
        <v>790</v>
      </c>
      <c r="P27" s="13">
        <v>478</v>
      </c>
      <c r="Q27" s="13">
        <v>1236</v>
      </c>
      <c r="R27" s="13">
        <v>1194</v>
      </c>
      <c r="S27" s="18"/>
      <c r="T27" s="17" t="s">
        <v>166</v>
      </c>
      <c r="U27" s="19" t="s">
        <v>149</v>
      </c>
      <c r="V27" s="19" t="s">
        <v>185</v>
      </c>
      <c r="W27" s="18"/>
    </row>
    <row r="28" spans="2:23" s="11" customFormat="1" x14ac:dyDescent="0.25">
      <c r="B28" s="17" t="s">
        <v>7</v>
      </c>
      <c r="C28" s="13">
        <v>70356</v>
      </c>
      <c r="D28" s="13">
        <v>71362</v>
      </c>
      <c r="E28" s="13">
        <v>75350</v>
      </c>
      <c r="F28" s="13">
        <v>79664</v>
      </c>
      <c r="G28" s="13">
        <v>89374</v>
      </c>
      <c r="H28" s="13">
        <v>93010</v>
      </c>
      <c r="I28" s="13">
        <v>98708</v>
      </c>
      <c r="J28" s="13">
        <v>87792</v>
      </c>
      <c r="K28" s="13">
        <v>80610</v>
      </c>
      <c r="L28" s="13">
        <v>91964</v>
      </c>
      <c r="M28" s="13">
        <v>100446</v>
      </c>
      <c r="N28" s="13">
        <v>23794</v>
      </c>
      <c r="O28" s="13">
        <v>58688</v>
      </c>
      <c r="P28" s="13">
        <v>75716</v>
      </c>
      <c r="Q28" s="13">
        <v>90826</v>
      </c>
      <c r="R28" s="13">
        <v>101842</v>
      </c>
      <c r="S28" s="18"/>
      <c r="T28" s="17" t="s">
        <v>7</v>
      </c>
      <c r="U28" s="19" t="s">
        <v>148</v>
      </c>
      <c r="V28" s="19" t="s">
        <v>186</v>
      </c>
      <c r="W28" s="18"/>
    </row>
    <row r="29" spans="2:23" s="11" customFormat="1" x14ac:dyDescent="0.25">
      <c r="B29" s="17" t="s">
        <v>167</v>
      </c>
      <c r="C29" s="13">
        <v>46428</v>
      </c>
      <c r="D29" s="13">
        <v>46088</v>
      </c>
      <c r="E29" s="13">
        <v>47698</v>
      </c>
      <c r="F29" s="13">
        <v>45114</v>
      </c>
      <c r="G29" s="13">
        <v>42950</v>
      </c>
      <c r="H29" s="13">
        <v>43766</v>
      </c>
      <c r="I29" s="13">
        <v>37486</v>
      </c>
      <c r="J29" s="13">
        <v>39784</v>
      </c>
      <c r="K29" s="13">
        <v>39486</v>
      </c>
      <c r="L29" s="13">
        <v>38798</v>
      </c>
      <c r="M29" s="13">
        <v>36646</v>
      </c>
      <c r="N29" s="13">
        <v>4784</v>
      </c>
      <c r="O29" s="13">
        <v>20338</v>
      </c>
      <c r="P29" s="13">
        <v>24296</v>
      </c>
      <c r="Q29" s="13">
        <v>29848</v>
      </c>
      <c r="R29" s="13">
        <v>33106</v>
      </c>
      <c r="S29" s="18"/>
      <c r="T29" s="17" t="s">
        <v>167</v>
      </c>
      <c r="U29" s="19" t="s">
        <v>148</v>
      </c>
      <c r="V29" s="19" t="s">
        <v>185</v>
      </c>
      <c r="W29" s="18"/>
    </row>
    <row r="30" spans="2:23" s="11" customFormat="1" x14ac:dyDescent="0.25">
      <c r="B30" s="17" t="s">
        <v>8</v>
      </c>
      <c r="C30" s="13">
        <v>414718</v>
      </c>
      <c r="D30" s="13">
        <v>484210</v>
      </c>
      <c r="E30" s="13">
        <v>541138</v>
      </c>
      <c r="F30" s="13">
        <v>546180</v>
      </c>
      <c r="G30" s="13">
        <v>572548</v>
      </c>
      <c r="H30" s="13">
        <v>609702</v>
      </c>
      <c r="I30" s="13">
        <v>574056</v>
      </c>
      <c r="J30" s="13">
        <v>534672</v>
      </c>
      <c r="K30" s="13">
        <v>545438</v>
      </c>
      <c r="L30" s="13">
        <v>566094</v>
      </c>
      <c r="M30" s="13">
        <v>574304</v>
      </c>
      <c r="N30" s="13">
        <v>109068</v>
      </c>
      <c r="O30" s="13">
        <v>327608</v>
      </c>
      <c r="P30" s="13">
        <v>439410</v>
      </c>
      <c r="Q30" s="13">
        <v>518670</v>
      </c>
      <c r="R30" s="13">
        <v>606570</v>
      </c>
      <c r="S30" s="18"/>
      <c r="T30" s="17" t="s">
        <v>8</v>
      </c>
      <c r="U30" s="19" t="s">
        <v>148</v>
      </c>
      <c r="V30" s="19" t="s">
        <v>186</v>
      </c>
      <c r="W30" s="18"/>
    </row>
    <row r="31" spans="2:23" s="11" customFormat="1" x14ac:dyDescent="0.25">
      <c r="B31" s="17" t="s">
        <v>9</v>
      </c>
      <c r="C31" s="13">
        <v>134938</v>
      </c>
      <c r="D31" s="13">
        <v>160872</v>
      </c>
      <c r="E31" s="13">
        <v>173512</v>
      </c>
      <c r="F31" s="13">
        <v>177420</v>
      </c>
      <c r="G31" s="13">
        <v>193358</v>
      </c>
      <c r="H31" s="13">
        <v>210040</v>
      </c>
      <c r="I31" s="13">
        <v>225426</v>
      </c>
      <c r="J31" s="13">
        <v>230244</v>
      </c>
      <c r="K31" s="13">
        <v>233370</v>
      </c>
      <c r="L31" s="13">
        <v>210692</v>
      </c>
      <c r="M31" s="13">
        <v>236080</v>
      </c>
      <c r="N31" s="13">
        <v>50948</v>
      </c>
      <c r="O31" s="13">
        <v>145814</v>
      </c>
      <c r="P31" s="13">
        <v>168490</v>
      </c>
      <c r="Q31" s="13">
        <v>180154</v>
      </c>
      <c r="R31" s="13">
        <v>219184</v>
      </c>
      <c r="S31" s="18"/>
      <c r="T31" s="17" t="s">
        <v>9</v>
      </c>
      <c r="U31" s="19" t="s">
        <v>148</v>
      </c>
      <c r="V31" s="19" t="s">
        <v>186</v>
      </c>
      <c r="W31" s="18"/>
    </row>
    <row r="32" spans="2:23" s="11" customFormat="1" x14ac:dyDescent="0.25">
      <c r="B32" s="17" t="s">
        <v>10</v>
      </c>
      <c r="C32" s="13">
        <v>31212</v>
      </c>
      <c r="D32" s="13">
        <v>34512</v>
      </c>
      <c r="E32" s="13">
        <v>36822</v>
      </c>
      <c r="F32" s="13">
        <v>36682</v>
      </c>
      <c r="G32" s="13">
        <v>39786</v>
      </c>
      <c r="H32" s="13">
        <v>51778</v>
      </c>
      <c r="I32" s="13">
        <v>59018</v>
      </c>
      <c r="J32" s="13">
        <v>67216</v>
      </c>
      <c r="K32" s="13">
        <v>68964</v>
      </c>
      <c r="L32" s="13">
        <v>77128</v>
      </c>
      <c r="M32" s="13">
        <v>79410</v>
      </c>
      <c r="N32" s="13">
        <v>14442</v>
      </c>
      <c r="O32" s="13">
        <v>55774</v>
      </c>
      <c r="P32" s="13">
        <v>63540</v>
      </c>
      <c r="Q32" s="13">
        <v>61816</v>
      </c>
      <c r="R32" s="13">
        <v>72680</v>
      </c>
      <c r="S32" s="18"/>
      <c r="T32" s="17" t="s">
        <v>10</v>
      </c>
      <c r="U32" s="19" t="s">
        <v>148</v>
      </c>
      <c r="V32" s="19" t="s">
        <v>186</v>
      </c>
      <c r="W32" s="18"/>
    </row>
    <row r="33" spans="2:23" s="11" customFormat="1" x14ac:dyDescent="0.25">
      <c r="B33" s="17" t="s">
        <v>11</v>
      </c>
      <c r="C33" s="13">
        <v>4614</v>
      </c>
      <c r="D33" s="13">
        <v>3852</v>
      </c>
      <c r="E33" s="13">
        <v>4058</v>
      </c>
      <c r="F33" s="13">
        <v>4920</v>
      </c>
      <c r="G33" s="13">
        <v>3798</v>
      </c>
      <c r="H33" s="13">
        <v>4538</v>
      </c>
      <c r="I33" s="13">
        <v>5938</v>
      </c>
      <c r="J33" s="13">
        <v>6808</v>
      </c>
      <c r="K33" s="13">
        <v>8014</v>
      </c>
      <c r="L33" s="13">
        <v>7426</v>
      </c>
      <c r="M33" s="13">
        <v>8688</v>
      </c>
      <c r="N33" s="13">
        <v>1472</v>
      </c>
      <c r="O33" s="13">
        <v>3742</v>
      </c>
      <c r="P33" s="13">
        <v>5284</v>
      </c>
      <c r="Q33" s="13">
        <v>6298</v>
      </c>
      <c r="R33" s="13">
        <v>7552</v>
      </c>
      <c r="S33" s="18"/>
      <c r="T33" s="17" t="s">
        <v>11</v>
      </c>
      <c r="U33" s="19" t="s">
        <v>149</v>
      </c>
      <c r="V33" s="19" t="s">
        <v>186</v>
      </c>
      <c r="W33" s="18"/>
    </row>
    <row r="34" spans="2:23" s="11" customFormat="1" x14ac:dyDescent="0.25">
      <c r="B34" s="17" t="s">
        <v>12</v>
      </c>
      <c r="C34" s="13">
        <v>205046</v>
      </c>
      <c r="D34" s="13">
        <v>207822</v>
      </c>
      <c r="E34" s="13">
        <v>216818</v>
      </c>
      <c r="F34" s="13">
        <v>213034</v>
      </c>
      <c r="G34" s="13">
        <v>206994</v>
      </c>
      <c r="H34" s="13">
        <v>209618</v>
      </c>
      <c r="I34" s="13">
        <v>207368</v>
      </c>
      <c r="J34" s="13">
        <v>211824</v>
      </c>
      <c r="K34" s="13">
        <v>217844</v>
      </c>
      <c r="L34" s="13">
        <v>226940</v>
      </c>
      <c r="M34" s="13">
        <v>210854</v>
      </c>
      <c r="N34" s="13">
        <v>59220</v>
      </c>
      <c r="O34" s="13">
        <v>170976</v>
      </c>
      <c r="P34" s="13">
        <v>200092</v>
      </c>
      <c r="Q34" s="13">
        <v>225228</v>
      </c>
      <c r="R34" s="13">
        <v>267184</v>
      </c>
      <c r="S34" s="18"/>
      <c r="T34" s="17" t="s">
        <v>12</v>
      </c>
      <c r="U34" s="19" t="s">
        <v>148</v>
      </c>
      <c r="V34" s="19" t="s">
        <v>185</v>
      </c>
      <c r="W34" s="18"/>
    </row>
    <row r="35" spans="2:23" s="11" customFormat="1" x14ac:dyDescent="0.25">
      <c r="B35" s="17" t="s">
        <v>13</v>
      </c>
      <c r="C35" s="13">
        <v>50902</v>
      </c>
      <c r="D35" s="13">
        <v>52378</v>
      </c>
      <c r="E35" s="13">
        <v>57488</v>
      </c>
      <c r="F35" s="13">
        <v>50820</v>
      </c>
      <c r="G35" s="13">
        <v>47422</v>
      </c>
      <c r="H35" s="13">
        <v>57446</v>
      </c>
      <c r="I35" s="13">
        <v>61268</v>
      </c>
      <c r="J35" s="13">
        <v>65464</v>
      </c>
      <c r="K35" s="13">
        <v>64722</v>
      </c>
      <c r="L35" s="13">
        <v>63628</v>
      </c>
      <c r="M35" s="13">
        <v>62464</v>
      </c>
      <c r="N35" s="13">
        <v>9368</v>
      </c>
      <c r="O35" s="13">
        <v>35752</v>
      </c>
      <c r="P35" s="13">
        <v>48508</v>
      </c>
      <c r="Q35" s="13">
        <v>52460</v>
      </c>
      <c r="R35" s="13">
        <v>56560</v>
      </c>
      <c r="S35" s="18"/>
      <c r="T35" s="17" t="s">
        <v>13</v>
      </c>
      <c r="U35" s="19" t="s">
        <v>148</v>
      </c>
      <c r="V35" s="19" t="s">
        <v>186</v>
      </c>
      <c r="W35" s="18"/>
    </row>
    <row r="36" spans="2:23" s="11" customFormat="1" x14ac:dyDescent="0.25">
      <c r="B36" s="17" t="s">
        <v>168</v>
      </c>
      <c r="C36" s="13">
        <v>414</v>
      </c>
      <c r="D36" s="13">
        <v>702</v>
      </c>
      <c r="E36" s="13">
        <v>692</v>
      </c>
      <c r="F36" s="13">
        <v>794</v>
      </c>
      <c r="G36" s="13">
        <v>922</v>
      </c>
      <c r="H36" s="13">
        <v>1000</v>
      </c>
      <c r="I36" s="13">
        <v>1172</v>
      </c>
      <c r="J36" s="13">
        <v>1710</v>
      </c>
      <c r="K36" s="13">
        <v>1688</v>
      </c>
      <c r="L36" s="13">
        <v>928</v>
      </c>
      <c r="M36" s="13">
        <v>1678</v>
      </c>
      <c r="N36" s="13">
        <v>130</v>
      </c>
      <c r="O36" s="13">
        <v>632</v>
      </c>
      <c r="P36" s="13">
        <v>288</v>
      </c>
      <c r="Q36" s="13">
        <v>1018</v>
      </c>
      <c r="R36" s="13">
        <v>1636</v>
      </c>
      <c r="S36" s="18"/>
      <c r="T36" s="17" t="s">
        <v>168</v>
      </c>
      <c r="U36" s="19" t="s">
        <v>149</v>
      </c>
      <c r="V36" s="19" t="s">
        <v>185</v>
      </c>
      <c r="W36" s="18"/>
    </row>
    <row r="37" spans="2:23" s="11" customFormat="1" x14ac:dyDescent="0.25">
      <c r="B37" s="17" t="s">
        <v>14</v>
      </c>
      <c r="C37" s="13">
        <v>48842</v>
      </c>
      <c r="D37" s="13">
        <v>48162</v>
      </c>
      <c r="E37" s="13">
        <v>52836</v>
      </c>
      <c r="F37" s="13">
        <v>54060</v>
      </c>
      <c r="G37" s="13">
        <v>46592</v>
      </c>
      <c r="H37" s="13">
        <v>50952</v>
      </c>
      <c r="I37" s="13">
        <v>57716</v>
      </c>
      <c r="J37" s="13">
        <v>59632</v>
      </c>
      <c r="K37" s="13">
        <v>61116</v>
      </c>
      <c r="L37" s="13">
        <v>68178</v>
      </c>
      <c r="M37" s="13">
        <v>68852</v>
      </c>
      <c r="N37" s="13">
        <v>20138</v>
      </c>
      <c r="O37" s="13">
        <v>43504</v>
      </c>
      <c r="P37" s="13">
        <v>56336</v>
      </c>
      <c r="Q37" s="13">
        <v>65298</v>
      </c>
      <c r="R37" s="13">
        <v>71838</v>
      </c>
      <c r="S37" s="18"/>
      <c r="T37" s="17" t="s">
        <v>14</v>
      </c>
      <c r="U37" s="19" t="s">
        <v>148</v>
      </c>
      <c r="V37" s="19" t="s">
        <v>186</v>
      </c>
      <c r="W37" s="18"/>
    </row>
    <row r="38" spans="2:23" s="11" customFormat="1" x14ac:dyDescent="0.25">
      <c r="B38" s="17" t="s">
        <v>15</v>
      </c>
      <c r="C38" s="13">
        <v>5760</v>
      </c>
      <c r="D38" s="13">
        <v>7400</v>
      </c>
      <c r="E38" s="13">
        <v>6786</v>
      </c>
      <c r="F38" s="13">
        <v>6928</v>
      </c>
      <c r="G38" s="13">
        <v>5302</v>
      </c>
      <c r="H38" s="13">
        <v>5372</v>
      </c>
      <c r="I38" s="13">
        <v>8228</v>
      </c>
      <c r="J38" s="13">
        <v>11542</v>
      </c>
      <c r="K38" s="13">
        <v>16268</v>
      </c>
      <c r="L38" s="13">
        <v>16084</v>
      </c>
      <c r="M38" s="13">
        <v>15330</v>
      </c>
      <c r="N38" s="13">
        <v>1826</v>
      </c>
      <c r="O38" s="13">
        <v>6146</v>
      </c>
      <c r="P38" s="13">
        <v>9426</v>
      </c>
      <c r="Q38" s="13">
        <v>11014</v>
      </c>
      <c r="R38" s="13">
        <v>13392</v>
      </c>
      <c r="S38" s="18"/>
      <c r="T38" s="17" t="s">
        <v>15</v>
      </c>
      <c r="U38" s="19" t="s">
        <v>148</v>
      </c>
      <c r="V38" s="19" t="s">
        <v>186</v>
      </c>
      <c r="W38" s="18"/>
    </row>
    <row r="39" spans="2:23" s="11" customFormat="1" x14ac:dyDescent="0.25">
      <c r="B39" s="17" t="s">
        <v>16</v>
      </c>
      <c r="C39" s="13">
        <v>301432</v>
      </c>
      <c r="D39" s="13">
        <v>308856</v>
      </c>
      <c r="E39" s="13">
        <v>298328</v>
      </c>
      <c r="F39" s="13">
        <v>289182</v>
      </c>
      <c r="G39" s="13">
        <v>290486</v>
      </c>
      <c r="H39" s="13">
        <v>323676</v>
      </c>
      <c r="I39" s="13">
        <v>328734</v>
      </c>
      <c r="J39" s="13">
        <v>331220</v>
      </c>
      <c r="K39" s="13">
        <v>331776</v>
      </c>
      <c r="L39" s="13">
        <v>345596</v>
      </c>
      <c r="M39" s="13">
        <v>343686</v>
      </c>
      <c r="N39" s="13">
        <v>98236</v>
      </c>
      <c r="O39" s="13">
        <v>272226</v>
      </c>
      <c r="P39" s="13">
        <v>301568</v>
      </c>
      <c r="Q39" s="13">
        <v>348876</v>
      </c>
      <c r="R39" s="13">
        <v>381872</v>
      </c>
      <c r="S39" s="18"/>
      <c r="T39" s="17" t="s">
        <v>16</v>
      </c>
      <c r="U39" s="19" t="s">
        <v>148</v>
      </c>
      <c r="V39" s="19" t="s">
        <v>186</v>
      </c>
      <c r="W39" s="18"/>
    </row>
    <row r="40" spans="2:23" s="11" customFormat="1" x14ac:dyDescent="0.25">
      <c r="B40" s="17" t="s">
        <v>17</v>
      </c>
      <c r="C40" s="13">
        <v>17344</v>
      </c>
      <c r="D40" s="13">
        <v>20112</v>
      </c>
      <c r="E40" s="13">
        <v>22372</v>
      </c>
      <c r="F40" s="13">
        <v>21410</v>
      </c>
      <c r="G40" s="13">
        <v>20298</v>
      </c>
      <c r="H40" s="13">
        <v>25168</v>
      </c>
      <c r="I40" s="13">
        <v>36344</v>
      </c>
      <c r="J40" s="13">
        <v>46578</v>
      </c>
      <c r="K40" s="13">
        <v>54282</v>
      </c>
      <c r="L40" s="13">
        <v>54632</v>
      </c>
      <c r="M40" s="13">
        <v>57552</v>
      </c>
      <c r="N40" s="13">
        <v>12254</v>
      </c>
      <c r="O40" s="13">
        <v>27610</v>
      </c>
      <c r="P40" s="13">
        <v>36846</v>
      </c>
      <c r="Q40" s="13">
        <v>43120</v>
      </c>
      <c r="R40" s="13">
        <v>52580</v>
      </c>
      <c r="S40" s="18"/>
      <c r="T40" s="17" t="s">
        <v>17</v>
      </c>
      <c r="U40" s="19" t="s">
        <v>148</v>
      </c>
      <c r="V40" s="19" t="s">
        <v>186</v>
      </c>
      <c r="W40" s="18"/>
    </row>
    <row r="41" spans="2:23" s="11" customFormat="1" x14ac:dyDescent="0.25">
      <c r="B41" s="17" t="s">
        <v>18</v>
      </c>
      <c r="C41" s="13">
        <v>45532</v>
      </c>
      <c r="D41" s="13">
        <v>44630</v>
      </c>
      <c r="E41" s="13">
        <v>44026</v>
      </c>
      <c r="F41" s="13">
        <v>43170</v>
      </c>
      <c r="G41" s="13">
        <v>45848</v>
      </c>
      <c r="H41" s="13">
        <v>45974</v>
      </c>
      <c r="I41" s="13">
        <v>51366</v>
      </c>
      <c r="J41" s="13">
        <v>56224</v>
      </c>
      <c r="K41" s="13">
        <v>60900</v>
      </c>
      <c r="L41" s="13">
        <v>67196</v>
      </c>
      <c r="M41" s="13">
        <v>68066</v>
      </c>
      <c r="N41" s="13">
        <v>20680</v>
      </c>
      <c r="O41" s="13">
        <v>60208</v>
      </c>
      <c r="P41" s="13">
        <v>64718</v>
      </c>
      <c r="Q41" s="13">
        <v>74536</v>
      </c>
      <c r="R41" s="13">
        <v>77786</v>
      </c>
      <c r="S41" s="18"/>
      <c r="T41" s="17" t="s">
        <v>18</v>
      </c>
      <c r="U41" s="19" t="s">
        <v>148</v>
      </c>
      <c r="V41" s="19" t="s">
        <v>186</v>
      </c>
      <c r="W41" s="18"/>
    </row>
    <row r="42" spans="2:23" s="11" customFormat="1" x14ac:dyDescent="0.25">
      <c r="B42" s="17" t="s">
        <v>19</v>
      </c>
      <c r="C42" s="13">
        <v>1328866</v>
      </c>
      <c r="D42" s="13">
        <v>1465990</v>
      </c>
      <c r="E42" s="13">
        <v>1490616</v>
      </c>
      <c r="F42" s="13">
        <v>1498814</v>
      </c>
      <c r="G42" s="13">
        <v>1564882</v>
      </c>
      <c r="H42" s="13">
        <v>1640288</v>
      </c>
      <c r="I42" s="13">
        <v>1731432</v>
      </c>
      <c r="J42" s="13">
        <v>1783870</v>
      </c>
      <c r="K42" s="13">
        <v>1852786</v>
      </c>
      <c r="L42" s="13">
        <v>1944524</v>
      </c>
      <c r="M42" s="13">
        <v>1866000</v>
      </c>
      <c r="N42" s="13">
        <v>322942</v>
      </c>
      <c r="O42" s="13">
        <v>1204996</v>
      </c>
      <c r="P42" s="13">
        <v>1450020</v>
      </c>
      <c r="Q42" s="13">
        <v>1542920</v>
      </c>
      <c r="R42" s="13">
        <v>1820668</v>
      </c>
      <c r="S42" s="18"/>
      <c r="T42" s="17" t="s">
        <v>19</v>
      </c>
      <c r="U42" s="19" t="s">
        <v>148</v>
      </c>
      <c r="V42" s="19" t="s">
        <v>186</v>
      </c>
      <c r="W42" s="18"/>
    </row>
    <row r="43" spans="2:23" s="11" customFormat="1" x14ac:dyDescent="0.25">
      <c r="B43" s="17" t="s">
        <v>20</v>
      </c>
      <c r="C43" s="13">
        <v>91434</v>
      </c>
      <c r="D43" s="13">
        <v>100458</v>
      </c>
      <c r="E43" s="13">
        <v>103154</v>
      </c>
      <c r="F43" s="13">
        <v>104764</v>
      </c>
      <c r="G43" s="13">
        <v>108278</v>
      </c>
      <c r="H43" s="13">
        <v>108582</v>
      </c>
      <c r="I43" s="13">
        <v>112078</v>
      </c>
      <c r="J43" s="13">
        <v>120132</v>
      </c>
      <c r="K43" s="13">
        <v>120676</v>
      </c>
      <c r="L43" s="13">
        <v>128602</v>
      </c>
      <c r="M43" s="13">
        <v>129220</v>
      </c>
      <c r="N43" s="13">
        <v>21856</v>
      </c>
      <c r="O43" s="13">
        <v>80106</v>
      </c>
      <c r="P43" s="13">
        <v>93244</v>
      </c>
      <c r="Q43" s="13">
        <v>102150</v>
      </c>
      <c r="R43" s="13">
        <v>128746</v>
      </c>
      <c r="S43" s="18"/>
      <c r="T43" s="17" t="s">
        <v>20</v>
      </c>
      <c r="U43" s="19" t="s">
        <v>148</v>
      </c>
      <c r="V43" s="19" t="s">
        <v>186</v>
      </c>
      <c r="W43" s="18"/>
    </row>
    <row r="44" spans="2:23" s="11" customFormat="1" x14ac:dyDescent="0.25">
      <c r="B44" s="17" t="s">
        <v>169</v>
      </c>
      <c r="C44" s="13">
        <v>204850</v>
      </c>
      <c r="D44" s="13">
        <v>245100</v>
      </c>
      <c r="E44" s="13">
        <v>264686</v>
      </c>
      <c r="F44" s="13">
        <v>239802</v>
      </c>
      <c r="G44" s="13">
        <v>277724</v>
      </c>
      <c r="H44" s="13">
        <v>269992</v>
      </c>
      <c r="I44" s="13">
        <v>259844</v>
      </c>
      <c r="J44" s="13">
        <v>288094</v>
      </c>
      <c r="K44" s="13">
        <v>285364</v>
      </c>
      <c r="L44" s="13">
        <v>296002</v>
      </c>
      <c r="M44" s="13">
        <v>274032</v>
      </c>
      <c r="N44" s="13">
        <v>68322</v>
      </c>
      <c r="O44" s="13">
        <v>228184</v>
      </c>
      <c r="P44" s="13">
        <v>194646</v>
      </c>
      <c r="Q44" s="13">
        <v>252632</v>
      </c>
      <c r="R44" s="13">
        <v>307184</v>
      </c>
      <c r="S44" s="18"/>
      <c r="T44" s="17" t="s">
        <v>169</v>
      </c>
      <c r="U44" s="19" t="s">
        <v>148</v>
      </c>
      <c r="V44" s="19" t="s">
        <v>185</v>
      </c>
      <c r="W44" s="18"/>
    </row>
    <row r="45" spans="2:23" s="11" customFormat="1" x14ac:dyDescent="0.25">
      <c r="B45" s="17" t="s">
        <v>21</v>
      </c>
      <c r="C45" s="13">
        <v>46548</v>
      </c>
      <c r="D45" s="13">
        <v>48296</v>
      </c>
      <c r="E45" s="13">
        <v>59738</v>
      </c>
      <c r="F45" s="13">
        <v>54598</v>
      </c>
      <c r="G45" s="13">
        <v>55356</v>
      </c>
      <c r="H45" s="13">
        <v>68792</v>
      </c>
      <c r="I45" s="13">
        <v>80726</v>
      </c>
      <c r="J45" s="13">
        <v>102974</v>
      </c>
      <c r="K45" s="13">
        <v>114292</v>
      </c>
      <c r="L45" s="13">
        <v>116434</v>
      </c>
      <c r="M45" s="13">
        <v>128032</v>
      </c>
      <c r="N45" s="13">
        <v>23820</v>
      </c>
      <c r="O45" s="13">
        <v>87440</v>
      </c>
      <c r="P45" s="13">
        <v>108074</v>
      </c>
      <c r="Q45" s="13">
        <v>118164</v>
      </c>
      <c r="R45" s="13">
        <v>141448</v>
      </c>
      <c r="S45" s="18"/>
      <c r="T45" s="17" t="s">
        <v>21</v>
      </c>
      <c r="U45" s="19" t="s">
        <v>148</v>
      </c>
      <c r="V45" s="19" t="s">
        <v>186</v>
      </c>
      <c r="W45" s="18"/>
    </row>
    <row r="46" spans="2:23" s="11" customFormat="1" x14ac:dyDescent="0.25">
      <c r="B46" s="17" t="s">
        <v>22</v>
      </c>
      <c r="C46" s="13">
        <v>115372</v>
      </c>
      <c r="D46" s="13">
        <v>176706</v>
      </c>
      <c r="E46" s="13">
        <v>216984</v>
      </c>
      <c r="F46" s="13">
        <v>232792</v>
      </c>
      <c r="G46" s="13">
        <v>255834</v>
      </c>
      <c r="H46" s="13">
        <v>270762</v>
      </c>
      <c r="I46" s="13">
        <v>278198</v>
      </c>
      <c r="J46" s="13">
        <v>272162</v>
      </c>
      <c r="K46" s="13">
        <v>296704</v>
      </c>
      <c r="L46" s="13">
        <v>301820</v>
      </c>
      <c r="M46" s="13">
        <v>301588</v>
      </c>
      <c r="N46" s="13">
        <v>65878</v>
      </c>
      <c r="O46" s="13">
        <v>299968</v>
      </c>
      <c r="P46" s="13">
        <v>402244</v>
      </c>
      <c r="Q46" s="13">
        <v>498620</v>
      </c>
      <c r="R46" s="13">
        <v>561182</v>
      </c>
      <c r="S46" s="18"/>
      <c r="T46" s="17" t="s">
        <v>22</v>
      </c>
      <c r="U46" s="19" t="s">
        <v>148</v>
      </c>
      <c r="V46" s="19" t="s">
        <v>186</v>
      </c>
      <c r="W46" s="18"/>
    </row>
    <row r="47" spans="2:23" s="11" customFormat="1" x14ac:dyDescent="0.25">
      <c r="B47" s="17" t="s">
        <v>23</v>
      </c>
      <c r="C47" s="13">
        <v>46638</v>
      </c>
      <c r="D47" s="13">
        <v>47722</v>
      </c>
      <c r="E47" s="13">
        <v>44860</v>
      </c>
      <c r="F47" s="13">
        <v>41702</v>
      </c>
      <c r="G47" s="13">
        <v>34508</v>
      </c>
      <c r="H47" s="13">
        <v>38360</v>
      </c>
      <c r="I47" s="13">
        <v>40766</v>
      </c>
      <c r="J47" s="13">
        <v>43434</v>
      </c>
      <c r="K47" s="13">
        <v>39008</v>
      </c>
      <c r="L47" s="13">
        <v>40070</v>
      </c>
      <c r="M47" s="13">
        <v>39550</v>
      </c>
      <c r="N47" s="13">
        <v>10664</v>
      </c>
      <c r="O47" s="13">
        <v>30718</v>
      </c>
      <c r="P47" s="13">
        <v>37078</v>
      </c>
      <c r="Q47" s="13">
        <v>40532</v>
      </c>
      <c r="R47" s="13">
        <v>40768</v>
      </c>
      <c r="S47" s="18"/>
      <c r="T47" s="17" t="s">
        <v>23</v>
      </c>
      <c r="U47" s="19" t="s">
        <v>148</v>
      </c>
      <c r="V47" s="19" t="s">
        <v>186</v>
      </c>
      <c r="W47" s="18"/>
    </row>
    <row r="48" spans="2:23" s="11" customFormat="1" x14ac:dyDescent="0.25">
      <c r="B48" s="17" t="s">
        <v>24</v>
      </c>
      <c r="C48" s="13">
        <v>23974</v>
      </c>
      <c r="D48" s="13">
        <v>31096</v>
      </c>
      <c r="E48" s="13">
        <v>34408</v>
      </c>
      <c r="F48" s="13">
        <v>32444</v>
      </c>
      <c r="G48" s="13">
        <v>35752</v>
      </c>
      <c r="H48" s="13">
        <v>40694</v>
      </c>
      <c r="I48" s="13">
        <v>42630</v>
      </c>
      <c r="J48" s="13">
        <v>47700</v>
      </c>
      <c r="K48" s="13">
        <v>47484</v>
      </c>
      <c r="L48" s="13">
        <v>41640</v>
      </c>
      <c r="M48" s="13">
        <v>44548</v>
      </c>
      <c r="N48" s="13">
        <v>8594</v>
      </c>
      <c r="O48" s="13">
        <v>29452</v>
      </c>
      <c r="P48" s="13">
        <v>35328</v>
      </c>
      <c r="Q48" s="13">
        <v>40752</v>
      </c>
      <c r="R48" s="13">
        <v>49680</v>
      </c>
      <c r="S48" s="18"/>
      <c r="T48" s="17" t="s">
        <v>24</v>
      </c>
      <c r="U48" s="19" t="s">
        <v>148</v>
      </c>
      <c r="V48" s="19" t="s">
        <v>186</v>
      </c>
      <c r="W48" s="18"/>
    </row>
    <row r="49" spans="2:23" s="11" customFormat="1" x14ac:dyDescent="0.25">
      <c r="B49" s="17" t="s">
        <v>170</v>
      </c>
      <c r="C49" s="13">
        <v>22496</v>
      </c>
      <c r="D49" s="13">
        <v>31650</v>
      </c>
      <c r="E49" s="13">
        <v>33864</v>
      </c>
      <c r="F49" s="13">
        <v>29264</v>
      </c>
      <c r="G49" s="13">
        <v>23616</v>
      </c>
      <c r="H49" s="13">
        <v>30942</v>
      </c>
      <c r="I49" s="13">
        <v>28350</v>
      </c>
      <c r="J49" s="13">
        <v>29164</v>
      </c>
      <c r="K49" s="13">
        <v>28354</v>
      </c>
      <c r="L49" s="13">
        <v>26956</v>
      </c>
      <c r="M49" s="13">
        <v>29898</v>
      </c>
      <c r="N49" s="13">
        <v>6136</v>
      </c>
      <c r="O49" s="13">
        <v>13796</v>
      </c>
      <c r="P49" s="13">
        <v>5770</v>
      </c>
      <c r="Q49" s="13">
        <v>13758</v>
      </c>
      <c r="R49" s="13">
        <v>14622</v>
      </c>
      <c r="S49" s="18"/>
      <c r="T49" s="17" t="s">
        <v>170</v>
      </c>
      <c r="U49" s="19" t="s">
        <v>148</v>
      </c>
      <c r="V49" s="19" t="s">
        <v>185</v>
      </c>
      <c r="W49" s="18"/>
    </row>
    <row r="50" spans="2:23" s="11" customFormat="1" x14ac:dyDescent="0.25">
      <c r="B50" s="17" t="s">
        <v>25</v>
      </c>
      <c r="C50" s="13">
        <v>3131858</v>
      </c>
      <c r="D50" s="13">
        <v>3260122</v>
      </c>
      <c r="E50" s="13">
        <v>3357330</v>
      </c>
      <c r="F50" s="13">
        <v>3366290</v>
      </c>
      <c r="G50" s="13">
        <v>3498476</v>
      </c>
      <c r="H50" s="13">
        <v>3654492</v>
      </c>
      <c r="I50" s="13">
        <v>3766902</v>
      </c>
      <c r="J50" s="13">
        <v>3962860</v>
      </c>
      <c r="K50" s="13">
        <v>4088476</v>
      </c>
      <c r="L50" s="13">
        <v>3902176</v>
      </c>
      <c r="M50" s="13">
        <v>4220014</v>
      </c>
      <c r="N50" s="13">
        <v>903546</v>
      </c>
      <c r="O50" s="13">
        <v>2952348</v>
      </c>
      <c r="P50" s="13">
        <v>3377304</v>
      </c>
      <c r="Q50" s="13">
        <v>3496066</v>
      </c>
      <c r="R50" s="13">
        <v>4106660</v>
      </c>
      <c r="S50" s="18"/>
      <c r="T50" s="17" t="s">
        <v>25</v>
      </c>
      <c r="U50" s="19" t="s">
        <v>147</v>
      </c>
      <c r="V50" s="19" t="s">
        <v>186</v>
      </c>
      <c r="W50" s="18"/>
    </row>
    <row r="51" spans="2:23" s="11" customFormat="1" x14ac:dyDescent="0.25">
      <c r="B51" s="17" t="s">
        <v>26</v>
      </c>
      <c r="C51" s="13">
        <v>102098</v>
      </c>
      <c r="D51" s="13">
        <v>111172</v>
      </c>
      <c r="E51" s="13">
        <v>119684</v>
      </c>
      <c r="F51" s="13">
        <v>134220</v>
      </c>
      <c r="G51" s="13">
        <v>148390</v>
      </c>
      <c r="H51" s="13">
        <v>139282</v>
      </c>
      <c r="I51" s="13">
        <v>147648</v>
      </c>
      <c r="J51" s="13">
        <v>160884</v>
      </c>
      <c r="K51" s="13">
        <v>147732</v>
      </c>
      <c r="L51" s="13">
        <v>171004</v>
      </c>
      <c r="M51" s="13">
        <v>163604</v>
      </c>
      <c r="N51" s="13">
        <v>42068</v>
      </c>
      <c r="O51" s="13">
        <v>87472</v>
      </c>
      <c r="P51" s="13">
        <v>80122</v>
      </c>
      <c r="Q51" s="13">
        <v>88164</v>
      </c>
      <c r="R51" s="13">
        <v>87032</v>
      </c>
      <c r="S51" s="18"/>
      <c r="T51" s="17" t="s">
        <v>26</v>
      </c>
      <c r="U51" s="19" t="s">
        <v>148</v>
      </c>
      <c r="V51" s="19" t="s">
        <v>186</v>
      </c>
      <c r="W51" s="18"/>
    </row>
    <row r="52" spans="2:23" s="11" customFormat="1" x14ac:dyDescent="0.25">
      <c r="B52" s="17" t="s">
        <v>27</v>
      </c>
      <c r="C52" s="13">
        <v>5246</v>
      </c>
      <c r="D52" s="13">
        <v>5446</v>
      </c>
      <c r="E52" s="13">
        <v>6246</v>
      </c>
      <c r="F52" s="13">
        <v>5874</v>
      </c>
      <c r="G52" s="13">
        <v>4382</v>
      </c>
      <c r="H52" s="13">
        <v>4910</v>
      </c>
      <c r="I52" s="13">
        <v>4756</v>
      </c>
      <c r="J52" s="13">
        <v>4658</v>
      </c>
      <c r="K52" s="13">
        <v>4664</v>
      </c>
      <c r="L52" s="13">
        <v>6024</v>
      </c>
      <c r="M52" s="13">
        <v>5152</v>
      </c>
      <c r="N52" s="13">
        <v>6534</v>
      </c>
      <c r="O52" s="13">
        <v>14826</v>
      </c>
      <c r="P52" s="13">
        <v>11646</v>
      </c>
      <c r="Q52" s="13">
        <v>8676</v>
      </c>
      <c r="R52" s="13">
        <v>10384</v>
      </c>
      <c r="S52" s="18"/>
      <c r="T52" s="17" t="s">
        <v>27</v>
      </c>
      <c r="U52" s="19" t="s">
        <v>148</v>
      </c>
      <c r="V52" s="19" t="s">
        <v>186</v>
      </c>
      <c r="W52" s="18"/>
    </row>
    <row r="53" spans="2:23" s="11" customFormat="1" x14ac:dyDescent="0.25">
      <c r="B53" s="17" t="s">
        <v>28</v>
      </c>
      <c r="C53" s="13">
        <v>114552</v>
      </c>
      <c r="D53" s="13">
        <v>144228</v>
      </c>
      <c r="E53" s="13">
        <v>152792</v>
      </c>
      <c r="F53" s="13">
        <v>160130</v>
      </c>
      <c r="G53" s="13">
        <v>162474</v>
      </c>
      <c r="H53" s="13">
        <v>185932</v>
      </c>
      <c r="I53" s="13">
        <v>199868</v>
      </c>
      <c r="J53" s="13">
        <v>209430</v>
      </c>
      <c r="K53" s="13">
        <v>199004</v>
      </c>
      <c r="L53" s="13">
        <v>195180</v>
      </c>
      <c r="M53" s="13">
        <v>192482</v>
      </c>
      <c r="N53" s="13">
        <v>31470</v>
      </c>
      <c r="O53" s="13">
        <v>136628</v>
      </c>
      <c r="P53" s="13">
        <v>162384</v>
      </c>
      <c r="Q53" s="13">
        <v>188934</v>
      </c>
      <c r="R53" s="13">
        <v>229562</v>
      </c>
      <c r="S53" s="18"/>
      <c r="T53" s="17" t="s">
        <v>28</v>
      </c>
      <c r="U53" s="19" t="s">
        <v>148</v>
      </c>
      <c r="V53" s="19" t="s">
        <v>186</v>
      </c>
      <c r="W53" s="18"/>
    </row>
    <row r="54" spans="2:23" s="11" customFormat="1" x14ac:dyDescent="0.25">
      <c r="B54" s="17" t="s">
        <v>29</v>
      </c>
      <c r="C54" s="13">
        <v>40390</v>
      </c>
      <c r="D54" s="13">
        <v>49938</v>
      </c>
      <c r="E54" s="13">
        <v>53344</v>
      </c>
      <c r="F54" s="13">
        <v>55370</v>
      </c>
      <c r="G54" s="13">
        <v>56438</v>
      </c>
      <c r="H54" s="13">
        <v>57994</v>
      </c>
      <c r="I54" s="13">
        <v>61290</v>
      </c>
      <c r="J54" s="13">
        <v>69870</v>
      </c>
      <c r="K54" s="13">
        <v>74300</v>
      </c>
      <c r="L54" s="13">
        <v>68770</v>
      </c>
      <c r="M54" s="13">
        <v>77568</v>
      </c>
      <c r="N54" s="13">
        <v>14204</v>
      </c>
      <c r="O54" s="13">
        <v>39902</v>
      </c>
      <c r="P54" s="13">
        <v>47482</v>
      </c>
      <c r="Q54" s="13">
        <v>56306</v>
      </c>
      <c r="R54" s="13">
        <v>66536</v>
      </c>
      <c r="S54" s="18"/>
      <c r="T54" s="17" t="s">
        <v>29</v>
      </c>
      <c r="U54" s="19" t="s">
        <v>148</v>
      </c>
      <c r="V54" s="19" t="s">
        <v>186</v>
      </c>
      <c r="W54" s="18"/>
    </row>
    <row r="55" spans="2:23" s="11" customFormat="1" x14ac:dyDescent="0.25">
      <c r="B55" s="17" t="s">
        <v>30</v>
      </c>
      <c r="C55" s="13">
        <v>182412</v>
      </c>
      <c r="D55" s="13">
        <v>219734</v>
      </c>
      <c r="E55" s="13">
        <v>264622</v>
      </c>
      <c r="F55" s="13">
        <v>283756</v>
      </c>
      <c r="G55" s="13">
        <v>328446</v>
      </c>
      <c r="H55" s="13">
        <v>304010</v>
      </c>
      <c r="I55" s="13">
        <v>306408</v>
      </c>
      <c r="J55" s="13">
        <v>347252</v>
      </c>
      <c r="K55" s="13">
        <v>338362</v>
      </c>
      <c r="L55" s="13">
        <v>360770</v>
      </c>
      <c r="M55" s="13">
        <v>343420</v>
      </c>
      <c r="N55" s="13">
        <v>39350</v>
      </c>
      <c r="O55" s="13">
        <v>196298</v>
      </c>
      <c r="P55" s="13">
        <v>309864</v>
      </c>
      <c r="Q55" s="13">
        <v>326786</v>
      </c>
      <c r="R55" s="13">
        <v>355098</v>
      </c>
      <c r="S55" s="18"/>
      <c r="T55" s="17" t="s">
        <v>30</v>
      </c>
      <c r="U55" s="19" t="s">
        <v>148</v>
      </c>
      <c r="V55" s="19" t="s">
        <v>186</v>
      </c>
      <c r="W55" s="18"/>
    </row>
    <row r="56" spans="2:23" s="11" customFormat="1" x14ac:dyDescent="0.25">
      <c r="B56" s="17" t="s">
        <v>31</v>
      </c>
      <c r="C56" s="13">
        <v>63754</v>
      </c>
      <c r="D56" s="13">
        <v>68042</v>
      </c>
      <c r="E56" s="13">
        <v>72760</v>
      </c>
      <c r="F56" s="13">
        <v>66842</v>
      </c>
      <c r="G56" s="13">
        <v>70522</v>
      </c>
      <c r="H56" s="13">
        <v>76268</v>
      </c>
      <c r="I56" s="13">
        <v>79404</v>
      </c>
      <c r="J56" s="13">
        <v>89510</v>
      </c>
      <c r="K56" s="13">
        <v>89222</v>
      </c>
      <c r="L56" s="13">
        <v>93860</v>
      </c>
      <c r="M56" s="13">
        <v>99808</v>
      </c>
      <c r="N56" s="13">
        <v>45800</v>
      </c>
      <c r="O56" s="13">
        <v>109250</v>
      </c>
      <c r="P56" s="13">
        <v>116982</v>
      </c>
      <c r="Q56" s="13">
        <v>145830</v>
      </c>
      <c r="R56" s="13">
        <v>171814</v>
      </c>
      <c r="S56" s="18"/>
      <c r="T56" s="17" t="s">
        <v>31</v>
      </c>
      <c r="U56" s="19" t="s">
        <v>148</v>
      </c>
      <c r="V56" s="19" t="s">
        <v>186</v>
      </c>
      <c r="W56" s="18"/>
    </row>
    <row r="57" spans="2:23" s="11" customFormat="1" x14ac:dyDescent="0.25">
      <c r="B57" s="17" t="s">
        <v>32</v>
      </c>
      <c r="C57" s="13">
        <v>166</v>
      </c>
      <c r="D57" s="13">
        <v>84</v>
      </c>
      <c r="E57" s="13">
        <v>72</v>
      </c>
      <c r="F57" s="13">
        <v>72</v>
      </c>
      <c r="G57" s="13">
        <v>166</v>
      </c>
      <c r="H57" s="13">
        <v>88</v>
      </c>
      <c r="I57" s="13">
        <v>296</v>
      </c>
      <c r="J57" s="13">
        <v>128</v>
      </c>
      <c r="K57" s="13">
        <v>138</v>
      </c>
      <c r="L57" s="13">
        <v>164</v>
      </c>
      <c r="M57" s="13">
        <v>68</v>
      </c>
      <c r="N57" s="13">
        <v>12</v>
      </c>
      <c r="O57" s="13">
        <v>40</v>
      </c>
      <c r="P57" s="13">
        <v>56</v>
      </c>
      <c r="Q57" s="13">
        <v>212</v>
      </c>
      <c r="R57" s="13">
        <v>68</v>
      </c>
      <c r="S57" s="18"/>
      <c r="T57" s="17" t="s">
        <v>32</v>
      </c>
      <c r="U57" s="19" t="s">
        <v>149</v>
      </c>
      <c r="V57" s="19" t="s">
        <v>186</v>
      </c>
      <c r="W57" s="18"/>
    </row>
    <row r="58" spans="2:23" s="11" customFormat="1" x14ac:dyDescent="0.25">
      <c r="B58" s="17" t="s">
        <v>33</v>
      </c>
      <c r="C58" s="13">
        <v>9036</v>
      </c>
      <c r="D58" s="13">
        <v>9772</v>
      </c>
      <c r="E58" s="13">
        <v>11278</v>
      </c>
      <c r="F58" s="13">
        <v>13966</v>
      </c>
      <c r="G58" s="13">
        <v>12106</v>
      </c>
      <c r="H58" s="13">
        <v>13116</v>
      </c>
      <c r="I58" s="13">
        <v>20302</v>
      </c>
      <c r="J58" s="13">
        <v>26760</v>
      </c>
      <c r="K58" s="13">
        <v>32822</v>
      </c>
      <c r="L58" s="13">
        <v>37102</v>
      </c>
      <c r="M58" s="13">
        <v>36708</v>
      </c>
      <c r="N58" s="13">
        <v>4284</v>
      </c>
      <c r="O58" s="13">
        <v>16198</v>
      </c>
      <c r="P58" s="13">
        <v>21274</v>
      </c>
      <c r="Q58" s="13">
        <v>22642</v>
      </c>
      <c r="R58" s="13">
        <v>27828</v>
      </c>
      <c r="S58" s="18"/>
      <c r="T58" s="17" t="s">
        <v>33</v>
      </c>
      <c r="U58" s="19" t="s">
        <v>148</v>
      </c>
      <c r="V58" s="19" t="s">
        <v>186</v>
      </c>
      <c r="W58" s="18"/>
    </row>
    <row r="59" spans="2:23" s="11" customFormat="1" x14ac:dyDescent="0.25">
      <c r="B59" s="17" t="s">
        <v>34</v>
      </c>
      <c r="C59" s="13">
        <v>16946</v>
      </c>
      <c r="D59" s="13">
        <v>18384</v>
      </c>
      <c r="E59" s="13">
        <v>20302</v>
      </c>
      <c r="F59" s="13">
        <v>20736</v>
      </c>
      <c r="G59" s="13">
        <v>19288</v>
      </c>
      <c r="H59" s="13">
        <v>17360</v>
      </c>
      <c r="I59" s="13">
        <v>19094</v>
      </c>
      <c r="J59" s="13">
        <v>21800</v>
      </c>
      <c r="K59" s="13">
        <v>25510</v>
      </c>
      <c r="L59" s="13">
        <v>26526</v>
      </c>
      <c r="M59" s="13">
        <v>27326</v>
      </c>
      <c r="N59" s="13">
        <v>6494</v>
      </c>
      <c r="O59" s="13">
        <v>19262</v>
      </c>
      <c r="P59" s="13">
        <v>20026</v>
      </c>
      <c r="Q59" s="13">
        <v>22750</v>
      </c>
      <c r="R59" s="13">
        <v>25792</v>
      </c>
      <c r="S59" s="18"/>
      <c r="T59" s="17" t="s">
        <v>34</v>
      </c>
      <c r="U59" s="19" t="s">
        <v>148</v>
      </c>
      <c r="V59" s="19" t="s">
        <v>186</v>
      </c>
      <c r="W59" s="18"/>
    </row>
    <row r="60" spans="2:23" s="11" customFormat="1" x14ac:dyDescent="0.25">
      <c r="B60" s="17" t="s">
        <v>35</v>
      </c>
      <c r="C60" s="13">
        <v>1438</v>
      </c>
      <c r="D60" s="13">
        <v>1134</v>
      </c>
      <c r="E60" s="13">
        <v>1348</v>
      </c>
      <c r="F60" s="13">
        <v>1128</v>
      </c>
      <c r="G60" s="13">
        <v>1220</v>
      </c>
      <c r="H60" s="13">
        <v>1552</v>
      </c>
      <c r="I60" s="13">
        <v>1352</v>
      </c>
      <c r="J60" s="13">
        <v>996</v>
      </c>
      <c r="K60" s="13">
        <v>970</v>
      </c>
      <c r="L60" s="13">
        <v>1494</v>
      </c>
      <c r="M60" s="13">
        <v>2384</v>
      </c>
      <c r="N60" s="13">
        <v>616</v>
      </c>
      <c r="O60" s="13">
        <v>1830</v>
      </c>
      <c r="P60" s="13">
        <v>1950</v>
      </c>
      <c r="Q60" s="13">
        <v>1676</v>
      </c>
      <c r="R60" s="13">
        <v>2372</v>
      </c>
      <c r="S60" s="18"/>
      <c r="T60" s="17" t="s">
        <v>35</v>
      </c>
      <c r="U60" s="19" t="s">
        <v>149</v>
      </c>
      <c r="V60" s="19" t="s">
        <v>185</v>
      </c>
      <c r="W60" s="18"/>
    </row>
    <row r="61" spans="2:23" s="11" customFormat="1" x14ac:dyDescent="0.25">
      <c r="B61" s="17" t="s">
        <v>36</v>
      </c>
      <c r="C61" s="13">
        <v>136284</v>
      </c>
      <c r="D61" s="13">
        <v>146836</v>
      </c>
      <c r="E61" s="13">
        <v>155048</v>
      </c>
      <c r="F61" s="13">
        <v>150154</v>
      </c>
      <c r="G61" s="13">
        <v>137394</v>
      </c>
      <c r="H61" s="13">
        <v>141834</v>
      </c>
      <c r="I61" s="13">
        <v>153286</v>
      </c>
      <c r="J61" s="13">
        <v>156776</v>
      </c>
      <c r="K61" s="13">
        <v>159618</v>
      </c>
      <c r="L61" s="13">
        <v>164188</v>
      </c>
      <c r="M61" s="13">
        <v>174122</v>
      </c>
      <c r="N61" s="13">
        <v>42386</v>
      </c>
      <c r="O61" s="13">
        <v>145840</v>
      </c>
      <c r="P61" s="13">
        <v>168940</v>
      </c>
      <c r="Q61" s="13">
        <v>184600</v>
      </c>
      <c r="R61" s="13">
        <v>211442</v>
      </c>
      <c r="S61" s="18"/>
      <c r="T61" s="17" t="s">
        <v>36</v>
      </c>
      <c r="U61" s="19" t="s">
        <v>148</v>
      </c>
      <c r="V61" s="19" t="s">
        <v>185</v>
      </c>
      <c r="W61" s="18"/>
    </row>
    <row r="62" spans="2:23" s="11" customFormat="1" x14ac:dyDescent="0.25">
      <c r="B62" s="17" t="s">
        <v>37</v>
      </c>
      <c r="C62" s="13">
        <v>701694</v>
      </c>
      <c r="D62" s="13">
        <v>740182</v>
      </c>
      <c r="E62" s="13">
        <v>765544</v>
      </c>
      <c r="F62" s="13">
        <v>898836</v>
      </c>
      <c r="G62" s="13">
        <v>940436</v>
      </c>
      <c r="H62" s="13">
        <v>895744</v>
      </c>
      <c r="I62" s="13">
        <v>876044</v>
      </c>
      <c r="J62" s="13">
        <v>900620</v>
      </c>
      <c r="K62" s="13">
        <v>932964</v>
      </c>
      <c r="L62" s="13">
        <v>1114454</v>
      </c>
      <c r="M62" s="13">
        <v>1129132</v>
      </c>
      <c r="N62" s="13">
        <v>253346</v>
      </c>
      <c r="O62" s="13">
        <v>588956</v>
      </c>
      <c r="P62" s="13">
        <v>584322</v>
      </c>
      <c r="Q62" s="13">
        <v>669526</v>
      </c>
      <c r="R62" s="13">
        <v>739966</v>
      </c>
      <c r="S62" s="18"/>
      <c r="T62" s="17" t="s">
        <v>37</v>
      </c>
      <c r="U62" s="19" t="s">
        <v>148</v>
      </c>
      <c r="V62" s="19" t="s">
        <v>186</v>
      </c>
      <c r="W62" s="18"/>
    </row>
    <row r="63" spans="2:23" s="11" customFormat="1" x14ac:dyDescent="0.25">
      <c r="B63" s="17" t="s">
        <v>171</v>
      </c>
      <c r="C63" s="13">
        <v>21148</v>
      </c>
      <c r="D63" s="13">
        <v>18834</v>
      </c>
      <c r="E63" s="13">
        <v>19820</v>
      </c>
      <c r="F63" s="13">
        <v>19976</v>
      </c>
      <c r="G63" s="13">
        <v>17936</v>
      </c>
      <c r="H63" s="13">
        <v>17268</v>
      </c>
      <c r="I63" s="13">
        <v>13178</v>
      </c>
      <c r="J63" s="13">
        <v>13334</v>
      </c>
      <c r="K63" s="13">
        <v>14362</v>
      </c>
      <c r="L63" s="13">
        <v>13716</v>
      </c>
      <c r="M63" s="13">
        <v>12432</v>
      </c>
      <c r="N63" s="13">
        <v>1510</v>
      </c>
      <c r="O63" s="13">
        <v>7728</v>
      </c>
      <c r="P63" s="13">
        <v>9828</v>
      </c>
      <c r="Q63" s="13">
        <v>10360</v>
      </c>
      <c r="R63" s="13">
        <v>10864</v>
      </c>
      <c r="S63" s="18"/>
      <c r="T63" s="17" t="s">
        <v>171</v>
      </c>
      <c r="U63" s="19" t="s">
        <v>148</v>
      </c>
      <c r="V63" s="19" t="s">
        <v>185</v>
      </c>
      <c r="W63" s="18"/>
    </row>
    <row r="64" spans="2:23" s="11" customFormat="1" x14ac:dyDescent="0.25">
      <c r="B64" s="17" t="s">
        <v>38</v>
      </c>
      <c r="C64" s="13">
        <v>1033374</v>
      </c>
      <c r="D64" s="13">
        <v>1071320</v>
      </c>
      <c r="E64" s="13">
        <v>1132740</v>
      </c>
      <c r="F64" s="13">
        <v>1152280</v>
      </c>
      <c r="G64" s="13">
        <v>1198197</v>
      </c>
      <c r="H64" s="13">
        <v>1259632</v>
      </c>
      <c r="I64" s="13">
        <v>1308536</v>
      </c>
      <c r="J64" s="13">
        <v>1369610</v>
      </c>
      <c r="K64" s="13">
        <v>1364346</v>
      </c>
      <c r="L64" s="13">
        <v>1413006</v>
      </c>
      <c r="M64" s="13">
        <v>1390648</v>
      </c>
      <c r="N64" s="13">
        <v>348058</v>
      </c>
      <c r="O64" s="13">
        <v>1191658</v>
      </c>
      <c r="P64" s="13">
        <v>1260434</v>
      </c>
      <c r="Q64" s="13">
        <v>1278244</v>
      </c>
      <c r="R64" s="13">
        <v>1484114</v>
      </c>
      <c r="S64" s="18"/>
      <c r="T64" s="17" t="s">
        <v>38</v>
      </c>
      <c r="U64" s="19" t="s">
        <v>148</v>
      </c>
      <c r="V64" s="19" t="s">
        <v>185</v>
      </c>
      <c r="W64" s="18"/>
    </row>
    <row r="65" spans="2:23" s="11" customFormat="1" x14ac:dyDescent="0.25">
      <c r="B65" s="17" t="s">
        <v>172</v>
      </c>
      <c r="C65" s="13">
        <v>8110</v>
      </c>
      <c r="D65" s="13">
        <v>8468</v>
      </c>
      <c r="E65" s="13">
        <v>9038</v>
      </c>
      <c r="F65" s="13">
        <v>9370</v>
      </c>
      <c r="G65" s="13">
        <v>10652</v>
      </c>
      <c r="H65" s="13">
        <v>11540</v>
      </c>
      <c r="I65" s="13">
        <v>9390</v>
      </c>
      <c r="J65" s="13">
        <v>10354</v>
      </c>
      <c r="K65" s="13">
        <v>11144</v>
      </c>
      <c r="L65" s="13">
        <v>11042</v>
      </c>
      <c r="M65" s="13">
        <v>8950</v>
      </c>
      <c r="N65" s="13">
        <v>1024</v>
      </c>
      <c r="O65" s="13">
        <v>4606</v>
      </c>
      <c r="P65" s="13">
        <v>4438</v>
      </c>
      <c r="Q65" s="13">
        <v>5350</v>
      </c>
      <c r="R65" s="13">
        <v>6340</v>
      </c>
      <c r="S65" s="18"/>
      <c r="T65" s="17" t="s">
        <v>172</v>
      </c>
      <c r="U65" s="19" t="s">
        <v>149</v>
      </c>
      <c r="V65" s="19" t="s">
        <v>185</v>
      </c>
      <c r="W65" s="18"/>
    </row>
    <row r="66" spans="2:23" s="11" customFormat="1" x14ac:dyDescent="0.25">
      <c r="B66" s="17" t="s">
        <v>173</v>
      </c>
      <c r="C66" s="13">
        <v>3792</v>
      </c>
      <c r="D66" s="13">
        <v>3998</v>
      </c>
      <c r="E66" s="13">
        <v>4068</v>
      </c>
      <c r="F66" s="13">
        <v>3994</v>
      </c>
      <c r="G66" s="13">
        <v>4662</v>
      </c>
      <c r="H66" s="13">
        <v>4932</v>
      </c>
      <c r="I66" s="13">
        <v>4060</v>
      </c>
      <c r="J66" s="13">
        <v>4574</v>
      </c>
      <c r="K66" s="13">
        <v>4502</v>
      </c>
      <c r="L66" s="13">
        <v>4830</v>
      </c>
      <c r="M66" s="13">
        <v>4820</v>
      </c>
      <c r="N66" s="13">
        <v>530</v>
      </c>
      <c r="O66" s="13">
        <v>2078</v>
      </c>
      <c r="P66" s="13">
        <v>2958</v>
      </c>
      <c r="Q66" s="13">
        <v>3492</v>
      </c>
      <c r="R66" s="13">
        <v>3676</v>
      </c>
      <c r="S66" s="18"/>
      <c r="T66" s="17" t="s">
        <v>173</v>
      </c>
      <c r="U66" s="19" t="s">
        <v>149</v>
      </c>
      <c r="V66" s="19" t="s">
        <v>185</v>
      </c>
      <c r="W66" s="18"/>
    </row>
    <row r="67" spans="2:23" s="11" customFormat="1" x14ac:dyDescent="0.25">
      <c r="B67" s="17" t="s">
        <v>174</v>
      </c>
      <c r="C67" s="13">
        <v>391982</v>
      </c>
      <c r="D67" s="13">
        <v>416870</v>
      </c>
      <c r="E67" s="13">
        <v>448080</v>
      </c>
      <c r="F67" s="13">
        <v>438522</v>
      </c>
      <c r="G67" s="13">
        <v>427367</v>
      </c>
      <c r="H67" s="13">
        <v>451658</v>
      </c>
      <c r="I67" s="13">
        <v>422136</v>
      </c>
      <c r="J67" s="13">
        <v>438050</v>
      </c>
      <c r="K67" s="13">
        <v>454098</v>
      </c>
      <c r="L67" s="13">
        <v>456768</v>
      </c>
      <c r="M67" s="13">
        <v>432356</v>
      </c>
      <c r="N67" s="13">
        <v>98534</v>
      </c>
      <c r="O67" s="13">
        <v>318486</v>
      </c>
      <c r="P67" s="13">
        <v>316220</v>
      </c>
      <c r="Q67" s="13">
        <v>385812</v>
      </c>
      <c r="R67" s="13">
        <v>438712</v>
      </c>
      <c r="S67" s="18"/>
      <c r="T67" s="17" t="s">
        <v>174</v>
      </c>
      <c r="U67" s="19" t="s">
        <v>148</v>
      </c>
      <c r="V67" s="19" t="s">
        <v>185</v>
      </c>
      <c r="W67" s="18"/>
    </row>
    <row r="68" spans="2:23" s="11" customFormat="1" x14ac:dyDescent="0.25">
      <c r="B68" s="17" t="s">
        <v>39</v>
      </c>
      <c r="C68" s="13">
        <v>53768</v>
      </c>
      <c r="D68" s="13">
        <v>53162</v>
      </c>
      <c r="E68" s="13">
        <v>55350</v>
      </c>
      <c r="F68" s="13">
        <v>55324</v>
      </c>
      <c r="G68" s="13">
        <v>55722</v>
      </c>
      <c r="H68" s="13">
        <v>58086</v>
      </c>
      <c r="I68" s="13">
        <v>59442</v>
      </c>
      <c r="J68" s="13">
        <v>64442</v>
      </c>
      <c r="K68" s="13">
        <v>62690</v>
      </c>
      <c r="L68" s="13">
        <v>58616</v>
      </c>
      <c r="M68" s="13">
        <v>64024</v>
      </c>
      <c r="N68" s="13">
        <v>22114</v>
      </c>
      <c r="O68" s="13">
        <v>93622</v>
      </c>
      <c r="P68" s="13">
        <v>79656</v>
      </c>
      <c r="Q68" s="13">
        <v>110382</v>
      </c>
      <c r="R68" s="13">
        <v>126460</v>
      </c>
      <c r="S68" s="18"/>
      <c r="T68" s="17" t="s">
        <v>39</v>
      </c>
      <c r="U68" s="19" t="s">
        <v>148</v>
      </c>
      <c r="V68" s="19" t="s">
        <v>186</v>
      </c>
      <c r="W68" s="18"/>
    </row>
    <row r="69" spans="2:23" s="11" customFormat="1" x14ac:dyDescent="0.25">
      <c r="B69" s="17" t="s">
        <v>175</v>
      </c>
      <c r="C69" s="13">
        <v>25632</v>
      </c>
      <c r="D69" s="13">
        <v>29922</v>
      </c>
      <c r="E69" s="13">
        <v>33252</v>
      </c>
      <c r="F69" s="13">
        <v>32222</v>
      </c>
      <c r="G69" s="13">
        <v>30710</v>
      </c>
      <c r="H69" s="13">
        <v>31882</v>
      </c>
      <c r="I69" s="13">
        <v>30098</v>
      </c>
      <c r="J69" s="13">
        <v>33724</v>
      </c>
      <c r="K69" s="13">
        <v>33408</v>
      </c>
      <c r="L69" s="13">
        <v>39172</v>
      </c>
      <c r="M69" s="13">
        <v>40942</v>
      </c>
      <c r="N69" s="13">
        <v>10986</v>
      </c>
      <c r="O69" s="13">
        <v>38382</v>
      </c>
      <c r="P69" s="13">
        <v>35076</v>
      </c>
      <c r="Q69" s="13">
        <v>46478</v>
      </c>
      <c r="R69" s="13">
        <v>59518</v>
      </c>
      <c r="S69" s="18"/>
      <c r="T69" s="17" t="s">
        <v>175</v>
      </c>
      <c r="U69" s="19" t="s">
        <v>148</v>
      </c>
      <c r="V69" s="19" t="s">
        <v>185</v>
      </c>
      <c r="W69" s="18"/>
    </row>
    <row r="70" spans="2:23" s="11" customFormat="1" x14ac:dyDescent="0.25">
      <c r="B70" s="17" t="s">
        <v>40</v>
      </c>
      <c r="C70" s="13">
        <v>315338</v>
      </c>
      <c r="D70" s="13">
        <v>330116</v>
      </c>
      <c r="E70" s="13">
        <v>341416</v>
      </c>
      <c r="F70" s="13">
        <v>393092</v>
      </c>
      <c r="G70" s="13">
        <v>392448</v>
      </c>
      <c r="H70" s="13">
        <v>370758</v>
      </c>
      <c r="I70" s="13">
        <v>346238</v>
      </c>
      <c r="J70" s="13">
        <v>344442</v>
      </c>
      <c r="K70" s="13">
        <v>353790</v>
      </c>
      <c r="L70" s="13">
        <v>400912</v>
      </c>
      <c r="M70" s="13">
        <v>397128</v>
      </c>
      <c r="N70" s="13">
        <v>110082</v>
      </c>
      <c r="O70" s="13">
        <v>238410</v>
      </c>
      <c r="P70" s="13">
        <v>224962</v>
      </c>
      <c r="Q70" s="13">
        <v>244712</v>
      </c>
      <c r="R70" s="13">
        <v>262940</v>
      </c>
      <c r="S70" s="18"/>
      <c r="T70" s="17" t="s">
        <v>40</v>
      </c>
      <c r="U70" s="19" t="s">
        <v>148</v>
      </c>
      <c r="V70" s="19" t="s">
        <v>186</v>
      </c>
      <c r="W70" s="18"/>
    </row>
    <row r="71" spans="2:23" s="11" customFormat="1" x14ac:dyDescent="0.25">
      <c r="B71" s="17" t="s">
        <v>41</v>
      </c>
      <c r="C71" s="13">
        <v>48778</v>
      </c>
      <c r="D71" s="13">
        <v>51202</v>
      </c>
      <c r="E71" s="13">
        <v>56448</v>
      </c>
      <c r="F71" s="13">
        <v>60650</v>
      </c>
      <c r="G71" s="13">
        <v>60550</v>
      </c>
      <c r="H71" s="13">
        <v>61408</v>
      </c>
      <c r="I71" s="13">
        <v>65112</v>
      </c>
      <c r="J71" s="13">
        <v>62646</v>
      </c>
      <c r="K71" s="13">
        <v>60008</v>
      </c>
      <c r="L71" s="13">
        <v>68642</v>
      </c>
      <c r="M71" s="13">
        <v>73200</v>
      </c>
      <c r="N71" s="13">
        <v>22144</v>
      </c>
      <c r="O71" s="13">
        <v>67774</v>
      </c>
      <c r="P71" s="13">
        <v>72670</v>
      </c>
      <c r="Q71" s="13">
        <v>95246</v>
      </c>
      <c r="R71" s="13">
        <v>112126</v>
      </c>
      <c r="S71" s="18"/>
      <c r="T71" s="17" t="s">
        <v>41</v>
      </c>
      <c r="U71" s="19" t="s">
        <v>148</v>
      </c>
      <c r="V71" s="19" t="s">
        <v>186</v>
      </c>
      <c r="W71" s="18"/>
    </row>
    <row r="72" spans="2:23" s="11" customFormat="1" x14ac:dyDescent="0.25">
      <c r="B72" s="17" t="s">
        <v>42</v>
      </c>
      <c r="C72" s="13">
        <v>378</v>
      </c>
      <c r="D72" s="13">
        <v>100</v>
      </c>
      <c r="E72" s="13">
        <v>132</v>
      </c>
      <c r="F72" s="13">
        <v>226</v>
      </c>
      <c r="G72" s="13">
        <v>278</v>
      </c>
      <c r="H72" s="13">
        <v>166</v>
      </c>
      <c r="I72" s="13">
        <v>162</v>
      </c>
      <c r="J72" s="13">
        <v>106</v>
      </c>
      <c r="K72" s="13">
        <v>172</v>
      </c>
      <c r="L72" s="13">
        <v>158</v>
      </c>
      <c r="M72" s="13">
        <v>84</v>
      </c>
      <c r="N72" s="13">
        <v>162</v>
      </c>
      <c r="O72" s="13">
        <v>380</v>
      </c>
      <c r="P72" s="13">
        <v>1200</v>
      </c>
      <c r="Q72" s="13">
        <v>698</v>
      </c>
      <c r="R72" s="13">
        <v>902</v>
      </c>
      <c r="S72" s="18"/>
      <c r="T72" s="17" t="s">
        <v>42</v>
      </c>
      <c r="U72" s="19" t="s">
        <v>149</v>
      </c>
      <c r="V72" s="19" t="s">
        <v>185</v>
      </c>
      <c r="W72" s="18"/>
    </row>
    <row r="73" spans="2:23" s="11" customFormat="1" x14ac:dyDescent="0.25">
      <c r="B73" s="17" t="s">
        <v>176</v>
      </c>
      <c r="C73" s="13">
        <v>8562</v>
      </c>
      <c r="D73" s="13">
        <v>10204</v>
      </c>
      <c r="E73" s="13">
        <v>11454</v>
      </c>
      <c r="F73" s="13">
        <v>11604</v>
      </c>
      <c r="G73" s="13">
        <v>12260</v>
      </c>
      <c r="H73" s="13">
        <v>13036</v>
      </c>
      <c r="I73" s="13">
        <v>10626</v>
      </c>
      <c r="J73" s="13">
        <v>9822</v>
      </c>
      <c r="K73" s="13">
        <v>8820</v>
      </c>
      <c r="L73" s="13">
        <v>8490</v>
      </c>
      <c r="M73" s="13">
        <v>9024</v>
      </c>
      <c r="N73" s="13">
        <v>886</v>
      </c>
      <c r="O73" s="13">
        <v>4808</v>
      </c>
      <c r="P73" s="13">
        <v>5932</v>
      </c>
      <c r="Q73" s="13">
        <v>7048</v>
      </c>
      <c r="R73" s="13">
        <v>6680</v>
      </c>
      <c r="S73" s="18"/>
      <c r="T73" s="17" t="s">
        <v>176</v>
      </c>
      <c r="U73" s="19" t="s">
        <v>149</v>
      </c>
      <c r="V73" s="19" t="s">
        <v>185</v>
      </c>
      <c r="W73" s="18"/>
    </row>
    <row r="74" spans="2:23" s="11" customFormat="1" x14ac:dyDescent="0.25">
      <c r="B74" s="17" t="s">
        <v>43</v>
      </c>
      <c r="C74" s="13">
        <v>55022</v>
      </c>
      <c r="D74" s="13">
        <v>61234</v>
      </c>
      <c r="E74" s="13">
        <v>64682</v>
      </c>
      <c r="F74" s="13">
        <v>66618</v>
      </c>
      <c r="G74" s="13">
        <v>67388</v>
      </c>
      <c r="H74" s="13">
        <v>74804</v>
      </c>
      <c r="I74" s="13">
        <v>70940</v>
      </c>
      <c r="J74" s="13">
        <v>64624</v>
      </c>
      <c r="K74" s="13">
        <v>66576</v>
      </c>
      <c r="L74" s="13">
        <v>66494</v>
      </c>
      <c r="M74" s="13">
        <v>60788</v>
      </c>
      <c r="N74" s="13">
        <v>12436</v>
      </c>
      <c r="O74" s="13">
        <v>37834</v>
      </c>
      <c r="P74" s="13">
        <v>38408</v>
      </c>
      <c r="Q74" s="13">
        <v>39340</v>
      </c>
      <c r="R74" s="13">
        <v>40268</v>
      </c>
      <c r="S74" s="18"/>
      <c r="T74" s="17" t="s">
        <v>43</v>
      </c>
      <c r="U74" s="19" t="s">
        <v>148</v>
      </c>
      <c r="V74" s="19" t="s">
        <v>185</v>
      </c>
      <c r="W74" s="18"/>
    </row>
    <row r="75" spans="2:23" s="11" customFormat="1" x14ac:dyDescent="0.25">
      <c r="B75" s="17" t="s">
        <v>44</v>
      </c>
      <c r="C75" s="13">
        <v>273510</v>
      </c>
      <c r="D75" s="13">
        <v>274234</v>
      </c>
      <c r="E75" s="13">
        <v>280208</v>
      </c>
      <c r="F75" s="13">
        <v>281188</v>
      </c>
      <c r="G75" s="13">
        <v>286652</v>
      </c>
      <c r="H75" s="13">
        <v>301086</v>
      </c>
      <c r="I75" s="13">
        <v>312084</v>
      </c>
      <c r="J75" s="13">
        <v>328838</v>
      </c>
      <c r="K75" s="13">
        <v>337358</v>
      </c>
      <c r="L75" s="13">
        <v>349176</v>
      </c>
      <c r="M75" s="13">
        <v>349874</v>
      </c>
      <c r="N75" s="13">
        <v>54204</v>
      </c>
      <c r="O75" s="13">
        <v>197584</v>
      </c>
      <c r="P75" s="13">
        <v>235416</v>
      </c>
      <c r="Q75" s="13">
        <v>302284</v>
      </c>
      <c r="R75" s="13">
        <v>377764</v>
      </c>
      <c r="S75" s="18"/>
      <c r="T75" s="17" t="s">
        <v>44</v>
      </c>
      <c r="U75" s="19" t="s">
        <v>148</v>
      </c>
      <c r="V75" s="19" t="s">
        <v>186</v>
      </c>
      <c r="W75" s="18"/>
    </row>
    <row r="76" spans="2:23" s="11" customFormat="1" x14ac:dyDescent="0.25">
      <c r="B76" s="17" t="s">
        <v>45</v>
      </c>
      <c r="C76" s="13">
        <v>48210</v>
      </c>
      <c r="D76" s="13">
        <v>45990</v>
      </c>
      <c r="E76" s="13">
        <v>52440</v>
      </c>
      <c r="F76" s="13">
        <v>51306</v>
      </c>
      <c r="G76" s="13">
        <v>54052</v>
      </c>
      <c r="H76" s="13">
        <v>58744</v>
      </c>
      <c r="I76" s="13">
        <v>62282</v>
      </c>
      <c r="J76" s="13">
        <v>62874</v>
      </c>
      <c r="K76" s="13">
        <v>67122</v>
      </c>
      <c r="L76" s="13">
        <v>68820</v>
      </c>
      <c r="M76" s="13">
        <v>75922</v>
      </c>
      <c r="N76" s="13">
        <v>21814</v>
      </c>
      <c r="O76" s="13">
        <v>68514</v>
      </c>
      <c r="P76" s="13">
        <v>76240</v>
      </c>
      <c r="Q76" s="13">
        <v>90516</v>
      </c>
      <c r="R76" s="13">
        <v>97946</v>
      </c>
      <c r="S76" s="18"/>
      <c r="T76" s="17" t="s">
        <v>45</v>
      </c>
      <c r="U76" s="19" t="s">
        <v>148</v>
      </c>
      <c r="V76" s="19" t="s">
        <v>186</v>
      </c>
      <c r="W76" s="18"/>
    </row>
    <row r="77" spans="2:23" s="11" customFormat="1" x14ac:dyDescent="0.25">
      <c r="B77" s="17" t="s">
        <v>46</v>
      </c>
      <c r="C77" s="13">
        <v>296</v>
      </c>
      <c r="D77" s="13">
        <v>342</v>
      </c>
      <c r="E77" s="13">
        <v>692</v>
      </c>
      <c r="F77" s="13">
        <v>590</v>
      </c>
      <c r="G77" s="13">
        <v>334</v>
      </c>
      <c r="H77" s="13">
        <v>324</v>
      </c>
      <c r="I77" s="13">
        <v>520</v>
      </c>
      <c r="J77" s="13">
        <v>1182</v>
      </c>
      <c r="K77" s="13">
        <v>1412</v>
      </c>
      <c r="L77" s="13">
        <v>1262</v>
      </c>
      <c r="M77" s="13">
        <v>1252</v>
      </c>
      <c r="N77" s="13">
        <v>180</v>
      </c>
      <c r="O77" s="13">
        <v>470</v>
      </c>
      <c r="P77" s="13">
        <v>896</v>
      </c>
      <c r="Q77" s="13">
        <v>806</v>
      </c>
      <c r="R77" s="13">
        <v>764</v>
      </c>
      <c r="S77" s="18"/>
      <c r="T77" s="17" t="s">
        <v>46</v>
      </c>
      <c r="U77" s="19" t="s">
        <v>149</v>
      </c>
      <c r="V77" s="19" t="s">
        <v>185</v>
      </c>
      <c r="W77" s="18"/>
    </row>
    <row r="78" spans="2:23" s="11" customFormat="1" x14ac:dyDescent="0.25">
      <c r="B78" s="17" t="s">
        <v>47</v>
      </c>
      <c r="C78" s="13">
        <v>167182</v>
      </c>
      <c r="D78" s="13">
        <v>165030</v>
      </c>
      <c r="E78" s="13">
        <v>165356</v>
      </c>
      <c r="F78" s="13">
        <v>145636</v>
      </c>
      <c r="G78" s="13">
        <v>132520</v>
      </c>
      <c r="H78" s="13">
        <v>149434</v>
      </c>
      <c r="I78" s="13">
        <v>150620</v>
      </c>
      <c r="J78" s="13">
        <v>153242</v>
      </c>
      <c r="K78" s="13">
        <v>178690</v>
      </c>
      <c r="L78" s="13">
        <v>198968</v>
      </c>
      <c r="M78" s="13">
        <v>198694</v>
      </c>
      <c r="N78" s="13">
        <v>34688</v>
      </c>
      <c r="O78" s="13">
        <v>83164</v>
      </c>
      <c r="P78" s="13">
        <v>120616</v>
      </c>
      <c r="Q78" s="13">
        <v>153412</v>
      </c>
      <c r="R78" s="13">
        <v>168608</v>
      </c>
      <c r="S78" s="18"/>
      <c r="T78" s="17" t="s">
        <v>47</v>
      </c>
      <c r="U78" s="19" t="s">
        <v>148</v>
      </c>
      <c r="V78" s="19" t="s">
        <v>186</v>
      </c>
      <c r="W78" s="18"/>
    </row>
    <row r="79" spans="2:23" s="11" customFormat="1" x14ac:dyDescent="0.25">
      <c r="B79" s="17" t="s">
        <v>48</v>
      </c>
      <c r="C79" s="13">
        <v>23262</v>
      </c>
      <c r="D79" s="13">
        <v>25508</v>
      </c>
      <c r="E79" s="13">
        <v>34568</v>
      </c>
      <c r="F79" s="13">
        <v>34244</v>
      </c>
      <c r="G79" s="13">
        <v>40064</v>
      </c>
      <c r="H79" s="13">
        <v>49972</v>
      </c>
      <c r="I79" s="13">
        <v>71056</v>
      </c>
      <c r="J79" s="13">
        <v>107614</v>
      </c>
      <c r="K79" s="13">
        <v>143478</v>
      </c>
      <c r="L79" s="13">
        <v>176244</v>
      </c>
      <c r="M79" s="13">
        <v>183026</v>
      </c>
      <c r="N79" s="13">
        <v>31522</v>
      </c>
      <c r="O79" s="13">
        <v>102206</v>
      </c>
      <c r="P79" s="13">
        <v>113218</v>
      </c>
      <c r="Q79" s="13">
        <v>157070</v>
      </c>
      <c r="R79" s="13">
        <v>208754</v>
      </c>
      <c r="S79" s="18"/>
      <c r="T79" s="17" t="s">
        <v>48</v>
      </c>
      <c r="U79" s="19" t="s">
        <v>148</v>
      </c>
      <c r="V79" s="19" t="s">
        <v>185</v>
      </c>
      <c r="W79" s="18"/>
    </row>
    <row r="80" spans="2:23" s="11" customFormat="1" x14ac:dyDescent="0.25">
      <c r="B80" s="17" t="s">
        <v>49</v>
      </c>
      <c r="C80" s="13"/>
      <c r="D80" s="13"/>
      <c r="E80" s="13"/>
      <c r="F80" s="13"/>
      <c r="G80" s="13"/>
      <c r="H80" s="13"/>
      <c r="I80" s="13"/>
      <c r="J80" s="13"/>
      <c r="K80" s="13">
        <v>126226</v>
      </c>
      <c r="L80" s="13">
        <v>130398</v>
      </c>
      <c r="M80" s="13">
        <v>123610</v>
      </c>
      <c r="N80" s="13">
        <v>25492</v>
      </c>
      <c r="O80" s="13">
        <v>101026</v>
      </c>
      <c r="P80" s="13">
        <v>127512</v>
      </c>
      <c r="Q80" s="13">
        <v>149254</v>
      </c>
      <c r="R80" s="13">
        <v>203260</v>
      </c>
      <c r="S80" s="18"/>
      <c r="T80" s="17" t="s">
        <v>49</v>
      </c>
      <c r="U80" s="19" t="s">
        <v>148</v>
      </c>
      <c r="V80" s="19" t="s">
        <v>186</v>
      </c>
      <c r="W80" s="18"/>
    </row>
    <row r="81" spans="2:23" s="11" customFormat="1" x14ac:dyDescent="0.25">
      <c r="B81" s="17" t="s">
        <v>50</v>
      </c>
      <c r="C81" s="13">
        <v>989516</v>
      </c>
      <c r="D81" s="13">
        <v>989418</v>
      </c>
      <c r="E81" s="13">
        <v>995542</v>
      </c>
      <c r="F81" s="13">
        <v>1018868</v>
      </c>
      <c r="G81" s="13">
        <v>1004406</v>
      </c>
      <c r="H81" s="13">
        <v>1022020</v>
      </c>
      <c r="I81" s="13">
        <v>1041678</v>
      </c>
      <c r="J81" s="13">
        <v>1061606</v>
      </c>
      <c r="K81" s="13">
        <v>1069736</v>
      </c>
      <c r="L81" s="13">
        <v>1062964</v>
      </c>
      <c r="M81" s="13">
        <v>1032982</v>
      </c>
      <c r="N81" s="13">
        <v>257866</v>
      </c>
      <c r="O81" s="13">
        <v>1113494</v>
      </c>
      <c r="P81" s="13">
        <v>1007900</v>
      </c>
      <c r="Q81" s="13">
        <v>1063076</v>
      </c>
      <c r="R81" s="13">
        <v>1136558</v>
      </c>
      <c r="S81" s="18"/>
      <c r="T81" s="17" t="s">
        <v>50</v>
      </c>
      <c r="U81" s="19" t="s">
        <v>148</v>
      </c>
      <c r="V81" s="19" t="s">
        <v>186</v>
      </c>
      <c r="W81" s="18"/>
    </row>
    <row r="82" spans="2:23" s="11" customFormat="1" x14ac:dyDescent="0.25">
      <c r="B82" s="17" t="s">
        <v>51</v>
      </c>
      <c r="C82" s="13">
        <v>39994</v>
      </c>
      <c r="D82" s="13">
        <v>44806</v>
      </c>
      <c r="E82" s="13">
        <v>43918</v>
      </c>
      <c r="F82" s="13">
        <v>47970</v>
      </c>
      <c r="G82" s="13">
        <v>51672</v>
      </c>
      <c r="H82" s="13">
        <v>63340</v>
      </c>
      <c r="I82" s="13">
        <v>71644</v>
      </c>
      <c r="J82" s="13">
        <v>67384</v>
      </c>
      <c r="K82" s="13">
        <v>65400</v>
      </c>
      <c r="L82" s="13">
        <v>75554</v>
      </c>
      <c r="M82" s="13">
        <v>82796</v>
      </c>
      <c r="N82" s="13">
        <v>22494</v>
      </c>
      <c r="O82" s="13">
        <v>45532</v>
      </c>
      <c r="P82" s="13">
        <v>54582</v>
      </c>
      <c r="Q82" s="13">
        <v>67132</v>
      </c>
      <c r="R82" s="13">
        <v>82030</v>
      </c>
      <c r="S82" s="18"/>
      <c r="T82" s="17" t="s">
        <v>51</v>
      </c>
      <c r="U82" s="19" t="s">
        <v>148</v>
      </c>
      <c r="V82" s="19" t="s">
        <v>186</v>
      </c>
      <c r="W82" s="18"/>
    </row>
    <row r="83" spans="2:23" s="11" customFormat="1" x14ac:dyDescent="0.25">
      <c r="B83" s="17" t="s">
        <v>52</v>
      </c>
      <c r="C83" s="13">
        <v>177782</v>
      </c>
      <c r="D83" s="13">
        <v>166156</v>
      </c>
      <c r="E83" s="13">
        <v>176020</v>
      </c>
      <c r="F83" s="13">
        <v>171856</v>
      </c>
      <c r="G83" s="13">
        <v>147444</v>
      </c>
      <c r="H83" s="13">
        <v>170916</v>
      </c>
      <c r="I83" s="13">
        <v>177474</v>
      </c>
      <c r="J83" s="13">
        <v>178808</v>
      </c>
      <c r="K83" s="13">
        <v>185220</v>
      </c>
      <c r="L83" s="13">
        <v>181416</v>
      </c>
      <c r="M83" s="13">
        <v>176680</v>
      </c>
      <c r="N83" s="13">
        <v>34602</v>
      </c>
      <c r="O83" s="13">
        <v>89714</v>
      </c>
      <c r="P83" s="13">
        <v>106386</v>
      </c>
      <c r="Q83" s="13">
        <v>114636</v>
      </c>
      <c r="R83" s="13">
        <v>121654</v>
      </c>
      <c r="S83" s="18"/>
      <c r="T83" s="17" t="s">
        <v>52</v>
      </c>
      <c r="U83" s="19" t="s">
        <v>148</v>
      </c>
      <c r="V83" s="19" t="s">
        <v>186</v>
      </c>
      <c r="W83" s="18"/>
    </row>
    <row r="84" spans="2:23" s="11" customFormat="1" x14ac:dyDescent="0.25">
      <c r="B84" s="17" t="s">
        <v>177</v>
      </c>
      <c r="C84" s="13">
        <v>220</v>
      </c>
      <c r="D84" s="13">
        <v>224</v>
      </c>
      <c r="E84" s="13">
        <v>210</v>
      </c>
      <c r="F84" s="13">
        <v>186</v>
      </c>
      <c r="G84" s="13">
        <v>120</v>
      </c>
      <c r="H84" s="13">
        <v>162</v>
      </c>
      <c r="I84" s="13">
        <v>200</v>
      </c>
      <c r="J84" s="13">
        <v>358</v>
      </c>
      <c r="K84" s="13">
        <v>290</v>
      </c>
      <c r="L84" s="13">
        <v>190</v>
      </c>
      <c r="M84" s="13">
        <v>272</v>
      </c>
      <c r="N84" s="13">
        <v>10</v>
      </c>
      <c r="O84" s="13">
        <v>68</v>
      </c>
      <c r="P84" s="13">
        <v>94</v>
      </c>
      <c r="Q84" s="13">
        <v>294</v>
      </c>
      <c r="R84" s="13">
        <v>740</v>
      </c>
      <c r="S84" s="18"/>
      <c r="T84" s="17" t="s">
        <v>177</v>
      </c>
      <c r="U84" s="19" t="s">
        <v>149</v>
      </c>
      <c r="V84" s="19" t="s">
        <v>185</v>
      </c>
      <c r="W84" s="18"/>
    </row>
    <row r="85" spans="2:23" s="11" customFormat="1" x14ac:dyDescent="0.25">
      <c r="B85" s="17" t="s">
        <v>53</v>
      </c>
      <c r="C85" s="13">
        <v>78384</v>
      </c>
      <c r="D85" s="13">
        <v>88236</v>
      </c>
      <c r="E85" s="13">
        <v>93846</v>
      </c>
      <c r="F85" s="13">
        <v>95158</v>
      </c>
      <c r="G85" s="13">
        <v>93554</v>
      </c>
      <c r="H85" s="13">
        <v>106542</v>
      </c>
      <c r="I85" s="13">
        <v>115686</v>
      </c>
      <c r="J85" s="13">
        <v>121442</v>
      </c>
      <c r="K85" s="13">
        <v>101824</v>
      </c>
      <c r="L85" s="13">
        <v>93078</v>
      </c>
      <c r="M85" s="13">
        <v>92144</v>
      </c>
      <c r="N85" s="13">
        <v>16998</v>
      </c>
      <c r="O85" s="13">
        <v>64610</v>
      </c>
      <c r="P85" s="13">
        <v>80058</v>
      </c>
      <c r="Q85" s="13">
        <v>85018</v>
      </c>
      <c r="R85" s="13">
        <v>100238</v>
      </c>
      <c r="S85" s="18"/>
      <c r="T85" s="17" t="s">
        <v>53</v>
      </c>
      <c r="U85" s="19" t="s">
        <v>148</v>
      </c>
      <c r="V85" s="19" t="s">
        <v>186</v>
      </c>
      <c r="W85" s="18"/>
    </row>
    <row r="86" spans="2:23" s="11" customFormat="1" x14ac:dyDescent="0.25">
      <c r="B86" s="17" t="s">
        <v>54</v>
      </c>
      <c r="C86" s="13">
        <v>25812</v>
      </c>
      <c r="D86" s="13">
        <v>24852</v>
      </c>
      <c r="E86" s="13">
        <v>25542</v>
      </c>
      <c r="F86" s="13">
        <v>23320</v>
      </c>
      <c r="G86" s="13">
        <v>21108</v>
      </c>
      <c r="H86" s="13">
        <v>25380</v>
      </c>
      <c r="I86" s="13">
        <v>22292</v>
      </c>
      <c r="J86" s="13">
        <v>22152</v>
      </c>
      <c r="K86" s="13">
        <v>21454</v>
      </c>
      <c r="L86" s="13">
        <v>19354</v>
      </c>
      <c r="M86" s="13">
        <v>17946</v>
      </c>
      <c r="N86" s="13">
        <v>4396</v>
      </c>
      <c r="O86" s="13">
        <v>12268</v>
      </c>
      <c r="P86" s="13">
        <v>9744</v>
      </c>
      <c r="Q86" s="13">
        <v>8808</v>
      </c>
      <c r="R86" s="13">
        <v>9816</v>
      </c>
      <c r="S86" s="18"/>
      <c r="T86" s="17" t="s">
        <v>54</v>
      </c>
      <c r="U86" s="19" t="s">
        <v>149</v>
      </c>
      <c r="V86" s="19" t="s">
        <v>186</v>
      </c>
      <c r="W86" s="18"/>
    </row>
    <row r="87" spans="2:23" s="11" customFormat="1" x14ac:dyDescent="0.25">
      <c r="B87" s="17" t="s">
        <v>55</v>
      </c>
      <c r="C87" s="13">
        <v>4992390</v>
      </c>
      <c r="D87" s="13">
        <v>4953636</v>
      </c>
      <c r="E87" s="13">
        <v>4896018</v>
      </c>
      <c r="F87" s="13">
        <v>4797294</v>
      </c>
      <c r="G87" s="13">
        <v>4853908</v>
      </c>
      <c r="H87" s="13">
        <v>5052026</v>
      </c>
      <c r="I87" s="13">
        <v>5247140</v>
      </c>
      <c r="J87" s="13">
        <v>5422928</v>
      </c>
      <c r="K87" s="13">
        <v>5390776</v>
      </c>
      <c r="L87" s="13">
        <v>5582286</v>
      </c>
      <c r="M87" s="13">
        <v>5322728</v>
      </c>
      <c r="N87" s="13">
        <v>1042118</v>
      </c>
      <c r="O87" s="13">
        <v>3548600</v>
      </c>
      <c r="P87" s="13">
        <v>4869836</v>
      </c>
      <c r="Q87" s="13">
        <v>5303830</v>
      </c>
      <c r="R87" s="13">
        <v>5527136</v>
      </c>
      <c r="S87" s="18"/>
      <c r="T87" s="17" t="s">
        <v>55</v>
      </c>
      <c r="U87" s="19" t="s">
        <v>147</v>
      </c>
      <c r="V87" s="19" t="s">
        <v>186</v>
      </c>
      <c r="W87" s="18"/>
    </row>
    <row r="88" spans="2:23" s="11" customFormat="1" x14ac:dyDescent="0.25">
      <c r="B88" s="17" t="s">
        <v>56</v>
      </c>
      <c r="C88" s="13">
        <v>1477752</v>
      </c>
      <c r="D88" s="13">
        <v>1461738</v>
      </c>
      <c r="E88" s="13">
        <v>1656748</v>
      </c>
      <c r="F88" s="13">
        <v>1609794</v>
      </c>
      <c r="G88" s="13">
        <v>1585386</v>
      </c>
      <c r="H88" s="13">
        <v>1649584</v>
      </c>
      <c r="I88" s="13">
        <v>1753856</v>
      </c>
      <c r="J88" s="13">
        <v>1816018</v>
      </c>
      <c r="K88" s="13">
        <v>1864272</v>
      </c>
      <c r="L88" s="13">
        <v>1963938</v>
      </c>
      <c r="M88" s="13">
        <v>1966100</v>
      </c>
      <c r="N88" s="13">
        <v>430900</v>
      </c>
      <c r="O88" s="13">
        <v>1500924</v>
      </c>
      <c r="P88" s="13">
        <v>1833930</v>
      </c>
      <c r="Q88" s="13">
        <v>2059670</v>
      </c>
      <c r="R88" s="13">
        <v>2286040</v>
      </c>
      <c r="S88" s="18"/>
      <c r="T88" s="17" t="s">
        <v>56</v>
      </c>
      <c r="U88" s="19" t="s">
        <v>147</v>
      </c>
      <c r="V88" s="19" t="s">
        <v>185</v>
      </c>
      <c r="W88" s="18"/>
    </row>
    <row r="89" spans="2:23" s="11" customFormat="1" x14ac:dyDescent="0.25">
      <c r="B89" s="17" t="s">
        <v>57</v>
      </c>
      <c r="C89" s="13">
        <v>183108</v>
      </c>
      <c r="D89" s="13">
        <v>202964</v>
      </c>
      <c r="E89" s="13">
        <v>235476</v>
      </c>
      <c r="F89" s="13">
        <v>251220</v>
      </c>
      <c r="G89" s="13">
        <v>275960</v>
      </c>
      <c r="H89" s="13">
        <v>288858</v>
      </c>
      <c r="I89" s="13">
        <v>319958</v>
      </c>
      <c r="J89" s="13">
        <v>344944</v>
      </c>
      <c r="K89" s="13">
        <v>368432</v>
      </c>
      <c r="L89" s="13">
        <v>393560</v>
      </c>
      <c r="M89" s="13">
        <v>387382</v>
      </c>
      <c r="N89" s="13">
        <v>77952</v>
      </c>
      <c r="O89" s="13">
        <v>211282</v>
      </c>
      <c r="P89" s="13">
        <v>250046</v>
      </c>
      <c r="Q89" s="13">
        <v>293444</v>
      </c>
      <c r="R89" s="13">
        <v>330332</v>
      </c>
      <c r="S89" s="18"/>
      <c r="T89" s="17" t="s">
        <v>57</v>
      </c>
      <c r="U89" s="19" t="s">
        <v>148</v>
      </c>
      <c r="V89" s="19" t="s">
        <v>186</v>
      </c>
      <c r="W89" s="18"/>
    </row>
    <row r="90" spans="2:23" s="11" customFormat="1" x14ac:dyDescent="0.25">
      <c r="B90" s="17" t="s">
        <v>58</v>
      </c>
      <c r="C90" s="13">
        <v>509406</v>
      </c>
      <c r="D90" s="13">
        <v>578870</v>
      </c>
      <c r="E90" s="13">
        <v>587176</v>
      </c>
      <c r="F90" s="13">
        <v>585224</v>
      </c>
      <c r="G90" s="13">
        <v>627572</v>
      </c>
      <c r="H90" s="13">
        <v>687202</v>
      </c>
      <c r="I90" s="13">
        <v>659772</v>
      </c>
      <c r="J90" s="13">
        <v>635434</v>
      </c>
      <c r="K90" s="13">
        <v>652832</v>
      </c>
      <c r="L90" s="13">
        <v>618954</v>
      </c>
      <c r="M90" s="13">
        <v>649100</v>
      </c>
      <c r="N90" s="13">
        <v>142896</v>
      </c>
      <c r="O90" s="13">
        <v>461426</v>
      </c>
      <c r="P90" s="13">
        <v>474788</v>
      </c>
      <c r="Q90" s="13">
        <v>520104</v>
      </c>
      <c r="R90" s="13">
        <v>651792</v>
      </c>
      <c r="S90" s="18"/>
      <c r="T90" s="17" t="s">
        <v>58</v>
      </c>
      <c r="U90" s="19" t="s">
        <v>148</v>
      </c>
      <c r="V90" s="19" t="s">
        <v>186</v>
      </c>
      <c r="W90" s="18"/>
    </row>
    <row r="91" spans="2:23" s="11" customFormat="1" x14ac:dyDescent="0.25">
      <c r="B91" s="17" t="s">
        <v>59</v>
      </c>
      <c r="C91" s="13">
        <v>1335442</v>
      </c>
      <c r="D91" s="13">
        <v>1314460</v>
      </c>
      <c r="E91" s="13">
        <v>1252086</v>
      </c>
      <c r="F91" s="13">
        <v>1245736</v>
      </c>
      <c r="G91" s="13">
        <v>1241246</v>
      </c>
      <c r="H91" s="13">
        <v>1301414</v>
      </c>
      <c r="I91" s="13">
        <v>1298046</v>
      </c>
      <c r="J91" s="13">
        <v>1317996</v>
      </c>
      <c r="K91" s="13">
        <v>1296706</v>
      </c>
      <c r="L91" s="13">
        <v>1385334</v>
      </c>
      <c r="M91" s="13">
        <v>1331286</v>
      </c>
      <c r="N91" s="13">
        <v>298910</v>
      </c>
      <c r="O91" s="13">
        <v>962752</v>
      </c>
      <c r="P91" s="13">
        <v>1227122</v>
      </c>
      <c r="Q91" s="13">
        <v>1287300</v>
      </c>
      <c r="R91" s="13">
        <v>1421786</v>
      </c>
      <c r="S91" s="18"/>
      <c r="T91" s="17" t="s">
        <v>59</v>
      </c>
      <c r="U91" s="19" t="s">
        <v>148</v>
      </c>
      <c r="V91" s="19" t="s">
        <v>186</v>
      </c>
      <c r="W91" s="18"/>
    </row>
    <row r="92" spans="2:23" s="11" customFormat="1" x14ac:dyDescent="0.25">
      <c r="B92" s="17" t="s">
        <v>60</v>
      </c>
      <c r="C92" s="13">
        <v>33376</v>
      </c>
      <c r="D92" s="13">
        <v>34894</v>
      </c>
      <c r="E92" s="13">
        <v>41660</v>
      </c>
      <c r="F92" s="13">
        <v>44660</v>
      </c>
      <c r="G92" s="13">
        <v>39520</v>
      </c>
      <c r="H92" s="13">
        <v>43870</v>
      </c>
      <c r="I92" s="13">
        <v>49272</v>
      </c>
      <c r="J92" s="13">
        <v>57236</v>
      </c>
      <c r="K92" s="13">
        <v>67298</v>
      </c>
      <c r="L92" s="13">
        <v>72494</v>
      </c>
      <c r="M92" s="13">
        <v>70442</v>
      </c>
      <c r="N92" s="13">
        <v>9216</v>
      </c>
      <c r="O92" s="13">
        <v>30880</v>
      </c>
      <c r="P92" s="13">
        <v>39988</v>
      </c>
      <c r="Q92" s="13">
        <v>44130</v>
      </c>
      <c r="R92" s="13">
        <v>55184</v>
      </c>
      <c r="S92" s="18"/>
      <c r="T92" s="17" t="s">
        <v>60</v>
      </c>
      <c r="U92" s="19" t="s">
        <v>148</v>
      </c>
      <c r="V92" s="19" t="s">
        <v>186</v>
      </c>
      <c r="W92" s="18"/>
    </row>
    <row r="93" spans="2:23" s="11" customFormat="1" x14ac:dyDescent="0.25">
      <c r="B93" s="17" t="s">
        <v>61</v>
      </c>
      <c r="C93" s="13">
        <v>393990</v>
      </c>
      <c r="D93" s="13">
        <v>366054</v>
      </c>
      <c r="E93" s="13">
        <v>367258</v>
      </c>
      <c r="F93" s="13">
        <v>349810</v>
      </c>
      <c r="G93" s="13">
        <v>313826</v>
      </c>
      <c r="H93" s="13">
        <v>366858</v>
      </c>
      <c r="I93" s="13">
        <v>394640</v>
      </c>
      <c r="J93" s="13">
        <v>399360</v>
      </c>
      <c r="K93" s="13">
        <v>409136</v>
      </c>
      <c r="L93" s="13">
        <v>401826</v>
      </c>
      <c r="M93" s="13">
        <v>395920</v>
      </c>
      <c r="N93" s="13">
        <v>92192</v>
      </c>
      <c r="O93" s="13">
        <v>259126</v>
      </c>
      <c r="P93" s="13">
        <v>302542</v>
      </c>
      <c r="Q93" s="13">
        <v>313788</v>
      </c>
      <c r="R93" s="13">
        <v>323412</v>
      </c>
      <c r="S93" s="18"/>
      <c r="T93" s="17" t="s">
        <v>61</v>
      </c>
      <c r="U93" s="19" t="s">
        <v>148</v>
      </c>
      <c r="V93" s="19" t="s">
        <v>186</v>
      </c>
      <c r="W93" s="18"/>
    </row>
    <row r="94" spans="2:23" s="11" customFormat="1" x14ac:dyDescent="0.25">
      <c r="B94" s="17" t="s">
        <v>62</v>
      </c>
      <c r="C94" s="13">
        <v>155790</v>
      </c>
      <c r="D94" s="13">
        <v>146054</v>
      </c>
      <c r="E94" s="13">
        <v>160340</v>
      </c>
      <c r="F94" s="13">
        <v>155792</v>
      </c>
      <c r="G94" s="13">
        <v>139582</v>
      </c>
      <c r="H94" s="13">
        <v>158692</v>
      </c>
      <c r="I94" s="13">
        <v>169506</v>
      </c>
      <c r="J94" s="13">
        <v>179602</v>
      </c>
      <c r="K94" s="13">
        <v>185806</v>
      </c>
      <c r="L94" s="13">
        <v>189524</v>
      </c>
      <c r="M94" s="13">
        <v>191932</v>
      </c>
      <c r="N94" s="13">
        <v>30514</v>
      </c>
      <c r="O94" s="13">
        <v>88452</v>
      </c>
      <c r="P94" s="13">
        <v>111476</v>
      </c>
      <c r="Q94" s="13">
        <v>116086</v>
      </c>
      <c r="R94" s="13">
        <v>122546</v>
      </c>
      <c r="S94" s="18"/>
      <c r="T94" s="17" t="s">
        <v>62</v>
      </c>
      <c r="U94" s="19" t="s">
        <v>148</v>
      </c>
      <c r="V94" s="19" t="s">
        <v>186</v>
      </c>
      <c r="W94" s="18"/>
    </row>
    <row r="95" spans="2:23" s="11" customFormat="1" x14ac:dyDescent="0.25">
      <c r="B95" s="17" t="s">
        <v>63</v>
      </c>
      <c r="C95" s="13">
        <v>674720</v>
      </c>
      <c r="D95" s="13">
        <v>719798</v>
      </c>
      <c r="E95" s="13">
        <v>752108</v>
      </c>
      <c r="F95" s="13">
        <v>764698</v>
      </c>
      <c r="G95" s="13">
        <v>797890</v>
      </c>
      <c r="H95" s="13">
        <v>832000</v>
      </c>
      <c r="I95" s="13">
        <v>870166</v>
      </c>
      <c r="J95" s="13">
        <v>888036</v>
      </c>
      <c r="K95" s="13">
        <v>894246</v>
      </c>
      <c r="L95" s="13">
        <v>907770</v>
      </c>
      <c r="M95" s="13">
        <v>898058</v>
      </c>
      <c r="N95" s="13">
        <v>150866</v>
      </c>
      <c r="O95" s="13">
        <v>531140</v>
      </c>
      <c r="P95" s="13">
        <v>762792</v>
      </c>
      <c r="Q95" s="13">
        <v>882598</v>
      </c>
      <c r="R95" s="13">
        <v>943468</v>
      </c>
      <c r="S95" s="18"/>
      <c r="T95" s="17" t="s">
        <v>63</v>
      </c>
      <c r="U95" s="19" t="s">
        <v>148</v>
      </c>
      <c r="V95" s="19" t="s">
        <v>186</v>
      </c>
      <c r="W95" s="18"/>
    </row>
    <row r="96" spans="2:23" s="11" customFormat="1" x14ac:dyDescent="0.25">
      <c r="B96" s="17" t="s">
        <v>64</v>
      </c>
      <c r="C96" s="13">
        <v>57390</v>
      </c>
      <c r="D96" s="13">
        <v>57746</v>
      </c>
      <c r="E96" s="13">
        <v>59440</v>
      </c>
      <c r="F96" s="13">
        <v>61092</v>
      </c>
      <c r="G96" s="13">
        <v>60572</v>
      </c>
      <c r="H96" s="13">
        <v>60486</v>
      </c>
      <c r="I96" s="13">
        <v>62908</v>
      </c>
      <c r="J96" s="13">
        <v>66398</v>
      </c>
      <c r="K96" s="13">
        <v>64262</v>
      </c>
      <c r="L96" s="13">
        <v>69840</v>
      </c>
      <c r="M96" s="13">
        <v>69008</v>
      </c>
      <c r="N96" s="13">
        <v>14846</v>
      </c>
      <c r="O96" s="13">
        <v>51298</v>
      </c>
      <c r="P96" s="13">
        <v>55980</v>
      </c>
      <c r="Q96" s="13">
        <v>57826</v>
      </c>
      <c r="R96" s="13">
        <v>65162</v>
      </c>
      <c r="S96" s="18"/>
      <c r="T96" s="17" t="s">
        <v>64</v>
      </c>
      <c r="U96" s="19" t="s">
        <v>148</v>
      </c>
      <c r="V96" s="19" t="s">
        <v>185</v>
      </c>
      <c r="W96" s="18"/>
    </row>
    <row r="97" spans="2:23" s="11" customFormat="1" x14ac:dyDescent="0.25">
      <c r="B97" s="17" t="s">
        <v>65</v>
      </c>
      <c r="C97" s="13">
        <v>155536</v>
      </c>
      <c r="D97" s="13">
        <v>166784</v>
      </c>
      <c r="E97" s="13">
        <v>178240</v>
      </c>
      <c r="F97" s="13">
        <v>175942</v>
      </c>
      <c r="G97" s="13">
        <v>187312</v>
      </c>
      <c r="H97" s="13">
        <v>208174</v>
      </c>
      <c r="I97" s="13">
        <v>214538</v>
      </c>
      <c r="J97" s="13">
        <v>221670</v>
      </c>
      <c r="K97" s="13">
        <v>222228</v>
      </c>
      <c r="L97" s="13">
        <v>201360</v>
      </c>
      <c r="M97" s="13">
        <v>223250</v>
      </c>
      <c r="N97" s="13">
        <v>45734</v>
      </c>
      <c r="O97" s="13">
        <v>148684</v>
      </c>
      <c r="P97" s="13">
        <v>174240</v>
      </c>
      <c r="Q97" s="13">
        <v>190206</v>
      </c>
      <c r="R97" s="13">
        <v>227012</v>
      </c>
      <c r="S97" s="18"/>
      <c r="T97" s="17" t="s">
        <v>65</v>
      </c>
      <c r="U97" s="19" t="s">
        <v>148</v>
      </c>
      <c r="V97" s="19" t="s">
        <v>186</v>
      </c>
      <c r="W97" s="18"/>
    </row>
    <row r="98" spans="2:23" s="11" customFormat="1" x14ac:dyDescent="0.25">
      <c r="B98" s="17" t="s">
        <v>66</v>
      </c>
      <c r="C98" s="13">
        <v>54746</v>
      </c>
      <c r="D98" s="13">
        <v>48316</v>
      </c>
      <c r="E98" s="13">
        <v>56056</v>
      </c>
      <c r="F98" s="13">
        <v>54646</v>
      </c>
      <c r="G98" s="13">
        <v>58746</v>
      </c>
      <c r="H98" s="13">
        <v>63252</v>
      </c>
      <c r="I98" s="13">
        <v>70588</v>
      </c>
      <c r="J98" s="13">
        <v>75608</v>
      </c>
      <c r="K98" s="13">
        <v>86028</v>
      </c>
      <c r="L98" s="13">
        <v>62082</v>
      </c>
      <c r="M98" s="13">
        <v>68234</v>
      </c>
      <c r="N98" s="13">
        <v>17382</v>
      </c>
      <c r="O98" s="13">
        <v>61028</v>
      </c>
      <c r="P98" s="13">
        <v>68466</v>
      </c>
      <c r="Q98" s="13">
        <v>71396</v>
      </c>
      <c r="R98" s="13">
        <v>83590</v>
      </c>
      <c r="S98" s="18"/>
      <c r="T98" s="17" t="s">
        <v>66</v>
      </c>
      <c r="U98" s="19" t="s">
        <v>148</v>
      </c>
      <c r="V98" s="19" t="s">
        <v>186</v>
      </c>
      <c r="W98" s="18"/>
    </row>
    <row r="99" spans="2:23" s="11" customFormat="1" x14ac:dyDescent="0.25">
      <c r="B99" s="17" t="s">
        <v>67</v>
      </c>
      <c r="C99" s="13">
        <v>237568</v>
      </c>
      <c r="D99" s="13">
        <v>239066</v>
      </c>
      <c r="E99" s="13">
        <v>234120</v>
      </c>
      <c r="F99" s="13">
        <v>233334</v>
      </c>
      <c r="G99" s="13">
        <v>241145</v>
      </c>
      <c r="H99" s="13">
        <v>253502</v>
      </c>
      <c r="I99" s="13">
        <v>265656</v>
      </c>
      <c r="J99" s="13">
        <v>264716</v>
      </c>
      <c r="K99" s="13">
        <v>269214</v>
      </c>
      <c r="L99" s="13">
        <v>283056</v>
      </c>
      <c r="M99" s="13">
        <v>277484</v>
      </c>
      <c r="N99" s="13">
        <v>47012</v>
      </c>
      <c r="O99" s="13">
        <v>182960</v>
      </c>
      <c r="P99" s="13">
        <v>205574</v>
      </c>
      <c r="Q99" s="13">
        <v>234804</v>
      </c>
      <c r="R99" s="13">
        <v>257134</v>
      </c>
      <c r="S99" s="18"/>
      <c r="T99" s="17" t="s">
        <v>67</v>
      </c>
      <c r="U99" s="19" t="s">
        <v>148</v>
      </c>
      <c r="V99" s="19" t="s">
        <v>186</v>
      </c>
      <c r="W99" s="18"/>
    </row>
    <row r="100" spans="2:23" s="11" customFormat="1" x14ac:dyDescent="0.25">
      <c r="B100" s="17" t="s">
        <v>68</v>
      </c>
      <c r="C100" s="13">
        <v>98722</v>
      </c>
      <c r="D100" s="13">
        <v>98262</v>
      </c>
      <c r="E100" s="13">
        <v>109590</v>
      </c>
      <c r="F100" s="13">
        <v>102224</v>
      </c>
      <c r="G100" s="13">
        <v>91088</v>
      </c>
      <c r="H100" s="13">
        <v>94750</v>
      </c>
      <c r="I100" s="13">
        <v>106248</v>
      </c>
      <c r="J100" s="13">
        <v>99704</v>
      </c>
      <c r="K100" s="13">
        <v>99488</v>
      </c>
      <c r="L100" s="13">
        <v>101878</v>
      </c>
      <c r="M100" s="13">
        <v>95698</v>
      </c>
      <c r="N100" s="13">
        <v>27000</v>
      </c>
      <c r="O100" s="13">
        <v>64858</v>
      </c>
      <c r="P100" s="13">
        <v>68638</v>
      </c>
      <c r="Q100" s="13">
        <v>67488</v>
      </c>
      <c r="R100" s="13">
        <v>81930</v>
      </c>
      <c r="S100" s="18"/>
      <c r="T100" s="17" t="s">
        <v>68</v>
      </c>
      <c r="U100" s="19" t="s">
        <v>148</v>
      </c>
      <c r="V100" s="19" t="s">
        <v>185</v>
      </c>
      <c r="W100" s="18"/>
    </row>
    <row r="101" spans="2:23" s="11" customFormat="1" x14ac:dyDescent="0.25">
      <c r="B101" s="17" t="s">
        <v>69</v>
      </c>
      <c r="C101" s="13">
        <v>330106</v>
      </c>
      <c r="D101" s="13">
        <v>345360</v>
      </c>
      <c r="E101" s="13">
        <v>363284</v>
      </c>
      <c r="F101" s="13">
        <v>370658</v>
      </c>
      <c r="G101" s="13">
        <v>390282</v>
      </c>
      <c r="H101" s="13">
        <v>383052</v>
      </c>
      <c r="I101" s="13">
        <v>386782</v>
      </c>
      <c r="J101" s="13">
        <v>397674</v>
      </c>
      <c r="K101" s="13">
        <v>392160</v>
      </c>
      <c r="L101" s="13">
        <v>399002</v>
      </c>
      <c r="M101" s="13">
        <v>383496</v>
      </c>
      <c r="N101" s="13">
        <v>56744</v>
      </c>
      <c r="O101" s="13">
        <v>172568</v>
      </c>
      <c r="P101" s="13">
        <v>207592</v>
      </c>
      <c r="Q101" s="13">
        <v>240440</v>
      </c>
      <c r="R101" s="13">
        <v>293674</v>
      </c>
      <c r="S101" s="18"/>
      <c r="T101" s="17" t="s">
        <v>69</v>
      </c>
      <c r="U101" s="19" t="s">
        <v>148</v>
      </c>
      <c r="V101" s="19" t="s">
        <v>186</v>
      </c>
      <c r="W101" s="18"/>
    </row>
    <row r="102" spans="2:23" s="11" customFormat="1" x14ac:dyDescent="0.25">
      <c r="B102" s="17" t="s">
        <v>70</v>
      </c>
      <c r="C102" s="13">
        <v>6412</v>
      </c>
      <c r="D102" s="13">
        <v>6132</v>
      </c>
      <c r="E102" s="13">
        <v>7410</v>
      </c>
      <c r="F102" s="13">
        <v>6682</v>
      </c>
      <c r="G102" s="13">
        <v>5382</v>
      </c>
      <c r="H102" s="13">
        <v>6050</v>
      </c>
      <c r="I102" s="13">
        <v>6544</v>
      </c>
      <c r="J102" s="13">
        <v>7742</v>
      </c>
      <c r="K102" s="13">
        <v>8644</v>
      </c>
      <c r="L102" s="13">
        <v>9150</v>
      </c>
      <c r="M102" s="13">
        <v>8292</v>
      </c>
      <c r="N102" s="13">
        <v>1210</v>
      </c>
      <c r="O102" s="13">
        <v>5556</v>
      </c>
      <c r="P102" s="13">
        <v>6946</v>
      </c>
      <c r="Q102" s="13">
        <v>7780</v>
      </c>
      <c r="R102" s="13">
        <v>10000</v>
      </c>
      <c r="S102" s="18"/>
      <c r="T102" s="17" t="s">
        <v>70</v>
      </c>
      <c r="U102" s="19" t="s">
        <v>148</v>
      </c>
      <c r="V102" s="19" t="s">
        <v>186</v>
      </c>
      <c r="W102" s="18"/>
    </row>
    <row r="103" spans="2:23" s="11" customFormat="1" x14ac:dyDescent="0.25">
      <c r="B103" s="17" t="s">
        <v>178</v>
      </c>
      <c r="C103" s="13">
        <v>322</v>
      </c>
      <c r="D103" s="13">
        <v>298</v>
      </c>
      <c r="E103" s="13">
        <v>334</v>
      </c>
      <c r="F103" s="13">
        <v>290</v>
      </c>
      <c r="G103" s="13">
        <v>348</v>
      </c>
      <c r="H103" s="13">
        <v>524</v>
      </c>
      <c r="I103" s="13">
        <v>458</v>
      </c>
      <c r="J103" s="13">
        <v>1286</v>
      </c>
      <c r="K103" s="13">
        <v>1236</v>
      </c>
      <c r="L103" s="13">
        <v>1720</v>
      </c>
      <c r="M103" s="13">
        <v>1578</v>
      </c>
      <c r="N103" s="13">
        <v>154</v>
      </c>
      <c r="O103" s="13">
        <v>1396</v>
      </c>
      <c r="P103" s="13">
        <v>1596</v>
      </c>
      <c r="Q103" s="13">
        <v>2412</v>
      </c>
      <c r="R103" s="13">
        <v>3550</v>
      </c>
      <c r="S103" s="18"/>
      <c r="T103" s="17" t="s">
        <v>178</v>
      </c>
      <c r="U103" s="19" t="s">
        <v>149</v>
      </c>
      <c r="V103" s="19" t="s">
        <v>185</v>
      </c>
      <c r="W103" s="18"/>
    </row>
    <row r="104" spans="2:23" s="11" customFormat="1" x14ac:dyDescent="0.25">
      <c r="B104" s="17" t="s">
        <v>179</v>
      </c>
      <c r="C104" s="13">
        <v>20490</v>
      </c>
      <c r="D104" s="13">
        <v>21460</v>
      </c>
      <c r="E104" s="13">
        <v>21692</v>
      </c>
      <c r="F104" s="13">
        <v>20672</v>
      </c>
      <c r="G104" s="13">
        <v>16766</v>
      </c>
      <c r="H104" s="13">
        <v>19608</v>
      </c>
      <c r="I104" s="13">
        <v>14708</v>
      </c>
      <c r="J104" s="13">
        <v>14996</v>
      </c>
      <c r="K104" s="13">
        <v>14254</v>
      </c>
      <c r="L104" s="13">
        <v>14488</v>
      </c>
      <c r="M104" s="13">
        <v>13066</v>
      </c>
      <c r="N104" s="13">
        <v>1604</v>
      </c>
      <c r="O104" s="13">
        <v>6468</v>
      </c>
      <c r="P104" s="13">
        <v>8550</v>
      </c>
      <c r="Q104" s="13">
        <v>10576</v>
      </c>
      <c r="R104" s="13">
        <v>10354</v>
      </c>
      <c r="S104" s="18"/>
      <c r="T104" s="17" t="s">
        <v>179</v>
      </c>
      <c r="U104" s="19" t="s">
        <v>148</v>
      </c>
      <c r="V104" s="19" t="s">
        <v>185</v>
      </c>
      <c r="W104" s="18"/>
    </row>
    <row r="105" spans="2:23" s="11" customFormat="1" x14ac:dyDescent="0.25">
      <c r="B105" s="17" t="s">
        <v>71</v>
      </c>
      <c r="C105" s="13">
        <v>140558</v>
      </c>
      <c r="D105" s="13">
        <v>146018</v>
      </c>
      <c r="E105" s="13">
        <v>156248</v>
      </c>
      <c r="F105" s="13">
        <v>213648</v>
      </c>
      <c r="G105" s="13">
        <v>205274</v>
      </c>
      <c r="H105" s="13">
        <v>200974</v>
      </c>
      <c r="I105" s="13">
        <v>198432</v>
      </c>
      <c r="J105" s="13">
        <v>209168</v>
      </c>
      <c r="K105" s="13">
        <v>218780</v>
      </c>
      <c r="L105" s="13">
        <v>213872</v>
      </c>
      <c r="M105" s="13">
        <v>226986</v>
      </c>
      <c r="N105" s="13">
        <v>42654</v>
      </c>
      <c r="O105" s="13">
        <v>146650</v>
      </c>
      <c r="P105" s="13">
        <v>175450</v>
      </c>
      <c r="Q105" s="13">
        <v>208306</v>
      </c>
      <c r="R105" s="13">
        <v>162396</v>
      </c>
      <c r="S105" s="18"/>
      <c r="T105" s="17" t="s">
        <v>71</v>
      </c>
      <c r="U105" s="19" t="s">
        <v>148</v>
      </c>
      <c r="V105" s="19" t="s">
        <v>186</v>
      </c>
      <c r="W105" s="18"/>
    </row>
    <row r="106" spans="2:23" s="11" customFormat="1" x14ac:dyDescent="0.25">
      <c r="B106" s="17" t="s">
        <v>72</v>
      </c>
      <c r="C106" s="13">
        <v>180210</v>
      </c>
      <c r="D106" s="13">
        <v>190478</v>
      </c>
      <c r="E106" s="13">
        <v>199118</v>
      </c>
      <c r="F106" s="13">
        <v>215972</v>
      </c>
      <c r="G106" s="13">
        <v>235196</v>
      </c>
      <c r="H106" s="13">
        <v>225902</v>
      </c>
      <c r="I106" s="13">
        <v>225738</v>
      </c>
      <c r="J106" s="13">
        <v>204548</v>
      </c>
      <c r="K106" s="13">
        <v>194826</v>
      </c>
      <c r="L106" s="13">
        <v>232154</v>
      </c>
      <c r="M106" s="13">
        <v>220658</v>
      </c>
      <c r="N106" s="13">
        <v>61368</v>
      </c>
      <c r="O106" s="13">
        <v>132042</v>
      </c>
      <c r="P106" s="13">
        <v>135040</v>
      </c>
      <c r="Q106" s="13">
        <v>159098</v>
      </c>
      <c r="R106" s="13">
        <v>212402</v>
      </c>
      <c r="S106" s="18"/>
      <c r="T106" s="17" t="s">
        <v>72</v>
      </c>
      <c r="U106" s="19" t="s">
        <v>148</v>
      </c>
      <c r="V106" s="19" t="s">
        <v>186</v>
      </c>
      <c r="W106" s="18"/>
    </row>
    <row r="107" spans="2:23" s="11" customFormat="1" x14ac:dyDescent="0.25">
      <c r="B107" s="17" t="s">
        <v>73</v>
      </c>
      <c r="C107" s="13">
        <v>1338428</v>
      </c>
      <c r="D107" s="13">
        <v>1325464</v>
      </c>
      <c r="E107" s="13">
        <v>1432612</v>
      </c>
      <c r="F107" s="13">
        <v>1417000</v>
      </c>
      <c r="G107" s="13">
        <v>1434555</v>
      </c>
      <c r="H107" s="13">
        <v>1524822</v>
      </c>
      <c r="I107" s="13">
        <v>1620478</v>
      </c>
      <c r="J107" s="13">
        <v>1653218</v>
      </c>
      <c r="K107" s="13">
        <v>1685842</v>
      </c>
      <c r="L107" s="13">
        <v>1763512</v>
      </c>
      <c r="M107" s="13">
        <v>1669702</v>
      </c>
      <c r="N107" s="13">
        <v>332204</v>
      </c>
      <c r="O107" s="13">
        <v>1237812</v>
      </c>
      <c r="P107" s="13">
        <v>1393298</v>
      </c>
      <c r="Q107" s="13">
        <v>1506378</v>
      </c>
      <c r="R107" s="13">
        <v>1697374</v>
      </c>
      <c r="S107" s="18"/>
      <c r="T107" s="17" t="s">
        <v>73</v>
      </c>
      <c r="U107" s="19" t="s">
        <v>148</v>
      </c>
      <c r="V107" s="19" t="s">
        <v>186</v>
      </c>
      <c r="W107" s="18"/>
    </row>
    <row r="108" spans="2:23" s="11" customFormat="1" x14ac:dyDescent="0.25">
      <c r="B108" s="17" t="s">
        <v>74</v>
      </c>
      <c r="C108" s="13">
        <v>32526</v>
      </c>
      <c r="D108" s="13">
        <v>31748</v>
      </c>
      <c r="E108" s="13">
        <v>34750</v>
      </c>
      <c r="F108" s="13">
        <v>30872</v>
      </c>
      <c r="G108" s="13">
        <v>28624</v>
      </c>
      <c r="H108" s="13">
        <v>33938</v>
      </c>
      <c r="I108" s="13">
        <v>31932</v>
      </c>
      <c r="J108" s="13">
        <v>35868</v>
      </c>
      <c r="K108" s="13">
        <v>41796</v>
      </c>
      <c r="L108" s="13">
        <v>40288</v>
      </c>
      <c r="M108" s="13">
        <v>44200</v>
      </c>
      <c r="N108" s="13">
        <v>8570</v>
      </c>
      <c r="O108" s="13">
        <v>23010</v>
      </c>
      <c r="P108" s="13">
        <v>31702</v>
      </c>
      <c r="Q108" s="13">
        <v>33046</v>
      </c>
      <c r="R108" s="13">
        <v>32816</v>
      </c>
      <c r="S108" s="18"/>
      <c r="T108" s="17" t="s">
        <v>74</v>
      </c>
      <c r="U108" s="19" t="s">
        <v>148</v>
      </c>
      <c r="V108" s="19" t="s">
        <v>186</v>
      </c>
      <c r="W108" s="18"/>
    </row>
    <row r="109" spans="2:23" s="11" customFormat="1" x14ac:dyDescent="0.25">
      <c r="B109" s="17" t="s">
        <v>75</v>
      </c>
      <c r="C109" s="13">
        <v>2208500</v>
      </c>
      <c r="D109" s="13">
        <v>2496018</v>
      </c>
      <c r="E109" s="13">
        <v>2713744</v>
      </c>
      <c r="F109" s="13">
        <v>2779960</v>
      </c>
      <c r="G109" s="13">
        <v>2783020</v>
      </c>
      <c r="H109" s="13">
        <v>2864848</v>
      </c>
      <c r="I109" s="13">
        <v>3035242</v>
      </c>
      <c r="J109" s="13">
        <v>3147010</v>
      </c>
      <c r="K109" s="13">
        <v>3174276</v>
      </c>
      <c r="L109" s="13">
        <v>3331206</v>
      </c>
      <c r="M109" s="13">
        <v>3215898</v>
      </c>
      <c r="N109" s="13">
        <v>657004</v>
      </c>
      <c r="O109" s="13">
        <v>1868756</v>
      </c>
      <c r="P109" s="13">
        <v>2407228</v>
      </c>
      <c r="Q109" s="13">
        <v>2627948</v>
      </c>
      <c r="R109" s="13">
        <v>2847378</v>
      </c>
      <c r="S109" s="18"/>
      <c r="T109" s="17" t="s">
        <v>75</v>
      </c>
      <c r="U109" s="19" t="s">
        <v>147</v>
      </c>
      <c r="V109" s="19" t="s">
        <v>186</v>
      </c>
      <c r="W109" s="18"/>
    </row>
    <row r="110" spans="2:23" s="11" customFormat="1" x14ac:dyDescent="0.25">
      <c r="B110" s="17" t="s">
        <v>76</v>
      </c>
      <c r="C110" s="13">
        <v>6218856</v>
      </c>
      <c r="D110" s="13">
        <v>6294838</v>
      </c>
      <c r="E110" s="13">
        <v>6450400</v>
      </c>
      <c r="F110" s="13">
        <v>6450702</v>
      </c>
      <c r="G110" s="13">
        <v>6105684</v>
      </c>
      <c r="H110" s="13">
        <v>6848182</v>
      </c>
      <c r="I110" s="13">
        <v>7200422</v>
      </c>
      <c r="J110" s="13">
        <v>7468864</v>
      </c>
      <c r="K110" s="13">
        <v>7804850</v>
      </c>
      <c r="L110" s="13">
        <v>8004938</v>
      </c>
      <c r="M110" s="13">
        <v>7864690</v>
      </c>
      <c r="N110" s="13">
        <v>1416536</v>
      </c>
      <c r="O110" s="13">
        <v>5202438</v>
      </c>
      <c r="P110" s="13">
        <v>6739558</v>
      </c>
      <c r="Q110" s="13">
        <v>7144540</v>
      </c>
      <c r="R110" s="13">
        <v>8112724</v>
      </c>
      <c r="S110" s="18"/>
      <c r="T110" s="17" t="s">
        <v>76</v>
      </c>
      <c r="U110" s="19" t="s">
        <v>147</v>
      </c>
      <c r="V110" s="19" t="s">
        <v>186</v>
      </c>
      <c r="W110" s="18"/>
    </row>
    <row r="111" spans="2:23" s="11" customFormat="1" x14ac:dyDescent="0.25">
      <c r="B111" s="17" t="s">
        <v>77</v>
      </c>
      <c r="C111" s="13">
        <v>202358</v>
      </c>
      <c r="D111" s="13">
        <v>214922</v>
      </c>
      <c r="E111" s="13">
        <v>199252</v>
      </c>
      <c r="F111" s="13">
        <v>203668</v>
      </c>
      <c r="G111" s="13">
        <v>202718</v>
      </c>
      <c r="H111" s="13">
        <v>208754</v>
      </c>
      <c r="I111" s="13">
        <v>212676</v>
      </c>
      <c r="J111" s="13">
        <v>221118</v>
      </c>
      <c r="K111" s="13">
        <v>226920</v>
      </c>
      <c r="L111" s="13">
        <v>239038</v>
      </c>
      <c r="M111" s="13">
        <v>244696</v>
      </c>
      <c r="N111" s="13">
        <v>29220</v>
      </c>
      <c r="O111" s="13">
        <v>154014</v>
      </c>
      <c r="P111" s="13">
        <v>172176</v>
      </c>
      <c r="Q111" s="13">
        <v>205920</v>
      </c>
      <c r="R111" s="13">
        <v>226030</v>
      </c>
      <c r="S111" s="18"/>
      <c r="T111" s="17" t="s">
        <v>77</v>
      </c>
      <c r="U111" s="19" t="s">
        <v>148</v>
      </c>
      <c r="V111" s="19" t="s">
        <v>186</v>
      </c>
      <c r="W111" s="18"/>
    </row>
    <row r="112" spans="2:23" s="11" customFormat="1" x14ac:dyDescent="0.25">
      <c r="B112" s="17" t="s">
        <v>78</v>
      </c>
      <c r="C112" s="13">
        <v>2810</v>
      </c>
      <c r="D112" s="13">
        <v>2274</v>
      </c>
      <c r="E112" s="13">
        <v>2756</v>
      </c>
      <c r="F112" s="13">
        <v>3234</v>
      </c>
      <c r="G112" s="13">
        <v>4154</v>
      </c>
      <c r="H112" s="13">
        <v>4700</v>
      </c>
      <c r="I112" s="13">
        <v>5022</v>
      </c>
      <c r="J112" s="13">
        <v>4132</v>
      </c>
      <c r="K112" s="13">
        <v>4110</v>
      </c>
      <c r="L112" s="13">
        <v>3032</v>
      </c>
      <c r="M112" s="13">
        <v>3892</v>
      </c>
      <c r="N112" s="13">
        <v>1728</v>
      </c>
      <c r="O112" s="13">
        <v>4052</v>
      </c>
      <c r="P112" s="13">
        <v>4374</v>
      </c>
      <c r="Q112" s="13">
        <v>4354</v>
      </c>
      <c r="R112" s="13">
        <v>5256</v>
      </c>
      <c r="S112" s="18"/>
      <c r="T112" s="17" t="s">
        <v>78</v>
      </c>
      <c r="U112" s="19" t="s">
        <v>149</v>
      </c>
      <c r="V112" s="19" t="s">
        <v>186</v>
      </c>
      <c r="W112" s="18"/>
    </row>
    <row r="113" spans="2:23" s="11" customFormat="1" x14ac:dyDescent="0.25">
      <c r="B113" s="17" t="s">
        <v>79</v>
      </c>
      <c r="C113" s="13">
        <v>7644</v>
      </c>
      <c r="D113" s="13">
        <v>8724</v>
      </c>
      <c r="E113" s="13">
        <v>7944</v>
      </c>
      <c r="F113" s="13">
        <v>8658</v>
      </c>
      <c r="G113" s="13">
        <v>10152</v>
      </c>
      <c r="H113" s="13">
        <v>6026</v>
      </c>
      <c r="I113" s="13">
        <v>7108</v>
      </c>
      <c r="J113" s="13">
        <v>6474</v>
      </c>
      <c r="K113" s="13">
        <v>8850</v>
      </c>
      <c r="L113" s="13">
        <v>9674</v>
      </c>
      <c r="M113" s="13">
        <v>12404</v>
      </c>
      <c r="N113" s="13">
        <v>1952</v>
      </c>
      <c r="O113" s="13">
        <v>9838</v>
      </c>
      <c r="P113" s="13">
        <v>11882</v>
      </c>
      <c r="Q113" s="13">
        <v>12980</v>
      </c>
      <c r="R113" s="13">
        <v>13844</v>
      </c>
      <c r="S113" s="18"/>
      <c r="T113" s="17" t="s">
        <v>79</v>
      </c>
      <c r="U113" s="19" t="s">
        <v>148</v>
      </c>
      <c r="V113" s="19" t="s">
        <v>186</v>
      </c>
      <c r="W113" s="18"/>
    </row>
    <row r="114" spans="2:23" s="11" customFormat="1" x14ac:dyDescent="0.25">
      <c r="B114" s="17" t="s">
        <v>80</v>
      </c>
      <c r="C114" s="13">
        <v>1970</v>
      </c>
      <c r="D114" s="13">
        <v>1822</v>
      </c>
      <c r="E114" s="13">
        <v>1828</v>
      </c>
      <c r="F114" s="13">
        <v>2350</v>
      </c>
      <c r="G114" s="13">
        <v>1898</v>
      </c>
      <c r="H114" s="13">
        <v>2420</v>
      </c>
      <c r="I114" s="13">
        <v>5584</v>
      </c>
      <c r="J114" s="13">
        <v>10948</v>
      </c>
      <c r="K114" s="13">
        <v>9714</v>
      </c>
      <c r="L114" s="13">
        <v>10256</v>
      </c>
      <c r="M114" s="13">
        <v>9234</v>
      </c>
      <c r="N114" s="13">
        <v>2586</v>
      </c>
      <c r="O114" s="13">
        <v>4298</v>
      </c>
      <c r="P114" s="13">
        <v>5262</v>
      </c>
      <c r="Q114" s="13">
        <v>6108</v>
      </c>
      <c r="R114" s="13">
        <v>5004</v>
      </c>
      <c r="S114" s="18"/>
      <c r="T114" s="17" t="s">
        <v>80</v>
      </c>
      <c r="U114" s="19" t="s">
        <v>149</v>
      </c>
      <c r="V114" s="19" t="s">
        <v>185</v>
      </c>
      <c r="W114" s="18"/>
    </row>
    <row r="115" spans="2:23" s="11" customFormat="1" x14ac:dyDescent="0.25">
      <c r="B115" s="17" t="s">
        <v>81</v>
      </c>
      <c r="C115" s="13">
        <v>374322</v>
      </c>
      <c r="D115" s="13">
        <v>399996</v>
      </c>
      <c r="E115" s="13">
        <v>409408</v>
      </c>
      <c r="F115" s="13">
        <v>418014</v>
      </c>
      <c r="G115" s="13">
        <v>431438</v>
      </c>
      <c r="H115" s="13">
        <v>456132</v>
      </c>
      <c r="I115" s="13">
        <v>484908</v>
      </c>
      <c r="J115" s="13">
        <v>506900</v>
      </c>
      <c r="K115" s="13">
        <v>506908</v>
      </c>
      <c r="L115" s="13">
        <v>519976</v>
      </c>
      <c r="M115" s="13">
        <v>541674</v>
      </c>
      <c r="N115" s="13">
        <v>116384</v>
      </c>
      <c r="O115" s="13">
        <v>456144</v>
      </c>
      <c r="P115" s="13">
        <v>519868</v>
      </c>
      <c r="Q115" s="13">
        <v>546108</v>
      </c>
      <c r="R115" s="13">
        <v>602590</v>
      </c>
      <c r="S115" s="18"/>
      <c r="T115" s="17" t="s">
        <v>81</v>
      </c>
      <c r="U115" s="19" t="s">
        <v>148</v>
      </c>
      <c r="V115" s="19" t="s">
        <v>186</v>
      </c>
      <c r="W115" s="18"/>
    </row>
    <row r="116" spans="2:23" s="11" customFormat="1" x14ac:dyDescent="0.25">
      <c r="B116" s="17" t="s">
        <v>82</v>
      </c>
      <c r="C116" s="13">
        <v>5734</v>
      </c>
      <c r="D116" s="13">
        <v>4244</v>
      </c>
      <c r="E116" s="13">
        <v>4294</v>
      </c>
      <c r="F116" s="13">
        <v>3586</v>
      </c>
      <c r="G116" s="13">
        <v>4162</v>
      </c>
      <c r="H116" s="13">
        <v>4544</v>
      </c>
      <c r="I116" s="13">
        <v>4340</v>
      </c>
      <c r="J116" s="13">
        <v>5532</v>
      </c>
      <c r="K116" s="13">
        <v>6410</v>
      </c>
      <c r="L116" s="13">
        <v>6608</v>
      </c>
      <c r="M116" s="13">
        <v>5408</v>
      </c>
      <c r="N116" s="13">
        <v>1118</v>
      </c>
      <c r="O116" s="13">
        <v>2578</v>
      </c>
      <c r="P116" s="13">
        <v>3454</v>
      </c>
      <c r="Q116" s="13">
        <v>3124</v>
      </c>
      <c r="R116" s="13">
        <v>4602</v>
      </c>
      <c r="S116" s="18"/>
      <c r="T116" s="17" t="s">
        <v>82</v>
      </c>
      <c r="U116" s="19" t="s">
        <v>149</v>
      </c>
      <c r="V116" s="19" t="s">
        <v>186</v>
      </c>
      <c r="W116" s="18"/>
    </row>
    <row r="117" spans="2:23" s="11" customFormat="1" x14ac:dyDescent="0.25">
      <c r="B117" s="17" t="s">
        <v>83</v>
      </c>
      <c r="C117" s="13">
        <v>80838</v>
      </c>
      <c r="D117" s="13">
        <v>81646</v>
      </c>
      <c r="E117" s="13">
        <v>91832</v>
      </c>
      <c r="F117" s="13">
        <v>85204</v>
      </c>
      <c r="G117" s="13">
        <v>76012</v>
      </c>
      <c r="H117" s="13">
        <v>83240</v>
      </c>
      <c r="I117" s="13">
        <v>87328</v>
      </c>
      <c r="J117" s="13">
        <v>91016</v>
      </c>
      <c r="K117" s="13">
        <v>89726</v>
      </c>
      <c r="L117" s="13">
        <v>82020</v>
      </c>
      <c r="M117" s="13">
        <v>78110</v>
      </c>
      <c r="N117" s="13">
        <v>18652</v>
      </c>
      <c r="O117" s="13">
        <v>59662</v>
      </c>
      <c r="P117" s="13">
        <v>61046</v>
      </c>
      <c r="Q117" s="13">
        <v>60550</v>
      </c>
      <c r="R117" s="13">
        <v>70984</v>
      </c>
      <c r="S117" s="18"/>
      <c r="T117" s="17" t="s">
        <v>83</v>
      </c>
      <c r="U117" s="19" t="s">
        <v>148</v>
      </c>
      <c r="V117" s="19" t="s">
        <v>185</v>
      </c>
      <c r="W117" s="18"/>
    </row>
    <row r="118" spans="2:23" s="11" customFormat="1" x14ac:dyDescent="0.25">
      <c r="B118" s="17" t="s">
        <v>84</v>
      </c>
      <c r="C118" s="13">
        <v>55024</v>
      </c>
      <c r="D118" s="13">
        <v>54100</v>
      </c>
      <c r="E118" s="13">
        <v>59030</v>
      </c>
      <c r="F118" s="13">
        <v>55916</v>
      </c>
      <c r="G118" s="13">
        <v>48145</v>
      </c>
      <c r="H118" s="13">
        <v>57298</v>
      </c>
      <c r="I118" s="13">
        <v>61920</v>
      </c>
      <c r="J118" s="13">
        <v>64358</v>
      </c>
      <c r="K118" s="13">
        <v>67126</v>
      </c>
      <c r="L118" s="13">
        <v>75172</v>
      </c>
      <c r="M118" s="13">
        <v>75654</v>
      </c>
      <c r="N118" s="13">
        <v>20848</v>
      </c>
      <c r="O118" s="13">
        <v>69026</v>
      </c>
      <c r="P118" s="13">
        <v>76160</v>
      </c>
      <c r="Q118" s="13">
        <v>76254</v>
      </c>
      <c r="R118" s="13">
        <v>93894</v>
      </c>
      <c r="S118" s="18"/>
      <c r="T118" s="17" t="s">
        <v>84</v>
      </c>
      <c r="U118" s="19" t="s">
        <v>148</v>
      </c>
      <c r="V118" s="19" t="s">
        <v>185</v>
      </c>
      <c r="W118" s="18"/>
    </row>
    <row r="119" spans="2:23" s="11" customFormat="1" x14ac:dyDescent="0.25">
      <c r="B119" s="17" t="s">
        <v>180</v>
      </c>
      <c r="C119" s="13">
        <v>322882</v>
      </c>
      <c r="D119" s="13">
        <v>375006</v>
      </c>
      <c r="E119" s="13">
        <v>395680</v>
      </c>
      <c r="F119" s="13">
        <v>381094</v>
      </c>
      <c r="G119" s="13">
        <v>376870</v>
      </c>
      <c r="H119" s="13">
        <v>411584</v>
      </c>
      <c r="I119" s="13">
        <v>408506</v>
      </c>
      <c r="J119" s="13">
        <v>415526</v>
      </c>
      <c r="K119" s="13">
        <v>417452</v>
      </c>
      <c r="L119" s="13">
        <v>417880</v>
      </c>
      <c r="M119" s="13">
        <v>396638</v>
      </c>
      <c r="N119" s="13">
        <v>90570</v>
      </c>
      <c r="O119" s="13">
        <v>279906</v>
      </c>
      <c r="P119" s="13">
        <v>253186</v>
      </c>
      <c r="Q119" s="13">
        <v>325412</v>
      </c>
      <c r="R119" s="13">
        <v>379072</v>
      </c>
      <c r="S119" s="18"/>
      <c r="T119" s="17" t="s">
        <v>180</v>
      </c>
      <c r="U119" s="19" t="s">
        <v>148</v>
      </c>
      <c r="V119" s="19" t="s">
        <v>185</v>
      </c>
      <c r="W119" s="18"/>
    </row>
    <row r="120" spans="2:23" s="11" customFormat="1" x14ac:dyDescent="0.25">
      <c r="B120" s="17" t="s">
        <v>85</v>
      </c>
      <c r="C120" s="13">
        <v>64762</v>
      </c>
      <c r="D120" s="13">
        <v>61042</v>
      </c>
      <c r="E120" s="13">
        <v>66668</v>
      </c>
      <c r="F120" s="13">
        <v>71774</v>
      </c>
      <c r="G120" s="13">
        <v>63635</v>
      </c>
      <c r="H120" s="13">
        <v>74738</v>
      </c>
      <c r="I120" s="13">
        <v>87276</v>
      </c>
      <c r="J120" s="13">
        <v>84848</v>
      </c>
      <c r="K120" s="13">
        <v>87390</v>
      </c>
      <c r="L120" s="13">
        <v>88488</v>
      </c>
      <c r="M120" s="13">
        <v>91546</v>
      </c>
      <c r="N120" s="13">
        <v>26842</v>
      </c>
      <c r="O120" s="13">
        <v>64744</v>
      </c>
      <c r="P120" s="13">
        <v>77094</v>
      </c>
      <c r="Q120" s="13">
        <v>75160</v>
      </c>
      <c r="R120" s="13">
        <v>75060</v>
      </c>
      <c r="S120" s="18"/>
      <c r="T120" s="17" t="s">
        <v>85</v>
      </c>
      <c r="U120" s="19" t="s">
        <v>148</v>
      </c>
      <c r="V120" s="19" t="s">
        <v>186</v>
      </c>
      <c r="W120" s="18"/>
    </row>
    <row r="121" spans="2:23" s="11" customFormat="1" x14ac:dyDescent="0.25">
      <c r="B121" s="17" t="s">
        <v>86</v>
      </c>
      <c r="C121" s="13">
        <v>26650</v>
      </c>
      <c r="D121" s="13">
        <v>30168</v>
      </c>
      <c r="E121" s="13">
        <v>31854</v>
      </c>
      <c r="F121" s="13">
        <v>32982</v>
      </c>
      <c r="G121" s="13">
        <v>36682</v>
      </c>
      <c r="H121" s="13">
        <v>35578</v>
      </c>
      <c r="I121" s="13">
        <v>34984</v>
      </c>
      <c r="J121" s="13">
        <v>39640</v>
      </c>
      <c r="K121" s="13">
        <v>37594</v>
      </c>
      <c r="L121" s="13">
        <v>35166</v>
      </c>
      <c r="M121" s="13">
        <v>36624</v>
      </c>
      <c r="N121" s="13">
        <v>7890</v>
      </c>
      <c r="O121" s="13">
        <v>28278</v>
      </c>
      <c r="P121" s="13">
        <v>35526</v>
      </c>
      <c r="Q121" s="13">
        <v>42882</v>
      </c>
      <c r="R121" s="13">
        <v>54282</v>
      </c>
      <c r="S121" s="18"/>
      <c r="T121" s="17" t="s">
        <v>86</v>
      </c>
      <c r="U121" s="19" t="s">
        <v>148</v>
      </c>
      <c r="V121" s="19" t="s">
        <v>186</v>
      </c>
      <c r="W121" s="18"/>
    </row>
    <row r="122" spans="2:23" s="11" customFormat="1" x14ac:dyDescent="0.25">
      <c r="B122" s="17" t="s">
        <v>87</v>
      </c>
      <c r="C122" s="13">
        <v>105122</v>
      </c>
      <c r="D122" s="13">
        <v>103656</v>
      </c>
      <c r="E122" s="13">
        <v>107526</v>
      </c>
      <c r="F122" s="13">
        <v>99918</v>
      </c>
      <c r="G122" s="13">
        <v>111478</v>
      </c>
      <c r="H122" s="13">
        <v>113626</v>
      </c>
      <c r="I122" s="13">
        <v>123694</v>
      </c>
      <c r="J122" s="13">
        <v>116452</v>
      </c>
      <c r="K122" s="13">
        <v>111884</v>
      </c>
      <c r="L122" s="13">
        <v>127642</v>
      </c>
      <c r="M122" s="13">
        <v>124242</v>
      </c>
      <c r="N122" s="13">
        <v>28462</v>
      </c>
      <c r="O122" s="13">
        <v>72410</v>
      </c>
      <c r="P122" s="13">
        <v>109414</v>
      </c>
      <c r="Q122" s="13">
        <v>134392</v>
      </c>
      <c r="R122" s="13">
        <v>153360</v>
      </c>
      <c r="S122" s="18"/>
      <c r="T122" s="17" t="s">
        <v>87</v>
      </c>
      <c r="U122" s="19" t="s">
        <v>148</v>
      </c>
      <c r="V122" s="19" t="s">
        <v>186</v>
      </c>
      <c r="W122" s="18"/>
    </row>
    <row r="123" spans="2:23" s="11" customFormat="1" x14ac:dyDescent="0.25">
      <c r="B123" s="17" t="s">
        <v>88</v>
      </c>
      <c r="C123" s="13">
        <v>359202</v>
      </c>
      <c r="D123" s="13">
        <v>361390</v>
      </c>
      <c r="E123" s="13">
        <v>357008</v>
      </c>
      <c r="F123" s="13">
        <v>335276</v>
      </c>
      <c r="G123" s="13">
        <v>322796</v>
      </c>
      <c r="H123" s="13">
        <v>351134</v>
      </c>
      <c r="I123" s="13">
        <v>354070</v>
      </c>
      <c r="J123" s="13">
        <v>349008</v>
      </c>
      <c r="K123" s="13">
        <v>356340</v>
      </c>
      <c r="L123" s="13">
        <v>350864</v>
      </c>
      <c r="M123" s="13">
        <v>323202</v>
      </c>
      <c r="N123" s="13">
        <v>112520</v>
      </c>
      <c r="O123" s="13">
        <v>308608</v>
      </c>
      <c r="P123" s="13">
        <v>359744</v>
      </c>
      <c r="Q123" s="13">
        <v>358304</v>
      </c>
      <c r="R123" s="13">
        <v>397520</v>
      </c>
      <c r="S123" s="18"/>
      <c r="T123" s="17" t="s">
        <v>88</v>
      </c>
      <c r="U123" s="19" t="s">
        <v>148</v>
      </c>
      <c r="V123" s="19" t="s">
        <v>185</v>
      </c>
      <c r="W123" s="18"/>
    </row>
    <row r="124" spans="2:23" s="11" customFormat="1" x14ac:dyDescent="0.25">
      <c r="B124" s="17" t="s">
        <v>89</v>
      </c>
      <c r="C124" s="13">
        <v>316894</v>
      </c>
      <c r="D124" s="13">
        <v>323306</v>
      </c>
      <c r="E124" s="13">
        <v>336956</v>
      </c>
      <c r="F124" s="13">
        <v>311490</v>
      </c>
      <c r="G124" s="13">
        <v>301349</v>
      </c>
      <c r="H124" s="13">
        <v>312888</v>
      </c>
      <c r="I124" s="13">
        <v>321288</v>
      </c>
      <c r="J124" s="13">
        <v>316570</v>
      </c>
      <c r="K124" s="13">
        <v>309316</v>
      </c>
      <c r="L124" s="13">
        <v>310906</v>
      </c>
      <c r="M124" s="13">
        <v>298572</v>
      </c>
      <c r="N124" s="13">
        <v>76590</v>
      </c>
      <c r="O124" s="13">
        <v>224066</v>
      </c>
      <c r="P124" s="13">
        <v>231092</v>
      </c>
      <c r="Q124" s="13">
        <v>257300</v>
      </c>
      <c r="R124" s="13">
        <v>295790</v>
      </c>
      <c r="S124" s="18"/>
      <c r="T124" s="17" t="s">
        <v>89</v>
      </c>
      <c r="U124" s="19" t="s">
        <v>148</v>
      </c>
      <c r="V124" s="19" t="s">
        <v>185</v>
      </c>
      <c r="W124" s="18"/>
    </row>
    <row r="125" spans="2:23" s="11" customFormat="1" x14ac:dyDescent="0.25">
      <c r="B125" s="17" t="s">
        <v>90</v>
      </c>
      <c r="C125" s="13">
        <v>45286</v>
      </c>
      <c r="D125" s="13">
        <v>53946</v>
      </c>
      <c r="E125" s="13">
        <v>58628</v>
      </c>
      <c r="F125" s="13">
        <v>64408</v>
      </c>
      <c r="G125" s="13">
        <v>66658</v>
      </c>
      <c r="H125" s="13">
        <v>68032</v>
      </c>
      <c r="I125" s="13">
        <v>74858</v>
      </c>
      <c r="J125" s="13">
        <v>80180</v>
      </c>
      <c r="K125" s="13">
        <v>74234</v>
      </c>
      <c r="L125" s="13">
        <v>85394</v>
      </c>
      <c r="M125" s="13">
        <v>94054</v>
      </c>
      <c r="N125" s="13">
        <v>20222</v>
      </c>
      <c r="O125" s="13">
        <v>67430</v>
      </c>
      <c r="P125" s="13">
        <v>90504</v>
      </c>
      <c r="Q125" s="13">
        <v>100480</v>
      </c>
      <c r="R125" s="13">
        <v>133846</v>
      </c>
      <c r="S125" s="18"/>
      <c r="T125" s="17" t="s">
        <v>90</v>
      </c>
      <c r="U125" s="19" t="s">
        <v>148</v>
      </c>
      <c r="V125" s="19" t="s">
        <v>186</v>
      </c>
      <c r="W125" s="18"/>
    </row>
    <row r="126" spans="2:23" s="11" customFormat="1" x14ac:dyDescent="0.25">
      <c r="B126" s="17" t="s">
        <v>91</v>
      </c>
      <c r="C126" s="13">
        <v>197072</v>
      </c>
      <c r="D126" s="13">
        <v>183278</v>
      </c>
      <c r="E126" s="13">
        <v>173090</v>
      </c>
      <c r="F126" s="13">
        <v>166112</v>
      </c>
      <c r="G126" s="13">
        <v>171960</v>
      </c>
      <c r="H126" s="13">
        <v>171274</v>
      </c>
      <c r="I126" s="13">
        <v>185396</v>
      </c>
      <c r="J126" s="13">
        <v>189884</v>
      </c>
      <c r="K126" s="13">
        <v>188588</v>
      </c>
      <c r="L126" s="13">
        <v>193034</v>
      </c>
      <c r="M126" s="13">
        <v>176342</v>
      </c>
      <c r="N126" s="13">
        <v>44986</v>
      </c>
      <c r="O126" s="13">
        <v>134834</v>
      </c>
      <c r="P126" s="13">
        <v>166860</v>
      </c>
      <c r="Q126" s="13">
        <v>186122</v>
      </c>
      <c r="R126" s="13">
        <v>207774</v>
      </c>
      <c r="S126" s="18"/>
      <c r="T126" s="17" t="s">
        <v>91</v>
      </c>
      <c r="U126" s="19" t="s">
        <v>148</v>
      </c>
      <c r="V126" s="19" t="s">
        <v>185</v>
      </c>
      <c r="W126" s="18"/>
    </row>
    <row r="127" spans="2:23" s="11" customFormat="1" x14ac:dyDescent="0.25">
      <c r="B127" s="17" t="s">
        <v>92</v>
      </c>
      <c r="C127" s="13">
        <v>15084</v>
      </c>
      <c r="D127" s="13">
        <v>16382</v>
      </c>
      <c r="E127" s="13">
        <v>19828</v>
      </c>
      <c r="F127" s="13">
        <v>20102</v>
      </c>
      <c r="G127" s="13">
        <v>21920</v>
      </c>
      <c r="H127" s="13">
        <v>26330</v>
      </c>
      <c r="I127" s="13">
        <v>25478</v>
      </c>
      <c r="J127" s="13">
        <v>23476</v>
      </c>
      <c r="K127" s="13">
        <v>25090</v>
      </c>
      <c r="L127" s="13">
        <v>18726</v>
      </c>
      <c r="M127" s="13">
        <v>20908</v>
      </c>
      <c r="N127" s="13">
        <v>7164</v>
      </c>
      <c r="O127" s="13">
        <v>8400</v>
      </c>
      <c r="P127" s="13">
        <v>8536</v>
      </c>
      <c r="Q127" s="13">
        <v>24486</v>
      </c>
      <c r="R127" s="13">
        <v>47006</v>
      </c>
      <c r="S127" s="18"/>
      <c r="T127" s="17" t="s">
        <v>92</v>
      </c>
      <c r="U127" s="19" t="s">
        <v>148</v>
      </c>
      <c r="V127" s="19" t="s">
        <v>186</v>
      </c>
      <c r="W127" s="18"/>
    </row>
    <row r="128" spans="2:23" s="11" customFormat="1" x14ac:dyDescent="0.25">
      <c r="B128" s="17" t="s">
        <v>181</v>
      </c>
      <c r="C128" s="13">
        <v>9626</v>
      </c>
      <c r="D128" s="13">
        <v>9784</v>
      </c>
      <c r="E128" s="13">
        <v>11104</v>
      </c>
      <c r="F128" s="13">
        <v>11358</v>
      </c>
      <c r="G128" s="13">
        <v>12434</v>
      </c>
      <c r="H128" s="13">
        <v>13048</v>
      </c>
      <c r="I128" s="13">
        <v>10588</v>
      </c>
      <c r="J128" s="13">
        <v>10602</v>
      </c>
      <c r="K128" s="13">
        <v>10112</v>
      </c>
      <c r="L128" s="13">
        <v>9460</v>
      </c>
      <c r="M128" s="13">
        <v>10180</v>
      </c>
      <c r="N128" s="13">
        <v>1478</v>
      </c>
      <c r="O128" s="13">
        <v>4306</v>
      </c>
      <c r="P128" s="13">
        <v>4268</v>
      </c>
      <c r="Q128" s="13">
        <v>5342</v>
      </c>
      <c r="R128" s="13">
        <v>6166</v>
      </c>
      <c r="S128" s="18"/>
      <c r="T128" s="17" t="s">
        <v>181</v>
      </c>
      <c r="U128" s="19" t="s">
        <v>149</v>
      </c>
      <c r="V128" s="19" t="s">
        <v>185</v>
      </c>
      <c r="W128" s="18"/>
    </row>
    <row r="129" spans="2:23" s="11" customFormat="1" x14ac:dyDescent="0.25">
      <c r="B129" s="17" t="s">
        <v>93</v>
      </c>
      <c r="C129" s="13">
        <v>287638</v>
      </c>
      <c r="D129" s="13">
        <v>296430</v>
      </c>
      <c r="E129" s="13">
        <v>290290</v>
      </c>
      <c r="F129" s="13">
        <v>314226</v>
      </c>
      <c r="G129" s="13">
        <v>324813</v>
      </c>
      <c r="H129" s="13">
        <v>349606</v>
      </c>
      <c r="I129" s="13">
        <v>355880</v>
      </c>
      <c r="J129" s="13">
        <v>355532</v>
      </c>
      <c r="K129" s="13">
        <v>375614</v>
      </c>
      <c r="L129" s="13">
        <v>384560</v>
      </c>
      <c r="M129" s="13">
        <v>366652</v>
      </c>
      <c r="N129" s="13">
        <v>49894</v>
      </c>
      <c r="O129" s="13">
        <v>227100</v>
      </c>
      <c r="P129" s="13">
        <v>247698</v>
      </c>
      <c r="Q129" s="13">
        <v>296664</v>
      </c>
      <c r="R129" s="13">
        <v>343052</v>
      </c>
      <c r="S129" s="18"/>
      <c r="T129" s="17" t="s">
        <v>93</v>
      </c>
      <c r="U129" s="19" t="s">
        <v>148</v>
      </c>
      <c r="V129" s="19" t="s">
        <v>185</v>
      </c>
      <c r="W129" s="18"/>
    </row>
    <row r="130" spans="2:23" s="11" customFormat="1" x14ac:dyDescent="0.25">
      <c r="B130" s="17" t="s">
        <v>94</v>
      </c>
      <c r="C130" s="13">
        <v>135732</v>
      </c>
      <c r="D130" s="13">
        <v>128554</v>
      </c>
      <c r="E130" s="13">
        <v>140432</v>
      </c>
      <c r="F130" s="13">
        <v>147028</v>
      </c>
      <c r="G130" s="13">
        <v>135250</v>
      </c>
      <c r="H130" s="13">
        <v>169058</v>
      </c>
      <c r="I130" s="13">
        <v>180510</v>
      </c>
      <c r="J130" s="13">
        <v>182208</v>
      </c>
      <c r="K130" s="13">
        <v>196344</v>
      </c>
      <c r="L130" s="13">
        <v>197540</v>
      </c>
      <c r="M130" s="13">
        <v>199070</v>
      </c>
      <c r="N130" s="13">
        <v>37796</v>
      </c>
      <c r="O130" s="13">
        <v>111112</v>
      </c>
      <c r="P130" s="13">
        <v>132092</v>
      </c>
      <c r="Q130" s="13">
        <v>139986</v>
      </c>
      <c r="R130" s="13">
        <v>141302</v>
      </c>
      <c r="S130" s="18"/>
      <c r="T130" s="17" t="s">
        <v>94</v>
      </c>
      <c r="U130" s="19" t="s">
        <v>148</v>
      </c>
      <c r="V130" s="19" t="s">
        <v>186</v>
      </c>
      <c r="W130" s="18"/>
    </row>
    <row r="131" spans="2:23" s="11" customFormat="1" x14ac:dyDescent="0.25">
      <c r="B131" s="17" t="s">
        <v>95</v>
      </c>
      <c r="C131" s="13">
        <v>7200</v>
      </c>
      <c r="D131" s="13">
        <v>11544</v>
      </c>
      <c r="E131" s="13">
        <v>16814</v>
      </c>
      <c r="F131" s="13">
        <v>20482</v>
      </c>
      <c r="G131" s="13">
        <v>21134</v>
      </c>
      <c r="H131" s="13">
        <v>15022</v>
      </c>
      <c r="I131" s="13">
        <v>11034</v>
      </c>
      <c r="J131" s="13">
        <v>14462</v>
      </c>
      <c r="K131" s="13">
        <v>17616</v>
      </c>
      <c r="L131" s="13">
        <v>18026</v>
      </c>
      <c r="M131" s="13">
        <v>17912</v>
      </c>
      <c r="N131" s="13">
        <v>3700</v>
      </c>
      <c r="O131" s="13">
        <v>10862</v>
      </c>
      <c r="P131" s="13">
        <v>13186</v>
      </c>
      <c r="Q131" s="13">
        <v>20406</v>
      </c>
      <c r="R131" s="13">
        <v>22092</v>
      </c>
      <c r="S131" s="18"/>
      <c r="T131" s="17" t="s">
        <v>95</v>
      </c>
      <c r="U131" s="19" t="s">
        <v>148</v>
      </c>
      <c r="V131" s="19" t="s">
        <v>185</v>
      </c>
      <c r="W131" s="18"/>
    </row>
    <row r="132" spans="2:23" s="11" customFormat="1" x14ac:dyDescent="0.25">
      <c r="B132" s="17" t="s">
        <v>96</v>
      </c>
      <c r="C132" s="13">
        <v>1312</v>
      </c>
      <c r="D132" s="13">
        <v>2378</v>
      </c>
      <c r="E132" s="13">
        <v>2260</v>
      </c>
      <c r="F132" s="13">
        <v>3192</v>
      </c>
      <c r="G132" s="13">
        <v>3294</v>
      </c>
      <c r="H132" s="13">
        <v>3886</v>
      </c>
      <c r="I132" s="13">
        <v>3800</v>
      </c>
      <c r="J132" s="13">
        <v>3686</v>
      </c>
      <c r="K132" s="13">
        <v>3406</v>
      </c>
      <c r="L132" s="13">
        <v>3508</v>
      </c>
      <c r="M132" s="13">
        <v>2648</v>
      </c>
      <c r="N132" s="13">
        <v>748</v>
      </c>
      <c r="O132" s="13">
        <v>1300</v>
      </c>
      <c r="P132" s="13">
        <v>1226</v>
      </c>
      <c r="Q132" s="13">
        <v>894</v>
      </c>
      <c r="R132" s="13">
        <v>1232</v>
      </c>
      <c r="S132" s="18"/>
      <c r="T132" s="17" t="s">
        <v>96</v>
      </c>
      <c r="U132" s="19" t="s">
        <v>149</v>
      </c>
      <c r="V132" s="19" t="s">
        <v>185</v>
      </c>
      <c r="W132" s="18"/>
    </row>
    <row r="133" spans="2:23" s="11" customFormat="1" x14ac:dyDescent="0.25">
      <c r="B133" s="17" t="s">
        <v>97</v>
      </c>
      <c r="C133" s="13">
        <v>188836</v>
      </c>
      <c r="D133" s="13">
        <v>182532</v>
      </c>
      <c r="E133" s="13">
        <v>187202</v>
      </c>
      <c r="F133" s="13">
        <v>165898</v>
      </c>
      <c r="G133" s="13">
        <v>175610</v>
      </c>
      <c r="H133" s="13">
        <v>191648</v>
      </c>
      <c r="I133" s="13">
        <v>210904</v>
      </c>
      <c r="J133" s="13">
        <v>218470</v>
      </c>
      <c r="K133" s="13">
        <v>205830</v>
      </c>
      <c r="L133" s="13">
        <v>224872</v>
      </c>
      <c r="M133" s="13">
        <v>232064</v>
      </c>
      <c r="N133" s="13">
        <v>50490</v>
      </c>
      <c r="O133" s="13">
        <v>108744</v>
      </c>
      <c r="P133" s="13">
        <v>149102</v>
      </c>
      <c r="Q133" s="13">
        <v>182754</v>
      </c>
      <c r="R133" s="13">
        <v>213180</v>
      </c>
      <c r="S133" s="18"/>
      <c r="T133" s="17" t="s">
        <v>97</v>
      </c>
      <c r="U133" s="19" t="s">
        <v>148</v>
      </c>
      <c r="V133" s="19" t="s">
        <v>186</v>
      </c>
      <c r="W133" s="18"/>
    </row>
    <row r="134" spans="2:23" s="11" customFormat="1" x14ac:dyDescent="0.25">
      <c r="B134" s="17" t="s">
        <v>182</v>
      </c>
      <c r="C134" s="13">
        <v>1056</v>
      </c>
      <c r="D134" s="13">
        <v>1196</v>
      </c>
      <c r="E134" s="13">
        <v>1350</v>
      </c>
      <c r="F134" s="13">
        <v>954</v>
      </c>
      <c r="G134" s="13">
        <v>1298</v>
      </c>
      <c r="H134" s="13">
        <v>1164</v>
      </c>
      <c r="I134" s="13">
        <v>1342</v>
      </c>
      <c r="J134" s="13">
        <v>1040</v>
      </c>
      <c r="K134" s="13">
        <v>1042</v>
      </c>
      <c r="L134" s="13">
        <v>1114</v>
      </c>
      <c r="M134" s="13">
        <v>708</v>
      </c>
      <c r="N134" s="13">
        <v>238</v>
      </c>
      <c r="O134" s="13">
        <v>754</v>
      </c>
      <c r="P134" s="13">
        <v>1134</v>
      </c>
      <c r="Q134" s="13">
        <v>946</v>
      </c>
      <c r="R134" s="13">
        <v>724</v>
      </c>
      <c r="S134" s="18"/>
      <c r="T134" s="17" t="s">
        <v>182</v>
      </c>
      <c r="U134" s="19" t="s">
        <v>149</v>
      </c>
      <c r="V134" s="19" t="s">
        <v>185</v>
      </c>
      <c r="W134" s="18"/>
    </row>
    <row r="135" spans="2:23" s="11" customFormat="1" x14ac:dyDescent="0.25">
      <c r="B135" s="17" t="s">
        <v>98</v>
      </c>
      <c r="C135" s="13">
        <v>382</v>
      </c>
      <c r="D135" s="13">
        <v>418</v>
      </c>
      <c r="E135" s="13">
        <v>340</v>
      </c>
      <c r="F135" s="13">
        <v>352</v>
      </c>
      <c r="G135" s="13">
        <v>340</v>
      </c>
      <c r="H135" s="13">
        <v>284</v>
      </c>
      <c r="I135" s="13">
        <v>286</v>
      </c>
      <c r="J135" s="13">
        <v>210</v>
      </c>
      <c r="K135" s="13">
        <v>148</v>
      </c>
      <c r="L135" s="13">
        <v>258</v>
      </c>
      <c r="M135" s="13">
        <v>140</v>
      </c>
      <c r="N135" s="13">
        <v>32</v>
      </c>
      <c r="O135" s="13">
        <v>580</v>
      </c>
      <c r="P135" s="13">
        <v>396</v>
      </c>
      <c r="Q135" s="13">
        <v>364</v>
      </c>
      <c r="R135" s="13">
        <v>788</v>
      </c>
      <c r="S135" s="18"/>
      <c r="T135" s="17" t="s">
        <v>98</v>
      </c>
      <c r="U135" s="19" t="s">
        <v>149</v>
      </c>
      <c r="V135" s="19" t="s">
        <v>185</v>
      </c>
      <c r="W135" s="18"/>
    </row>
    <row r="136" spans="2:23" s="11" customFormat="1" x14ac:dyDescent="0.25">
      <c r="B136" s="17" t="s">
        <v>99</v>
      </c>
      <c r="C136" s="13">
        <v>2102</v>
      </c>
      <c r="D136" s="13">
        <v>2242</v>
      </c>
      <c r="E136" s="13">
        <v>1840</v>
      </c>
      <c r="F136" s="13">
        <v>2314</v>
      </c>
      <c r="G136" s="13">
        <v>1972</v>
      </c>
      <c r="H136" s="13">
        <v>1930</v>
      </c>
      <c r="I136" s="13">
        <v>1506</v>
      </c>
      <c r="J136" s="13">
        <v>2470</v>
      </c>
      <c r="K136" s="13">
        <v>2156</v>
      </c>
      <c r="L136" s="13">
        <v>3462</v>
      </c>
      <c r="M136" s="13">
        <v>4338</v>
      </c>
      <c r="N136" s="13">
        <v>324</v>
      </c>
      <c r="O136" s="13">
        <v>1728</v>
      </c>
      <c r="P136" s="13">
        <v>1584</v>
      </c>
      <c r="Q136" s="13">
        <v>2518</v>
      </c>
      <c r="R136" s="13">
        <v>3204</v>
      </c>
      <c r="S136" s="18"/>
      <c r="T136" s="17" t="s">
        <v>99</v>
      </c>
      <c r="U136" s="19" t="s">
        <v>149</v>
      </c>
      <c r="V136" s="19" t="s">
        <v>186</v>
      </c>
      <c r="W136" s="18"/>
    </row>
    <row r="137" spans="2:23" s="11" customFormat="1" x14ac:dyDescent="0.25">
      <c r="B137" s="17" t="s">
        <v>100</v>
      </c>
      <c r="C137" s="13">
        <v>44816</v>
      </c>
      <c r="D137" s="13">
        <v>52182</v>
      </c>
      <c r="E137" s="13">
        <v>56404</v>
      </c>
      <c r="F137" s="13">
        <v>53442</v>
      </c>
      <c r="G137" s="13">
        <v>58170</v>
      </c>
      <c r="H137" s="13">
        <v>63430</v>
      </c>
      <c r="I137" s="13">
        <v>64306</v>
      </c>
      <c r="J137" s="13">
        <v>68942</v>
      </c>
      <c r="K137" s="13">
        <v>71034</v>
      </c>
      <c r="L137" s="13">
        <v>71100</v>
      </c>
      <c r="M137" s="13">
        <v>73974</v>
      </c>
      <c r="N137" s="13">
        <v>15546</v>
      </c>
      <c r="O137" s="13">
        <v>45232</v>
      </c>
      <c r="P137" s="13">
        <v>56556</v>
      </c>
      <c r="Q137" s="13">
        <v>66038</v>
      </c>
      <c r="R137" s="13">
        <v>89778</v>
      </c>
      <c r="S137" s="18"/>
      <c r="T137" s="17" t="s">
        <v>100</v>
      </c>
      <c r="U137" s="19" t="s">
        <v>148</v>
      </c>
      <c r="V137" s="19" t="s">
        <v>186</v>
      </c>
      <c r="W137" s="18"/>
    </row>
    <row r="138" spans="2:23" s="11" customFormat="1" x14ac:dyDescent="0.25">
      <c r="B138" s="17" t="s">
        <v>183</v>
      </c>
      <c r="C138" s="13">
        <v>6280</v>
      </c>
      <c r="D138" s="13">
        <v>7746</v>
      </c>
      <c r="E138" s="13">
        <v>7950</v>
      </c>
      <c r="F138" s="13">
        <v>9410</v>
      </c>
      <c r="G138" s="13">
        <v>9114</v>
      </c>
      <c r="H138" s="13">
        <v>7812</v>
      </c>
      <c r="I138" s="13">
        <v>6808</v>
      </c>
      <c r="J138" s="13">
        <v>6598</v>
      </c>
      <c r="K138" s="13">
        <v>7872</v>
      </c>
      <c r="L138" s="13">
        <v>7320</v>
      </c>
      <c r="M138" s="13">
        <v>7190</v>
      </c>
      <c r="N138" s="13">
        <v>1096</v>
      </c>
      <c r="O138" s="13">
        <v>2720</v>
      </c>
      <c r="P138" s="13">
        <v>2860</v>
      </c>
      <c r="Q138" s="13">
        <v>3212</v>
      </c>
      <c r="R138" s="13">
        <v>4480</v>
      </c>
      <c r="S138" s="18"/>
      <c r="T138" s="17" t="s">
        <v>183</v>
      </c>
      <c r="U138" s="19" t="s">
        <v>149</v>
      </c>
      <c r="V138" s="19" t="s">
        <v>185</v>
      </c>
      <c r="W138" s="18"/>
    </row>
    <row r="139" spans="2:23" s="11" customFormat="1" x14ac:dyDescent="0.25">
      <c r="B139" s="17" t="s">
        <v>101</v>
      </c>
      <c r="C139" s="13">
        <v>67960</v>
      </c>
      <c r="D139" s="13">
        <v>64676</v>
      </c>
      <c r="E139" s="13">
        <v>41580</v>
      </c>
      <c r="F139" s="13">
        <v>42548</v>
      </c>
      <c r="G139" s="13">
        <v>56554</v>
      </c>
      <c r="H139" s="13">
        <v>58578</v>
      </c>
      <c r="I139" s="13">
        <v>53838</v>
      </c>
      <c r="J139" s="13">
        <v>46326</v>
      </c>
      <c r="K139" s="13">
        <v>47216</v>
      </c>
      <c r="L139" s="13">
        <v>42160</v>
      </c>
      <c r="M139" s="13">
        <v>38752</v>
      </c>
      <c r="N139" s="13">
        <v>10440</v>
      </c>
      <c r="O139" s="13">
        <v>32612</v>
      </c>
      <c r="P139" s="13">
        <v>40994</v>
      </c>
      <c r="Q139" s="13">
        <v>40460</v>
      </c>
      <c r="R139" s="13">
        <v>47824</v>
      </c>
      <c r="S139" s="18"/>
      <c r="T139" s="17" t="s">
        <v>101</v>
      </c>
      <c r="U139" s="19" t="s">
        <v>148</v>
      </c>
      <c r="V139" s="19" t="s">
        <v>185</v>
      </c>
      <c r="W139" s="18"/>
    </row>
    <row r="140" spans="2:23" s="11" customFormat="1" x14ac:dyDescent="0.25">
      <c r="B140" s="17" t="s">
        <v>102</v>
      </c>
      <c r="C140" s="13">
        <v>890748</v>
      </c>
      <c r="D140" s="13">
        <v>930670</v>
      </c>
      <c r="E140" s="13">
        <v>949860</v>
      </c>
      <c r="F140" s="13">
        <v>928566</v>
      </c>
      <c r="G140" s="13">
        <v>922196</v>
      </c>
      <c r="H140" s="13">
        <v>945162</v>
      </c>
      <c r="I140" s="13">
        <v>969232</v>
      </c>
      <c r="J140" s="13">
        <v>989728</v>
      </c>
      <c r="K140" s="13">
        <v>1015834</v>
      </c>
      <c r="L140" s="13">
        <v>998152</v>
      </c>
      <c r="M140" s="13">
        <v>917400</v>
      </c>
      <c r="N140" s="13">
        <v>185654</v>
      </c>
      <c r="O140" s="13">
        <v>519094</v>
      </c>
      <c r="P140" s="13">
        <v>738900</v>
      </c>
      <c r="Q140" s="13">
        <v>867608</v>
      </c>
      <c r="R140" s="13">
        <v>980522</v>
      </c>
      <c r="S140" s="18"/>
      <c r="T140" s="17" t="s">
        <v>102</v>
      </c>
      <c r="U140" s="19" t="s">
        <v>148</v>
      </c>
      <c r="V140" s="19" t="s">
        <v>186</v>
      </c>
      <c r="W140" s="18"/>
    </row>
    <row r="141" spans="2:23" s="11" customFormat="1" x14ac:dyDescent="0.25">
      <c r="B141" s="17" t="s">
        <v>103</v>
      </c>
      <c r="C141" s="13">
        <v>87214</v>
      </c>
      <c r="D141" s="13">
        <v>92650</v>
      </c>
      <c r="E141" s="13">
        <v>94844</v>
      </c>
      <c r="F141" s="13">
        <v>110822</v>
      </c>
      <c r="G141" s="13">
        <v>121588</v>
      </c>
      <c r="H141" s="13">
        <v>123536</v>
      </c>
      <c r="I141" s="13">
        <v>127590</v>
      </c>
      <c r="J141" s="13">
        <v>131340</v>
      </c>
      <c r="K141" s="13">
        <v>136538</v>
      </c>
      <c r="L141" s="13">
        <v>142138</v>
      </c>
      <c r="M141" s="13">
        <v>143238</v>
      </c>
      <c r="N141" s="13">
        <v>29810</v>
      </c>
      <c r="O141" s="13">
        <v>96090</v>
      </c>
      <c r="P141" s="13">
        <v>105842</v>
      </c>
      <c r="Q141" s="13">
        <v>119794</v>
      </c>
      <c r="R141" s="13">
        <v>134408</v>
      </c>
      <c r="S141" s="18"/>
      <c r="T141" s="17" t="s">
        <v>103</v>
      </c>
      <c r="U141" s="19" t="s">
        <v>148</v>
      </c>
      <c r="V141" s="19" t="s">
        <v>186</v>
      </c>
      <c r="W141" s="18"/>
    </row>
    <row r="142" spans="2:23" s="11" customFormat="1" x14ac:dyDescent="0.25">
      <c r="B142" s="17" t="s">
        <v>104</v>
      </c>
      <c r="C142" s="13">
        <v>20262</v>
      </c>
      <c r="D142" s="13">
        <v>28288</v>
      </c>
      <c r="E142" s="13">
        <v>27490</v>
      </c>
      <c r="F142" s="13">
        <v>26572</v>
      </c>
      <c r="G142" s="13">
        <v>23866</v>
      </c>
      <c r="H142" s="13">
        <v>24430</v>
      </c>
      <c r="I142" s="13">
        <v>24076</v>
      </c>
      <c r="J142" s="13">
        <v>27844</v>
      </c>
      <c r="K142" s="13">
        <v>26794</v>
      </c>
      <c r="L142" s="13">
        <v>23084</v>
      </c>
      <c r="M142" s="13">
        <v>27052</v>
      </c>
      <c r="N142" s="13">
        <v>6350</v>
      </c>
      <c r="O142" s="13">
        <v>21264</v>
      </c>
      <c r="P142" s="13">
        <v>24948</v>
      </c>
      <c r="Q142" s="13">
        <v>25488</v>
      </c>
      <c r="R142" s="13">
        <v>28430</v>
      </c>
      <c r="S142" s="18"/>
      <c r="T142" s="17" t="s">
        <v>104</v>
      </c>
      <c r="U142" s="19" t="s">
        <v>148</v>
      </c>
      <c r="V142" s="19" t="s">
        <v>186</v>
      </c>
      <c r="W142" s="18"/>
    </row>
    <row r="143" spans="2:23" s="11" customFormat="1" x14ac:dyDescent="0.25">
      <c r="B143" s="17" t="s">
        <v>105</v>
      </c>
      <c r="C143" s="13">
        <v>22206</v>
      </c>
      <c r="D143" s="13">
        <v>20748</v>
      </c>
      <c r="E143" s="13">
        <v>24438</v>
      </c>
      <c r="F143" s="13">
        <v>20944</v>
      </c>
      <c r="G143" s="13">
        <v>18352</v>
      </c>
      <c r="H143" s="13">
        <v>20526</v>
      </c>
      <c r="I143" s="13">
        <v>18934</v>
      </c>
      <c r="J143" s="13">
        <v>20376</v>
      </c>
      <c r="K143" s="13">
        <v>20968</v>
      </c>
      <c r="L143" s="13">
        <v>21308</v>
      </c>
      <c r="M143" s="13">
        <v>19790</v>
      </c>
      <c r="N143" s="13">
        <v>4862</v>
      </c>
      <c r="O143" s="13">
        <v>13572</v>
      </c>
      <c r="P143" s="13">
        <v>12790</v>
      </c>
      <c r="Q143" s="13">
        <v>10426</v>
      </c>
      <c r="R143" s="13">
        <v>10686</v>
      </c>
      <c r="S143" s="18"/>
      <c r="T143" s="17" t="s">
        <v>105</v>
      </c>
      <c r="U143" s="19" t="s">
        <v>148</v>
      </c>
      <c r="V143" s="19" t="s">
        <v>186</v>
      </c>
      <c r="W143" s="18"/>
    </row>
    <row r="144" spans="2:23" s="11" customFormat="1" x14ac:dyDescent="0.25">
      <c r="B144" s="17" t="s">
        <v>106</v>
      </c>
      <c r="C144" s="13">
        <v>10318</v>
      </c>
      <c r="D144" s="13">
        <v>13726</v>
      </c>
      <c r="E144" s="13">
        <v>15896</v>
      </c>
      <c r="F144" s="13">
        <v>18874</v>
      </c>
      <c r="G144" s="13">
        <v>21338</v>
      </c>
      <c r="H144" s="13">
        <v>25758</v>
      </c>
      <c r="I144" s="13">
        <v>29506</v>
      </c>
      <c r="J144" s="13">
        <v>31522</v>
      </c>
      <c r="K144" s="13">
        <v>35140</v>
      </c>
      <c r="L144" s="13">
        <v>37168</v>
      </c>
      <c r="M144" s="13">
        <v>38786</v>
      </c>
      <c r="N144" s="13">
        <v>9160</v>
      </c>
      <c r="O144" s="13">
        <v>35542</v>
      </c>
      <c r="P144" s="13">
        <v>27674</v>
      </c>
      <c r="Q144" s="13">
        <v>29374</v>
      </c>
      <c r="R144" s="13">
        <v>40140</v>
      </c>
      <c r="S144" s="18"/>
      <c r="T144" s="17" t="s">
        <v>106</v>
      </c>
      <c r="U144" s="19" t="s">
        <v>148</v>
      </c>
      <c r="V144" s="19" t="s">
        <v>186</v>
      </c>
      <c r="W144" s="18"/>
    </row>
    <row r="145" spans="2:219" s="11" customFormat="1" x14ac:dyDescent="0.25">
      <c r="B145" s="17" t="s">
        <v>107</v>
      </c>
      <c r="C145" s="13">
        <v>461244</v>
      </c>
      <c r="D145" s="13">
        <v>457860</v>
      </c>
      <c r="E145" s="13">
        <v>464188</v>
      </c>
      <c r="F145" s="13">
        <v>450250</v>
      </c>
      <c r="G145" s="13">
        <v>453032</v>
      </c>
      <c r="H145" s="13">
        <v>457718</v>
      </c>
      <c r="I145" s="13">
        <v>464826</v>
      </c>
      <c r="J145" s="13">
        <v>490276</v>
      </c>
      <c r="K145" s="13">
        <v>458970</v>
      </c>
      <c r="L145" s="13">
        <v>440390</v>
      </c>
      <c r="M145" s="13">
        <v>474830</v>
      </c>
      <c r="N145" s="13">
        <v>116272</v>
      </c>
      <c r="O145" s="13">
        <v>365284</v>
      </c>
      <c r="P145" s="13">
        <v>420094</v>
      </c>
      <c r="Q145" s="13">
        <v>456672</v>
      </c>
      <c r="R145" s="13">
        <v>515488</v>
      </c>
      <c r="S145" s="18"/>
      <c r="T145" s="17" t="s">
        <v>107</v>
      </c>
      <c r="U145" s="19" t="s">
        <v>148</v>
      </c>
      <c r="V145" s="19" t="s">
        <v>186</v>
      </c>
      <c r="W145" s="18"/>
    </row>
    <row r="146" spans="2:219" s="11" customFormat="1" x14ac:dyDescent="0.25"/>
    <row r="147" spans="2:219" s="11" customFormat="1" x14ac:dyDescent="0.25">
      <c r="B147" s="10" t="s">
        <v>109</v>
      </c>
    </row>
    <row r="148" spans="2:219" s="11" customFormat="1" x14ac:dyDescent="0.25">
      <c r="B148" s="10" t="s">
        <v>132</v>
      </c>
      <c r="Y148" s="10" t="s">
        <v>133</v>
      </c>
      <c r="Z148" s="10"/>
      <c r="AA148" s="10"/>
      <c r="AX148" s="10" t="s">
        <v>144</v>
      </c>
      <c r="BV148" s="10" t="s">
        <v>151</v>
      </c>
      <c r="CU148" s="10" t="s">
        <v>187</v>
      </c>
      <c r="DT148" s="10" t="s">
        <v>134</v>
      </c>
      <c r="EQ148" s="10" t="s">
        <v>145</v>
      </c>
      <c r="FO148" s="10" t="s">
        <v>150</v>
      </c>
      <c r="GN148" s="10" t="s">
        <v>188</v>
      </c>
    </row>
    <row r="149" spans="2:219" s="11" customFormat="1" x14ac:dyDescent="0.25">
      <c r="B149" s="5" t="s">
        <v>0</v>
      </c>
      <c r="C149" s="5">
        <v>2026</v>
      </c>
      <c r="D149" s="5">
        <v>2027</v>
      </c>
      <c r="E149" s="5">
        <v>2028</v>
      </c>
      <c r="F149" s="5">
        <v>2029</v>
      </c>
      <c r="G149" s="5">
        <v>2030</v>
      </c>
      <c r="H149" s="5">
        <v>2031</v>
      </c>
      <c r="I149" s="5">
        <v>2032</v>
      </c>
      <c r="J149" s="5">
        <v>2033</v>
      </c>
      <c r="K149" s="5">
        <v>2034</v>
      </c>
      <c r="L149" s="5">
        <v>2035</v>
      </c>
      <c r="M149" s="5">
        <v>2036</v>
      </c>
      <c r="N149" s="5">
        <v>2037</v>
      </c>
      <c r="O149" s="5">
        <v>2038</v>
      </c>
      <c r="P149" s="5">
        <v>2039</v>
      </c>
      <c r="Q149" s="5">
        <v>2040</v>
      </c>
      <c r="R149" s="5">
        <v>2041</v>
      </c>
      <c r="S149" s="5">
        <v>2042</v>
      </c>
      <c r="T149" s="5">
        <v>2043</v>
      </c>
      <c r="U149" s="5">
        <v>2044</v>
      </c>
      <c r="V149" s="5">
        <v>2045</v>
      </c>
      <c r="W149" s="5">
        <v>2046</v>
      </c>
      <c r="Y149" s="5" t="s">
        <v>0</v>
      </c>
      <c r="Z149" s="5" t="s">
        <v>152</v>
      </c>
      <c r="AA149" s="5" t="s">
        <v>184</v>
      </c>
      <c r="AB149" s="5">
        <v>2026</v>
      </c>
      <c r="AC149" s="5">
        <v>2027</v>
      </c>
      <c r="AD149" s="5">
        <v>2028</v>
      </c>
      <c r="AE149" s="5">
        <v>2029</v>
      </c>
      <c r="AF149" s="5">
        <v>2030</v>
      </c>
      <c r="AG149" s="5">
        <v>2031</v>
      </c>
      <c r="AH149" s="5">
        <v>2032</v>
      </c>
      <c r="AI149" s="5">
        <v>2033</v>
      </c>
      <c r="AJ149" s="5">
        <v>2034</v>
      </c>
      <c r="AK149" s="5">
        <v>2035</v>
      </c>
      <c r="AL149" s="5">
        <v>2036</v>
      </c>
      <c r="AM149" s="5">
        <v>2037</v>
      </c>
      <c r="AN149" s="5">
        <v>2038</v>
      </c>
      <c r="AO149" s="5">
        <v>2039</v>
      </c>
      <c r="AP149" s="5">
        <v>2040</v>
      </c>
      <c r="AQ149" s="5">
        <v>2041</v>
      </c>
      <c r="AR149" s="5">
        <v>2042</v>
      </c>
      <c r="AS149" s="5">
        <v>2043</v>
      </c>
      <c r="AT149" s="5">
        <v>2044</v>
      </c>
      <c r="AU149" s="5">
        <v>2045</v>
      </c>
      <c r="AV149" s="5">
        <v>2046</v>
      </c>
      <c r="AX149" s="5" t="s">
        <v>0</v>
      </c>
      <c r="AY149" s="5">
        <v>2026</v>
      </c>
      <c r="AZ149" s="5">
        <v>2027</v>
      </c>
      <c r="BA149" s="5">
        <v>2028</v>
      </c>
      <c r="BB149" s="5">
        <v>2029</v>
      </c>
      <c r="BC149" s="5">
        <v>2030</v>
      </c>
      <c r="BD149" s="5">
        <v>2031</v>
      </c>
      <c r="BE149" s="5">
        <v>2032</v>
      </c>
      <c r="BF149" s="5">
        <v>2033</v>
      </c>
      <c r="BG149" s="5">
        <v>2034</v>
      </c>
      <c r="BH149" s="5">
        <v>2035</v>
      </c>
      <c r="BI149" s="5">
        <v>2036</v>
      </c>
      <c r="BJ149" s="5">
        <v>2037</v>
      </c>
      <c r="BK149" s="5">
        <v>2038</v>
      </c>
      <c r="BL149" s="5">
        <v>2039</v>
      </c>
      <c r="BM149" s="5">
        <v>2040</v>
      </c>
      <c r="BN149" s="5">
        <v>2041</v>
      </c>
      <c r="BO149" s="5">
        <v>2042</v>
      </c>
      <c r="BP149" s="5">
        <v>2043</v>
      </c>
      <c r="BQ149" s="5">
        <v>2044</v>
      </c>
      <c r="BR149" s="5">
        <v>2045</v>
      </c>
      <c r="BS149" s="5">
        <v>2046</v>
      </c>
      <c r="BT149" s="5" t="s">
        <v>142</v>
      </c>
      <c r="BV149" s="5" t="s">
        <v>0</v>
      </c>
      <c r="BW149" s="5">
        <v>2026</v>
      </c>
      <c r="BX149" s="5">
        <v>2027</v>
      </c>
      <c r="BY149" s="5">
        <v>2028</v>
      </c>
      <c r="BZ149" s="5">
        <v>2029</v>
      </c>
      <c r="CA149" s="5">
        <v>2030</v>
      </c>
      <c r="CB149" s="5">
        <v>2031</v>
      </c>
      <c r="CC149" s="5">
        <v>2032</v>
      </c>
      <c r="CD149" s="5">
        <v>2033</v>
      </c>
      <c r="CE149" s="5">
        <v>2034</v>
      </c>
      <c r="CF149" s="5">
        <v>2035</v>
      </c>
      <c r="CG149" s="5">
        <v>2036</v>
      </c>
      <c r="CH149" s="5">
        <v>2037</v>
      </c>
      <c r="CI149" s="5">
        <v>2038</v>
      </c>
      <c r="CJ149" s="5">
        <v>2039</v>
      </c>
      <c r="CK149" s="5">
        <v>2040</v>
      </c>
      <c r="CL149" s="5">
        <v>2041</v>
      </c>
      <c r="CM149" s="5">
        <v>2042</v>
      </c>
      <c r="CN149" s="5">
        <v>2043</v>
      </c>
      <c r="CO149" s="5">
        <v>2044</v>
      </c>
      <c r="CP149" s="5">
        <v>2045</v>
      </c>
      <c r="CQ149" s="5">
        <v>2046</v>
      </c>
      <c r="CR149" s="5" t="s">
        <v>142</v>
      </c>
      <c r="CS149" s="5" t="s">
        <v>154</v>
      </c>
      <c r="CU149" s="5" t="s">
        <v>0</v>
      </c>
      <c r="CV149" s="5">
        <v>2026</v>
      </c>
      <c r="CW149" s="5">
        <v>2027</v>
      </c>
      <c r="CX149" s="5">
        <v>2028</v>
      </c>
      <c r="CY149" s="5">
        <v>2029</v>
      </c>
      <c r="CZ149" s="5">
        <v>2030</v>
      </c>
      <c r="DA149" s="5">
        <v>2031</v>
      </c>
      <c r="DB149" s="5">
        <v>2032</v>
      </c>
      <c r="DC149" s="5">
        <v>2033</v>
      </c>
      <c r="DD149" s="5">
        <v>2034</v>
      </c>
      <c r="DE149" s="5">
        <v>2035</v>
      </c>
      <c r="DF149" s="5">
        <v>2036</v>
      </c>
      <c r="DG149" s="5">
        <v>2037</v>
      </c>
      <c r="DH149" s="5">
        <v>2038</v>
      </c>
      <c r="DI149" s="5">
        <v>2039</v>
      </c>
      <c r="DJ149" s="5">
        <v>2040</v>
      </c>
      <c r="DK149" s="5">
        <v>2041</v>
      </c>
      <c r="DL149" s="5">
        <v>2042</v>
      </c>
      <c r="DM149" s="5">
        <v>2043</v>
      </c>
      <c r="DN149" s="5">
        <v>2044</v>
      </c>
      <c r="DO149" s="5">
        <v>2045</v>
      </c>
      <c r="DP149" s="5">
        <v>2046</v>
      </c>
      <c r="DQ149" s="5" t="s">
        <v>142</v>
      </c>
      <c r="DR149" s="5" t="s">
        <v>154</v>
      </c>
      <c r="DT149" s="5" t="s">
        <v>0</v>
      </c>
      <c r="DU149" s="5">
        <v>2026</v>
      </c>
      <c r="DV149" s="5">
        <v>2027</v>
      </c>
      <c r="DW149" s="5">
        <v>2028</v>
      </c>
      <c r="DX149" s="5">
        <v>2029</v>
      </c>
      <c r="DY149" s="5">
        <v>2030</v>
      </c>
      <c r="DZ149" s="5">
        <v>2031</v>
      </c>
      <c r="EA149" s="5">
        <v>2032</v>
      </c>
      <c r="EB149" s="5">
        <v>2033</v>
      </c>
      <c r="EC149" s="5">
        <v>2034</v>
      </c>
      <c r="ED149" s="5">
        <v>2035</v>
      </c>
      <c r="EE149" s="5">
        <v>2036</v>
      </c>
      <c r="EF149" s="5">
        <v>2037</v>
      </c>
      <c r="EG149" s="5">
        <v>2038</v>
      </c>
      <c r="EH149" s="5">
        <v>2039</v>
      </c>
      <c r="EI149" s="5">
        <v>2040</v>
      </c>
      <c r="EJ149" s="5">
        <v>2041</v>
      </c>
      <c r="EK149" s="5">
        <v>2042</v>
      </c>
      <c r="EL149" s="5">
        <v>2043</v>
      </c>
      <c r="EM149" s="5">
        <v>2044</v>
      </c>
      <c r="EN149" s="5">
        <v>2045</v>
      </c>
      <c r="EO149" s="5">
        <v>2046</v>
      </c>
      <c r="EQ149" s="5" t="s">
        <v>0</v>
      </c>
      <c r="ER149" s="5">
        <v>2026</v>
      </c>
      <c r="ES149" s="5">
        <v>2027</v>
      </c>
      <c r="ET149" s="5">
        <v>2028</v>
      </c>
      <c r="EU149" s="5">
        <v>2029</v>
      </c>
      <c r="EV149" s="5">
        <v>2030</v>
      </c>
      <c r="EW149" s="5">
        <v>2031</v>
      </c>
      <c r="EX149" s="5">
        <v>2032</v>
      </c>
      <c r="EY149" s="5">
        <v>2033</v>
      </c>
      <c r="EZ149" s="5">
        <v>2034</v>
      </c>
      <c r="FA149" s="5">
        <v>2035</v>
      </c>
      <c r="FB149" s="5">
        <v>2036</v>
      </c>
      <c r="FC149" s="5">
        <v>2037</v>
      </c>
      <c r="FD149" s="5">
        <v>2038</v>
      </c>
      <c r="FE149" s="5">
        <v>2039</v>
      </c>
      <c r="FF149" s="5">
        <v>2040</v>
      </c>
      <c r="FG149" s="5">
        <v>2041</v>
      </c>
      <c r="FH149" s="5">
        <v>2042</v>
      </c>
      <c r="FI149" s="5">
        <v>2043</v>
      </c>
      <c r="FJ149" s="5">
        <v>2044</v>
      </c>
      <c r="FK149" s="5">
        <v>2045</v>
      </c>
      <c r="FL149" s="5">
        <v>2046</v>
      </c>
      <c r="FM149" s="5" t="s">
        <v>142</v>
      </c>
      <c r="FO149" s="5" t="s">
        <v>0</v>
      </c>
      <c r="FP149" s="5">
        <v>2026</v>
      </c>
      <c r="FQ149" s="5">
        <v>2027</v>
      </c>
      <c r="FR149" s="5">
        <v>2028</v>
      </c>
      <c r="FS149" s="5">
        <v>2029</v>
      </c>
      <c r="FT149" s="5">
        <v>2030</v>
      </c>
      <c r="FU149" s="5">
        <v>2031</v>
      </c>
      <c r="FV149" s="5">
        <v>2032</v>
      </c>
      <c r="FW149" s="5">
        <v>2033</v>
      </c>
      <c r="FX149" s="5">
        <v>2034</v>
      </c>
      <c r="FY149" s="5">
        <v>2035</v>
      </c>
      <c r="FZ149" s="5">
        <v>2036</v>
      </c>
      <c r="GA149" s="5">
        <v>2037</v>
      </c>
      <c r="GB149" s="5">
        <v>2038</v>
      </c>
      <c r="GC149" s="5">
        <v>2039</v>
      </c>
      <c r="GD149" s="5">
        <v>2040</v>
      </c>
      <c r="GE149" s="5">
        <v>2041</v>
      </c>
      <c r="GF149" s="5">
        <v>2042</v>
      </c>
      <c r="GG149" s="5">
        <v>2043</v>
      </c>
      <c r="GH149" s="5">
        <v>2044</v>
      </c>
      <c r="GI149" s="5">
        <v>2045</v>
      </c>
      <c r="GJ149" s="5">
        <v>2046</v>
      </c>
      <c r="GK149" s="5" t="s">
        <v>142</v>
      </c>
      <c r="GL149" s="5" t="s">
        <v>154</v>
      </c>
      <c r="GN149" s="5" t="s">
        <v>0</v>
      </c>
      <c r="GO149" s="5">
        <v>2026</v>
      </c>
      <c r="GP149" s="5">
        <v>2027</v>
      </c>
      <c r="GQ149" s="5">
        <v>2028</v>
      </c>
      <c r="GR149" s="5">
        <v>2029</v>
      </c>
      <c r="GS149" s="5">
        <v>2030</v>
      </c>
      <c r="GT149" s="5">
        <v>2031</v>
      </c>
      <c r="GU149" s="5">
        <v>2032</v>
      </c>
      <c r="GV149" s="5">
        <v>2033</v>
      </c>
      <c r="GW149" s="5">
        <v>2034</v>
      </c>
      <c r="GX149" s="5">
        <v>2035</v>
      </c>
      <c r="GY149" s="5">
        <v>2036</v>
      </c>
      <c r="GZ149" s="5">
        <v>2037</v>
      </c>
      <c r="HA149" s="5">
        <v>2038</v>
      </c>
      <c r="HB149" s="5">
        <v>2039</v>
      </c>
      <c r="HC149" s="5">
        <v>2040</v>
      </c>
      <c r="HD149" s="5">
        <v>2041</v>
      </c>
      <c r="HE149" s="5">
        <v>2042</v>
      </c>
      <c r="HF149" s="5">
        <v>2043</v>
      </c>
      <c r="HG149" s="5">
        <v>2044</v>
      </c>
      <c r="HH149" s="5">
        <v>2045</v>
      </c>
      <c r="HI149" s="5">
        <v>2046</v>
      </c>
      <c r="HJ149" s="5" t="s">
        <v>142</v>
      </c>
      <c r="HK149" s="5" t="s">
        <v>154</v>
      </c>
    </row>
    <row r="150" spans="2:219" s="11" customFormat="1" x14ac:dyDescent="0.25">
      <c r="B150" s="17" t="s">
        <v>1</v>
      </c>
      <c r="C150" s="20">
        <v>386260.56556599971</v>
      </c>
      <c r="D150" s="20">
        <v>412330.19210099982</v>
      </c>
      <c r="E150" s="20">
        <v>417038.75022099994</v>
      </c>
      <c r="F150" s="20">
        <v>419524.59281900001</v>
      </c>
      <c r="G150" s="20">
        <v>419797.42329499993</v>
      </c>
      <c r="H150" s="20">
        <v>420247.4722920002</v>
      </c>
      <c r="I150" s="20">
        <v>421641.02261600038</v>
      </c>
      <c r="J150" s="20">
        <v>421854.43158100045</v>
      </c>
      <c r="K150" s="20">
        <v>422811.68556100002</v>
      </c>
      <c r="L150" s="20">
        <v>426223.30678799981</v>
      </c>
      <c r="M150" s="20">
        <v>427129.41146499995</v>
      </c>
      <c r="N150" s="20">
        <v>427974.52748400002</v>
      </c>
      <c r="O150" s="20">
        <v>428819.84526499995</v>
      </c>
      <c r="P150" s="20">
        <v>431139.94784399949</v>
      </c>
      <c r="Q150" s="20">
        <v>433870.84200399992</v>
      </c>
      <c r="R150" s="20">
        <v>435140.90376400028</v>
      </c>
      <c r="S150" s="20">
        <v>437036.53414399974</v>
      </c>
      <c r="T150" s="20">
        <v>438315.65618699987</v>
      </c>
      <c r="U150" s="20">
        <v>440152.64200099948</v>
      </c>
      <c r="V150" s="20">
        <v>443992.02222800022</v>
      </c>
      <c r="W150" s="20">
        <v>447533.79834899964</v>
      </c>
      <c r="Y150" s="17" t="s">
        <v>1</v>
      </c>
      <c r="Z150" s="21" t="str">
        <f>INDEX($U$19:$U$145,MATCH($Y150,$T$19:$T$145,0))</f>
        <v>Stations of Over 10k Users</v>
      </c>
      <c r="AA150" s="21" t="str">
        <f>INDEX($V$19:$V$145,MATCH($Y150,$T$19:$T$145,0))</f>
        <v>N</v>
      </c>
      <c r="AB150" s="13">
        <f t="shared" ref="AB150:AB181" si="2">C150-$R19</f>
        <v>3266.5655659997137</v>
      </c>
      <c r="AC150" s="13">
        <f t="shared" ref="AC150:AC181" si="3">D150-$R19</f>
        <v>29336.192100999819</v>
      </c>
      <c r="AD150" s="13">
        <f t="shared" ref="AD150:AD181" si="4">E150-$R19</f>
        <v>34044.750220999937</v>
      </c>
      <c r="AE150" s="13">
        <f t="shared" ref="AE150:AE181" si="5">F150-$R19</f>
        <v>36530.592819000012</v>
      </c>
      <c r="AF150" s="13">
        <f t="shared" ref="AF150:AF181" si="6">G150-$R19</f>
        <v>36803.423294999928</v>
      </c>
      <c r="AG150" s="13">
        <f t="shared" ref="AG150:AG181" si="7">H150-$R19</f>
        <v>37253.472292000195</v>
      </c>
      <c r="AH150" s="13">
        <f t="shared" ref="AH150:AH181" si="8">I150-$R19</f>
        <v>38647.02261600038</v>
      </c>
      <c r="AI150" s="13">
        <f t="shared" ref="AI150:AI181" si="9">J150-$R19</f>
        <v>38860.431581000448</v>
      </c>
      <c r="AJ150" s="13">
        <f t="shared" ref="AJ150:AJ181" si="10">K150-$R19</f>
        <v>39817.68556100002</v>
      </c>
      <c r="AK150" s="13">
        <f t="shared" ref="AK150:AK181" si="11">L150-$R19</f>
        <v>43229.306787999813</v>
      </c>
      <c r="AL150" s="13">
        <f t="shared" ref="AL150:AL181" si="12">M150-$R19</f>
        <v>44135.411464999954</v>
      </c>
      <c r="AM150" s="13">
        <f t="shared" ref="AM150:AM181" si="13">N150-$R19</f>
        <v>44980.52748400002</v>
      </c>
      <c r="AN150" s="13">
        <f t="shared" ref="AN150:AN181" si="14">O150-$R19</f>
        <v>45825.845264999953</v>
      </c>
      <c r="AO150" s="13">
        <f t="shared" ref="AO150:AO181" si="15">P150-$R19</f>
        <v>48145.947843999485</v>
      </c>
      <c r="AP150" s="13">
        <f t="shared" ref="AP150:AP181" si="16">Q150-$R19</f>
        <v>50876.842003999918</v>
      </c>
      <c r="AQ150" s="13">
        <f t="shared" ref="AQ150:AQ181" si="17">R150-$R19</f>
        <v>52146.903764000279</v>
      </c>
      <c r="AR150" s="13">
        <f t="shared" ref="AR150:AR181" si="18">S150-$R19</f>
        <v>54042.534143999743</v>
      </c>
      <c r="AS150" s="13">
        <f t="shared" ref="AS150:AS181" si="19">T150-$R19</f>
        <v>55321.65618699987</v>
      </c>
      <c r="AT150" s="13">
        <f t="shared" ref="AT150:AT181" si="20">U150-$R19</f>
        <v>57158.642000999476</v>
      </c>
      <c r="AU150" s="13">
        <f t="shared" ref="AU150:AU181" si="21">V150-$R19</f>
        <v>60998.02222800022</v>
      </c>
      <c r="AV150" s="13">
        <f t="shared" ref="AV150:AV181" si="22">W150-$R19</f>
        <v>64539.79834899964</v>
      </c>
      <c r="AX150" s="17" t="s">
        <v>1</v>
      </c>
      <c r="AY150" s="13">
        <f>RANK(AB150,AB$150:AB$276,0)</f>
        <v>16</v>
      </c>
      <c r="AZ150" s="13">
        <f t="shared" ref="AZ150:BS150" si="23">RANK(AC150,AC$150:AC$276,0)</f>
        <v>18</v>
      </c>
      <c r="BA150" s="13">
        <f t="shared" si="23"/>
        <v>18</v>
      </c>
      <c r="BB150" s="13">
        <f t="shared" si="23"/>
        <v>19</v>
      </c>
      <c r="BC150" s="13">
        <f t="shared" si="23"/>
        <v>19</v>
      </c>
      <c r="BD150" s="13">
        <f t="shared" si="23"/>
        <v>19</v>
      </c>
      <c r="BE150" s="13">
        <f t="shared" si="23"/>
        <v>19</v>
      </c>
      <c r="BF150" s="13">
        <f t="shared" si="23"/>
        <v>20</v>
      </c>
      <c r="BG150" s="13">
        <f t="shared" si="23"/>
        <v>20</v>
      </c>
      <c r="BH150" s="13">
        <f t="shared" si="23"/>
        <v>20</v>
      </c>
      <c r="BI150" s="13">
        <f t="shared" si="23"/>
        <v>20</v>
      </c>
      <c r="BJ150" s="13">
        <f t="shared" si="23"/>
        <v>20</v>
      </c>
      <c r="BK150" s="13">
        <f t="shared" si="23"/>
        <v>22</v>
      </c>
      <c r="BL150" s="13">
        <f t="shared" si="23"/>
        <v>22</v>
      </c>
      <c r="BM150" s="13">
        <f t="shared" si="23"/>
        <v>22</v>
      </c>
      <c r="BN150" s="13">
        <f t="shared" si="23"/>
        <v>22</v>
      </c>
      <c r="BO150" s="13">
        <f t="shared" si="23"/>
        <v>22</v>
      </c>
      <c r="BP150" s="13">
        <f t="shared" si="23"/>
        <v>22</v>
      </c>
      <c r="BQ150" s="13">
        <f t="shared" si="23"/>
        <v>22</v>
      </c>
      <c r="BR150" s="13">
        <f t="shared" si="23"/>
        <v>22</v>
      </c>
      <c r="BS150" s="13">
        <f t="shared" si="23"/>
        <v>22</v>
      </c>
      <c r="BT150" s="13">
        <f>INDEX($AY150:$BS150,MATCH('Ranked Growth'!$C$5,Data!$AY$149:$BS$149,0))</f>
        <v>16</v>
      </c>
      <c r="BV150" s="17" t="s">
        <v>1</v>
      </c>
      <c r="BW150" s="13" cm="1">
        <f t="array" ref="BW150">SUMPRODUCT(($Z$150:$Z$276=$Z150)*(AB150&lt;AB$150:AB$276))+1</f>
        <v>11</v>
      </c>
      <c r="BX150" s="13" cm="1">
        <f t="array" ref="BX150">SUMPRODUCT(($Z$150:$Z$276=$Z150)*(AC150&lt;AC$150:AC$276))+1</f>
        <v>13</v>
      </c>
      <c r="BY150" s="13" cm="1">
        <f t="array" ref="BY150">SUMPRODUCT(($Z$150:$Z$276=$Z150)*(AD150&lt;AD$150:AD$276))+1</f>
        <v>13</v>
      </c>
      <c r="BZ150" s="13" cm="1">
        <f t="array" ref="BZ150">SUMPRODUCT(($Z$150:$Z$276=$Z150)*(AE150&lt;AE$150:AE$276))+1</f>
        <v>14</v>
      </c>
      <c r="CA150" s="13" cm="1">
        <f t="array" ref="CA150">SUMPRODUCT(($Z$150:$Z$276=$Z150)*(AF150&lt;AF$150:AF$276))+1</f>
        <v>14</v>
      </c>
      <c r="CB150" s="13" cm="1">
        <f t="array" ref="CB150">SUMPRODUCT(($Z$150:$Z$276=$Z150)*(AG150&lt;AG$150:AG$276))+1</f>
        <v>14</v>
      </c>
      <c r="CC150" s="13" cm="1">
        <f t="array" ref="CC150">SUMPRODUCT(($Z$150:$Z$276=$Z150)*(AH150&lt;AH$150:AH$276))+1</f>
        <v>14</v>
      </c>
      <c r="CD150" s="13" cm="1">
        <f t="array" ref="CD150">SUMPRODUCT(($Z$150:$Z$276=$Z150)*(AI150&lt;AI$150:AI$276))+1</f>
        <v>15</v>
      </c>
      <c r="CE150" s="13" cm="1">
        <f t="array" ref="CE150">SUMPRODUCT(($Z$150:$Z$276=$Z150)*(AJ150&lt;AJ$150:AJ$276))+1</f>
        <v>15</v>
      </c>
      <c r="CF150" s="13" cm="1">
        <f t="array" ref="CF150">SUMPRODUCT(($Z$150:$Z$276=$Z150)*(AK150&lt;AK$150:AK$276))+1</f>
        <v>15</v>
      </c>
      <c r="CG150" s="13" cm="1">
        <f t="array" ref="CG150">SUMPRODUCT(($Z$150:$Z$276=$Z150)*(AL150&lt;AL$150:AL$276))+1</f>
        <v>15</v>
      </c>
      <c r="CH150" s="13" cm="1">
        <f t="array" ref="CH150">SUMPRODUCT(($Z$150:$Z$276=$Z150)*(AM150&lt;AM$150:AM$276))+1</f>
        <v>15</v>
      </c>
      <c r="CI150" s="13" cm="1">
        <f t="array" ref="CI150">SUMPRODUCT(($Z$150:$Z$276=$Z150)*(AN150&lt;AN$150:AN$276))+1</f>
        <v>17</v>
      </c>
      <c r="CJ150" s="13" cm="1">
        <f t="array" ref="CJ150">SUMPRODUCT(($Z$150:$Z$276=$Z150)*(AO150&lt;AO$150:AO$276))+1</f>
        <v>17</v>
      </c>
      <c r="CK150" s="13" cm="1">
        <f t="array" ref="CK150">SUMPRODUCT(($Z$150:$Z$276=$Z150)*(AP150&lt;AP$150:AP$276))+1</f>
        <v>17</v>
      </c>
      <c r="CL150" s="13" cm="1">
        <f t="array" ref="CL150">SUMPRODUCT(($Z$150:$Z$276=$Z150)*(AQ150&lt;AQ$150:AQ$276))+1</f>
        <v>17</v>
      </c>
      <c r="CM150" s="13" cm="1">
        <f t="array" ref="CM150">SUMPRODUCT(($Z$150:$Z$276=$Z150)*(AR150&lt;AR$150:AR$276))+1</f>
        <v>17</v>
      </c>
      <c r="CN150" s="13" cm="1">
        <f t="array" ref="CN150">SUMPRODUCT(($Z$150:$Z$276=$Z150)*(AS150&lt;AS$150:AS$276))+1</f>
        <v>17</v>
      </c>
      <c r="CO150" s="13" cm="1">
        <f t="array" ref="CO150">SUMPRODUCT(($Z$150:$Z$276=$Z150)*(AT150&lt;AT$150:AT$276))+1</f>
        <v>17</v>
      </c>
      <c r="CP150" s="13" cm="1">
        <f t="array" ref="CP150">SUMPRODUCT(($Z$150:$Z$276=$Z150)*(AU150&lt;AU$150:AU$276))+1</f>
        <v>17</v>
      </c>
      <c r="CQ150" s="13" cm="1">
        <f t="array" ref="CQ150">SUMPRODUCT(($Z$150:$Z$276=$Z150)*(AV150&lt;AV$150:AV$276))+1</f>
        <v>17</v>
      </c>
      <c r="CR150" s="13">
        <f>INDEX($BW150:$CQ150,MATCH('Ranked Growth'!$C$5,$BW$149:$CQ$149,0))</f>
        <v>11</v>
      </c>
      <c r="CS150" s="13" t="str">
        <f>$Z150&amp;"-"&amp;CR150</f>
        <v>Stations of Over 10k Users-11</v>
      </c>
      <c r="CU150" s="17" t="s">
        <v>1</v>
      </c>
      <c r="CV150" s="13" t="str" cm="1">
        <f t="array" ref="CV150">IF($AA150="N","",SUMPRODUCT(($AA$150:$AA$276=$V$88)*($Z$150:$Z$276=$Z150)*(AB150&lt;AB$150:AB$276))+1)</f>
        <v/>
      </c>
      <c r="CW150" s="13" t="str" cm="1">
        <f t="array" ref="CW150">IF($AA150="N","",SUMPRODUCT(($AA$150:$AA$276=$V$88)*($Z$150:$Z$276=$Z150)*(AC150&lt;AC$150:AC$276))+1)</f>
        <v/>
      </c>
      <c r="CX150" s="13" t="str" cm="1">
        <f t="array" ref="CX150">IF($AA150="N","",SUMPRODUCT(($AA$150:$AA$276=$V$88)*($Z$150:$Z$276=$Z150)*(AD150&lt;AD$150:AD$276))+1)</f>
        <v/>
      </c>
      <c r="CY150" s="13" t="str" cm="1">
        <f t="array" ref="CY150">IF($AA150="N","",SUMPRODUCT(($AA$150:$AA$276=$V$88)*($Z$150:$Z$276=$Z150)*(AE150&lt;AE$150:AE$276))+1)</f>
        <v/>
      </c>
      <c r="CZ150" s="13" t="str" cm="1">
        <f t="array" ref="CZ150">IF($AA150="N","",SUMPRODUCT(($AA$150:$AA$276=$V$88)*($Z$150:$Z$276=$Z150)*(AF150&lt;AF$150:AF$276))+1)</f>
        <v/>
      </c>
      <c r="DA150" s="13" t="str" cm="1">
        <f t="array" ref="DA150">IF($AA150="N","",SUMPRODUCT(($AA$150:$AA$276=$V$88)*($Z$150:$Z$276=$Z150)*(AG150&lt;AG$150:AG$276))+1)</f>
        <v/>
      </c>
      <c r="DB150" s="13" t="str" cm="1">
        <f t="array" ref="DB150">IF($AA150="N","",SUMPRODUCT(($AA$150:$AA$276=$V$88)*($Z$150:$Z$276=$Z150)*(AH150&lt;AH$150:AH$276))+1)</f>
        <v/>
      </c>
      <c r="DC150" s="13" t="str" cm="1">
        <f t="array" ref="DC150">IF($AA150="N","",SUMPRODUCT(($AA$150:$AA$276=$V$88)*($Z$150:$Z$276=$Z150)*(AI150&lt;AI$150:AI$276))+1)</f>
        <v/>
      </c>
      <c r="DD150" s="13" t="str" cm="1">
        <f t="array" ref="DD150">IF($AA150="N","",SUMPRODUCT(($AA$150:$AA$276=$V$88)*($Z$150:$Z$276=$Z150)*(AJ150&lt;AJ$150:AJ$276))+1)</f>
        <v/>
      </c>
      <c r="DE150" s="13" t="str" cm="1">
        <f t="array" ref="DE150">IF($AA150="N","",SUMPRODUCT(($AA$150:$AA$276=$V$88)*($Z$150:$Z$276=$Z150)*(AK150&lt;AK$150:AK$276))+1)</f>
        <v/>
      </c>
      <c r="DF150" s="13" t="str" cm="1">
        <f t="array" ref="DF150">IF($AA150="N","",SUMPRODUCT(($AA$150:$AA$276=$V$88)*($Z$150:$Z$276=$Z150)*(AL150&lt;AL$150:AL$276))+1)</f>
        <v/>
      </c>
      <c r="DG150" s="13" t="str" cm="1">
        <f t="array" ref="DG150">IF($AA150="N","",SUMPRODUCT(($AA$150:$AA$276=$V$88)*($Z$150:$Z$276=$Z150)*(AM150&lt;AM$150:AM$276))+1)</f>
        <v/>
      </c>
      <c r="DH150" s="13" t="str" cm="1">
        <f t="array" ref="DH150">IF($AA150="N","",SUMPRODUCT(($AA$150:$AA$276=$V$88)*($Z$150:$Z$276=$Z150)*(AN150&lt;AN$150:AN$276))+1)</f>
        <v/>
      </c>
      <c r="DI150" s="13" t="str" cm="1">
        <f t="array" ref="DI150">IF($AA150="N","",SUMPRODUCT(($AA$150:$AA$276=$V$88)*($Z$150:$Z$276=$Z150)*(AO150&lt;AO$150:AO$276))+1)</f>
        <v/>
      </c>
      <c r="DJ150" s="13" t="str" cm="1">
        <f t="array" ref="DJ150">IF($AA150="N","",SUMPRODUCT(($AA$150:$AA$276=$V$88)*($Z$150:$Z$276=$Z150)*(AP150&lt;AP$150:AP$276))+1)</f>
        <v/>
      </c>
      <c r="DK150" s="13" t="str" cm="1">
        <f t="array" ref="DK150">IF($AA150="N","",SUMPRODUCT(($AA$150:$AA$276=$V$88)*($Z$150:$Z$276=$Z150)*(AQ150&lt;AQ$150:AQ$276))+1)</f>
        <v/>
      </c>
      <c r="DL150" s="13" t="str" cm="1">
        <f t="array" ref="DL150">IF($AA150="N","",SUMPRODUCT(($AA$150:$AA$276=$V$88)*($Z$150:$Z$276=$Z150)*(AR150&lt;AR$150:AR$276))+1)</f>
        <v/>
      </c>
      <c r="DM150" s="13" t="str" cm="1">
        <f t="array" ref="DM150">IF($AA150="N","",SUMPRODUCT(($AA$150:$AA$276=$V$88)*($Z$150:$Z$276=$Z150)*(AS150&lt;AS$150:AS$276))+1)</f>
        <v/>
      </c>
      <c r="DN150" s="13" t="str" cm="1">
        <f t="array" ref="DN150">IF($AA150="N","",SUMPRODUCT(($AA$150:$AA$276=$V$88)*($Z$150:$Z$276=$Z150)*(AT150&lt;AT$150:AT$276))+1)</f>
        <v/>
      </c>
      <c r="DO150" s="13" t="str" cm="1">
        <f t="array" ref="DO150">IF($AA150="N","",SUMPRODUCT(($AA$150:$AA$276=$V$88)*($Z$150:$Z$276=$Z150)*(AU150&lt;AU$150:AU$276))+1)</f>
        <v/>
      </c>
      <c r="DP150" s="13" t="str" cm="1">
        <f t="array" ref="DP150">IF($AA150="N","",SUMPRODUCT(($AA$150:$AA$276=$V$88)*($Z$150:$Z$276=$Z150)*(AV150&lt;AV$150:AV$276))+1)</f>
        <v/>
      </c>
      <c r="DQ150" s="13" t="str">
        <f>INDEX($CV150:$DP150,MATCH('Ranked Growth'!$C$5,$BW$149:$CQ$149,0))</f>
        <v/>
      </c>
      <c r="DR150" s="13" t="str">
        <f>$Z150&amp;"-"&amp;DQ150</f>
        <v>Stations of Over 10k Users-</v>
      </c>
      <c r="DT150" s="17" t="s">
        <v>1</v>
      </c>
      <c r="DU150" s="15">
        <f>(C150/$R19)-1</f>
        <v>8.529025431207149E-3</v>
      </c>
      <c r="DV150" s="15">
        <f t="shared" ref="DV150:EO150" si="24">(D150/$R19)-1</f>
        <v>7.6597001783317298E-2</v>
      </c>
      <c r="DW150" s="15">
        <f t="shared" si="24"/>
        <v>8.8891079810649698E-2</v>
      </c>
      <c r="DX150" s="15">
        <f t="shared" si="24"/>
        <v>9.5381632137840233E-2</v>
      </c>
      <c r="DY150" s="15">
        <f t="shared" si="24"/>
        <v>9.6093994409834016E-2</v>
      </c>
      <c r="DZ150" s="15">
        <f t="shared" si="24"/>
        <v>9.726907547376773E-2</v>
      </c>
      <c r="EA150" s="15">
        <f t="shared" si="24"/>
        <v>0.1009076450701587</v>
      </c>
      <c r="EB150" s="15">
        <f t="shared" si="24"/>
        <v>0.10146485736330191</v>
      </c>
      <c r="EC150" s="15">
        <f t="shared" si="24"/>
        <v>0.10396425416847266</v>
      </c>
      <c r="ED150" s="15">
        <f t="shared" si="24"/>
        <v>0.11287202094027537</v>
      </c>
      <c r="EE150" s="15">
        <f t="shared" si="24"/>
        <v>0.11523786655926704</v>
      </c>
      <c r="EF150" s="15">
        <f t="shared" si="24"/>
        <v>0.11744447036768202</v>
      </c>
      <c r="EG150" s="15">
        <f t="shared" si="24"/>
        <v>0.11965160097808303</v>
      </c>
      <c r="EH150" s="15">
        <f t="shared" si="24"/>
        <v>0.12570940496195626</v>
      </c>
      <c r="EI150" s="15">
        <f t="shared" si="24"/>
        <v>0.13283978862332035</v>
      </c>
      <c r="EJ150" s="15">
        <f t="shared" si="24"/>
        <v>0.13615592871951065</v>
      </c>
      <c r="EK150" s="15">
        <f t="shared" si="24"/>
        <v>0.14110543283706733</v>
      </c>
      <c r="EL150" s="15">
        <f t="shared" si="24"/>
        <v>0.14444522939523829</v>
      </c>
      <c r="EM150" s="15">
        <f t="shared" si="24"/>
        <v>0.14924161214274756</v>
      </c>
      <c r="EN150" s="15">
        <f t="shared" si="24"/>
        <v>0.15926626064115945</v>
      </c>
      <c r="EO150" s="15">
        <f t="shared" si="24"/>
        <v>0.16851386274719604</v>
      </c>
      <c r="EQ150" s="17" t="s">
        <v>1</v>
      </c>
      <c r="ER150" s="13">
        <f>RANK(DU150,DU$150:DU$276,0)</f>
        <v>41</v>
      </c>
      <c r="ES150" s="13">
        <f t="shared" ref="ES150:FL150" si="25">RANK(DV150,DV$150:DV$276,0)</f>
        <v>28</v>
      </c>
      <c r="ET150" s="13">
        <f t="shared" si="25"/>
        <v>25</v>
      </c>
      <c r="EU150" s="13">
        <f t="shared" si="25"/>
        <v>19</v>
      </c>
      <c r="EV150" s="13">
        <f t="shared" si="25"/>
        <v>14</v>
      </c>
      <c r="EW150" s="13">
        <f t="shared" si="25"/>
        <v>11</v>
      </c>
      <c r="EX150" s="13">
        <f t="shared" si="25"/>
        <v>15</v>
      </c>
      <c r="EY150" s="13">
        <f t="shared" si="25"/>
        <v>17</v>
      </c>
      <c r="EZ150" s="13">
        <f t="shared" si="25"/>
        <v>16</v>
      </c>
      <c r="FA150" s="13">
        <f t="shared" si="25"/>
        <v>15</v>
      </c>
      <c r="FB150" s="13">
        <f t="shared" si="25"/>
        <v>15</v>
      </c>
      <c r="FC150" s="13">
        <f t="shared" si="25"/>
        <v>16</v>
      </c>
      <c r="FD150" s="13">
        <f t="shared" si="25"/>
        <v>18</v>
      </c>
      <c r="FE150" s="13">
        <f t="shared" si="25"/>
        <v>17</v>
      </c>
      <c r="FF150" s="13">
        <f t="shared" si="25"/>
        <v>20</v>
      </c>
      <c r="FG150" s="13">
        <f t="shared" si="25"/>
        <v>20</v>
      </c>
      <c r="FH150" s="13">
        <f t="shared" si="25"/>
        <v>21</v>
      </c>
      <c r="FI150" s="13">
        <f t="shared" si="25"/>
        <v>22</v>
      </c>
      <c r="FJ150" s="13">
        <f t="shared" si="25"/>
        <v>22</v>
      </c>
      <c r="FK150" s="13">
        <f t="shared" si="25"/>
        <v>22</v>
      </c>
      <c r="FL150" s="13">
        <f t="shared" si="25"/>
        <v>21</v>
      </c>
      <c r="FM150" s="13">
        <f>INDEX($ER150:$FL150,MATCH('Ranked Growth'!$C$5,$ER$149:$FL$149,0))</f>
        <v>41</v>
      </c>
      <c r="FO150" s="17" t="s">
        <v>1</v>
      </c>
      <c r="FP150" s="13" cm="1">
        <f t="array" ref="FP150">SUMPRODUCT(($Z$150:$Z$276=$Z150)*(DU150&lt;DU$150:DU$276))+1</f>
        <v>28</v>
      </c>
      <c r="FQ150" s="13" cm="1">
        <f t="array" ref="FQ150">SUMPRODUCT(($Z$150:$Z$276=$Z150)*(DV150&lt;DV$150:DV$276))+1</f>
        <v>26</v>
      </c>
      <c r="FR150" s="13" cm="1">
        <f t="array" ref="FR150">SUMPRODUCT(($Z$150:$Z$276=$Z150)*(DW150&lt;DW$150:DW$276))+1</f>
        <v>23</v>
      </c>
      <c r="FS150" s="13" cm="1">
        <f t="array" ref="FS150">SUMPRODUCT(($Z$150:$Z$276=$Z150)*(DX150&lt;DX$150:DX$276))+1</f>
        <v>17</v>
      </c>
      <c r="FT150" s="13" cm="1">
        <f t="array" ref="FT150">SUMPRODUCT(($Z$150:$Z$276=$Z150)*(DY150&lt;DY$150:DY$276))+1</f>
        <v>13</v>
      </c>
      <c r="FU150" s="13" cm="1">
        <f t="array" ref="FU150">SUMPRODUCT(($Z$150:$Z$276=$Z150)*(DZ150&lt;DZ$150:DZ$276))+1</f>
        <v>10</v>
      </c>
      <c r="FV150" s="13" cm="1">
        <f t="array" ref="FV150">SUMPRODUCT(($Z$150:$Z$276=$Z150)*(EA150&lt;EA$150:EA$276))+1</f>
        <v>13</v>
      </c>
      <c r="FW150" s="13" cm="1">
        <f t="array" ref="FW150">SUMPRODUCT(($Z$150:$Z$276=$Z150)*(EB150&lt;EB$150:EB$276))+1</f>
        <v>14</v>
      </c>
      <c r="FX150" s="13" cm="1">
        <f t="array" ref="FX150">SUMPRODUCT(($Z$150:$Z$276=$Z150)*(EC150&lt;EC$150:EC$276))+1</f>
        <v>13</v>
      </c>
      <c r="FY150" s="13" cm="1">
        <f t="array" ref="FY150">SUMPRODUCT(($Z$150:$Z$276=$Z150)*(ED150&lt;ED$150:ED$276))+1</f>
        <v>12</v>
      </c>
      <c r="FZ150" s="13" cm="1">
        <f t="array" ref="FZ150">SUMPRODUCT(($Z$150:$Z$276=$Z150)*(EE150&lt;EE$150:EE$276))+1</f>
        <v>12</v>
      </c>
      <c r="GA150" s="13" cm="1">
        <f t="array" ref="GA150">SUMPRODUCT(($Z$150:$Z$276=$Z150)*(EF150&lt;EF$150:EF$276))+1</f>
        <v>12</v>
      </c>
      <c r="GB150" s="13" cm="1">
        <f t="array" ref="GB150">SUMPRODUCT(($Z$150:$Z$276=$Z150)*(EG150&lt;EG$150:EG$276))+1</f>
        <v>14</v>
      </c>
      <c r="GC150" s="13" cm="1">
        <f t="array" ref="GC150">SUMPRODUCT(($Z$150:$Z$276=$Z150)*(EH150&lt;EH$150:EH$276))+1</f>
        <v>13</v>
      </c>
      <c r="GD150" s="13" cm="1">
        <f t="array" ref="GD150">SUMPRODUCT(($Z$150:$Z$276=$Z150)*(EI150&lt;EI$150:EI$276))+1</f>
        <v>16</v>
      </c>
      <c r="GE150" s="13" cm="1">
        <f t="array" ref="GE150">SUMPRODUCT(($Z$150:$Z$276=$Z150)*(EJ150&lt;EJ$150:EJ$276))+1</f>
        <v>16</v>
      </c>
      <c r="GF150" s="13" cm="1">
        <f t="array" ref="GF150">SUMPRODUCT(($Z$150:$Z$276=$Z150)*(EK150&lt;EK$150:EK$276))+1</f>
        <v>17</v>
      </c>
      <c r="GG150" s="13" cm="1">
        <f t="array" ref="GG150">SUMPRODUCT(($Z$150:$Z$276=$Z150)*(EL150&lt;EL$150:EL$276))+1</f>
        <v>18</v>
      </c>
      <c r="GH150" s="13" cm="1">
        <f t="array" ref="GH150">SUMPRODUCT(($Z$150:$Z$276=$Z150)*(EM150&lt;EM$150:EM$276))+1</f>
        <v>18</v>
      </c>
      <c r="GI150" s="13" cm="1">
        <f t="array" ref="GI150">SUMPRODUCT(($Z$150:$Z$276=$Z150)*(EN150&lt;EN$150:EN$276))+1</f>
        <v>18</v>
      </c>
      <c r="GJ150" s="13" cm="1">
        <f t="array" ref="GJ150">SUMPRODUCT(($Z$150:$Z$276=$Z150)*(EO150&lt;EO$150:EO$276))+1</f>
        <v>17</v>
      </c>
      <c r="GK150" s="20">
        <f>INDEX($FP150:$GJ150,MATCH('Ranked Growth'!$C$5,$FP$149:$GJ$149,0))</f>
        <v>28</v>
      </c>
      <c r="GL150" s="13" t="str">
        <f>$Z150&amp;"-"&amp;GK150</f>
        <v>Stations of Over 10k Users-28</v>
      </c>
      <c r="GN150" s="17" t="s">
        <v>1</v>
      </c>
      <c r="GO150" s="13" t="str" cm="1">
        <f t="array" ref="GO150">IF($AA150="N","",SUMPRODUCT(($Z$150:$Z$276=$Z150)*($AA$150:$AA$276="Y")*(DU150&lt;DU$150:DU$276))+1)</f>
        <v/>
      </c>
      <c r="GP150" s="13" t="str" cm="1">
        <f t="array" ref="GP150">IF($AA150="N","",SUMPRODUCT(($Z$150:$Z$276=$Z150)*($AA$150:$AA$276="Y")*(DV150&lt;DV$150:DV$276))+1)</f>
        <v/>
      </c>
      <c r="GQ150" s="13" t="str" cm="1">
        <f t="array" ref="GQ150">IF($AA150="N","",SUMPRODUCT(($Z$150:$Z$276=$Z150)*($AA$150:$AA$276="Y")*(DW150&lt;DW$150:DW$276))+1)</f>
        <v/>
      </c>
      <c r="GR150" s="13" t="str" cm="1">
        <f t="array" ref="GR150">IF($AA150="N","",SUMPRODUCT(($Z$150:$Z$276=$Z150)*($AA$150:$AA$276="Y")*(DX150&lt;DX$150:DX$276))+1)</f>
        <v/>
      </c>
      <c r="GS150" s="13" t="str" cm="1">
        <f t="array" ref="GS150">IF($AA150="N","",SUMPRODUCT(($Z$150:$Z$276=$Z150)*($AA$150:$AA$276="Y")*(DY150&lt;DY$150:DY$276))+1)</f>
        <v/>
      </c>
      <c r="GT150" s="13" t="str" cm="1">
        <f t="array" ref="GT150">IF($AA150="N","",SUMPRODUCT(($Z$150:$Z$276=$Z150)*($AA$150:$AA$276="Y")*(DZ150&lt;DZ$150:DZ$276))+1)</f>
        <v/>
      </c>
      <c r="GU150" s="13" t="str" cm="1">
        <f t="array" ref="GU150">IF($AA150="N","",SUMPRODUCT(($Z$150:$Z$276=$Z150)*($AA$150:$AA$276="Y")*(EA150&lt;EA$150:EA$276))+1)</f>
        <v/>
      </c>
      <c r="GV150" s="13" t="str" cm="1">
        <f t="array" ref="GV150">IF($AA150="N","",SUMPRODUCT(($Z$150:$Z$276=$Z150)*($AA$150:$AA$276="Y")*(EB150&lt;EB$150:EB$276))+1)</f>
        <v/>
      </c>
      <c r="GW150" s="13" t="str" cm="1">
        <f t="array" ref="GW150">IF($AA150="N","",SUMPRODUCT(($Z$150:$Z$276=$Z150)*($AA$150:$AA$276="Y")*(EC150&lt;EC$150:EC$276))+1)</f>
        <v/>
      </c>
      <c r="GX150" s="13" t="str" cm="1">
        <f t="array" ref="GX150">IF($AA150="N","",SUMPRODUCT(($Z$150:$Z$276=$Z150)*($AA$150:$AA$276="Y")*(ED150&lt;ED$150:ED$276))+1)</f>
        <v/>
      </c>
      <c r="GY150" s="13" t="str" cm="1">
        <f t="array" ref="GY150">IF($AA150="N","",SUMPRODUCT(($Z$150:$Z$276=$Z150)*($AA$150:$AA$276="Y")*(EE150&lt;EE$150:EE$276))+1)</f>
        <v/>
      </c>
      <c r="GZ150" s="13" t="str" cm="1">
        <f t="array" ref="GZ150">IF($AA150="N","",SUMPRODUCT(($Z$150:$Z$276=$Z150)*($AA$150:$AA$276="Y")*(EF150&lt;EF$150:EF$276))+1)</f>
        <v/>
      </c>
      <c r="HA150" s="13" t="str" cm="1">
        <f t="array" ref="HA150">IF($AA150="N","",SUMPRODUCT(($Z$150:$Z$276=$Z150)*($AA$150:$AA$276="Y")*(EG150&lt;EG$150:EG$276))+1)</f>
        <v/>
      </c>
      <c r="HB150" s="13" t="str" cm="1">
        <f t="array" ref="HB150">IF($AA150="N","",SUMPRODUCT(($Z$150:$Z$276=$Z150)*($AA$150:$AA$276="Y")*(EH150&lt;EH$150:EH$276))+1)</f>
        <v/>
      </c>
      <c r="HC150" s="13" t="str" cm="1">
        <f t="array" ref="HC150">IF($AA150="N","",SUMPRODUCT(($Z$150:$Z$276=$Z150)*($AA$150:$AA$276="Y")*(EI150&lt;EI$150:EI$276))+1)</f>
        <v/>
      </c>
      <c r="HD150" s="13" t="str" cm="1">
        <f t="array" ref="HD150">IF($AA150="N","",SUMPRODUCT(($Z$150:$Z$276=$Z150)*($AA$150:$AA$276="Y")*(EJ150&lt;EJ$150:EJ$276))+1)</f>
        <v/>
      </c>
      <c r="HE150" s="13" t="str" cm="1">
        <f t="array" ref="HE150">IF($AA150="N","",SUMPRODUCT(($Z$150:$Z$276=$Z150)*($AA$150:$AA$276="Y")*(EK150&lt;EK$150:EK$276))+1)</f>
        <v/>
      </c>
      <c r="HF150" s="13" t="str" cm="1">
        <f t="array" ref="HF150">IF($AA150="N","",SUMPRODUCT(($Z$150:$Z$276=$Z150)*($AA$150:$AA$276="Y")*(EL150&lt;EL$150:EL$276))+1)</f>
        <v/>
      </c>
      <c r="HG150" s="13" t="str" cm="1">
        <f t="array" ref="HG150">IF($AA150="N","",SUMPRODUCT(($Z$150:$Z$276=$Z150)*($AA$150:$AA$276="Y")*(EM150&lt;EM$150:EM$276))+1)</f>
        <v/>
      </c>
      <c r="HH150" s="13" t="str" cm="1">
        <f t="array" ref="HH150">IF($AA150="N","",SUMPRODUCT(($Z$150:$Z$276=$Z150)*($AA$150:$AA$276="Y")*(EN150&lt;EN$150:EN$276))+1)</f>
        <v/>
      </c>
      <c r="HI150" s="13" t="str" cm="1">
        <f t="array" ref="HI150">IF($AA150="N","",SUMPRODUCT(($Z$150:$Z$276=$Z150)*($AA$150:$AA$276="Y")*(EO150&lt;EO$150:EO$276))+1)</f>
        <v/>
      </c>
      <c r="HJ150" s="20" t="str">
        <f>INDEX($GO150:$HI150,MATCH('Ranked Growth'!$C$5,$GO$149:$HI$149,0))</f>
        <v/>
      </c>
      <c r="HK150" s="13" t="str">
        <f>$Z150&amp;"-"&amp;HJ150</f>
        <v>Stations of Over 10k Users-</v>
      </c>
    </row>
    <row r="151" spans="2:219" s="11" customFormat="1" x14ac:dyDescent="0.25">
      <c r="B151" s="17" t="s">
        <v>164</v>
      </c>
      <c r="C151" s="20">
        <v>3817.6659419999992</v>
      </c>
      <c r="D151" s="20">
        <v>4044.3255109999996</v>
      </c>
      <c r="E151" s="20">
        <v>4073.3001700000009</v>
      </c>
      <c r="F151" s="20">
        <v>4078.8465979999996</v>
      </c>
      <c r="G151" s="20">
        <v>4063.5532830000011</v>
      </c>
      <c r="H151" s="20">
        <v>4049.3303179999998</v>
      </c>
      <c r="I151" s="20">
        <v>4046.4495019999995</v>
      </c>
      <c r="J151" s="20">
        <v>4034.6280469999988</v>
      </c>
      <c r="K151" s="20">
        <v>4030.5873069999989</v>
      </c>
      <c r="L151" s="20">
        <v>4050.187238</v>
      </c>
      <c r="M151" s="20">
        <v>4047.9045749999991</v>
      </c>
      <c r="N151" s="20">
        <v>4039.8133110000003</v>
      </c>
      <c r="O151" s="20">
        <v>4041.2913769999982</v>
      </c>
      <c r="P151" s="20">
        <v>4069.7626109999997</v>
      </c>
      <c r="Q151" s="20">
        <v>4080.2737640000005</v>
      </c>
      <c r="R151" s="20">
        <v>4078.7628179999992</v>
      </c>
      <c r="S151" s="20">
        <v>4083.9744310000015</v>
      </c>
      <c r="T151" s="20">
        <v>4083.0849429999994</v>
      </c>
      <c r="U151" s="20">
        <v>4092.1228639999995</v>
      </c>
      <c r="V151" s="20">
        <v>4123.9581979999994</v>
      </c>
      <c r="W151" s="20">
        <v>4152.8798639999977</v>
      </c>
      <c r="Y151" s="17" t="s">
        <v>164</v>
      </c>
      <c r="Z151" s="21" t="str">
        <f t="shared" ref="Z151:Z214" si="26">INDEX($U$19:$U$145,MATCH($Y151,$T$19:$T$145,0))</f>
        <v>Stations of Less Than 10k Users</v>
      </c>
      <c r="AA151" s="21" t="str">
        <f t="shared" ref="AA151:AA214" si="27">INDEX($V$19:$V$145,MATCH($Y151,$T$19:$T$145,0))</f>
        <v>Y</v>
      </c>
      <c r="AB151" s="13">
        <f t="shared" si="2"/>
        <v>1.6659419999991769</v>
      </c>
      <c r="AC151" s="13">
        <f t="shared" si="3"/>
        <v>228.32551099999955</v>
      </c>
      <c r="AD151" s="13">
        <f t="shared" si="4"/>
        <v>257.30017000000089</v>
      </c>
      <c r="AE151" s="13">
        <f t="shared" si="5"/>
        <v>262.84659799999963</v>
      </c>
      <c r="AF151" s="13">
        <f t="shared" si="6"/>
        <v>247.5532830000011</v>
      </c>
      <c r="AG151" s="13">
        <f t="shared" si="7"/>
        <v>233.33031799999981</v>
      </c>
      <c r="AH151" s="13">
        <f t="shared" si="8"/>
        <v>230.44950199999948</v>
      </c>
      <c r="AI151" s="13">
        <f t="shared" si="9"/>
        <v>218.62804699999879</v>
      </c>
      <c r="AJ151" s="13">
        <f t="shared" si="10"/>
        <v>214.58730699999887</v>
      </c>
      <c r="AK151" s="13">
        <f t="shared" si="11"/>
        <v>234.18723799999998</v>
      </c>
      <c r="AL151" s="13">
        <f t="shared" si="12"/>
        <v>231.90457499999911</v>
      </c>
      <c r="AM151" s="13">
        <f t="shared" si="13"/>
        <v>223.81331100000034</v>
      </c>
      <c r="AN151" s="13">
        <f t="shared" si="14"/>
        <v>225.29137699999819</v>
      </c>
      <c r="AO151" s="13">
        <f t="shared" si="15"/>
        <v>253.76261099999965</v>
      </c>
      <c r="AP151" s="13">
        <f t="shared" si="16"/>
        <v>264.27376400000048</v>
      </c>
      <c r="AQ151" s="13">
        <f t="shared" si="17"/>
        <v>262.76281799999924</v>
      </c>
      <c r="AR151" s="13">
        <f t="shared" si="18"/>
        <v>267.97443100000146</v>
      </c>
      <c r="AS151" s="13">
        <f t="shared" si="19"/>
        <v>267.08494299999938</v>
      </c>
      <c r="AT151" s="13">
        <f t="shared" si="20"/>
        <v>276.12286399999948</v>
      </c>
      <c r="AU151" s="13">
        <f t="shared" si="21"/>
        <v>307.95819799999936</v>
      </c>
      <c r="AV151" s="13">
        <f t="shared" si="22"/>
        <v>336.87986399999772</v>
      </c>
      <c r="AX151" s="17" t="s">
        <v>164</v>
      </c>
      <c r="AY151" s="13">
        <f t="shared" ref="AY151:AY214" si="28">RANK(AB151,AB$150:AB$276,0)</f>
        <v>112</v>
      </c>
      <c r="AZ151" s="13">
        <f t="shared" ref="AZ151:AZ214" si="29">RANK(AC151,AC$150:AC$276,0)</f>
        <v>112</v>
      </c>
      <c r="BA151" s="13">
        <f t="shared" ref="BA151:BA214" si="30">RANK(AD151,AD$150:AD$276,0)</f>
        <v>112</v>
      </c>
      <c r="BB151" s="13">
        <f t="shared" ref="BB151:BB214" si="31">RANK(AE151,AE$150:AE$276,0)</f>
        <v>112</v>
      </c>
      <c r="BC151" s="13">
        <f t="shared" ref="BC151:BC214" si="32">RANK(AF151,AF$150:AF$276,0)</f>
        <v>111</v>
      </c>
      <c r="BD151" s="13">
        <f t="shared" ref="BD151:BD214" si="33">RANK(AG151,AG$150:AG$276,0)</f>
        <v>110</v>
      </c>
      <c r="BE151" s="13">
        <f t="shared" ref="BE151:BE214" si="34">RANK(AH151,AH$150:AH$276,0)</f>
        <v>108</v>
      </c>
      <c r="BF151" s="13">
        <f t="shared" ref="BF151:BF214" si="35">RANK(AI151,AI$150:AI$276,0)</f>
        <v>108</v>
      </c>
      <c r="BG151" s="13">
        <f t="shared" ref="BG151:BG214" si="36">RANK(AJ151,AJ$150:AJ$276,0)</f>
        <v>108</v>
      </c>
      <c r="BH151" s="13">
        <f t="shared" ref="BH151:BH214" si="37">RANK(AK151,AK$150:AK$276,0)</f>
        <v>108</v>
      </c>
      <c r="BI151" s="13">
        <f t="shared" ref="BI151:BI214" si="38">RANK(AL151,AL$150:AL$276,0)</f>
        <v>106</v>
      </c>
      <c r="BJ151" s="13">
        <f t="shared" ref="BJ151:BJ214" si="39">RANK(AM151,AM$150:AM$276,0)</f>
        <v>107</v>
      </c>
      <c r="BK151" s="13">
        <f t="shared" ref="BK151:BK214" si="40">RANK(AN151,AN$150:AN$276,0)</f>
        <v>107</v>
      </c>
      <c r="BL151" s="13">
        <f t="shared" ref="BL151:BL214" si="41">RANK(AO151,AO$150:AO$276,0)</f>
        <v>106</v>
      </c>
      <c r="BM151" s="13">
        <f t="shared" ref="BM151:BM214" si="42">RANK(AP151,AP$150:AP$276,0)</f>
        <v>106</v>
      </c>
      <c r="BN151" s="13">
        <f t="shared" ref="BN151:BN214" si="43">RANK(AQ151,AQ$150:AQ$276,0)</f>
        <v>106</v>
      </c>
      <c r="BO151" s="13">
        <f t="shared" ref="BO151:BO214" si="44">RANK(AR151,AR$150:AR$276,0)</f>
        <v>106</v>
      </c>
      <c r="BP151" s="13">
        <f t="shared" ref="BP151:BP214" si="45">RANK(AS151,AS$150:AS$276,0)</f>
        <v>106</v>
      </c>
      <c r="BQ151" s="13">
        <f t="shared" ref="BQ151:BQ214" si="46">RANK(AT151,AT$150:AT$276,0)</f>
        <v>106</v>
      </c>
      <c r="BR151" s="13">
        <f t="shared" ref="BR151:BR214" si="47">RANK(AU151,AU$150:AU$276,0)</f>
        <v>106</v>
      </c>
      <c r="BS151" s="13">
        <f t="shared" ref="BS151:BS214" si="48">RANK(AV151,AV$150:AV$276,0)</f>
        <v>106</v>
      </c>
      <c r="BT151" s="13">
        <f>INDEX($AY151:$BS151,MATCH('Ranked Growth'!$C$5,Data!$AY$149:$BS$149,0))</f>
        <v>112</v>
      </c>
      <c r="BV151" s="17" t="s">
        <v>164</v>
      </c>
      <c r="BW151" s="13" cm="1">
        <f t="array" ref="BW151">SUMPRODUCT(($Z$150:$Z$276=$Z151)*(AB151&lt;AB$150:AB$276))+1</f>
        <v>13</v>
      </c>
      <c r="BX151" s="13" cm="1">
        <f t="array" ref="BX151">SUMPRODUCT(($Z$150:$Z$276=$Z151)*(AC151&lt;AC$150:AC$276))+1</f>
        <v>9</v>
      </c>
      <c r="BY151" s="13" cm="1">
        <f t="array" ref="BY151">SUMPRODUCT(($Z$150:$Z$276=$Z151)*(AD151&lt;AD$150:AD$276))+1</f>
        <v>9</v>
      </c>
      <c r="BZ151" s="13" cm="1">
        <f t="array" ref="BZ151">SUMPRODUCT(($Z$150:$Z$276=$Z151)*(AE151&lt;AE$150:AE$276))+1</f>
        <v>9</v>
      </c>
      <c r="CA151" s="13" cm="1">
        <f t="array" ref="CA151">SUMPRODUCT(($Z$150:$Z$276=$Z151)*(AF151&lt;AF$150:AF$276))+1</f>
        <v>8</v>
      </c>
      <c r="CB151" s="13" cm="1">
        <f t="array" ref="CB151">SUMPRODUCT(($Z$150:$Z$276=$Z151)*(AG151&lt;AG$150:AG$276))+1</f>
        <v>7</v>
      </c>
      <c r="CC151" s="13" cm="1">
        <f t="array" ref="CC151">SUMPRODUCT(($Z$150:$Z$276=$Z151)*(AH151&lt;AH$150:AH$276))+1</f>
        <v>5</v>
      </c>
      <c r="CD151" s="13" cm="1">
        <f t="array" ref="CD151">SUMPRODUCT(($Z$150:$Z$276=$Z151)*(AI151&lt;AI$150:AI$276))+1</f>
        <v>5</v>
      </c>
      <c r="CE151" s="13" cm="1">
        <f t="array" ref="CE151">SUMPRODUCT(($Z$150:$Z$276=$Z151)*(AJ151&lt;AJ$150:AJ$276))+1</f>
        <v>5</v>
      </c>
      <c r="CF151" s="13" cm="1">
        <f t="array" ref="CF151">SUMPRODUCT(($Z$150:$Z$276=$Z151)*(AK151&lt;AK$150:AK$276))+1</f>
        <v>5</v>
      </c>
      <c r="CG151" s="13" cm="1">
        <f t="array" ref="CG151">SUMPRODUCT(($Z$150:$Z$276=$Z151)*(AL151&lt;AL$150:AL$276))+1</f>
        <v>5</v>
      </c>
      <c r="CH151" s="13" cm="1">
        <f t="array" ref="CH151">SUMPRODUCT(($Z$150:$Z$276=$Z151)*(AM151&lt;AM$150:AM$276))+1</f>
        <v>6</v>
      </c>
      <c r="CI151" s="13" cm="1">
        <f t="array" ref="CI151">SUMPRODUCT(($Z$150:$Z$276=$Z151)*(AN151&lt;AN$150:AN$276))+1</f>
        <v>6</v>
      </c>
      <c r="CJ151" s="13" cm="1">
        <f t="array" ref="CJ151">SUMPRODUCT(($Z$150:$Z$276=$Z151)*(AO151&lt;AO$150:AO$276))+1</f>
        <v>5</v>
      </c>
      <c r="CK151" s="13" cm="1">
        <f t="array" ref="CK151">SUMPRODUCT(($Z$150:$Z$276=$Z151)*(AP151&lt;AP$150:AP$276))+1</f>
        <v>5</v>
      </c>
      <c r="CL151" s="13" cm="1">
        <f t="array" ref="CL151">SUMPRODUCT(($Z$150:$Z$276=$Z151)*(AQ151&lt;AQ$150:AQ$276))+1</f>
        <v>5</v>
      </c>
      <c r="CM151" s="13" cm="1">
        <f t="array" ref="CM151">SUMPRODUCT(($Z$150:$Z$276=$Z151)*(AR151&lt;AR$150:AR$276))+1</f>
        <v>5</v>
      </c>
      <c r="CN151" s="13" cm="1">
        <f t="array" ref="CN151">SUMPRODUCT(($Z$150:$Z$276=$Z151)*(AS151&lt;AS$150:AS$276))+1</f>
        <v>5</v>
      </c>
      <c r="CO151" s="13" cm="1">
        <f t="array" ref="CO151">SUMPRODUCT(($Z$150:$Z$276=$Z151)*(AT151&lt;AT$150:AT$276))+1</f>
        <v>5</v>
      </c>
      <c r="CP151" s="13" cm="1">
        <f t="array" ref="CP151">SUMPRODUCT(($Z$150:$Z$276=$Z151)*(AU151&lt;AU$150:AU$276))+1</f>
        <v>5</v>
      </c>
      <c r="CQ151" s="13" cm="1">
        <f t="array" ref="CQ151">SUMPRODUCT(($Z$150:$Z$276=$Z151)*(AV151&lt;AV$150:AV$276))+1</f>
        <v>5</v>
      </c>
      <c r="CR151" s="13">
        <f>INDEX($BW151:$CQ151,MATCH('Ranked Growth'!$C$5,$BW$149:$CQ$149,0))</f>
        <v>13</v>
      </c>
      <c r="CS151" s="13" t="str">
        <f t="shared" ref="CS151:CS214" si="49">$Z151&amp;"-"&amp;CR151</f>
        <v>Stations of Less Than 10k Users-13</v>
      </c>
      <c r="CU151" s="17" t="s">
        <v>164</v>
      </c>
      <c r="CV151" s="13" cm="1">
        <f t="array" ref="CV151">IF($AA151="N","",SUMPRODUCT(($AA$150:$AA$276=$V$88)*($Z$150:$Z$276=$Z151)*(AB151&lt;AB$150:AB$276))+1)</f>
        <v>8</v>
      </c>
      <c r="CW151" s="13" cm="1">
        <f t="array" ref="CW151">IF($AA151="N","",SUMPRODUCT(($AA$150:$AA$276=$V$88)*($Z$150:$Z$276=$Z151)*(AC151&lt;AC$150:AC$276))+1)</f>
        <v>6</v>
      </c>
      <c r="CX151" s="13" cm="1">
        <f t="array" ref="CX151">IF($AA151="N","",SUMPRODUCT(($AA$150:$AA$276=$V$88)*($Z$150:$Z$276=$Z151)*(AD151&lt;AD$150:AD$276))+1)</f>
        <v>6</v>
      </c>
      <c r="CY151" s="13" cm="1">
        <f t="array" ref="CY151">IF($AA151="N","",SUMPRODUCT(($AA$150:$AA$276=$V$88)*($Z$150:$Z$276=$Z151)*(AE151&lt;AE$150:AE$276))+1)</f>
        <v>6</v>
      </c>
      <c r="CZ151" s="13" cm="1">
        <f t="array" ref="CZ151">IF($AA151="N","",SUMPRODUCT(($AA$150:$AA$276=$V$88)*($Z$150:$Z$276=$Z151)*(AF151&lt;AF$150:AF$276))+1)</f>
        <v>5</v>
      </c>
      <c r="DA151" s="13" cm="1">
        <f t="array" ref="DA151">IF($AA151="N","",SUMPRODUCT(($AA$150:$AA$276=$V$88)*($Z$150:$Z$276=$Z151)*(AG151&lt;AG$150:AG$276))+1)</f>
        <v>4</v>
      </c>
      <c r="DB151" s="13" cm="1">
        <f t="array" ref="DB151">IF($AA151="N","",SUMPRODUCT(($AA$150:$AA$276=$V$88)*($Z$150:$Z$276=$Z151)*(AH151&lt;AH$150:AH$276))+1)</f>
        <v>2</v>
      </c>
      <c r="DC151" s="13" cm="1">
        <f t="array" ref="DC151">IF($AA151="N","",SUMPRODUCT(($AA$150:$AA$276=$V$88)*($Z$150:$Z$276=$Z151)*(AI151&lt;AI$150:AI$276))+1)</f>
        <v>2</v>
      </c>
      <c r="DD151" s="13" cm="1">
        <f t="array" ref="DD151">IF($AA151="N","",SUMPRODUCT(($AA$150:$AA$276=$V$88)*($Z$150:$Z$276=$Z151)*(AJ151&lt;AJ$150:AJ$276))+1)</f>
        <v>2</v>
      </c>
      <c r="DE151" s="13" cm="1">
        <f t="array" ref="DE151">IF($AA151="N","",SUMPRODUCT(($AA$150:$AA$276=$V$88)*($Z$150:$Z$276=$Z151)*(AK151&lt;AK$150:AK$276))+1)</f>
        <v>2</v>
      </c>
      <c r="DF151" s="13" cm="1">
        <f t="array" ref="DF151">IF($AA151="N","",SUMPRODUCT(($AA$150:$AA$276=$V$88)*($Z$150:$Z$276=$Z151)*(AL151&lt;AL$150:AL$276))+1)</f>
        <v>2</v>
      </c>
      <c r="DG151" s="13" cm="1">
        <f t="array" ref="DG151">IF($AA151="N","",SUMPRODUCT(($AA$150:$AA$276=$V$88)*($Z$150:$Z$276=$Z151)*(AM151&lt;AM$150:AM$276))+1)</f>
        <v>3</v>
      </c>
      <c r="DH151" s="13" cm="1">
        <f t="array" ref="DH151">IF($AA151="N","",SUMPRODUCT(($AA$150:$AA$276=$V$88)*($Z$150:$Z$276=$Z151)*(AN151&lt;AN$150:AN$276))+1)</f>
        <v>3</v>
      </c>
      <c r="DI151" s="13" cm="1">
        <f t="array" ref="DI151">IF($AA151="N","",SUMPRODUCT(($AA$150:$AA$276=$V$88)*($Z$150:$Z$276=$Z151)*(AO151&lt;AO$150:AO$276))+1)</f>
        <v>2</v>
      </c>
      <c r="DJ151" s="13" cm="1">
        <f t="array" ref="DJ151">IF($AA151="N","",SUMPRODUCT(($AA$150:$AA$276=$V$88)*($Z$150:$Z$276=$Z151)*(AP151&lt;AP$150:AP$276))+1)</f>
        <v>2</v>
      </c>
      <c r="DK151" s="13" cm="1">
        <f t="array" ref="DK151">IF($AA151="N","",SUMPRODUCT(($AA$150:$AA$276=$V$88)*($Z$150:$Z$276=$Z151)*(AQ151&lt;AQ$150:AQ$276))+1)</f>
        <v>2</v>
      </c>
      <c r="DL151" s="13" cm="1">
        <f t="array" ref="DL151">IF($AA151="N","",SUMPRODUCT(($AA$150:$AA$276=$V$88)*($Z$150:$Z$276=$Z151)*(AR151&lt;AR$150:AR$276))+1)</f>
        <v>2</v>
      </c>
      <c r="DM151" s="13" cm="1">
        <f t="array" ref="DM151">IF($AA151="N","",SUMPRODUCT(($AA$150:$AA$276=$V$88)*($Z$150:$Z$276=$Z151)*(AS151&lt;AS$150:AS$276))+1)</f>
        <v>2</v>
      </c>
      <c r="DN151" s="13" cm="1">
        <f t="array" ref="DN151">IF($AA151="N","",SUMPRODUCT(($AA$150:$AA$276=$V$88)*($Z$150:$Z$276=$Z151)*(AT151&lt;AT$150:AT$276))+1)</f>
        <v>2</v>
      </c>
      <c r="DO151" s="13" cm="1">
        <f t="array" ref="DO151">IF($AA151="N","",SUMPRODUCT(($AA$150:$AA$276=$V$88)*($Z$150:$Z$276=$Z151)*(AU151&lt;AU$150:AU$276))+1)</f>
        <v>2</v>
      </c>
      <c r="DP151" s="13" cm="1">
        <f t="array" ref="DP151">IF($AA151="N","",SUMPRODUCT(($AA$150:$AA$276=$V$88)*($Z$150:$Z$276=$Z151)*(AV151&lt;AV$150:AV$276))+1)</f>
        <v>2</v>
      </c>
      <c r="DQ151" s="13">
        <f>INDEX($CV151:$DP151,MATCH('Ranked Growth'!$C$5,$BW$149:$CQ$149,0))</f>
        <v>8</v>
      </c>
      <c r="DR151" s="13" t="str">
        <f t="shared" ref="DR151:DR214" si="50">$Z151&amp;"-"&amp;DQ151</f>
        <v>Stations of Less Than 10k Users-8</v>
      </c>
      <c r="DT151" s="17" t="s">
        <v>164</v>
      </c>
      <c r="DU151" s="15">
        <f t="shared" ref="DU151:DU214" si="51">(C151/$R20)-1</f>
        <v>4.3656761006261036E-4</v>
      </c>
      <c r="DV151" s="15">
        <f t="shared" ref="DV151:DV214" si="52">(D151/$R20)-1</f>
        <v>5.9833729297693816E-2</v>
      </c>
      <c r="DW151" s="15">
        <f t="shared" ref="DW151:DW214" si="53">(E151/$R20)-1</f>
        <v>6.7426669287212082E-2</v>
      </c>
      <c r="DX151" s="15">
        <f t="shared" ref="DX151:DX214" si="54">(F151/$R20)-1</f>
        <v>6.8880135744234794E-2</v>
      </c>
      <c r="DY151" s="15">
        <f t="shared" ref="DY151:DY214" si="55">(G151/$R20)-1</f>
        <v>6.4872453616352521E-2</v>
      </c>
      <c r="DZ151" s="15">
        <f t="shared" ref="DZ151:DZ214" si="56">(H151/$R20)-1</f>
        <v>6.1145261530398232E-2</v>
      </c>
      <c r="EA151" s="15">
        <f t="shared" ref="EA151:EA214" si="57">(I151/$R20)-1</f>
        <v>6.0390330712788209E-2</v>
      </c>
      <c r="EB151" s="15">
        <f t="shared" ref="EB151:EB214" si="58">(J151/$R20)-1</f>
        <v>5.7292465146750127E-2</v>
      </c>
      <c r="EC151" s="15">
        <f t="shared" ref="EC151:EC214" si="59">(K151/$R20)-1</f>
        <v>5.6233571016771178E-2</v>
      </c>
      <c r="ED151" s="15">
        <f t="shared" ref="ED151:ED214" si="60">(L151/$R20)-1</f>
        <v>6.1369821278826064E-2</v>
      </c>
      <c r="EE151" s="15">
        <f t="shared" ref="EE151:EE214" si="61">(M151/$R20)-1</f>
        <v>6.0771639150943191E-2</v>
      </c>
      <c r="EF151" s="15">
        <f t="shared" ref="EF151:EF214" si="62">(N151/$R20)-1</f>
        <v>5.8651286949685577E-2</v>
      </c>
      <c r="EG151" s="15">
        <f t="shared" ref="EG151:EG214" si="63">(O151/$R20)-1</f>
        <v>5.9038620807127407E-2</v>
      </c>
      <c r="EH151" s="15">
        <f t="shared" ref="EH151:EH214" si="64">(P151/$R20)-1</f>
        <v>6.6499636006289276E-2</v>
      </c>
      <c r="EI151" s="15">
        <f t="shared" ref="EI151:EI214" si="65">(Q151/$R20)-1</f>
        <v>6.9254131027253862E-2</v>
      </c>
      <c r="EJ151" s="15">
        <f t="shared" ref="EJ151:EJ214" si="66">(R151/$R20)-1</f>
        <v>6.885818081760986E-2</v>
      </c>
      <c r="EK151" s="15">
        <f t="shared" ref="EK151:EK214" si="67">(S151/$R20)-1</f>
        <v>7.0223907494759263E-2</v>
      </c>
      <c r="EL151" s="15">
        <f t="shared" ref="EL151:EL214" si="68">(T151/$R20)-1</f>
        <v>6.9990813155136111E-2</v>
      </c>
      <c r="EM151" s="15">
        <f t="shared" ref="EM151:EM214" si="69">(U151/$R20)-1</f>
        <v>7.2359241090146575E-2</v>
      </c>
      <c r="EN151" s="15">
        <f t="shared" ref="EN151:EN214" si="70">(V151/$R20)-1</f>
        <v>8.0701833857442118E-2</v>
      </c>
      <c r="EO151" s="15">
        <f t="shared" ref="EO151:EO214" si="71">(W151/$R20)-1</f>
        <v>8.8280886792452273E-2</v>
      </c>
      <c r="EQ151" s="17" t="s">
        <v>164</v>
      </c>
      <c r="ER151" s="13">
        <f t="shared" ref="ER151:ER214" si="72">RANK(DU151,DU$150:DU$276,0)</f>
        <v>113</v>
      </c>
      <c r="ES151" s="13">
        <f t="shared" ref="ES151:ES214" si="73">RANK(DV151,DV$150:DV$276,0)</f>
        <v>104</v>
      </c>
      <c r="ET151" s="13">
        <f t="shared" ref="ET151:ET214" si="74">RANK(DW151,DW$150:DW$276,0)</f>
        <v>99</v>
      </c>
      <c r="EU151" s="13">
        <f t="shared" ref="EU151:EU214" si="75">RANK(DX151,DX$150:DX$276,0)</f>
        <v>98</v>
      </c>
      <c r="EV151" s="13">
        <f t="shared" ref="EV151:EV214" si="76">RANK(DY151,DY$150:DY$276,0)</f>
        <v>99</v>
      </c>
      <c r="EW151" s="13">
        <f t="shared" ref="EW151:EW214" si="77">RANK(DZ151,DZ$150:DZ$276,0)</f>
        <v>99</v>
      </c>
      <c r="EX151" s="13">
        <f t="shared" ref="EX151:EX214" si="78">RANK(EA151,EA$150:EA$276,0)</f>
        <v>102</v>
      </c>
      <c r="EY151" s="13">
        <f t="shared" ref="EY151:EY214" si="79">RANK(EB151,EB$150:EB$276,0)</f>
        <v>104</v>
      </c>
      <c r="EZ151" s="13">
        <f t="shared" ref="EZ151:EZ214" si="80">RANK(EC151,EC$150:EC$276,0)</f>
        <v>104</v>
      </c>
      <c r="FA151" s="13">
        <f t="shared" ref="FA151:FA214" si="81">RANK(ED151,ED$150:ED$276,0)</f>
        <v>104</v>
      </c>
      <c r="FB151" s="13">
        <f t="shared" ref="FB151:FB214" si="82">RANK(EE151,EE$150:EE$276,0)</f>
        <v>105</v>
      </c>
      <c r="FC151" s="13">
        <f t="shared" ref="FC151:FC214" si="83">RANK(EF151,EF$150:EF$276,0)</f>
        <v>106</v>
      </c>
      <c r="FD151" s="13">
        <f t="shared" ref="FD151:FD214" si="84">RANK(EG151,EG$150:EG$276,0)</f>
        <v>106</v>
      </c>
      <c r="FE151" s="13">
        <f t="shared" ref="FE151:FE214" si="85">RANK(EH151,EH$150:EH$276,0)</f>
        <v>102</v>
      </c>
      <c r="FF151" s="13">
        <f t="shared" ref="FF151:FF214" si="86">RANK(EI151,EI$150:EI$276,0)</f>
        <v>103</v>
      </c>
      <c r="FG151" s="13">
        <f t="shared" ref="FG151:FG214" si="87">RANK(EJ151,EJ$150:EJ$276,0)</f>
        <v>104</v>
      </c>
      <c r="FH151" s="13">
        <f t="shared" ref="FH151:FH214" si="88">RANK(EK151,EK$150:EK$276,0)</f>
        <v>105</v>
      </c>
      <c r="FI151" s="13">
        <f t="shared" ref="FI151:FI214" si="89">RANK(EL151,EL$150:EL$276,0)</f>
        <v>105</v>
      </c>
      <c r="FJ151" s="13">
        <f t="shared" ref="FJ151:FJ214" si="90">RANK(EM151,EM$150:EM$276,0)</f>
        <v>105</v>
      </c>
      <c r="FK151" s="13">
        <f t="shared" ref="FK151:FK214" si="91">RANK(EN151,EN$150:EN$276,0)</f>
        <v>105</v>
      </c>
      <c r="FL151" s="13">
        <f t="shared" ref="FL151:FL214" si="92">RANK(EO151,EO$150:EO$276,0)</f>
        <v>103</v>
      </c>
      <c r="FM151" s="13">
        <f>INDEX($ER151:$FL151,MATCH('Ranked Growth'!$C$5,$ER$149:$FL$149,0))</f>
        <v>113</v>
      </c>
      <c r="FO151" s="17" t="s">
        <v>164</v>
      </c>
      <c r="FP151" s="13" cm="1">
        <f t="array" ref="FP151">SUMPRODUCT(($Z$150:$Z$276=$Z151)*(DU151&lt;DU$150:DU$276))+1</f>
        <v>14</v>
      </c>
      <c r="FQ151" s="13" cm="1">
        <f t="array" ref="FQ151">SUMPRODUCT(($Z$150:$Z$276=$Z151)*(DV151&lt;DV$150:DV$276))+1</f>
        <v>11</v>
      </c>
      <c r="FR151" s="13" cm="1">
        <f t="array" ref="FR151">SUMPRODUCT(($Z$150:$Z$276=$Z151)*(DW151&lt;DW$150:DW$276))+1</f>
        <v>8</v>
      </c>
      <c r="FS151" s="13" cm="1">
        <f t="array" ref="FS151">SUMPRODUCT(($Z$150:$Z$276=$Z151)*(DX151&lt;DX$150:DX$276))+1</f>
        <v>8</v>
      </c>
      <c r="FT151" s="13" cm="1">
        <f t="array" ref="FT151">SUMPRODUCT(($Z$150:$Z$276=$Z151)*(DY151&lt;DY$150:DY$276))+1</f>
        <v>8</v>
      </c>
      <c r="FU151" s="13" cm="1">
        <f t="array" ref="FU151">SUMPRODUCT(($Z$150:$Z$276=$Z151)*(DZ151&lt;DZ$150:DZ$276))+1</f>
        <v>8</v>
      </c>
      <c r="FV151" s="13" cm="1">
        <f t="array" ref="FV151">SUMPRODUCT(($Z$150:$Z$276=$Z151)*(EA151&lt;EA$150:EA$276))+1</f>
        <v>8</v>
      </c>
      <c r="FW151" s="13" cm="1">
        <f t="array" ref="FW151">SUMPRODUCT(($Z$150:$Z$276=$Z151)*(EB151&lt;EB$150:EB$276))+1</f>
        <v>9</v>
      </c>
      <c r="FX151" s="13" cm="1">
        <f t="array" ref="FX151">SUMPRODUCT(($Z$150:$Z$276=$Z151)*(EC151&lt;EC$150:EC$276))+1</f>
        <v>9</v>
      </c>
      <c r="FY151" s="13" cm="1">
        <f t="array" ref="FY151">SUMPRODUCT(($Z$150:$Z$276=$Z151)*(ED151&lt;ED$150:ED$276))+1</f>
        <v>9</v>
      </c>
      <c r="FZ151" s="13" cm="1">
        <f t="array" ref="FZ151">SUMPRODUCT(($Z$150:$Z$276=$Z151)*(EE151&lt;EE$150:EE$276))+1</f>
        <v>9</v>
      </c>
      <c r="GA151" s="13" cm="1">
        <f t="array" ref="GA151">SUMPRODUCT(($Z$150:$Z$276=$Z151)*(EF151&lt;EF$150:EF$276))+1</f>
        <v>10</v>
      </c>
      <c r="GB151" s="13" cm="1">
        <f t="array" ref="GB151">SUMPRODUCT(($Z$150:$Z$276=$Z151)*(EG151&lt;EG$150:EG$276))+1</f>
        <v>10</v>
      </c>
      <c r="GC151" s="13" cm="1">
        <f t="array" ref="GC151">SUMPRODUCT(($Z$150:$Z$276=$Z151)*(EH151&lt;EH$150:EH$276))+1</f>
        <v>8</v>
      </c>
      <c r="GD151" s="13" cm="1">
        <f t="array" ref="GD151">SUMPRODUCT(($Z$150:$Z$276=$Z151)*(EI151&lt;EI$150:EI$276))+1</f>
        <v>9</v>
      </c>
      <c r="GE151" s="13" cm="1">
        <f t="array" ref="GE151">SUMPRODUCT(($Z$150:$Z$276=$Z151)*(EJ151&lt;EJ$150:EJ$276))+1</f>
        <v>10</v>
      </c>
      <c r="GF151" s="13" cm="1">
        <f t="array" ref="GF151">SUMPRODUCT(($Z$150:$Z$276=$Z151)*(EK151&lt;EK$150:EK$276))+1</f>
        <v>10</v>
      </c>
      <c r="GG151" s="13" cm="1">
        <f t="array" ref="GG151">SUMPRODUCT(($Z$150:$Z$276=$Z151)*(EL151&lt;EL$150:EL$276))+1</f>
        <v>10</v>
      </c>
      <c r="GH151" s="13" cm="1">
        <f t="array" ref="GH151">SUMPRODUCT(($Z$150:$Z$276=$Z151)*(EM151&lt;EM$150:EM$276))+1</f>
        <v>10</v>
      </c>
      <c r="GI151" s="13" cm="1">
        <f t="array" ref="GI151">SUMPRODUCT(($Z$150:$Z$276=$Z151)*(EN151&lt;EN$150:EN$276))+1</f>
        <v>10</v>
      </c>
      <c r="GJ151" s="13" cm="1">
        <f t="array" ref="GJ151">SUMPRODUCT(($Z$150:$Z$276=$Z151)*(EO151&lt;EO$150:EO$276))+1</f>
        <v>9</v>
      </c>
      <c r="GK151" s="20">
        <f>INDEX($FP151:$GJ151,MATCH('Ranked Growth'!$C$5,$FP$149:$GJ$149,0))</f>
        <v>14</v>
      </c>
      <c r="GL151" s="13" t="str">
        <f t="shared" ref="GL151:GL214" si="93">$Z151&amp;"-"&amp;GK151</f>
        <v>Stations of Less Than 10k Users-14</v>
      </c>
      <c r="GN151" s="17" t="s">
        <v>164</v>
      </c>
      <c r="GO151" s="13" cm="1">
        <f t="array" ref="GO151">IF($AA151="N","",SUMPRODUCT(($Z$150:$Z$276=$Z151)*($AA$150:$AA$276="Y")*(DU151&lt;DU$150:DU$276))+1)</f>
        <v>8</v>
      </c>
      <c r="GP151" s="13" cm="1">
        <f t="array" ref="GP151">IF($AA151="N","",SUMPRODUCT(($Z$150:$Z$276=$Z151)*($AA$150:$AA$276="Y")*(DV151&lt;DV$150:DV$276))+1)</f>
        <v>7</v>
      </c>
      <c r="GQ151" s="13" cm="1">
        <f t="array" ref="GQ151">IF($AA151="N","",SUMPRODUCT(($Z$150:$Z$276=$Z151)*($AA$150:$AA$276="Y")*(DW151&lt;DW$150:DW$276))+1)</f>
        <v>4</v>
      </c>
      <c r="GR151" s="13" cm="1">
        <f t="array" ref="GR151">IF($AA151="N","",SUMPRODUCT(($Z$150:$Z$276=$Z151)*($AA$150:$AA$276="Y")*(DX151&lt;DX$150:DX$276))+1)</f>
        <v>4</v>
      </c>
      <c r="GS151" s="13" cm="1">
        <f t="array" ref="GS151">IF($AA151="N","",SUMPRODUCT(($Z$150:$Z$276=$Z151)*($AA$150:$AA$276="Y")*(DY151&lt;DY$150:DY$276))+1)</f>
        <v>4</v>
      </c>
      <c r="GT151" s="13" cm="1">
        <f t="array" ref="GT151">IF($AA151="N","",SUMPRODUCT(($Z$150:$Z$276=$Z151)*($AA$150:$AA$276="Y")*(DZ151&lt;DZ$150:DZ$276))+1)</f>
        <v>4</v>
      </c>
      <c r="GU151" s="13" cm="1">
        <f t="array" ref="GU151">IF($AA151="N","",SUMPRODUCT(($Z$150:$Z$276=$Z151)*($AA$150:$AA$276="Y")*(EA151&lt;EA$150:EA$276))+1)</f>
        <v>4</v>
      </c>
      <c r="GV151" s="13" cm="1">
        <f t="array" ref="GV151">IF($AA151="N","",SUMPRODUCT(($Z$150:$Z$276=$Z151)*($AA$150:$AA$276="Y")*(EB151&lt;EB$150:EB$276))+1)</f>
        <v>5</v>
      </c>
      <c r="GW151" s="13" cm="1">
        <f t="array" ref="GW151">IF($AA151="N","",SUMPRODUCT(($Z$150:$Z$276=$Z151)*($AA$150:$AA$276="Y")*(EC151&lt;EC$150:EC$276))+1)</f>
        <v>5</v>
      </c>
      <c r="GX151" s="13" cm="1">
        <f t="array" ref="GX151">IF($AA151="N","",SUMPRODUCT(($Z$150:$Z$276=$Z151)*($AA$150:$AA$276="Y")*(ED151&lt;ED$150:ED$276))+1)</f>
        <v>5</v>
      </c>
      <c r="GY151" s="13" cm="1">
        <f t="array" ref="GY151">IF($AA151="N","",SUMPRODUCT(($Z$150:$Z$276=$Z151)*($AA$150:$AA$276="Y")*(EE151&lt;EE$150:EE$276))+1)</f>
        <v>5</v>
      </c>
      <c r="GZ151" s="13" cm="1">
        <f t="array" ref="GZ151">IF($AA151="N","",SUMPRODUCT(($Z$150:$Z$276=$Z151)*($AA$150:$AA$276="Y")*(EF151&lt;EF$150:EF$276))+1)</f>
        <v>5</v>
      </c>
      <c r="HA151" s="13" cm="1">
        <f t="array" ref="HA151">IF($AA151="N","",SUMPRODUCT(($Z$150:$Z$276=$Z151)*($AA$150:$AA$276="Y")*(EG151&lt;EG$150:EG$276))+1)</f>
        <v>5</v>
      </c>
      <c r="HB151" s="13" cm="1">
        <f t="array" ref="HB151">IF($AA151="N","",SUMPRODUCT(($Z$150:$Z$276=$Z151)*($AA$150:$AA$276="Y")*(EH151&lt;EH$150:EH$276))+1)</f>
        <v>4</v>
      </c>
      <c r="HC151" s="13" cm="1">
        <f t="array" ref="HC151">IF($AA151="N","",SUMPRODUCT(($Z$150:$Z$276=$Z151)*($AA$150:$AA$276="Y")*(EI151&lt;EI$150:EI$276))+1)</f>
        <v>5</v>
      </c>
      <c r="HD151" s="13" cm="1">
        <f t="array" ref="HD151">IF($AA151="N","",SUMPRODUCT(($Z$150:$Z$276=$Z151)*($AA$150:$AA$276="Y")*(EJ151&lt;EJ$150:EJ$276))+1)</f>
        <v>5</v>
      </c>
      <c r="HE151" s="13" cm="1">
        <f t="array" ref="HE151">IF($AA151="N","",SUMPRODUCT(($Z$150:$Z$276=$Z151)*($AA$150:$AA$276="Y")*(EK151&lt;EK$150:EK$276))+1)</f>
        <v>5</v>
      </c>
      <c r="HF151" s="13" cm="1">
        <f t="array" ref="HF151">IF($AA151="N","",SUMPRODUCT(($Z$150:$Z$276=$Z151)*($AA$150:$AA$276="Y")*(EL151&lt;EL$150:EL$276))+1)</f>
        <v>5</v>
      </c>
      <c r="HG151" s="13" cm="1">
        <f t="array" ref="HG151">IF($AA151="N","",SUMPRODUCT(($Z$150:$Z$276=$Z151)*($AA$150:$AA$276="Y")*(EM151&lt;EM$150:EM$276))+1)</f>
        <v>5</v>
      </c>
      <c r="HH151" s="13" cm="1">
        <f t="array" ref="HH151">IF($AA151="N","",SUMPRODUCT(($Z$150:$Z$276=$Z151)*($AA$150:$AA$276="Y")*(EN151&lt;EN$150:EN$276))+1)</f>
        <v>5</v>
      </c>
      <c r="HI151" s="13" cm="1">
        <f t="array" ref="HI151">IF($AA151="N","",SUMPRODUCT(($Z$150:$Z$276=$Z151)*($AA$150:$AA$276="Y")*(EO151&lt;EO$150:EO$276))+1)</f>
        <v>5</v>
      </c>
      <c r="HJ151" s="20">
        <f>INDEX($GO151:$HI151,MATCH('Ranked Growth'!$C$5,$GO$149:$HI$149,0))</f>
        <v>8</v>
      </c>
      <c r="HK151" s="13" t="str">
        <f t="shared" ref="HK151:HK214" si="94">$Z151&amp;"-"&amp;HJ151</f>
        <v>Stations of Less Than 10k Users-8</v>
      </c>
    </row>
    <row r="152" spans="2:219" s="11" customFormat="1" x14ac:dyDescent="0.25">
      <c r="B152" s="17" t="s">
        <v>2</v>
      </c>
      <c r="C152" s="20">
        <v>39260.796619999972</v>
      </c>
      <c r="D152" s="20">
        <v>41932.281785999941</v>
      </c>
      <c r="E152" s="20">
        <v>42365.326110999995</v>
      </c>
      <c r="F152" s="20">
        <v>42549.608742999982</v>
      </c>
      <c r="G152" s="20">
        <v>42489.987114999967</v>
      </c>
      <c r="H152" s="20">
        <v>42412.126823999963</v>
      </c>
      <c r="I152" s="20">
        <v>42473.544775000017</v>
      </c>
      <c r="J152" s="20">
        <v>42432.058455999984</v>
      </c>
      <c r="K152" s="20">
        <v>42471.715932999978</v>
      </c>
      <c r="L152" s="20">
        <v>42791.429320999974</v>
      </c>
      <c r="M152" s="20">
        <v>42851.079251999981</v>
      </c>
      <c r="N152" s="20">
        <v>42871.100500999964</v>
      </c>
      <c r="O152" s="20">
        <v>42883.207649999975</v>
      </c>
      <c r="P152" s="20">
        <v>43031.351425999987</v>
      </c>
      <c r="Q152" s="20">
        <v>43265.198462999979</v>
      </c>
      <c r="R152" s="20">
        <v>43354.89254600001</v>
      </c>
      <c r="S152" s="20">
        <v>43508.674540999986</v>
      </c>
      <c r="T152" s="20">
        <v>43597.689526999973</v>
      </c>
      <c r="U152" s="20">
        <v>43738.831939000011</v>
      </c>
      <c r="V152" s="20">
        <v>44057.850986999976</v>
      </c>
      <c r="W152" s="20">
        <v>44341.209076999949</v>
      </c>
      <c r="Y152" s="17" t="s">
        <v>2</v>
      </c>
      <c r="Z152" s="21" t="str">
        <f t="shared" si="26"/>
        <v>Stations of Over 10k Users</v>
      </c>
      <c r="AA152" s="21" t="str">
        <f t="shared" si="27"/>
        <v>N</v>
      </c>
      <c r="AB152" s="13">
        <f t="shared" si="2"/>
        <v>256.79661999997188</v>
      </c>
      <c r="AC152" s="13">
        <f t="shared" si="3"/>
        <v>2928.2817859999413</v>
      </c>
      <c r="AD152" s="13">
        <f t="shared" si="4"/>
        <v>3361.3261109999949</v>
      </c>
      <c r="AE152" s="13">
        <f t="shared" si="5"/>
        <v>3545.6087429999825</v>
      </c>
      <c r="AF152" s="13">
        <f t="shared" si="6"/>
        <v>3485.9871149999672</v>
      </c>
      <c r="AG152" s="13">
        <f t="shared" si="7"/>
        <v>3408.1268239999627</v>
      </c>
      <c r="AH152" s="13">
        <f t="shared" si="8"/>
        <v>3469.5447750000167</v>
      </c>
      <c r="AI152" s="13">
        <f t="shared" si="9"/>
        <v>3428.0584559999843</v>
      </c>
      <c r="AJ152" s="13">
        <f t="shared" si="10"/>
        <v>3467.7159329999777</v>
      </c>
      <c r="AK152" s="13">
        <f t="shared" si="11"/>
        <v>3787.4293209999742</v>
      </c>
      <c r="AL152" s="13">
        <f t="shared" si="12"/>
        <v>3847.0792519999814</v>
      </c>
      <c r="AM152" s="13">
        <f t="shared" si="13"/>
        <v>3867.1005009999644</v>
      </c>
      <c r="AN152" s="13">
        <f t="shared" si="14"/>
        <v>3879.2076499999748</v>
      </c>
      <c r="AO152" s="13">
        <f t="shared" si="15"/>
        <v>4027.3514259999865</v>
      </c>
      <c r="AP152" s="13">
        <f t="shared" si="16"/>
        <v>4261.1984629999788</v>
      </c>
      <c r="AQ152" s="13">
        <f t="shared" si="17"/>
        <v>4350.89254600001</v>
      </c>
      <c r="AR152" s="13">
        <f t="shared" si="18"/>
        <v>4504.6745409999858</v>
      </c>
      <c r="AS152" s="13">
        <f t="shared" si="19"/>
        <v>4593.6895269999732</v>
      </c>
      <c r="AT152" s="13">
        <f t="shared" si="20"/>
        <v>4734.8319390000106</v>
      </c>
      <c r="AU152" s="13">
        <f t="shared" si="21"/>
        <v>5053.8509869999762</v>
      </c>
      <c r="AV152" s="13">
        <f t="shared" si="22"/>
        <v>5337.2090769999486</v>
      </c>
      <c r="AX152" s="17" t="s">
        <v>2</v>
      </c>
      <c r="AY152" s="13">
        <f t="shared" si="28"/>
        <v>90</v>
      </c>
      <c r="AZ152" s="13">
        <f t="shared" si="29"/>
        <v>88</v>
      </c>
      <c r="BA152" s="13">
        <f t="shared" si="30"/>
        <v>88</v>
      </c>
      <c r="BB152" s="13">
        <f t="shared" si="31"/>
        <v>88</v>
      </c>
      <c r="BC152" s="13">
        <f t="shared" si="32"/>
        <v>88</v>
      </c>
      <c r="BD152" s="13">
        <f t="shared" si="33"/>
        <v>88</v>
      </c>
      <c r="BE152" s="13">
        <f t="shared" si="34"/>
        <v>88</v>
      </c>
      <c r="BF152" s="13">
        <f t="shared" si="35"/>
        <v>88</v>
      </c>
      <c r="BG152" s="13">
        <f t="shared" si="36"/>
        <v>88</v>
      </c>
      <c r="BH152" s="13">
        <f t="shared" si="37"/>
        <v>88</v>
      </c>
      <c r="BI152" s="13">
        <f t="shared" si="38"/>
        <v>87</v>
      </c>
      <c r="BJ152" s="13">
        <f t="shared" si="39"/>
        <v>87</v>
      </c>
      <c r="BK152" s="13">
        <f t="shared" si="40"/>
        <v>87</v>
      </c>
      <c r="BL152" s="13">
        <f t="shared" si="41"/>
        <v>87</v>
      </c>
      <c r="BM152" s="13">
        <f t="shared" si="42"/>
        <v>87</v>
      </c>
      <c r="BN152" s="13">
        <f t="shared" si="43"/>
        <v>87</v>
      </c>
      <c r="BO152" s="13">
        <f t="shared" si="44"/>
        <v>87</v>
      </c>
      <c r="BP152" s="13">
        <f t="shared" si="45"/>
        <v>87</v>
      </c>
      <c r="BQ152" s="13">
        <f t="shared" si="46"/>
        <v>87</v>
      </c>
      <c r="BR152" s="13">
        <f t="shared" si="47"/>
        <v>87</v>
      </c>
      <c r="BS152" s="13">
        <f t="shared" si="48"/>
        <v>87</v>
      </c>
      <c r="BT152" s="13">
        <f>INDEX($AY152:$BS152,MATCH('Ranked Growth'!$C$5,Data!$AY$149:$BS$149,0))</f>
        <v>90</v>
      </c>
      <c r="BV152" s="17" t="s">
        <v>2</v>
      </c>
      <c r="BW152" s="13" cm="1">
        <f t="array" ref="BW152">SUMPRODUCT(($Z$150:$Z$276=$Z152)*(AB152&lt;AB$150:AB$276))+1</f>
        <v>85</v>
      </c>
      <c r="BX152" s="13" cm="1">
        <f t="array" ref="BX152">SUMPRODUCT(($Z$150:$Z$276=$Z152)*(AC152&lt;AC$150:AC$276))+1</f>
        <v>83</v>
      </c>
      <c r="BY152" s="13" cm="1">
        <f t="array" ref="BY152">SUMPRODUCT(($Z$150:$Z$276=$Z152)*(AD152&lt;AD$150:AD$276))+1</f>
        <v>83</v>
      </c>
      <c r="BZ152" s="13" cm="1">
        <f t="array" ref="BZ152">SUMPRODUCT(($Z$150:$Z$276=$Z152)*(AE152&lt;AE$150:AE$276))+1</f>
        <v>83</v>
      </c>
      <c r="CA152" s="13" cm="1">
        <f t="array" ref="CA152">SUMPRODUCT(($Z$150:$Z$276=$Z152)*(AF152&lt;AF$150:AF$276))+1</f>
        <v>83</v>
      </c>
      <c r="CB152" s="13" cm="1">
        <f t="array" ref="CB152">SUMPRODUCT(($Z$150:$Z$276=$Z152)*(AG152&lt;AG$150:AG$276))+1</f>
        <v>83</v>
      </c>
      <c r="CC152" s="13" cm="1">
        <f t="array" ref="CC152">SUMPRODUCT(($Z$150:$Z$276=$Z152)*(AH152&lt;AH$150:AH$276))+1</f>
        <v>83</v>
      </c>
      <c r="CD152" s="13" cm="1">
        <f t="array" ref="CD152">SUMPRODUCT(($Z$150:$Z$276=$Z152)*(AI152&lt;AI$150:AI$276))+1</f>
        <v>83</v>
      </c>
      <c r="CE152" s="13" cm="1">
        <f t="array" ref="CE152">SUMPRODUCT(($Z$150:$Z$276=$Z152)*(AJ152&lt;AJ$150:AJ$276))+1</f>
        <v>83</v>
      </c>
      <c r="CF152" s="13" cm="1">
        <f t="array" ref="CF152">SUMPRODUCT(($Z$150:$Z$276=$Z152)*(AK152&lt;AK$150:AK$276))+1</f>
        <v>83</v>
      </c>
      <c r="CG152" s="13" cm="1">
        <f t="array" ref="CG152">SUMPRODUCT(($Z$150:$Z$276=$Z152)*(AL152&lt;AL$150:AL$276))+1</f>
        <v>82</v>
      </c>
      <c r="CH152" s="13" cm="1">
        <f t="array" ref="CH152">SUMPRODUCT(($Z$150:$Z$276=$Z152)*(AM152&lt;AM$150:AM$276))+1</f>
        <v>82</v>
      </c>
      <c r="CI152" s="13" cm="1">
        <f t="array" ref="CI152">SUMPRODUCT(($Z$150:$Z$276=$Z152)*(AN152&lt;AN$150:AN$276))+1</f>
        <v>82</v>
      </c>
      <c r="CJ152" s="13" cm="1">
        <f t="array" ref="CJ152">SUMPRODUCT(($Z$150:$Z$276=$Z152)*(AO152&lt;AO$150:AO$276))+1</f>
        <v>82</v>
      </c>
      <c r="CK152" s="13" cm="1">
        <f t="array" ref="CK152">SUMPRODUCT(($Z$150:$Z$276=$Z152)*(AP152&lt;AP$150:AP$276))+1</f>
        <v>82</v>
      </c>
      <c r="CL152" s="13" cm="1">
        <f t="array" ref="CL152">SUMPRODUCT(($Z$150:$Z$276=$Z152)*(AQ152&lt;AQ$150:AQ$276))+1</f>
        <v>82</v>
      </c>
      <c r="CM152" s="13" cm="1">
        <f t="array" ref="CM152">SUMPRODUCT(($Z$150:$Z$276=$Z152)*(AR152&lt;AR$150:AR$276))+1</f>
        <v>82</v>
      </c>
      <c r="CN152" s="13" cm="1">
        <f t="array" ref="CN152">SUMPRODUCT(($Z$150:$Z$276=$Z152)*(AS152&lt;AS$150:AS$276))+1</f>
        <v>82</v>
      </c>
      <c r="CO152" s="13" cm="1">
        <f t="array" ref="CO152">SUMPRODUCT(($Z$150:$Z$276=$Z152)*(AT152&lt;AT$150:AT$276))+1</f>
        <v>82</v>
      </c>
      <c r="CP152" s="13" cm="1">
        <f t="array" ref="CP152">SUMPRODUCT(($Z$150:$Z$276=$Z152)*(AU152&lt;AU$150:AU$276))+1</f>
        <v>82</v>
      </c>
      <c r="CQ152" s="13" cm="1">
        <f t="array" ref="CQ152">SUMPRODUCT(($Z$150:$Z$276=$Z152)*(AV152&lt;AV$150:AV$276))+1</f>
        <v>82</v>
      </c>
      <c r="CR152" s="13">
        <f>INDEX($BW152:$CQ152,MATCH('Ranked Growth'!$C$5,$BW$149:$CQ$149,0))</f>
        <v>85</v>
      </c>
      <c r="CS152" s="13" t="str">
        <f t="shared" si="49"/>
        <v>Stations of Over 10k Users-85</v>
      </c>
      <c r="CU152" s="17" t="s">
        <v>2</v>
      </c>
      <c r="CV152" s="13" t="str" cm="1">
        <f t="array" ref="CV152">IF($AA152="N","",SUMPRODUCT(($AA$150:$AA$276=$V$88)*($Z$150:$Z$276=$Z152)*(AB152&lt;AB$150:AB$276))+1)</f>
        <v/>
      </c>
      <c r="CW152" s="13" t="str" cm="1">
        <f t="array" ref="CW152">IF($AA152="N","",SUMPRODUCT(($AA$150:$AA$276=$V$88)*($Z$150:$Z$276=$Z152)*(AC152&lt;AC$150:AC$276))+1)</f>
        <v/>
      </c>
      <c r="CX152" s="13" t="str" cm="1">
        <f t="array" ref="CX152">IF($AA152="N","",SUMPRODUCT(($AA$150:$AA$276=$V$88)*($Z$150:$Z$276=$Z152)*(AD152&lt;AD$150:AD$276))+1)</f>
        <v/>
      </c>
      <c r="CY152" s="13" t="str" cm="1">
        <f t="array" ref="CY152">IF($AA152="N","",SUMPRODUCT(($AA$150:$AA$276=$V$88)*($Z$150:$Z$276=$Z152)*(AE152&lt;AE$150:AE$276))+1)</f>
        <v/>
      </c>
      <c r="CZ152" s="13" t="str" cm="1">
        <f t="array" ref="CZ152">IF($AA152="N","",SUMPRODUCT(($AA$150:$AA$276=$V$88)*($Z$150:$Z$276=$Z152)*(AF152&lt;AF$150:AF$276))+1)</f>
        <v/>
      </c>
      <c r="DA152" s="13" t="str" cm="1">
        <f t="array" ref="DA152">IF($AA152="N","",SUMPRODUCT(($AA$150:$AA$276=$V$88)*($Z$150:$Z$276=$Z152)*(AG152&lt;AG$150:AG$276))+1)</f>
        <v/>
      </c>
      <c r="DB152" s="13" t="str" cm="1">
        <f t="array" ref="DB152">IF($AA152="N","",SUMPRODUCT(($AA$150:$AA$276=$V$88)*($Z$150:$Z$276=$Z152)*(AH152&lt;AH$150:AH$276))+1)</f>
        <v/>
      </c>
      <c r="DC152" s="13" t="str" cm="1">
        <f t="array" ref="DC152">IF($AA152="N","",SUMPRODUCT(($AA$150:$AA$276=$V$88)*($Z$150:$Z$276=$Z152)*(AI152&lt;AI$150:AI$276))+1)</f>
        <v/>
      </c>
      <c r="DD152" s="13" t="str" cm="1">
        <f t="array" ref="DD152">IF($AA152="N","",SUMPRODUCT(($AA$150:$AA$276=$V$88)*($Z$150:$Z$276=$Z152)*(AJ152&lt;AJ$150:AJ$276))+1)</f>
        <v/>
      </c>
      <c r="DE152" s="13" t="str" cm="1">
        <f t="array" ref="DE152">IF($AA152="N","",SUMPRODUCT(($AA$150:$AA$276=$V$88)*($Z$150:$Z$276=$Z152)*(AK152&lt;AK$150:AK$276))+1)</f>
        <v/>
      </c>
      <c r="DF152" s="13" t="str" cm="1">
        <f t="array" ref="DF152">IF($AA152="N","",SUMPRODUCT(($AA$150:$AA$276=$V$88)*($Z$150:$Z$276=$Z152)*(AL152&lt;AL$150:AL$276))+1)</f>
        <v/>
      </c>
      <c r="DG152" s="13" t="str" cm="1">
        <f t="array" ref="DG152">IF($AA152="N","",SUMPRODUCT(($AA$150:$AA$276=$V$88)*($Z$150:$Z$276=$Z152)*(AM152&lt;AM$150:AM$276))+1)</f>
        <v/>
      </c>
      <c r="DH152" s="13" t="str" cm="1">
        <f t="array" ref="DH152">IF($AA152="N","",SUMPRODUCT(($AA$150:$AA$276=$V$88)*($Z$150:$Z$276=$Z152)*(AN152&lt;AN$150:AN$276))+1)</f>
        <v/>
      </c>
      <c r="DI152" s="13" t="str" cm="1">
        <f t="array" ref="DI152">IF($AA152="N","",SUMPRODUCT(($AA$150:$AA$276=$V$88)*($Z$150:$Z$276=$Z152)*(AO152&lt;AO$150:AO$276))+1)</f>
        <v/>
      </c>
      <c r="DJ152" s="13" t="str" cm="1">
        <f t="array" ref="DJ152">IF($AA152="N","",SUMPRODUCT(($AA$150:$AA$276=$V$88)*($Z$150:$Z$276=$Z152)*(AP152&lt;AP$150:AP$276))+1)</f>
        <v/>
      </c>
      <c r="DK152" s="13" t="str" cm="1">
        <f t="array" ref="DK152">IF($AA152="N","",SUMPRODUCT(($AA$150:$AA$276=$V$88)*($Z$150:$Z$276=$Z152)*(AQ152&lt;AQ$150:AQ$276))+1)</f>
        <v/>
      </c>
      <c r="DL152" s="13" t="str" cm="1">
        <f t="array" ref="DL152">IF($AA152="N","",SUMPRODUCT(($AA$150:$AA$276=$V$88)*($Z$150:$Z$276=$Z152)*(AR152&lt;AR$150:AR$276))+1)</f>
        <v/>
      </c>
      <c r="DM152" s="13" t="str" cm="1">
        <f t="array" ref="DM152">IF($AA152="N","",SUMPRODUCT(($AA$150:$AA$276=$V$88)*($Z$150:$Z$276=$Z152)*(AS152&lt;AS$150:AS$276))+1)</f>
        <v/>
      </c>
      <c r="DN152" s="13" t="str" cm="1">
        <f t="array" ref="DN152">IF($AA152="N","",SUMPRODUCT(($AA$150:$AA$276=$V$88)*($Z$150:$Z$276=$Z152)*(AT152&lt;AT$150:AT$276))+1)</f>
        <v/>
      </c>
      <c r="DO152" s="13" t="str" cm="1">
        <f t="array" ref="DO152">IF($AA152="N","",SUMPRODUCT(($AA$150:$AA$276=$V$88)*($Z$150:$Z$276=$Z152)*(AU152&lt;AU$150:AU$276))+1)</f>
        <v/>
      </c>
      <c r="DP152" s="13" t="str" cm="1">
        <f t="array" ref="DP152">IF($AA152="N","",SUMPRODUCT(($AA$150:$AA$276=$V$88)*($Z$150:$Z$276=$Z152)*(AV152&lt;AV$150:AV$276))+1)</f>
        <v/>
      </c>
      <c r="DQ152" s="13" t="str">
        <f>INDEX($CV152:$DP152,MATCH('Ranked Growth'!$C$5,$BW$149:$CQ$149,0))</f>
        <v/>
      </c>
      <c r="DR152" s="13" t="str">
        <f t="shared" si="50"/>
        <v>Stations of Over 10k Users-</v>
      </c>
      <c r="DT152" s="17" t="s">
        <v>2</v>
      </c>
      <c r="DU152" s="15">
        <f t="shared" si="51"/>
        <v>6.5838534509274904E-3</v>
      </c>
      <c r="DV152" s="15">
        <f t="shared" si="52"/>
        <v>7.5076448210438462E-2</v>
      </c>
      <c r="DW152" s="15">
        <f t="shared" si="53"/>
        <v>8.6179010127166222E-2</v>
      </c>
      <c r="DX152" s="15">
        <f t="shared" si="54"/>
        <v>9.0903721233719148E-2</v>
      </c>
      <c r="DY152" s="15">
        <f t="shared" si="55"/>
        <v>8.9375118321197045E-2</v>
      </c>
      <c r="DZ152" s="15">
        <f t="shared" si="56"/>
        <v>8.7378905343040714E-2</v>
      </c>
      <c r="EA152" s="15">
        <f t="shared" si="57"/>
        <v>8.8953563096093147E-2</v>
      </c>
      <c r="EB152" s="15">
        <f t="shared" si="58"/>
        <v>8.7889920418418255E-2</v>
      </c>
      <c r="EC152" s="15">
        <f t="shared" si="59"/>
        <v>8.8906674520561335E-2</v>
      </c>
      <c r="ED152" s="15">
        <f t="shared" si="60"/>
        <v>9.7103612988410859E-2</v>
      </c>
      <c r="EE152" s="15">
        <f t="shared" si="61"/>
        <v>9.8632941544456454E-2</v>
      </c>
      <c r="EF152" s="15">
        <f t="shared" si="62"/>
        <v>9.9146254255972899E-2</v>
      </c>
      <c r="EG152" s="15">
        <f t="shared" si="63"/>
        <v>9.9456662137216156E-2</v>
      </c>
      <c r="EH152" s="15">
        <f t="shared" si="64"/>
        <v>0.10325483094041599</v>
      </c>
      <c r="EI152" s="15">
        <f t="shared" si="65"/>
        <v>0.10925029389293361</v>
      </c>
      <c r="EJ152" s="15">
        <f t="shared" si="66"/>
        <v>0.11154990631730111</v>
      </c>
      <c r="EK152" s="15">
        <f t="shared" si="67"/>
        <v>0.11549263001230603</v>
      </c>
      <c r="EL152" s="15">
        <f t="shared" si="68"/>
        <v>0.11777483147882206</v>
      </c>
      <c r="EM152" s="15">
        <f t="shared" si="69"/>
        <v>0.12139349653881681</v>
      </c>
      <c r="EN152" s="15">
        <f t="shared" si="70"/>
        <v>0.12957263324274382</v>
      </c>
      <c r="EO152" s="15">
        <f t="shared" si="71"/>
        <v>0.13683748018151842</v>
      </c>
      <c r="EQ152" s="17" t="s">
        <v>2</v>
      </c>
      <c r="ER152" s="13">
        <f t="shared" si="72"/>
        <v>68</v>
      </c>
      <c r="ES152" s="13">
        <f t="shared" si="73"/>
        <v>47</v>
      </c>
      <c r="ET152" s="13">
        <f t="shared" si="74"/>
        <v>39</v>
      </c>
      <c r="EU152" s="13">
        <f t="shared" si="75"/>
        <v>38</v>
      </c>
      <c r="EV152" s="13">
        <f t="shared" si="76"/>
        <v>39</v>
      </c>
      <c r="EW152" s="13">
        <f t="shared" si="77"/>
        <v>43</v>
      </c>
      <c r="EX152" s="13">
        <f t="shared" si="78"/>
        <v>49</v>
      </c>
      <c r="EY152" s="13">
        <f t="shared" si="79"/>
        <v>51</v>
      </c>
      <c r="EZ152" s="13">
        <f t="shared" si="80"/>
        <v>51</v>
      </c>
      <c r="FA152" s="13">
        <f t="shared" si="81"/>
        <v>48</v>
      </c>
      <c r="FB152" s="13">
        <f t="shared" si="82"/>
        <v>48</v>
      </c>
      <c r="FC152" s="13">
        <f t="shared" si="83"/>
        <v>49</v>
      </c>
      <c r="FD152" s="13">
        <f t="shared" si="84"/>
        <v>52</v>
      </c>
      <c r="FE152" s="13">
        <f t="shared" si="85"/>
        <v>54</v>
      </c>
      <c r="FF152" s="13">
        <f t="shared" si="86"/>
        <v>55</v>
      </c>
      <c r="FG152" s="13">
        <f t="shared" si="87"/>
        <v>56</v>
      </c>
      <c r="FH152" s="13">
        <f t="shared" si="88"/>
        <v>56</v>
      </c>
      <c r="FI152" s="13">
        <f t="shared" si="89"/>
        <v>56</v>
      </c>
      <c r="FJ152" s="13">
        <f t="shared" si="90"/>
        <v>57</v>
      </c>
      <c r="FK152" s="13">
        <f t="shared" si="91"/>
        <v>60</v>
      </c>
      <c r="FL152" s="13">
        <f t="shared" si="92"/>
        <v>60</v>
      </c>
      <c r="FM152" s="13">
        <f>INDEX($ER152:$FL152,MATCH('Ranked Growth'!$C$5,$ER$149:$FL$149,0))</f>
        <v>68</v>
      </c>
      <c r="FO152" s="17" t="s">
        <v>2</v>
      </c>
      <c r="FP152" s="13" cm="1">
        <f t="array" ref="FP152">SUMPRODUCT(($Z$150:$Z$276=$Z152)*(DU152&lt;DU$150:DU$276))+1</f>
        <v>51</v>
      </c>
      <c r="FQ152" s="13" cm="1">
        <f t="array" ref="FQ152">SUMPRODUCT(($Z$150:$Z$276=$Z152)*(DV152&lt;DV$150:DV$276))+1</f>
        <v>44</v>
      </c>
      <c r="FR152" s="13" cm="1">
        <f t="array" ref="FR152">SUMPRODUCT(($Z$150:$Z$276=$Z152)*(DW152&lt;DW$150:DW$276))+1</f>
        <v>37</v>
      </c>
      <c r="FS152" s="13" cm="1">
        <f t="array" ref="FS152">SUMPRODUCT(($Z$150:$Z$276=$Z152)*(DX152&lt;DX$150:DX$276))+1</f>
        <v>36</v>
      </c>
      <c r="FT152" s="13" cm="1">
        <f t="array" ref="FT152">SUMPRODUCT(($Z$150:$Z$276=$Z152)*(DY152&lt;DY$150:DY$276))+1</f>
        <v>35</v>
      </c>
      <c r="FU152" s="13" cm="1">
        <f t="array" ref="FU152">SUMPRODUCT(($Z$150:$Z$276=$Z152)*(DZ152&lt;DZ$150:DZ$276))+1</f>
        <v>38</v>
      </c>
      <c r="FV152" s="13" cm="1">
        <f t="array" ref="FV152">SUMPRODUCT(($Z$150:$Z$276=$Z152)*(EA152&lt;EA$150:EA$276))+1</f>
        <v>42</v>
      </c>
      <c r="FW152" s="13" cm="1">
        <f t="array" ref="FW152">SUMPRODUCT(($Z$150:$Z$276=$Z152)*(EB152&lt;EB$150:EB$276))+1</f>
        <v>44</v>
      </c>
      <c r="FX152" s="13" cm="1">
        <f t="array" ref="FX152">SUMPRODUCT(($Z$150:$Z$276=$Z152)*(EC152&lt;EC$150:EC$276))+1</f>
        <v>44</v>
      </c>
      <c r="FY152" s="13" cm="1">
        <f t="array" ref="FY152">SUMPRODUCT(($Z$150:$Z$276=$Z152)*(ED152&lt;ED$150:ED$276))+1</f>
        <v>42</v>
      </c>
      <c r="FZ152" s="13" cm="1">
        <f t="array" ref="FZ152">SUMPRODUCT(($Z$150:$Z$276=$Z152)*(EE152&lt;EE$150:EE$276))+1</f>
        <v>42</v>
      </c>
      <c r="GA152" s="13" cm="1">
        <f t="array" ref="GA152">SUMPRODUCT(($Z$150:$Z$276=$Z152)*(EF152&lt;EF$150:EF$276))+1</f>
        <v>43</v>
      </c>
      <c r="GB152" s="13" cm="1">
        <f t="array" ref="GB152">SUMPRODUCT(($Z$150:$Z$276=$Z152)*(EG152&lt;EG$150:EG$276))+1</f>
        <v>46</v>
      </c>
      <c r="GC152" s="13" cm="1">
        <f t="array" ref="GC152">SUMPRODUCT(($Z$150:$Z$276=$Z152)*(EH152&lt;EH$150:EH$276))+1</f>
        <v>48</v>
      </c>
      <c r="GD152" s="13" cm="1">
        <f t="array" ref="GD152">SUMPRODUCT(($Z$150:$Z$276=$Z152)*(EI152&lt;EI$150:EI$276))+1</f>
        <v>48</v>
      </c>
      <c r="GE152" s="13" cm="1">
        <f t="array" ref="GE152">SUMPRODUCT(($Z$150:$Z$276=$Z152)*(EJ152&lt;EJ$150:EJ$276))+1</f>
        <v>49</v>
      </c>
      <c r="GF152" s="13" cm="1">
        <f t="array" ref="GF152">SUMPRODUCT(($Z$150:$Z$276=$Z152)*(EK152&lt;EK$150:EK$276))+1</f>
        <v>49</v>
      </c>
      <c r="GG152" s="13" cm="1">
        <f t="array" ref="GG152">SUMPRODUCT(($Z$150:$Z$276=$Z152)*(EL152&lt;EL$150:EL$276))+1</f>
        <v>49</v>
      </c>
      <c r="GH152" s="13" cm="1">
        <f t="array" ref="GH152">SUMPRODUCT(($Z$150:$Z$276=$Z152)*(EM152&lt;EM$150:EM$276))+1</f>
        <v>49</v>
      </c>
      <c r="GI152" s="13" cm="1">
        <f t="array" ref="GI152">SUMPRODUCT(($Z$150:$Z$276=$Z152)*(EN152&lt;EN$150:EN$276))+1</f>
        <v>53</v>
      </c>
      <c r="GJ152" s="13" cm="1">
        <f t="array" ref="GJ152">SUMPRODUCT(($Z$150:$Z$276=$Z152)*(EO152&lt;EO$150:EO$276))+1</f>
        <v>53</v>
      </c>
      <c r="GK152" s="20">
        <f>INDEX($FP152:$GJ152,MATCH('Ranked Growth'!$C$5,$FP$149:$GJ$149,0))</f>
        <v>51</v>
      </c>
      <c r="GL152" s="13" t="str">
        <f t="shared" si="93"/>
        <v>Stations of Over 10k Users-51</v>
      </c>
      <c r="GN152" s="17" t="s">
        <v>2</v>
      </c>
      <c r="GO152" s="13" t="str" cm="1">
        <f t="array" ref="GO152">IF($AA152="N","",SUMPRODUCT(($Z$150:$Z$276=$Z152)*($AA$150:$AA$276="Y")*(DU152&lt;DU$150:DU$276))+1)</f>
        <v/>
      </c>
      <c r="GP152" s="13" t="str" cm="1">
        <f t="array" ref="GP152">IF($AA152="N","",SUMPRODUCT(($Z$150:$Z$276=$Z152)*($AA$150:$AA$276="Y")*(DV152&lt;DV$150:DV$276))+1)</f>
        <v/>
      </c>
      <c r="GQ152" s="13" t="str" cm="1">
        <f t="array" ref="GQ152">IF($AA152="N","",SUMPRODUCT(($Z$150:$Z$276=$Z152)*($AA$150:$AA$276="Y")*(DW152&lt;DW$150:DW$276))+1)</f>
        <v/>
      </c>
      <c r="GR152" s="13" t="str" cm="1">
        <f t="array" ref="GR152">IF($AA152="N","",SUMPRODUCT(($Z$150:$Z$276=$Z152)*($AA$150:$AA$276="Y")*(DX152&lt;DX$150:DX$276))+1)</f>
        <v/>
      </c>
      <c r="GS152" s="13" t="str" cm="1">
        <f t="array" ref="GS152">IF($AA152="N","",SUMPRODUCT(($Z$150:$Z$276=$Z152)*($AA$150:$AA$276="Y")*(DY152&lt;DY$150:DY$276))+1)</f>
        <v/>
      </c>
      <c r="GT152" s="13" t="str" cm="1">
        <f t="array" ref="GT152">IF($AA152="N","",SUMPRODUCT(($Z$150:$Z$276=$Z152)*($AA$150:$AA$276="Y")*(DZ152&lt;DZ$150:DZ$276))+1)</f>
        <v/>
      </c>
      <c r="GU152" s="13" t="str" cm="1">
        <f t="array" ref="GU152">IF($AA152="N","",SUMPRODUCT(($Z$150:$Z$276=$Z152)*($AA$150:$AA$276="Y")*(EA152&lt;EA$150:EA$276))+1)</f>
        <v/>
      </c>
      <c r="GV152" s="13" t="str" cm="1">
        <f t="array" ref="GV152">IF($AA152="N","",SUMPRODUCT(($Z$150:$Z$276=$Z152)*($AA$150:$AA$276="Y")*(EB152&lt;EB$150:EB$276))+1)</f>
        <v/>
      </c>
      <c r="GW152" s="13" t="str" cm="1">
        <f t="array" ref="GW152">IF($AA152="N","",SUMPRODUCT(($Z$150:$Z$276=$Z152)*($AA$150:$AA$276="Y")*(EC152&lt;EC$150:EC$276))+1)</f>
        <v/>
      </c>
      <c r="GX152" s="13" t="str" cm="1">
        <f t="array" ref="GX152">IF($AA152="N","",SUMPRODUCT(($Z$150:$Z$276=$Z152)*($AA$150:$AA$276="Y")*(ED152&lt;ED$150:ED$276))+1)</f>
        <v/>
      </c>
      <c r="GY152" s="13" t="str" cm="1">
        <f t="array" ref="GY152">IF($AA152="N","",SUMPRODUCT(($Z$150:$Z$276=$Z152)*($AA$150:$AA$276="Y")*(EE152&lt;EE$150:EE$276))+1)</f>
        <v/>
      </c>
      <c r="GZ152" s="13" t="str" cm="1">
        <f t="array" ref="GZ152">IF($AA152="N","",SUMPRODUCT(($Z$150:$Z$276=$Z152)*($AA$150:$AA$276="Y")*(EF152&lt;EF$150:EF$276))+1)</f>
        <v/>
      </c>
      <c r="HA152" s="13" t="str" cm="1">
        <f t="array" ref="HA152">IF($AA152="N","",SUMPRODUCT(($Z$150:$Z$276=$Z152)*($AA$150:$AA$276="Y")*(EG152&lt;EG$150:EG$276))+1)</f>
        <v/>
      </c>
      <c r="HB152" s="13" t="str" cm="1">
        <f t="array" ref="HB152">IF($AA152="N","",SUMPRODUCT(($Z$150:$Z$276=$Z152)*($AA$150:$AA$276="Y")*(EH152&lt;EH$150:EH$276))+1)</f>
        <v/>
      </c>
      <c r="HC152" s="13" t="str" cm="1">
        <f t="array" ref="HC152">IF($AA152="N","",SUMPRODUCT(($Z$150:$Z$276=$Z152)*($AA$150:$AA$276="Y")*(EI152&lt;EI$150:EI$276))+1)</f>
        <v/>
      </c>
      <c r="HD152" s="13" t="str" cm="1">
        <f t="array" ref="HD152">IF($AA152="N","",SUMPRODUCT(($Z$150:$Z$276=$Z152)*($AA$150:$AA$276="Y")*(EJ152&lt;EJ$150:EJ$276))+1)</f>
        <v/>
      </c>
      <c r="HE152" s="13" t="str" cm="1">
        <f t="array" ref="HE152">IF($AA152="N","",SUMPRODUCT(($Z$150:$Z$276=$Z152)*($AA$150:$AA$276="Y")*(EK152&lt;EK$150:EK$276))+1)</f>
        <v/>
      </c>
      <c r="HF152" s="13" t="str" cm="1">
        <f t="array" ref="HF152">IF($AA152="N","",SUMPRODUCT(($Z$150:$Z$276=$Z152)*($AA$150:$AA$276="Y")*(EL152&lt;EL$150:EL$276))+1)</f>
        <v/>
      </c>
      <c r="HG152" s="13" t="str" cm="1">
        <f t="array" ref="HG152">IF($AA152="N","",SUMPRODUCT(($Z$150:$Z$276=$Z152)*($AA$150:$AA$276="Y")*(EM152&lt;EM$150:EM$276))+1)</f>
        <v/>
      </c>
      <c r="HH152" s="13" t="str" cm="1">
        <f t="array" ref="HH152">IF($AA152="N","",SUMPRODUCT(($Z$150:$Z$276=$Z152)*($AA$150:$AA$276="Y")*(EN152&lt;EN$150:EN$276))+1)</f>
        <v/>
      </c>
      <c r="HI152" s="13" t="str" cm="1">
        <f t="array" ref="HI152">IF($AA152="N","",SUMPRODUCT(($Z$150:$Z$276=$Z152)*($AA$150:$AA$276="Y")*(EO152&lt;EO$150:EO$276))+1)</f>
        <v/>
      </c>
      <c r="HJ152" s="20" t="str">
        <f>INDEX($GO152:$HI152,MATCH('Ranked Growth'!$C$5,$GO$149:$HI$149,0))</f>
        <v/>
      </c>
      <c r="HK152" s="13" t="str">
        <f t="shared" si="94"/>
        <v>Stations of Over 10k Users-</v>
      </c>
    </row>
    <row r="153" spans="2:219" s="11" customFormat="1" x14ac:dyDescent="0.25">
      <c r="B153" s="17" t="s">
        <v>3</v>
      </c>
      <c r="C153" s="20">
        <v>5567.0332620000008</v>
      </c>
      <c r="D153" s="20">
        <v>5936.4539000000022</v>
      </c>
      <c r="E153" s="20">
        <v>5982.915291000003</v>
      </c>
      <c r="F153" s="20">
        <v>5992.2853439999999</v>
      </c>
      <c r="G153" s="20">
        <v>5967.5348210000011</v>
      </c>
      <c r="H153" s="20">
        <v>5939.6328920000005</v>
      </c>
      <c r="I153" s="20">
        <v>5929.8872329999995</v>
      </c>
      <c r="J153" s="20">
        <v>5906.6125489999986</v>
      </c>
      <c r="K153" s="20">
        <v>5894.9655260000009</v>
      </c>
      <c r="L153" s="20">
        <v>5919.7267240000001</v>
      </c>
      <c r="M153" s="20">
        <v>5912.8986810000024</v>
      </c>
      <c r="N153" s="20">
        <v>5901.5813089999992</v>
      </c>
      <c r="O153" s="20">
        <v>5889.9030019999982</v>
      </c>
      <c r="P153" s="20">
        <v>5898.9435710000007</v>
      </c>
      <c r="Q153" s="20">
        <v>5920.9289220000001</v>
      </c>
      <c r="R153" s="20">
        <v>5924.4689809999991</v>
      </c>
      <c r="S153" s="20">
        <v>5937.0322849999993</v>
      </c>
      <c r="T153" s="20">
        <v>5941.5738710000005</v>
      </c>
      <c r="U153" s="20">
        <v>5953.5849679999983</v>
      </c>
      <c r="V153" s="20">
        <v>5991.9190549999985</v>
      </c>
      <c r="W153" s="20">
        <v>6025.4466459999994</v>
      </c>
      <c r="Y153" s="17" t="s">
        <v>3</v>
      </c>
      <c r="Z153" s="21" t="str">
        <f t="shared" si="26"/>
        <v>Stations of Less Than 10k Users</v>
      </c>
      <c r="AA153" s="21" t="str">
        <f t="shared" si="27"/>
        <v>Y</v>
      </c>
      <c r="AB153" s="13">
        <f t="shared" si="2"/>
        <v>35.033262000000832</v>
      </c>
      <c r="AC153" s="13">
        <f t="shared" si="3"/>
        <v>404.45390000000225</v>
      </c>
      <c r="AD153" s="13">
        <f t="shared" si="4"/>
        <v>450.91529100000298</v>
      </c>
      <c r="AE153" s="13">
        <f t="shared" si="5"/>
        <v>460.2853439999999</v>
      </c>
      <c r="AF153" s="13">
        <f t="shared" si="6"/>
        <v>435.5348210000011</v>
      </c>
      <c r="AG153" s="13">
        <f t="shared" si="7"/>
        <v>407.63289200000054</v>
      </c>
      <c r="AH153" s="13">
        <f t="shared" si="8"/>
        <v>397.88723299999947</v>
      </c>
      <c r="AI153" s="13">
        <f t="shared" si="9"/>
        <v>374.61254899999858</v>
      </c>
      <c r="AJ153" s="13">
        <f t="shared" si="10"/>
        <v>362.96552600000086</v>
      </c>
      <c r="AK153" s="13">
        <f t="shared" si="11"/>
        <v>387.7267240000001</v>
      </c>
      <c r="AL153" s="13">
        <f t="shared" si="12"/>
        <v>380.8986810000024</v>
      </c>
      <c r="AM153" s="13">
        <f t="shared" si="13"/>
        <v>369.58130899999924</v>
      </c>
      <c r="AN153" s="13">
        <f t="shared" si="14"/>
        <v>357.9030019999982</v>
      </c>
      <c r="AO153" s="13">
        <f t="shared" si="15"/>
        <v>366.9435710000007</v>
      </c>
      <c r="AP153" s="13">
        <f t="shared" si="16"/>
        <v>388.92892200000006</v>
      </c>
      <c r="AQ153" s="13">
        <f t="shared" si="17"/>
        <v>392.46898099999908</v>
      </c>
      <c r="AR153" s="13">
        <f t="shared" si="18"/>
        <v>405.03228499999932</v>
      </c>
      <c r="AS153" s="13">
        <f t="shared" si="19"/>
        <v>409.57387100000051</v>
      </c>
      <c r="AT153" s="13">
        <f t="shared" si="20"/>
        <v>421.5849679999983</v>
      </c>
      <c r="AU153" s="13">
        <f t="shared" si="21"/>
        <v>459.91905499999848</v>
      </c>
      <c r="AV153" s="13">
        <f t="shared" si="22"/>
        <v>493.44664599999942</v>
      </c>
      <c r="AX153" s="17" t="s">
        <v>3</v>
      </c>
      <c r="AY153" s="13">
        <f t="shared" si="28"/>
        <v>105</v>
      </c>
      <c r="AZ153" s="13">
        <f t="shared" si="29"/>
        <v>106</v>
      </c>
      <c r="BA153" s="13">
        <f t="shared" si="30"/>
        <v>106</v>
      </c>
      <c r="BB153" s="13">
        <f t="shared" si="31"/>
        <v>106</v>
      </c>
      <c r="BC153" s="13">
        <f t="shared" si="32"/>
        <v>106</v>
      </c>
      <c r="BD153" s="13">
        <f t="shared" si="33"/>
        <v>106</v>
      </c>
      <c r="BE153" s="13">
        <f t="shared" si="34"/>
        <v>104</v>
      </c>
      <c r="BF153" s="13">
        <f t="shared" si="35"/>
        <v>104</v>
      </c>
      <c r="BG153" s="13">
        <f t="shared" si="36"/>
        <v>105</v>
      </c>
      <c r="BH153" s="13">
        <f t="shared" si="37"/>
        <v>105</v>
      </c>
      <c r="BI153" s="13">
        <f t="shared" si="38"/>
        <v>105</v>
      </c>
      <c r="BJ153" s="13">
        <f t="shared" si="39"/>
        <v>105</v>
      </c>
      <c r="BK153" s="13">
        <f t="shared" si="40"/>
        <v>105</v>
      </c>
      <c r="BL153" s="13">
        <f t="shared" si="41"/>
        <v>105</v>
      </c>
      <c r="BM153" s="13">
        <f t="shared" si="42"/>
        <v>105</v>
      </c>
      <c r="BN153" s="13">
        <f t="shared" si="43"/>
        <v>105</v>
      </c>
      <c r="BO153" s="13">
        <f t="shared" si="44"/>
        <v>105</v>
      </c>
      <c r="BP153" s="13">
        <f t="shared" si="45"/>
        <v>105</v>
      </c>
      <c r="BQ153" s="13">
        <f t="shared" si="46"/>
        <v>105</v>
      </c>
      <c r="BR153" s="13">
        <f t="shared" si="47"/>
        <v>105</v>
      </c>
      <c r="BS153" s="13">
        <f t="shared" si="48"/>
        <v>105</v>
      </c>
      <c r="BT153" s="13">
        <f>INDEX($AY153:$BS153,MATCH('Ranked Growth'!$C$5,Data!$AY$149:$BS$149,0))</f>
        <v>105</v>
      </c>
      <c r="BV153" s="17" t="s">
        <v>3</v>
      </c>
      <c r="BW153" s="13" cm="1">
        <f t="array" ref="BW153">SUMPRODUCT(($Z$150:$Z$276=$Z153)*(AB153&lt;AB$150:AB$276))+1</f>
        <v>6</v>
      </c>
      <c r="BX153" s="13" cm="1">
        <f t="array" ref="BX153">SUMPRODUCT(($Z$150:$Z$276=$Z153)*(AC153&lt;AC$150:AC$276))+1</f>
        <v>3</v>
      </c>
      <c r="BY153" s="13" cm="1">
        <f t="array" ref="BY153">SUMPRODUCT(($Z$150:$Z$276=$Z153)*(AD153&lt;AD$150:AD$276))+1</f>
        <v>3</v>
      </c>
      <c r="BZ153" s="13" cm="1">
        <f t="array" ref="BZ153">SUMPRODUCT(($Z$150:$Z$276=$Z153)*(AE153&lt;AE$150:AE$276))+1</f>
        <v>3</v>
      </c>
      <c r="CA153" s="13" cm="1">
        <f t="array" ref="CA153">SUMPRODUCT(($Z$150:$Z$276=$Z153)*(AF153&lt;AF$150:AF$276))+1</f>
        <v>3</v>
      </c>
      <c r="CB153" s="13" cm="1">
        <f t="array" ref="CB153">SUMPRODUCT(($Z$150:$Z$276=$Z153)*(AG153&lt;AG$150:AG$276))+1</f>
        <v>3</v>
      </c>
      <c r="CC153" s="13" cm="1">
        <f t="array" ref="CC153">SUMPRODUCT(($Z$150:$Z$276=$Z153)*(AH153&lt;AH$150:AH$276))+1</f>
        <v>3</v>
      </c>
      <c r="CD153" s="13" cm="1">
        <f t="array" ref="CD153">SUMPRODUCT(($Z$150:$Z$276=$Z153)*(AI153&lt;AI$150:AI$276))+1</f>
        <v>3</v>
      </c>
      <c r="CE153" s="13" cm="1">
        <f t="array" ref="CE153">SUMPRODUCT(($Z$150:$Z$276=$Z153)*(AJ153&lt;AJ$150:AJ$276))+1</f>
        <v>4</v>
      </c>
      <c r="CF153" s="13" cm="1">
        <f t="array" ref="CF153">SUMPRODUCT(($Z$150:$Z$276=$Z153)*(AK153&lt;AK$150:AK$276))+1</f>
        <v>4</v>
      </c>
      <c r="CG153" s="13" cm="1">
        <f t="array" ref="CG153">SUMPRODUCT(($Z$150:$Z$276=$Z153)*(AL153&lt;AL$150:AL$276))+1</f>
        <v>4</v>
      </c>
      <c r="CH153" s="13" cm="1">
        <f t="array" ref="CH153">SUMPRODUCT(($Z$150:$Z$276=$Z153)*(AM153&lt;AM$150:AM$276))+1</f>
        <v>4</v>
      </c>
      <c r="CI153" s="13" cm="1">
        <f t="array" ref="CI153">SUMPRODUCT(($Z$150:$Z$276=$Z153)*(AN153&lt;AN$150:AN$276))+1</f>
        <v>4</v>
      </c>
      <c r="CJ153" s="13" cm="1">
        <f t="array" ref="CJ153">SUMPRODUCT(($Z$150:$Z$276=$Z153)*(AO153&lt;AO$150:AO$276))+1</f>
        <v>4</v>
      </c>
      <c r="CK153" s="13" cm="1">
        <f t="array" ref="CK153">SUMPRODUCT(($Z$150:$Z$276=$Z153)*(AP153&lt;AP$150:AP$276))+1</f>
        <v>4</v>
      </c>
      <c r="CL153" s="13" cm="1">
        <f t="array" ref="CL153">SUMPRODUCT(($Z$150:$Z$276=$Z153)*(AQ153&lt;AQ$150:AQ$276))+1</f>
        <v>4</v>
      </c>
      <c r="CM153" s="13" cm="1">
        <f t="array" ref="CM153">SUMPRODUCT(($Z$150:$Z$276=$Z153)*(AR153&lt;AR$150:AR$276))+1</f>
        <v>4</v>
      </c>
      <c r="CN153" s="13" cm="1">
        <f t="array" ref="CN153">SUMPRODUCT(($Z$150:$Z$276=$Z153)*(AS153&lt;AS$150:AS$276))+1</f>
        <v>4</v>
      </c>
      <c r="CO153" s="13" cm="1">
        <f t="array" ref="CO153">SUMPRODUCT(($Z$150:$Z$276=$Z153)*(AT153&lt;AT$150:AT$276))+1</f>
        <v>4</v>
      </c>
      <c r="CP153" s="13" cm="1">
        <f t="array" ref="CP153">SUMPRODUCT(($Z$150:$Z$276=$Z153)*(AU153&lt;AU$150:AU$276))+1</f>
        <v>4</v>
      </c>
      <c r="CQ153" s="13" cm="1">
        <f t="array" ref="CQ153">SUMPRODUCT(($Z$150:$Z$276=$Z153)*(AV153&lt;AV$150:AV$276))+1</f>
        <v>4</v>
      </c>
      <c r="CR153" s="13">
        <f>INDEX($BW153:$CQ153,MATCH('Ranked Growth'!$C$5,$BW$149:$CQ$149,0))</f>
        <v>6</v>
      </c>
      <c r="CS153" s="13" t="str">
        <f t="shared" si="49"/>
        <v>Stations of Less Than 10k Users-6</v>
      </c>
      <c r="CU153" s="17" t="s">
        <v>3</v>
      </c>
      <c r="CV153" s="13" cm="1">
        <f t="array" ref="CV153">IF($AA153="N","",SUMPRODUCT(($AA$150:$AA$276=$V$88)*($Z$150:$Z$276=$Z153)*(AB153&lt;AB$150:AB$276))+1)</f>
        <v>2</v>
      </c>
      <c r="CW153" s="13" cm="1">
        <f t="array" ref="CW153">IF($AA153="N","",SUMPRODUCT(($AA$150:$AA$276=$V$88)*($Z$150:$Z$276=$Z153)*(AC153&lt;AC$150:AC$276))+1)</f>
        <v>1</v>
      </c>
      <c r="CX153" s="13" cm="1">
        <f t="array" ref="CX153">IF($AA153="N","",SUMPRODUCT(($AA$150:$AA$276=$V$88)*($Z$150:$Z$276=$Z153)*(AD153&lt;AD$150:AD$276))+1)</f>
        <v>1</v>
      </c>
      <c r="CY153" s="13" cm="1">
        <f t="array" ref="CY153">IF($AA153="N","",SUMPRODUCT(($AA$150:$AA$276=$V$88)*($Z$150:$Z$276=$Z153)*(AE153&lt;AE$150:AE$276))+1)</f>
        <v>1</v>
      </c>
      <c r="CZ153" s="13" cm="1">
        <f t="array" ref="CZ153">IF($AA153="N","",SUMPRODUCT(($AA$150:$AA$276=$V$88)*($Z$150:$Z$276=$Z153)*(AF153&lt;AF$150:AF$276))+1)</f>
        <v>1</v>
      </c>
      <c r="DA153" s="13" cm="1">
        <f t="array" ref="DA153">IF($AA153="N","",SUMPRODUCT(($AA$150:$AA$276=$V$88)*($Z$150:$Z$276=$Z153)*(AG153&lt;AG$150:AG$276))+1)</f>
        <v>1</v>
      </c>
      <c r="DB153" s="13" cm="1">
        <f t="array" ref="DB153">IF($AA153="N","",SUMPRODUCT(($AA$150:$AA$276=$V$88)*($Z$150:$Z$276=$Z153)*(AH153&lt;AH$150:AH$276))+1)</f>
        <v>1</v>
      </c>
      <c r="DC153" s="13" cm="1">
        <f t="array" ref="DC153">IF($AA153="N","",SUMPRODUCT(($AA$150:$AA$276=$V$88)*($Z$150:$Z$276=$Z153)*(AI153&lt;AI$150:AI$276))+1)</f>
        <v>1</v>
      </c>
      <c r="DD153" s="13" cm="1">
        <f t="array" ref="DD153">IF($AA153="N","",SUMPRODUCT(($AA$150:$AA$276=$V$88)*($Z$150:$Z$276=$Z153)*(AJ153&lt;AJ$150:AJ$276))+1)</f>
        <v>1</v>
      </c>
      <c r="DE153" s="13" cm="1">
        <f t="array" ref="DE153">IF($AA153="N","",SUMPRODUCT(($AA$150:$AA$276=$V$88)*($Z$150:$Z$276=$Z153)*(AK153&lt;AK$150:AK$276))+1)</f>
        <v>1</v>
      </c>
      <c r="DF153" s="13" cm="1">
        <f t="array" ref="DF153">IF($AA153="N","",SUMPRODUCT(($AA$150:$AA$276=$V$88)*($Z$150:$Z$276=$Z153)*(AL153&lt;AL$150:AL$276))+1)</f>
        <v>1</v>
      </c>
      <c r="DG153" s="13" cm="1">
        <f t="array" ref="DG153">IF($AA153="N","",SUMPRODUCT(($AA$150:$AA$276=$V$88)*($Z$150:$Z$276=$Z153)*(AM153&lt;AM$150:AM$276))+1)</f>
        <v>1</v>
      </c>
      <c r="DH153" s="13" cm="1">
        <f t="array" ref="DH153">IF($AA153="N","",SUMPRODUCT(($AA$150:$AA$276=$V$88)*($Z$150:$Z$276=$Z153)*(AN153&lt;AN$150:AN$276))+1)</f>
        <v>1</v>
      </c>
      <c r="DI153" s="13" cm="1">
        <f t="array" ref="DI153">IF($AA153="N","",SUMPRODUCT(($AA$150:$AA$276=$V$88)*($Z$150:$Z$276=$Z153)*(AO153&lt;AO$150:AO$276))+1)</f>
        <v>1</v>
      </c>
      <c r="DJ153" s="13" cm="1">
        <f t="array" ref="DJ153">IF($AA153="N","",SUMPRODUCT(($AA$150:$AA$276=$V$88)*($Z$150:$Z$276=$Z153)*(AP153&lt;AP$150:AP$276))+1)</f>
        <v>1</v>
      </c>
      <c r="DK153" s="13" cm="1">
        <f t="array" ref="DK153">IF($AA153="N","",SUMPRODUCT(($AA$150:$AA$276=$V$88)*($Z$150:$Z$276=$Z153)*(AQ153&lt;AQ$150:AQ$276))+1)</f>
        <v>1</v>
      </c>
      <c r="DL153" s="13" cm="1">
        <f t="array" ref="DL153">IF($AA153="N","",SUMPRODUCT(($AA$150:$AA$276=$V$88)*($Z$150:$Z$276=$Z153)*(AR153&lt;AR$150:AR$276))+1)</f>
        <v>1</v>
      </c>
      <c r="DM153" s="13" cm="1">
        <f t="array" ref="DM153">IF($AA153="N","",SUMPRODUCT(($AA$150:$AA$276=$V$88)*($Z$150:$Z$276=$Z153)*(AS153&lt;AS$150:AS$276))+1)</f>
        <v>1</v>
      </c>
      <c r="DN153" s="13" cm="1">
        <f t="array" ref="DN153">IF($AA153="N","",SUMPRODUCT(($AA$150:$AA$276=$V$88)*($Z$150:$Z$276=$Z153)*(AT153&lt;AT$150:AT$276))+1)</f>
        <v>1</v>
      </c>
      <c r="DO153" s="13" cm="1">
        <f t="array" ref="DO153">IF($AA153="N","",SUMPRODUCT(($AA$150:$AA$276=$V$88)*($Z$150:$Z$276=$Z153)*(AU153&lt;AU$150:AU$276))+1)</f>
        <v>1</v>
      </c>
      <c r="DP153" s="13" cm="1">
        <f t="array" ref="DP153">IF($AA153="N","",SUMPRODUCT(($AA$150:$AA$276=$V$88)*($Z$150:$Z$276=$Z153)*(AV153&lt;AV$150:AV$276))+1)</f>
        <v>1</v>
      </c>
      <c r="DQ153" s="13">
        <f>INDEX($CV153:$DP153,MATCH('Ranked Growth'!$C$5,$BW$149:$CQ$149,0))</f>
        <v>2</v>
      </c>
      <c r="DR153" s="13" t="str">
        <f t="shared" si="50"/>
        <v>Stations of Less Than 10k Users-2</v>
      </c>
      <c r="DT153" s="17" t="s">
        <v>3</v>
      </c>
      <c r="DU153" s="15">
        <f t="shared" si="51"/>
        <v>6.3328383947940381E-3</v>
      </c>
      <c r="DV153" s="15">
        <f t="shared" si="52"/>
        <v>7.3111695589298975E-2</v>
      </c>
      <c r="DW153" s="15">
        <f t="shared" si="53"/>
        <v>8.1510356290672936E-2</v>
      </c>
      <c r="DX153" s="15">
        <f t="shared" si="54"/>
        <v>8.3204147505423043E-2</v>
      </c>
      <c r="DY153" s="15">
        <f t="shared" si="55"/>
        <v>7.8730083333333534E-2</v>
      </c>
      <c r="DZ153" s="15">
        <f t="shared" si="56"/>
        <v>7.3686350686912538E-2</v>
      </c>
      <c r="EA153" s="15">
        <f t="shared" si="57"/>
        <v>7.1924662509038173E-2</v>
      </c>
      <c r="EB153" s="15">
        <f t="shared" si="58"/>
        <v>6.7717380513376391E-2</v>
      </c>
      <c r="EC153" s="15">
        <f t="shared" si="59"/>
        <v>6.5611989515546032E-2</v>
      </c>
      <c r="ED153" s="15">
        <f t="shared" si="60"/>
        <v>7.0087983369486739E-2</v>
      </c>
      <c r="EE153" s="15">
        <f t="shared" si="61"/>
        <v>6.8853702277657636E-2</v>
      </c>
      <c r="EF153" s="15">
        <f t="shared" si="62"/>
        <v>6.6807901120751856E-2</v>
      </c>
      <c r="EG153" s="15">
        <f t="shared" si="63"/>
        <v>6.4696855025307087E-2</v>
      </c>
      <c r="EH153" s="15">
        <f t="shared" si="64"/>
        <v>6.6331086587129606E-2</v>
      </c>
      <c r="EI153" s="15">
        <f t="shared" si="65"/>
        <v>7.0305300433839424E-2</v>
      </c>
      <c r="EJ153" s="15">
        <f t="shared" si="66"/>
        <v>7.0945224331163903E-2</v>
      </c>
      <c r="EK153" s="15">
        <f t="shared" si="67"/>
        <v>7.3216248192335298E-2</v>
      </c>
      <c r="EL153" s="15">
        <f t="shared" si="68"/>
        <v>7.4037214569775855E-2</v>
      </c>
      <c r="EM153" s="15">
        <f t="shared" si="69"/>
        <v>7.620841793203148E-2</v>
      </c>
      <c r="EN153" s="15">
        <f t="shared" si="70"/>
        <v>8.3137934743311437E-2</v>
      </c>
      <c r="EO153" s="15">
        <f t="shared" si="71"/>
        <v>8.9198598336948542E-2</v>
      </c>
      <c r="EQ153" s="17" t="s">
        <v>3</v>
      </c>
      <c r="ER153" s="13">
        <f t="shared" si="72"/>
        <v>69</v>
      </c>
      <c r="ES153" s="13">
        <f t="shared" si="73"/>
        <v>57</v>
      </c>
      <c r="ET153" s="13">
        <f t="shared" si="74"/>
        <v>71</v>
      </c>
      <c r="EU153" s="13">
        <f t="shared" si="75"/>
        <v>77</v>
      </c>
      <c r="EV153" s="13">
        <f t="shared" si="76"/>
        <v>85</v>
      </c>
      <c r="EW153" s="13">
        <f t="shared" si="77"/>
        <v>91</v>
      </c>
      <c r="EX153" s="13">
        <f t="shared" si="78"/>
        <v>95</v>
      </c>
      <c r="EY153" s="13">
        <f t="shared" si="79"/>
        <v>96</v>
      </c>
      <c r="EZ153" s="13">
        <f t="shared" si="80"/>
        <v>97</v>
      </c>
      <c r="FA153" s="13">
        <f t="shared" si="81"/>
        <v>96</v>
      </c>
      <c r="FB153" s="13">
        <f t="shared" si="82"/>
        <v>99</v>
      </c>
      <c r="FC153" s="13">
        <f t="shared" si="83"/>
        <v>100</v>
      </c>
      <c r="FD153" s="13">
        <f t="shared" si="84"/>
        <v>101</v>
      </c>
      <c r="FE153" s="13">
        <f t="shared" si="85"/>
        <v>103</v>
      </c>
      <c r="FF153" s="13">
        <f t="shared" si="86"/>
        <v>101</v>
      </c>
      <c r="FG153" s="13">
        <f t="shared" si="87"/>
        <v>101</v>
      </c>
      <c r="FH153" s="13">
        <f t="shared" si="88"/>
        <v>101</v>
      </c>
      <c r="FI153" s="13">
        <f t="shared" si="89"/>
        <v>101</v>
      </c>
      <c r="FJ153" s="13">
        <f t="shared" si="90"/>
        <v>102</v>
      </c>
      <c r="FK153" s="13">
        <f t="shared" si="91"/>
        <v>99</v>
      </c>
      <c r="FL153" s="13">
        <f t="shared" si="92"/>
        <v>99</v>
      </c>
      <c r="FM153" s="13">
        <f>INDEX($ER153:$FL153,MATCH('Ranked Growth'!$C$5,$ER$149:$FL$149,0))</f>
        <v>69</v>
      </c>
      <c r="FO153" s="17" t="s">
        <v>3</v>
      </c>
      <c r="FP153" s="13" cm="1">
        <f t="array" ref="FP153">SUMPRODUCT(($Z$150:$Z$276=$Z153)*(DU153&lt;DU$150:DU$276))+1</f>
        <v>13</v>
      </c>
      <c r="FQ153" s="13" cm="1">
        <f t="array" ref="FQ153">SUMPRODUCT(($Z$150:$Z$276=$Z153)*(DV153&lt;DV$150:DV$276))+1</f>
        <v>3</v>
      </c>
      <c r="FR153" s="13" cm="1">
        <f t="array" ref="FR153">SUMPRODUCT(($Z$150:$Z$276=$Z153)*(DW153&lt;DW$150:DW$276))+1</f>
        <v>3</v>
      </c>
      <c r="FS153" s="13" cm="1">
        <f t="array" ref="FS153">SUMPRODUCT(($Z$150:$Z$276=$Z153)*(DX153&lt;DX$150:DX$276))+1</f>
        <v>4</v>
      </c>
      <c r="FT153" s="13" cm="1">
        <f t="array" ref="FT153">SUMPRODUCT(($Z$150:$Z$276=$Z153)*(DY153&lt;DY$150:DY$276))+1</f>
        <v>7</v>
      </c>
      <c r="FU153" s="13" cm="1">
        <f t="array" ref="FU153">SUMPRODUCT(($Z$150:$Z$276=$Z153)*(DZ153&lt;DZ$150:DZ$276))+1</f>
        <v>7</v>
      </c>
      <c r="FV153" s="13" cm="1">
        <f t="array" ref="FV153">SUMPRODUCT(($Z$150:$Z$276=$Z153)*(EA153&lt;EA$150:EA$276))+1</f>
        <v>7</v>
      </c>
      <c r="FW153" s="13" cm="1">
        <f t="array" ref="FW153">SUMPRODUCT(($Z$150:$Z$276=$Z153)*(EB153&lt;EB$150:EB$276))+1</f>
        <v>7</v>
      </c>
      <c r="FX153" s="13" cm="1">
        <f t="array" ref="FX153">SUMPRODUCT(($Z$150:$Z$276=$Z153)*(EC153&lt;EC$150:EC$276))+1</f>
        <v>7</v>
      </c>
      <c r="FY153" s="13" cm="1">
        <f t="array" ref="FY153">SUMPRODUCT(($Z$150:$Z$276=$Z153)*(ED153&lt;ED$150:ED$276))+1</f>
        <v>7</v>
      </c>
      <c r="FZ153" s="13" cm="1">
        <f t="array" ref="FZ153">SUMPRODUCT(($Z$150:$Z$276=$Z153)*(EE153&lt;EE$150:EE$276))+1</f>
        <v>8</v>
      </c>
      <c r="GA153" s="13" cm="1">
        <f t="array" ref="GA153">SUMPRODUCT(($Z$150:$Z$276=$Z153)*(EF153&lt;EF$150:EF$276))+1</f>
        <v>8</v>
      </c>
      <c r="GB153" s="13" cm="1">
        <f t="array" ref="GB153">SUMPRODUCT(($Z$150:$Z$276=$Z153)*(EG153&lt;EG$150:EG$276))+1</f>
        <v>8</v>
      </c>
      <c r="GC153" s="13" cm="1">
        <f t="array" ref="GC153">SUMPRODUCT(($Z$150:$Z$276=$Z153)*(EH153&lt;EH$150:EH$276))+1</f>
        <v>9</v>
      </c>
      <c r="GD153" s="13" cm="1">
        <f t="array" ref="GD153">SUMPRODUCT(($Z$150:$Z$276=$Z153)*(EI153&lt;EI$150:EI$276))+1</f>
        <v>8</v>
      </c>
      <c r="GE153" s="13" cm="1">
        <f t="array" ref="GE153">SUMPRODUCT(($Z$150:$Z$276=$Z153)*(EJ153&lt;EJ$150:EJ$276))+1</f>
        <v>8</v>
      </c>
      <c r="GF153" s="13" cm="1">
        <f t="array" ref="GF153">SUMPRODUCT(($Z$150:$Z$276=$Z153)*(EK153&lt;EK$150:EK$276))+1</f>
        <v>8</v>
      </c>
      <c r="GG153" s="13" cm="1">
        <f t="array" ref="GG153">SUMPRODUCT(($Z$150:$Z$276=$Z153)*(EL153&lt;EL$150:EL$276))+1</f>
        <v>9</v>
      </c>
      <c r="GH153" s="13" cm="1">
        <f t="array" ref="GH153">SUMPRODUCT(($Z$150:$Z$276=$Z153)*(EM153&lt;EM$150:EM$276))+1</f>
        <v>9</v>
      </c>
      <c r="GI153" s="13" cm="1">
        <f t="array" ref="GI153">SUMPRODUCT(($Z$150:$Z$276=$Z153)*(EN153&lt;EN$150:EN$276))+1</f>
        <v>8</v>
      </c>
      <c r="GJ153" s="13" cm="1">
        <f t="array" ref="GJ153">SUMPRODUCT(($Z$150:$Z$276=$Z153)*(EO153&lt;EO$150:EO$276))+1</f>
        <v>8</v>
      </c>
      <c r="GK153" s="20">
        <f>INDEX($FP153:$GJ153,MATCH('Ranked Growth'!$C$5,$FP$149:$GJ$149,0))</f>
        <v>13</v>
      </c>
      <c r="GL153" s="13" t="str">
        <f t="shared" si="93"/>
        <v>Stations of Less Than 10k Users-13</v>
      </c>
      <c r="GN153" s="17" t="s">
        <v>3</v>
      </c>
      <c r="GO153" s="13" cm="1">
        <f t="array" ref="GO153">IF($AA153="N","",SUMPRODUCT(($Z$150:$Z$276=$Z153)*($AA$150:$AA$276="Y")*(DU153&lt;DU$150:DU$276))+1)</f>
        <v>7</v>
      </c>
      <c r="GP153" s="13" cm="1">
        <f t="array" ref="GP153">IF($AA153="N","",SUMPRODUCT(($Z$150:$Z$276=$Z153)*($AA$150:$AA$276="Y")*(DV153&lt;DV$150:DV$276))+1)</f>
        <v>1</v>
      </c>
      <c r="GQ153" s="13" cm="1">
        <f t="array" ref="GQ153">IF($AA153="N","",SUMPRODUCT(($Z$150:$Z$276=$Z153)*($AA$150:$AA$276="Y")*(DW153&lt;DW$150:DW$276))+1)</f>
        <v>1</v>
      </c>
      <c r="GR153" s="13" cm="1">
        <f t="array" ref="GR153">IF($AA153="N","",SUMPRODUCT(($Z$150:$Z$276=$Z153)*($AA$150:$AA$276="Y")*(DX153&lt;DX$150:DX$276))+1)</f>
        <v>2</v>
      </c>
      <c r="GS153" s="13" cm="1">
        <f t="array" ref="GS153">IF($AA153="N","",SUMPRODUCT(($Z$150:$Z$276=$Z153)*($AA$150:$AA$276="Y")*(DY153&lt;DY$150:DY$276))+1)</f>
        <v>3</v>
      </c>
      <c r="GT153" s="13" cm="1">
        <f t="array" ref="GT153">IF($AA153="N","",SUMPRODUCT(($Z$150:$Z$276=$Z153)*($AA$150:$AA$276="Y")*(DZ153&lt;DZ$150:DZ$276))+1)</f>
        <v>3</v>
      </c>
      <c r="GU153" s="13" cm="1">
        <f t="array" ref="GU153">IF($AA153="N","",SUMPRODUCT(($Z$150:$Z$276=$Z153)*($AA$150:$AA$276="Y")*(EA153&lt;EA$150:EA$276))+1)</f>
        <v>3</v>
      </c>
      <c r="GV153" s="13" cm="1">
        <f t="array" ref="GV153">IF($AA153="N","",SUMPRODUCT(($Z$150:$Z$276=$Z153)*($AA$150:$AA$276="Y")*(EB153&lt;EB$150:EB$276))+1)</f>
        <v>3</v>
      </c>
      <c r="GW153" s="13" cm="1">
        <f t="array" ref="GW153">IF($AA153="N","",SUMPRODUCT(($Z$150:$Z$276=$Z153)*($AA$150:$AA$276="Y")*(EC153&lt;EC$150:EC$276))+1)</f>
        <v>3</v>
      </c>
      <c r="GX153" s="13" cm="1">
        <f t="array" ref="GX153">IF($AA153="N","",SUMPRODUCT(($Z$150:$Z$276=$Z153)*($AA$150:$AA$276="Y")*(ED153&lt;ED$150:ED$276))+1)</f>
        <v>3</v>
      </c>
      <c r="GY153" s="13" cm="1">
        <f t="array" ref="GY153">IF($AA153="N","",SUMPRODUCT(($Z$150:$Z$276=$Z153)*($AA$150:$AA$276="Y")*(EE153&lt;EE$150:EE$276))+1)</f>
        <v>4</v>
      </c>
      <c r="GZ153" s="13" cm="1">
        <f t="array" ref="GZ153">IF($AA153="N","",SUMPRODUCT(($Z$150:$Z$276=$Z153)*($AA$150:$AA$276="Y")*(EF153&lt;EF$150:EF$276))+1)</f>
        <v>4</v>
      </c>
      <c r="HA153" s="13" cm="1">
        <f t="array" ref="HA153">IF($AA153="N","",SUMPRODUCT(($Z$150:$Z$276=$Z153)*($AA$150:$AA$276="Y")*(EG153&lt;EG$150:EG$276))+1)</f>
        <v>4</v>
      </c>
      <c r="HB153" s="13" cm="1">
        <f t="array" ref="HB153">IF($AA153="N","",SUMPRODUCT(($Z$150:$Z$276=$Z153)*($AA$150:$AA$276="Y")*(EH153&lt;EH$150:EH$276))+1)</f>
        <v>5</v>
      </c>
      <c r="HC153" s="13" cm="1">
        <f t="array" ref="HC153">IF($AA153="N","",SUMPRODUCT(($Z$150:$Z$276=$Z153)*($AA$150:$AA$276="Y")*(EI153&lt;EI$150:EI$276))+1)</f>
        <v>4</v>
      </c>
      <c r="HD153" s="13" cm="1">
        <f t="array" ref="HD153">IF($AA153="N","",SUMPRODUCT(($Z$150:$Z$276=$Z153)*($AA$150:$AA$276="Y")*(EJ153&lt;EJ$150:EJ$276))+1)</f>
        <v>4</v>
      </c>
      <c r="HE153" s="13" cm="1">
        <f t="array" ref="HE153">IF($AA153="N","",SUMPRODUCT(($Z$150:$Z$276=$Z153)*($AA$150:$AA$276="Y")*(EK153&lt;EK$150:EK$276))+1)</f>
        <v>4</v>
      </c>
      <c r="HF153" s="13" cm="1">
        <f t="array" ref="HF153">IF($AA153="N","",SUMPRODUCT(($Z$150:$Z$276=$Z153)*($AA$150:$AA$276="Y")*(EL153&lt;EL$150:EL$276))+1)</f>
        <v>4</v>
      </c>
      <c r="HG153" s="13" cm="1">
        <f t="array" ref="HG153">IF($AA153="N","",SUMPRODUCT(($Z$150:$Z$276=$Z153)*($AA$150:$AA$276="Y")*(EM153&lt;EM$150:EM$276))+1)</f>
        <v>4</v>
      </c>
      <c r="HH153" s="13" cm="1">
        <f t="array" ref="HH153">IF($AA153="N","",SUMPRODUCT(($Z$150:$Z$276=$Z153)*($AA$150:$AA$276="Y")*(EN153&lt;EN$150:EN$276))+1)</f>
        <v>4</v>
      </c>
      <c r="HI153" s="13" cm="1">
        <f t="array" ref="HI153">IF($AA153="N","",SUMPRODUCT(($Z$150:$Z$276=$Z153)*($AA$150:$AA$276="Y")*(EO153&lt;EO$150:EO$276))+1)</f>
        <v>4</v>
      </c>
      <c r="HJ153" s="20">
        <f>INDEX($GO153:$HI153,MATCH('Ranked Growth'!$C$5,$GO$149:$HI$149,0))</f>
        <v>7</v>
      </c>
      <c r="HK153" s="13" t="str">
        <f t="shared" si="94"/>
        <v>Stations of Less Than 10k Users-7</v>
      </c>
    </row>
    <row r="154" spans="2:219" s="11" customFormat="1" x14ac:dyDescent="0.25">
      <c r="B154" s="17" t="s">
        <v>4</v>
      </c>
      <c r="C154" s="20">
        <v>23479.226534999998</v>
      </c>
      <c r="D154" s="20">
        <v>25093.377697000004</v>
      </c>
      <c r="E154" s="20">
        <v>25360.747393000009</v>
      </c>
      <c r="F154" s="20">
        <v>25485.910012000011</v>
      </c>
      <c r="G154" s="20">
        <v>25472.943633999992</v>
      </c>
      <c r="H154" s="20">
        <v>25471.904603000006</v>
      </c>
      <c r="I154" s="20">
        <v>25574.662526999997</v>
      </c>
      <c r="J154" s="20">
        <v>25605.200778000009</v>
      </c>
      <c r="K154" s="20">
        <v>25647.399130000005</v>
      </c>
      <c r="L154" s="20">
        <v>25795.595645999991</v>
      </c>
      <c r="M154" s="20">
        <v>25880.172574000004</v>
      </c>
      <c r="N154" s="20">
        <v>25940.55429700001</v>
      </c>
      <c r="O154" s="20">
        <v>26007.517572000012</v>
      </c>
      <c r="P154" s="20">
        <v>26157.121396999988</v>
      </c>
      <c r="Q154" s="20">
        <v>26358.116244999997</v>
      </c>
      <c r="R154" s="20">
        <v>26471.621864999997</v>
      </c>
      <c r="S154" s="20">
        <v>26626.899973000003</v>
      </c>
      <c r="T154" s="20">
        <v>26747.903644000005</v>
      </c>
      <c r="U154" s="20">
        <v>26899.975070999997</v>
      </c>
      <c r="V154" s="20">
        <v>27102.816438999995</v>
      </c>
      <c r="W154" s="20">
        <v>27284.869471000005</v>
      </c>
      <c r="Y154" s="17" t="s">
        <v>4</v>
      </c>
      <c r="Z154" s="21" t="str">
        <f t="shared" si="26"/>
        <v>Stations of Over 10k Users</v>
      </c>
      <c r="AA154" s="21" t="str">
        <f t="shared" si="27"/>
        <v>N</v>
      </c>
      <c r="AB154" s="13">
        <f t="shared" si="2"/>
        <v>261.22653499999797</v>
      </c>
      <c r="AC154" s="13">
        <f t="shared" si="3"/>
        <v>1875.3776970000035</v>
      </c>
      <c r="AD154" s="13">
        <f t="shared" si="4"/>
        <v>2142.7473930000087</v>
      </c>
      <c r="AE154" s="13">
        <f t="shared" si="5"/>
        <v>2267.9100120000112</v>
      </c>
      <c r="AF154" s="13">
        <f t="shared" si="6"/>
        <v>2254.943633999992</v>
      </c>
      <c r="AG154" s="13">
        <f t="shared" si="7"/>
        <v>2253.9046030000063</v>
      </c>
      <c r="AH154" s="13">
        <f t="shared" si="8"/>
        <v>2356.6625269999968</v>
      </c>
      <c r="AI154" s="13">
        <f t="shared" si="9"/>
        <v>2387.2007780000094</v>
      </c>
      <c r="AJ154" s="13">
        <f t="shared" si="10"/>
        <v>2429.3991300000052</v>
      </c>
      <c r="AK154" s="13">
        <f t="shared" si="11"/>
        <v>2577.5956459999907</v>
      </c>
      <c r="AL154" s="13">
        <f t="shared" si="12"/>
        <v>2662.1725740000038</v>
      </c>
      <c r="AM154" s="13">
        <f t="shared" si="13"/>
        <v>2722.5542970000097</v>
      </c>
      <c r="AN154" s="13">
        <f t="shared" si="14"/>
        <v>2789.5175720000116</v>
      </c>
      <c r="AO154" s="13">
        <f t="shared" si="15"/>
        <v>2939.1213969999881</v>
      </c>
      <c r="AP154" s="13">
        <f t="shared" si="16"/>
        <v>3140.1162449999974</v>
      </c>
      <c r="AQ154" s="13">
        <f t="shared" si="17"/>
        <v>3253.6218649999973</v>
      </c>
      <c r="AR154" s="13">
        <f t="shared" si="18"/>
        <v>3408.8999730000032</v>
      </c>
      <c r="AS154" s="13">
        <f t="shared" si="19"/>
        <v>3529.9036440000054</v>
      </c>
      <c r="AT154" s="13">
        <f t="shared" si="20"/>
        <v>3681.9750709999971</v>
      </c>
      <c r="AU154" s="13">
        <f t="shared" si="21"/>
        <v>3884.8164389999947</v>
      </c>
      <c r="AV154" s="13">
        <f t="shared" si="22"/>
        <v>4066.8694710000054</v>
      </c>
      <c r="AX154" s="17" t="s">
        <v>4</v>
      </c>
      <c r="AY154" s="13">
        <f t="shared" si="28"/>
        <v>88</v>
      </c>
      <c r="AZ154" s="13">
        <f t="shared" si="29"/>
        <v>94</v>
      </c>
      <c r="BA154" s="13">
        <f t="shared" si="30"/>
        <v>93</v>
      </c>
      <c r="BB154" s="13">
        <f t="shared" si="31"/>
        <v>92</v>
      </c>
      <c r="BC154" s="13">
        <f t="shared" si="32"/>
        <v>92</v>
      </c>
      <c r="BD154" s="13">
        <f t="shared" si="33"/>
        <v>92</v>
      </c>
      <c r="BE154" s="13">
        <f t="shared" si="34"/>
        <v>92</v>
      </c>
      <c r="BF154" s="13">
        <f t="shared" si="35"/>
        <v>92</v>
      </c>
      <c r="BG154" s="13">
        <f t="shared" si="36"/>
        <v>92</v>
      </c>
      <c r="BH154" s="13">
        <f t="shared" si="37"/>
        <v>92</v>
      </c>
      <c r="BI154" s="13">
        <f t="shared" si="38"/>
        <v>92</v>
      </c>
      <c r="BJ154" s="13">
        <f t="shared" si="39"/>
        <v>92</v>
      </c>
      <c r="BK154" s="13">
        <f t="shared" si="40"/>
        <v>92</v>
      </c>
      <c r="BL154" s="13">
        <f t="shared" si="41"/>
        <v>92</v>
      </c>
      <c r="BM154" s="13">
        <f t="shared" si="42"/>
        <v>91</v>
      </c>
      <c r="BN154" s="13">
        <f t="shared" si="43"/>
        <v>91</v>
      </c>
      <c r="BO154" s="13">
        <f t="shared" si="44"/>
        <v>91</v>
      </c>
      <c r="BP154" s="13">
        <f t="shared" si="45"/>
        <v>91</v>
      </c>
      <c r="BQ154" s="13">
        <f t="shared" si="46"/>
        <v>91</v>
      </c>
      <c r="BR154" s="13">
        <f t="shared" si="47"/>
        <v>91</v>
      </c>
      <c r="BS154" s="13">
        <f t="shared" si="48"/>
        <v>91</v>
      </c>
      <c r="BT154" s="13">
        <f>INDEX($AY154:$BS154,MATCH('Ranked Growth'!$C$5,Data!$AY$149:$BS$149,0))</f>
        <v>88</v>
      </c>
      <c r="BV154" s="17" t="s">
        <v>4</v>
      </c>
      <c r="BW154" s="13" cm="1">
        <f t="array" ref="BW154">SUMPRODUCT(($Z$150:$Z$276=$Z154)*(AB154&lt;AB$150:AB$276))+1</f>
        <v>83</v>
      </c>
      <c r="BX154" s="13" cm="1">
        <f t="array" ref="BX154">SUMPRODUCT(($Z$150:$Z$276=$Z154)*(AC154&lt;AC$150:AC$276))+1</f>
        <v>89</v>
      </c>
      <c r="BY154" s="13" cm="1">
        <f t="array" ref="BY154">SUMPRODUCT(($Z$150:$Z$276=$Z154)*(AD154&lt;AD$150:AD$276))+1</f>
        <v>88</v>
      </c>
      <c r="BZ154" s="13" cm="1">
        <f t="array" ref="BZ154">SUMPRODUCT(($Z$150:$Z$276=$Z154)*(AE154&lt;AE$150:AE$276))+1</f>
        <v>87</v>
      </c>
      <c r="CA154" s="13" cm="1">
        <f t="array" ref="CA154">SUMPRODUCT(($Z$150:$Z$276=$Z154)*(AF154&lt;AF$150:AF$276))+1</f>
        <v>87</v>
      </c>
      <c r="CB154" s="13" cm="1">
        <f t="array" ref="CB154">SUMPRODUCT(($Z$150:$Z$276=$Z154)*(AG154&lt;AG$150:AG$276))+1</f>
        <v>87</v>
      </c>
      <c r="CC154" s="13" cm="1">
        <f t="array" ref="CC154">SUMPRODUCT(($Z$150:$Z$276=$Z154)*(AH154&lt;AH$150:AH$276))+1</f>
        <v>87</v>
      </c>
      <c r="CD154" s="13" cm="1">
        <f t="array" ref="CD154">SUMPRODUCT(($Z$150:$Z$276=$Z154)*(AI154&lt;AI$150:AI$276))+1</f>
        <v>87</v>
      </c>
      <c r="CE154" s="13" cm="1">
        <f t="array" ref="CE154">SUMPRODUCT(($Z$150:$Z$276=$Z154)*(AJ154&lt;AJ$150:AJ$276))+1</f>
        <v>87</v>
      </c>
      <c r="CF154" s="13" cm="1">
        <f t="array" ref="CF154">SUMPRODUCT(($Z$150:$Z$276=$Z154)*(AK154&lt;AK$150:AK$276))+1</f>
        <v>87</v>
      </c>
      <c r="CG154" s="13" cm="1">
        <f t="array" ref="CG154">SUMPRODUCT(($Z$150:$Z$276=$Z154)*(AL154&lt;AL$150:AL$276))+1</f>
        <v>87</v>
      </c>
      <c r="CH154" s="13" cm="1">
        <f t="array" ref="CH154">SUMPRODUCT(($Z$150:$Z$276=$Z154)*(AM154&lt;AM$150:AM$276))+1</f>
        <v>87</v>
      </c>
      <c r="CI154" s="13" cm="1">
        <f t="array" ref="CI154">SUMPRODUCT(($Z$150:$Z$276=$Z154)*(AN154&lt;AN$150:AN$276))+1</f>
        <v>87</v>
      </c>
      <c r="CJ154" s="13" cm="1">
        <f t="array" ref="CJ154">SUMPRODUCT(($Z$150:$Z$276=$Z154)*(AO154&lt;AO$150:AO$276))+1</f>
        <v>87</v>
      </c>
      <c r="CK154" s="13" cm="1">
        <f t="array" ref="CK154">SUMPRODUCT(($Z$150:$Z$276=$Z154)*(AP154&lt;AP$150:AP$276))+1</f>
        <v>86</v>
      </c>
      <c r="CL154" s="13" cm="1">
        <f t="array" ref="CL154">SUMPRODUCT(($Z$150:$Z$276=$Z154)*(AQ154&lt;AQ$150:AQ$276))+1</f>
        <v>86</v>
      </c>
      <c r="CM154" s="13" cm="1">
        <f t="array" ref="CM154">SUMPRODUCT(($Z$150:$Z$276=$Z154)*(AR154&lt;AR$150:AR$276))+1</f>
        <v>86</v>
      </c>
      <c r="CN154" s="13" cm="1">
        <f t="array" ref="CN154">SUMPRODUCT(($Z$150:$Z$276=$Z154)*(AS154&lt;AS$150:AS$276))+1</f>
        <v>86</v>
      </c>
      <c r="CO154" s="13" cm="1">
        <f t="array" ref="CO154">SUMPRODUCT(($Z$150:$Z$276=$Z154)*(AT154&lt;AT$150:AT$276))+1</f>
        <v>86</v>
      </c>
      <c r="CP154" s="13" cm="1">
        <f t="array" ref="CP154">SUMPRODUCT(($Z$150:$Z$276=$Z154)*(AU154&lt;AU$150:AU$276))+1</f>
        <v>86</v>
      </c>
      <c r="CQ154" s="13" cm="1">
        <f t="array" ref="CQ154">SUMPRODUCT(($Z$150:$Z$276=$Z154)*(AV154&lt;AV$150:AV$276))+1</f>
        <v>86</v>
      </c>
      <c r="CR154" s="13">
        <f>INDEX($BW154:$CQ154,MATCH('Ranked Growth'!$C$5,$BW$149:$CQ$149,0))</f>
        <v>83</v>
      </c>
      <c r="CS154" s="13" t="str">
        <f t="shared" si="49"/>
        <v>Stations of Over 10k Users-83</v>
      </c>
      <c r="CU154" s="17" t="s">
        <v>4</v>
      </c>
      <c r="CV154" s="13" t="str" cm="1">
        <f t="array" ref="CV154">IF($AA154="N","",SUMPRODUCT(($AA$150:$AA$276=$V$88)*($Z$150:$Z$276=$Z154)*(AB154&lt;AB$150:AB$276))+1)</f>
        <v/>
      </c>
      <c r="CW154" s="13" t="str" cm="1">
        <f t="array" ref="CW154">IF($AA154="N","",SUMPRODUCT(($AA$150:$AA$276=$V$88)*($Z$150:$Z$276=$Z154)*(AC154&lt;AC$150:AC$276))+1)</f>
        <v/>
      </c>
      <c r="CX154" s="13" t="str" cm="1">
        <f t="array" ref="CX154">IF($AA154="N","",SUMPRODUCT(($AA$150:$AA$276=$V$88)*($Z$150:$Z$276=$Z154)*(AD154&lt;AD$150:AD$276))+1)</f>
        <v/>
      </c>
      <c r="CY154" s="13" t="str" cm="1">
        <f t="array" ref="CY154">IF($AA154="N","",SUMPRODUCT(($AA$150:$AA$276=$V$88)*($Z$150:$Z$276=$Z154)*(AE154&lt;AE$150:AE$276))+1)</f>
        <v/>
      </c>
      <c r="CZ154" s="13" t="str" cm="1">
        <f t="array" ref="CZ154">IF($AA154="N","",SUMPRODUCT(($AA$150:$AA$276=$V$88)*($Z$150:$Z$276=$Z154)*(AF154&lt;AF$150:AF$276))+1)</f>
        <v/>
      </c>
      <c r="DA154" s="13" t="str" cm="1">
        <f t="array" ref="DA154">IF($AA154="N","",SUMPRODUCT(($AA$150:$AA$276=$V$88)*($Z$150:$Z$276=$Z154)*(AG154&lt;AG$150:AG$276))+1)</f>
        <v/>
      </c>
      <c r="DB154" s="13" t="str" cm="1">
        <f t="array" ref="DB154">IF($AA154="N","",SUMPRODUCT(($AA$150:$AA$276=$V$88)*($Z$150:$Z$276=$Z154)*(AH154&lt;AH$150:AH$276))+1)</f>
        <v/>
      </c>
      <c r="DC154" s="13" t="str" cm="1">
        <f t="array" ref="DC154">IF($AA154="N","",SUMPRODUCT(($AA$150:$AA$276=$V$88)*($Z$150:$Z$276=$Z154)*(AI154&lt;AI$150:AI$276))+1)</f>
        <v/>
      </c>
      <c r="DD154" s="13" t="str" cm="1">
        <f t="array" ref="DD154">IF($AA154="N","",SUMPRODUCT(($AA$150:$AA$276=$V$88)*($Z$150:$Z$276=$Z154)*(AJ154&lt;AJ$150:AJ$276))+1)</f>
        <v/>
      </c>
      <c r="DE154" s="13" t="str" cm="1">
        <f t="array" ref="DE154">IF($AA154="N","",SUMPRODUCT(($AA$150:$AA$276=$V$88)*($Z$150:$Z$276=$Z154)*(AK154&lt;AK$150:AK$276))+1)</f>
        <v/>
      </c>
      <c r="DF154" s="13" t="str" cm="1">
        <f t="array" ref="DF154">IF($AA154="N","",SUMPRODUCT(($AA$150:$AA$276=$V$88)*($Z$150:$Z$276=$Z154)*(AL154&lt;AL$150:AL$276))+1)</f>
        <v/>
      </c>
      <c r="DG154" s="13" t="str" cm="1">
        <f t="array" ref="DG154">IF($AA154="N","",SUMPRODUCT(($AA$150:$AA$276=$V$88)*($Z$150:$Z$276=$Z154)*(AM154&lt;AM$150:AM$276))+1)</f>
        <v/>
      </c>
      <c r="DH154" s="13" t="str" cm="1">
        <f t="array" ref="DH154">IF($AA154="N","",SUMPRODUCT(($AA$150:$AA$276=$V$88)*($Z$150:$Z$276=$Z154)*(AN154&lt;AN$150:AN$276))+1)</f>
        <v/>
      </c>
      <c r="DI154" s="13" t="str" cm="1">
        <f t="array" ref="DI154">IF($AA154="N","",SUMPRODUCT(($AA$150:$AA$276=$V$88)*($Z$150:$Z$276=$Z154)*(AO154&lt;AO$150:AO$276))+1)</f>
        <v/>
      </c>
      <c r="DJ154" s="13" t="str" cm="1">
        <f t="array" ref="DJ154">IF($AA154="N","",SUMPRODUCT(($AA$150:$AA$276=$V$88)*($Z$150:$Z$276=$Z154)*(AP154&lt;AP$150:AP$276))+1)</f>
        <v/>
      </c>
      <c r="DK154" s="13" t="str" cm="1">
        <f t="array" ref="DK154">IF($AA154="N","",SUMPRODUCT(($AA$150:$AA$276=$V$88)*($Z$150:$Z$276=$Z154)*(AQ154&lt;AQ$150:AQ$276))+1)</f>
        <v/>
      </c>
      <c r="DL154" s="13" t="str" cm="1">
        <f t="array" ref="DL154">IF($AA154="N","",SUMPRODUCT(($AA$150:$AA$276=$V$88)*($Z$150:$Z$276=$Z154)*(AR154&lt;AR$150:AR$276))+1)</f>
        <v/>
      </c>
      <c r="DM154" s="13" t="str" cm="1">
        <f t="array" ref="DM154">IF($AA154="N","",SUMPRODUCT(($AA$150:$AA$276=$V$88)*($Z$150:$Z$276=$Z154)*(AS154&lt;AS$150:AS$276))+1)</f>
        <v/>
      </c>
      <c r="DN154" s="13" t="str" cm="1">
        <f t="array" ref="DN154">IF($AA154="N","",SUMPRODUCT(($AA$150:$AA$276=$V$88)*($Z$150:$Z$276=$Z154)*(AT154&lt;AT$150:AT$276))+1)</f>
        <v/>
      </c>
      <c r="DO154" s="13" t="str" cm="1">
        <f t="array" ref="DO154">IF($AA154="N","",SUMPRODUCT(($AA$150:$AA$276=$V$88)*($Z$150:$Z$276=$Z154)*(AU154&lt;AU$150:AU$276))+1)</f>
        <v/>
      </c>
      <c r="DP154" s="13" t="str" cm="1">
        <f t="array" ref="DP154">IF($AA154="N","",SUMPRODUCT(($AA$150:$AA$276=$V$88)*($Z$150:$Z$276=$Z154)*(AV154&lt;AV$150:AV$276))+1)</f>
        <v/>
      </c>
      <c r="DQ154" s="13" t="str">
        <f>INDEX($CV154:$DP154,MATCH('Ranked Growth'!$C$5,$BW$149:$CQ$149,0))</f>
        <v/>
      </c>
      <c r="DR154" s="13" t="str">
        <f t="shared" si="50"/>
        <v>Stations of Over 10k Users-</v>
      </c>
      <c r="DT154" s="17" t="s">
        <v>4</v>
      </c>
      <c r="DU154" s="15">
        <f t="shared" si="51"/>
        <v>1.1251035188216019E-2</v>
      </c>
      <c r="DV154" s="15">
        <f t="shared" si="52"/>
        <v>8.0772577181497329E-2</v>
      </c>
      <c r="DW154" s="15">
        <f t="shared" si="53"/>
        <v>9.2288198509777208E-2</v>
      </c>
      <c r="DX154" s="15">
        <f t="shared" si="54"/>
        <v>9.7678956499268388E-2</v>
      </c>
      <c r="DY154" s="15">
        <f t="shared" si="55"/>
        <v>9.7120494185545247E-2</v>
      </c>
      <c r="DZ154" s="15">
        <f t="shared" si="56"/>
        <v>9.7075743087260191E-2</v>
      </c>
      <c r="EA154" s="15">
        <f t="shared" si="57"/>
        <v>0.10150153014902208</v>
      </c>
      <c r="EB154" s="15">
        <f t="shared" si="58"/>
        <v>0.1028168135929024</v>
      </c>
      <c r="EC154" s="15">
        <f t="shared" si="59"/>
        <v>0.10463429795848067</v>
      </c>
      <c r="ED154" s="15">
        <f t="shared" si="60"/>
        <v>0.11101712662589325</v>
      </c>
      <c r="EE154" s="15">
        <f t="shared" si="61"/>
        <v>0.1146598576104747</v>
      </c>
      <c r="EF154" s="15">
        <f t="shared" si="62"/>
        <v>0.11726050034456059</v>
      </c>
      <c r="EG154" s="15">
        <f t="shared" si="63"/>
        <v>0.12014461073305238</v>
      </c>
      <c r="EH154" s="15">
        <f t="shared" si="64"/>
        <v>0.1265880522439482</v>
      </c>
      <c r="EI154" s="15">
        <f t="shared" si="65"/>
        <v>0.13524490675338097</v>
      </c>
      <c r="EJ154" s="15">
        <f t="shared" si="66"/>
        <v>0.140133597424412</v>
      </c>
      <c r="EK154" s="15">
        <f t="shared" si="67"/>
        <v>0.14682143048496865</v>
      </c>
      <c r="EL154" s="15">
        <f t="shared" si="68"/>
        <v>0.15203306245154646</v>
      </c>
      <c r="EM154" s="15">
        <f t="shared" si="69"/>
        <v>0.15858278365922973</v>
      </c>
      <c r="EN154" s="15">
        <f t="shared" si="70"/>
        <v>0.16731916784391387</v>
      </c>
      <c r="EO154" s="15">
        <f t="shared" si="71"/>
        <v>0.17516019773451652</v>
      </c>
      <c r="EQ154" s="17" t="s">
        <v>4</v>
      </c>
      <c r="ER154" s="13">
        <f t="shared" si="72"/>
        <v>4</v>
      </c>
      <c r="ES154" s="13">
        <f t="shared" si="73"/>
        <v>7</v>
      </c>
      <c r="ET154" s="13">
        <f t="shared" si="74"/>
        <v>10</v>
      </c>
      <c r="EU154" s="13">
        <f t="shared" si="75"/>
        <v>11</v>
      </c>
      <c r="EV154" s="13">
        <f t="shared" si="76"/>
        <v>11</v>
      </c>
      <c r="EW154" s="13">
        <f t="shared" si="77"/>
        <v>14</v>
      </c>
      <c r="EX154" s="13">
        <f t="shared" si="78"/>
        <v>14</v>
      </c>
      <c r="EY154" s="13">
        <f t="shared" si="79"/>
        <v>13</v>
      </c>
      <c r="EZ154" s="13">
        <f t="shared" si="80"/>
        <v>14</v>
      </c>
      <c r="FA154" s="13">
        <f t="shared" si="81"/>
        <v>16</v>
      </c>
      <c r="FB154" s="13">
        <f t="shared" si="82"/>
        <v>16</v>
      </c>
      <c r="FC154" s="13">
        <f t="shared" si="83"/>
        <v>17</v>
      </c>
      <c r="FD154" s="13">
        <f t="shared" si="84"/>
        <v>16</v>
      </c>
      <c r="FE154" s="13">
        <f t="shared" si="85"/>
        <v>16</v>
      </c>
      <c r="FF154" s="13">
        <f t="shared" si="86"/>
        <v>16</v>
      </c>
      <c r="FG154" s="13">
        <f t="shared" si="87"/>
        <v>15</v>
      </c>
      <c r="FH154" s="13">
        <f t="shared" si="88"/>
        <v>15</v>
      </c>
      <c r="FI154" s="13">
        <f t="shared" si="89"/>
        <v>15</v>
      </c>
      <c r="FJ154" s="13">
        <f t="shared" si="90"/>
        <v>14</v>
      </c>
      <c r="FK154" s="13">
        <f t="shared" si="91"/>
        <v>15</v>
      </c>
      <c r="FL154" s="13">
        <f t="shared" si="92"/>
        <v>15</v>
      </c>
      <c r="FM154" s="13">
        <f>INDEX($ER154:$FL154,MATCH('Ranked Growth'!$C$5,$ER$149:$FL$149,0))</f>
        <v>4</v>
      </c>
      <c r="FO154" s="17" t="s">
        <v>4</v>
      </c>
      <c r="FP154" s="13" cm="1">
        <f t="array" ref="FP154">SUMPRODUCT(($Z$150:$Z$276=$Z154)*(DU154&lt;DU$150:DU$276))+1</f>
        <v>3</v>
      </c>
      <c r="FQ154" s="13" cm="1">
        <f t="array" ref="FQ154">SUMPRODUCT(($Z$150:$Z$276=$Z154)*(DV154&lt;DV$150:DV$276))+1</f>
        <v>6</v>
      </c>
      <c r="FR154" s="13" cm="1">
        <f t="array" ref="FR154">SUMPRODUCT(($Z$150:$Z$276=$Z154)*(DW154&lt;DW$150:DW$276))+1</f>
        <v>9</v>
      </c>
      <c r="FS154" s="13" cm="1">
        <f t="array" ref="FS154">SUMPRODUCT(($Z$150:$Z$276=$Z154)*(DX154&lt;DX$150:DX$276))+1</f>
        <v>10</v>
      </c>
      <c r="FT154" s="13" cm="1">
        <f t="array" ref="FT154">SUMPRODUCT(($Z$150:$Z$276=$Z154)*(DY154&lt;DY$150:DY$276))+1</f>
        <v>10</v>
      </c>
      <c r="FU154" s="13" cm="1">
        <f t="array" ref="FU154">SUMPRODUCT(($Z$150:$Z$276=$Z154)*(DZ154&lt;DZ$150:DZ$276))+1</f>
        <v>13</v>
      </c>
      <c r="FV154" s="13" cm="1">
        <f t="array" ref="FV154">SUMPRODUCT(($Z$150:$Z$276=$Z154)*(EA154&lt;EA$150:EA$276))+1</f>
        <v>12</v>
      </c>
      <c r="FW154" s="13" cm="1">
        <f t="array" ref="FW154">SUMPRODUCT(($Z$150:$Z$276=$Z154)*(EB154&lt;EB$150:EB$276))+1</f>
        <v>11</v>
      </c>
      <c r="FX154" s="13" cm="1">
        <f t="array" ref="FX154">SUMPRODUCT(($Z$150:$Z$276=$Z154)*(EC154&lt;EC$150:EC$276))+1</f>
        <v>11</v>
      </c>
      <c r="FY154" s="13" cm="1">
        <f t="array" ref="FY154">SUMPRODUCT(($Z$150:$Z$276=$Z154)*(ED154&lt;ED$150:ED$276))+1</f>
        <v>13</v>
      </c>
      <c r="FZ154" s="13" cm="1">
        <f t="array" ref="FZ154">SUMPRODUCT(($Z$150:$Z$276=$Z154)*(EE154&lt;EE$150:EE$276))+1</f>
        <v>13</v>
      </c>
      <c r="GA154" s="13" cm="1">
        <f t="array" ref="GA154">SUMPRODUCT(($Z$150:$Z$276=$Z154)*(EF154&lt;EF$150:EF$276))+1</f>
        <v>13</v>
      </c>
      <c r="GB154" s="13" cm="1">
        <f t="array" ref="GB154">SUMPRODUCT(($Z$150:$Z$276=$Z154)*(EG154&lt;EG$150:EG$276))+1</f>
        <v>12</v>
      </c>
      <c r="GC154" s="13" cm="1">
        <f t="array" ref="GC154">SUMPRODUCT(($Z$150:$Z$276=$Z154)*(EH154&lt;EH$150:EH$276))+1</f>
        <v>12</v>
      </c>
      <c r="GD154" s="13" cm="1">
        <f t="array" ref="GD154">SUMPRODUCT(($Z$150:$Z$276=$Z154)*(EI154&lt;EI$150:EI$276))+1</f>
        <v>12</v>
      </c>
      <c r="GE154" s="13" cm="1">
        <f t="array" ref="GE154">SUMPRODUCT(($Z$150:$Z$276=$Z154)*(EJ154&lt;EJ$150:EJ$276))+1</f>
        <v>11</v>
      </c>
      <c r="GF154" s="13" cm="1">
        <f t="array" ref="GF154">SUMPRODUCT(($Z$150:$Z$276=$Z154)*(EK154&lt;EK$150:EK$276))+1</f>
        <v>11</v>
      </c>
      <c r="GG154" s="13" cm="1">
        <f t="array" ref="GG154">SUMPRODUCT(($Z$150:$Z$276=$Z154)*(EL154&lt;EL$150:EL$276))+1</f>
        <v>11</v>
      </c>
      <c r="GH154" s="13" cm="1">
        <f t="array" ref="GH154">SUMPRODUCT(($Z$150:$Z$276=$Z154)*(EM154&lt;EM$150:EM$276))+1</f>
        <v>11</v>
      </c>
      <c r="GI154" s="13" cm="1">
        <f t="array" ref="GI154">SUMPRODUCT(($Z$150:$Z$276=$Z154)*(EN154&lt;EN$150:EN$276))+1</f>
        <v>11</v>
      </c>
      <c r="GJ154" s="13" cm="1">
        <f t="array" ref="GJ154">SUMPRODUCT(($Z$150:$Z$276=$Z154)*(EO154&lt;EO$150:EO$276))+1</f>
        <v>11</v>
      </c>
      <c r="GK154" s="20">
        <f>INDEX($FP154:$GJ154,MATCH('Ranked Growth'!$C$5,$FP$149:$GJ$149,0))</f>
        <v>3</v>
      </c>
      <c r="GL154" s="13" t="str">
        <f t="shared" si="93"/>
        <v>Stations of Over 10k Users-3</v>
      </c>
      <c r="GN154" s="17" t="s">
        <v>4</v>
      </c>
      <c r="GO154" s="13" t="str" cm="1">
        <f t="array" ref="GO154">IF($AA154="N","",SUMPRODUCT(($Z$150:$Z$276=$Z154)*($AA$150:$AA$276="Y")*(DU154&lt;DU$150:DU$276))+1)</f>
        <v/>
      </c>
      <c r="GP154" s="13" t="str" cm="1">
        <f t="array" ref="GP154">IF($AA154="N","",SUMPRODUCT(($Z$150:$Z$276=$Z154)*($AA$150:$AA$276="Y")*(DV154&lt;DV$150:DV$276))+1)</f>
        <v/>
      </c>
      <c r="GQ154" s="13" t="str" cm="1">
        <f t="array" ref="GQ154">IF($AA154="N","",SUMPRODUCT(($Z$150:$Z$276=$Z154)*($AA$150:$AA$276="Y")*(DW154&lt;DW$150:DW$276))+1)</f>
        <v/>
      </c>
      <c r="GR154" s="13" t="str" cm="1">
        <f t="array" ref="GR154">IF($AA154="N","",SUMPRODUCT(($Z$150:$Z$276=$Z154)*($AA$150:$AA$276="Y")*(DX154&lt;DX$150:DX$276))+1)</f>
        <v/>
      </c>
      <c r="GS154" s="13" t="str" cm="1">
        <f t="array" ref="GS154">IF($AA154="N","",SUMPRODUCT(($Z$150:$Z$276=$Z154)*($AA$150:$AA$276="Y")*(DY154&lt;DY$150:DY$276))+1)</f>
        <v/>
      </c>
      <c r="GT154" s="13" t="str" cm="1">
        <f t="array" ref="GT154">IF($AA154="N","",SUMPRODUCT(($Z$150:$Z$276=$Z154)*($AA$150:$AA$276="Y")*(DZ154&lt;DZ$150:DZ$276))+1)</f>
        <v/>
      </c>
      <c r="GU154" s="13" t="str" cm="1">
        <f t="array" ref="GU154">IF($AA154="N","",SUMPRODUCT(($Z$150:$Z$276=$Z154)*($AA$150:$AA$276="Y")*(EA154&lt;EA$150:EA$276))+1)</f>
        <v/>
      </c>
      <c r="GV154" s="13" t="str" cm="1">
        <f t="array" ref="GV154">IF($AA154="N","",SUMPRODUCT(($Z$150:$Z$276=$Z154)*($AA$150:$AA$276="Y")*(EB154&lt;EB$150:EB$276))+1)</f>
        <v/>
      </c>
      <c r="GW154" s="13" t="str" cm="1">
        <f t="array" ref="GW154">IF($AA154="N","",SUMPRODUCT(($Z$150:$Z$276=$Z154)*($AA$150:$AA$276="Y")*(EC154&lt;EC$150:EC$276))+1)</f>
        <v/>
      </c>
      <c r="GX154" s="13" t="str" cm="1">
        <f t="array" ref="GX154">IF($AA154="N","",SUMPRODUCT(($Z$150:$Z$276=$Z154)*($AA$150:$AA$276="Y")*(ED154&lt;ED$150:ED$276))+1)</f>
        <v/>
      </c>
      <c r="GY154" s="13" t="str" cm="1">
        <f t="array" ref="GY154">IF($AA154="N","",SUMPRODUCT(($Z$150:$Z$276=$Z154)*($AA$150:$AA$276="Y")*(EE154&lt;EE$150:EE$276))+1)</f>
        <v/>
      </c>
      <c r="GZ154" s="13" t="str" cm="1">
        <f t="array" ref="GZ154">IF($AA154="N","",SUMPRODUCT(($Z$150:$Z$276=$Z154)*($AA$150:$AA$276="Y")*(EF154&lt;EF$150:EF$276))+1)</f>
        <v/>
      </c>
      <c r="HA154" s="13" t="str" cm="1">
        <f t="array" ref="HA154">IF($AA154="N","",SUMPRODUCT(($Z$150:$Z$276=$Z154)*($AA$150:$AA$276="Y")*(EG154&lt;EG$150:EG$276))+1)</f>
        <v/>
      </c>
      <c r="HB154" s="13" t="str" cm="1">
        <f t="array" ref="HB154">IF($AA154="N","",SUMPRODUCT(($Z$150:$Z$276=$Z154)*($AA$150:$AA$276="Y")*(EH154&lt;EH$150:EH$276))+1)</f>
        <v/>
      </c>
      <c r="HC154" s="13" t="str" cm="1">
        <f t="array" ref="HC154">IF($AA154="N","",SUMPRODUCT(($Z$150:$Z$276=$Z154)*($AA$150:$AA$276="Y")*(EI154&lt;EI$150:EI$276))+1)</f>
        <v/>
      </c>
      <c r="HD154" s="13" t="str" cm="1">
        <f t="array" ref="HD154">IF($AA154="N","",SUMPRODUCT(($Z$150:$Z$276=$Z154)*($AA$150:$AA$276="Y")*(EJ154&lt;EJ$150:EJ$276))+1)</f>
        <v/>
      </c>
      <c r="HE154" s="13" t="str" cm="1">
        <f t="array" ref="HE154">IF($AA154="N","",SUMPRODUCT(($Z$150:$Z$276=$Z154)*($AA$150:$AA$276="Y")*(EK154&lt;EK$150:EK$276))+1)</f>
        <v/>
      </c>
      <c r="HF154" s="13" t="str" cm="1">
        <f t="array" ref="HF154">IF($AA154="N","",SUMPRODUCT(($Z$150:$Z$276=$Z154)*($AA$150:$AA$276="Y")*(EL154&lt;EL$150:EL$276))+1)</f>
        <v/>
      </c>
      <c r="HG154" s="13" t="str" cm="1">
        <f t="array" ref="HG154">IF($AA154="N","",SUMPRODUCT(($Z$150:$Z$276=$Z154)*($AA$150:$AA$276="Y")*(EM154&lt;EM$150:EM$276))+1)</f>
        <v/>
      </c>
      <c r="HH154" s="13" t="str" cm="1">
        <f t="array" ref="HH154">IF($AA154="N","",SUMPRODUCT(($Z$150:$Z$276=$Z154)*($AA$150:$AA$276="Y")*(EN154&lt;EN$150:EN$276))+1)</f>
        <v/>
      </c>
      <c r="HI154" s="13" t="str" cm="1">
        <f t="array" ref="HI154">IF($AA154="N","",SUMPRODUCT(($Z$150:$Z$276=$Z154)*($AA$150:$AA$276="Y")*(EO154&lt;EO$150:EO$276))+1)</f>
        <v/>
      </c>
      <c r="HJ154" s="20" t="str">
        <f>INDEX($GO154:$HI154,MATCH('Ranked Growth'!$C$5,$GO$149:$HI$149,0))</f>
        <v/>
      </c>
      <c r="HK154" s="13" t="str">
        <f t="shared" si="94"/>
        <v>Stations of Over 10k Users-</v>
      </c>
    </row>
    <row r="155" spans="2:219" s="11" customFormat="1" x14ac:dyDescent="0.25">
      <c r="B155" s="17" t="s">
        <v>5</v>
      </c>
      <c r="C155" s="20">
        <v>97031.898110999973</v>
      </c>
      <c r="D155" s="20">
        <v>103601.15116700005</v>
      </c>
      <c r="E155" s="20">
        <v>104711.60206700004</v>
      </c>
      <c r="F155" s="20">
        <v>105235.18535100005</v>
      </c>
      <c r="G155" s="20">
        <v>105191.809926</v>
      </c>
      <c r="H155" s="20">
        <v>105196.71752600002</v>
      </c>
      <c r="I155" s="20">
        <v>105589.80851800011</v>
      </c>
      <c r="J155" s="20">
        <v>105687.713613</v>
      </c>
      <c r="K155" s="20">
        <v>105867.61897500005</v>
      </c>
      <c r="L155" s="20">
        <v>106509.18838500007</v>
      </c>
      <c r="M155" s="20">
        <v>106857.87810199997</v>
      </c>
      <c r="N155" s="20">
        <v>107100.88690800013</v>
      </c>
      <c r="O155" s="20">
        <v>107356.6994259999</v>
      </c>
      <c r="P155" s="20">
        <v>107943.34606799993</v>
      </c>
      <c r="Q155" s="20">
        <v>108692.385867</v>
      </c>
      <c r="R155" s="20">
        <v>109078.39895300001</v>
      </c>
      <c r="S155" s="20">
        <v>109623.74114000007</v>
      </c>
      <c r="T155" s="20">
        <v>110009.80641999996</v>
      </c>
      <c r="U155" s="20">
        <v>110531.89244599997</v>
      </c>
      <c r="V155" s="20">
        <v>111413.66479899995</v>
      </c>
      <c r="W155" s="20">
        <v>112210.84034099997</v>
      </c>
      <c r="Y155" s="17" t="s">
        <v>5</v>
      </c>
      <c r="Z155" s="21" t="str">
        <f t="shared" si="26"/>
        <v>Stations of Over 10k Users</v>
      </c>
      <c r="AA155" s="21" t="str">
        <f t="shared" si="27"/>
        <v>N</v>
      </c>
      <c r="AB155" s="13">
        <f t="shared" si="2"/>
        <v>937.89811099997314</v>
      </c>
      <c r="AC155" s="13">
        <f t="shared" si="3"/>
        <v>7507.1511670000473</v>
      </c>
      <c r="AD155" s="13">
        <f t="shared" si="4"/>
        <v>8617.6020670000435</v>
      </c>
      <c r="AE155" s="13">
        <f t="shared" si="5"/>
        <v>9141.185351000051</v>
      </c>
      <c r="AF155" s="13">
        <f t="shared" si="6"/>
        <v>9097.8099260000017</v>
      </c>
      <c r="AG155" s="13">
        <f t="shared" si="7"/>
        <v>9102.7175260000222</v>
      </c>
      <c r="AH155" s="13">
        <f t="shared" si="8"/>
        <v>9495.8085180001071</v>
      </c>
      <c r="AI155" s="13">
        <f t="shared" si="9"/>
        <v>9593.7136129999999</v>
      </c>
      <c r="AJ155" s="13">
        <f t="shared" si="10"/>
        <v>9773.6189750000485</v>
      </c>
      <c r="AK155" s="13">
        <f t="shared" si="11"/>
        <v>10415.188385000074</v>
      </c>
      <c r="AL155" s="13">
        <f t="shared" si="12"/>
        <v>10763.878101999973</v>
      </c>
      <c r="AM155" s="13">
        <f t="shared" si="13"/>
        <v>11006.886908000131</v>
      </c>
      <c r="AN155" s="13">
        <f t="shared" si="14"/>
        <v>11262.699425999905</v>
      </c>
      <c r="AO155" s="13">
        <f t="shared" si="15"/>
        <v>11849.346067999926</v>
      </c>
      <c r="AP155" s="13">
        <f t="shared" si="16"/>
        <v>12598.385867000005</v>
      </c>
      <c r="AQ155" s="13">
        <f t="shared" si="17"/>
        <v>12984.398953000011</v>
      </c>
      <c r="AR155" s="13">
        <f t="shared" si="18"/>
        <v>13529.741140000071</v>
      </c>
      <c r="AS155" s="13">
        <f t="shared" si="19"/>
        <v>13915.806419999964</v>
      </c>
      <c r="AT155" s="13">
        <f t="shared" si="20"/>
        <v>14437.892445999969</v>
      </c>
      <c r="AU155" s="13">
        <f t="shared" si="21"/>
        <v>15319.664798999947</v>
      </c>
      <c r="AV155" s="13">
        <f t="shared" si="22"/>
        <v>16116.840340999974</v>
      </c>
      <c r="AX155" s="17" t="s">
        <v>5</v>
      </c>
      <c r="AY155" s="13">
        <f t="shared" si="28"/>
        <v>48</v>
      </c>
      <c r="AZ155" s="13">
        <f t="shared" si="29"/>
        <v>60</v>
      </c>
      <c r="BA155" s="13">
        <f t="shared" si="30"/>
        <v>60</v>
      </c>
      <c r="BB155" s="13">
        <f t="shared" si="31"/>
        <v>61</v>
      </c>
      <c r="BC155" s="13">
        <f t="shared" si="32"/>
        <v>61</v>
      </c>
      <c r="BD155" s="13">
        <f t="shared" si="33"/>
        <v>59</v>
      </c>
      <c r="BE155" s="13">
        <f t="shared" si="34"/>
        <v>59</v>
      </c>
      <c r="BF155" s="13">
        <f t="shared" si="35"/>
        <v>58</v>
      </c>
      <c r="BG155" s="13">
        <f t="shared" si="36"/>
        <v>58</v>
      </c>
      <c r="BH155" s="13">
        <f t="shared" si="37"/>
        <v>59</v>
      </c>
      <c r="BI155" s="13">
        <f t="shared" si="38"/>
        <v>59</v>
      </c>
      <c r="BJ155" s="13">
        <f t="shared" si="39"/>
        <v>59</v>
      </c>
      <c r="BK155" s="13">
        <f t="shared" si="40"/>
        <v>59</v>
      </c>
      <c r="BL155" s="13">
        <f t="shared" si="41"/>
        <v>59</v>
      </c>
      <c r="BM155" s="13">
        <f t="shared" si="42"/>
        <v>59</v>
      </c>
      <c r="BN155" s="13">
        <f t="shared" si="43"/>
        <v>59</v>
      </c>
      <c r="BO155" s="13">
        <f t="shared" si="44"/>
        <v>58</v>
      </c>
      <c r="BP155" s="13">
        <f t="shared" si="45"/>
        <v>58</v>
      </c>
      <c r="BQ155" s="13">
        <f t="shared" si="46"/>
        <v>58</v>
      </c>
      <c r="BR155" s="13">
        <f t="shared" si="47"/>
        <v>58</v>
      </c>
      <c r="BS155" s="13">
        <f t="shared" si="48"/>
        <v>58</v>
      </c>
      <c r="BT155" s="13">
        <f>INDEX($AY155:$BS155,MATCH('Ranked Growth'!$C$5,Data!$AY$149:$BS$149,0))</f>
        <v>48</v>
      </c>
      <c r="BV155" s="17" t="s">
        <v>5</v>
      </c>
      <c r="BW155" s="13" cm="1">
        <f t="array" ref="BW155">SUMPRODUCT(($Z$150:$Z$276=$Z155)*(AB155&lt;AB$150:AB$276))+1</f>
        <v>43</v>
      </c>
      <c r="BX155" s="13" cm="1">
        <f t="array" ref="BX155">SUMPRODUCT(($Z$150:$Z$276=$Z155)*(AC155&lt;AC$150:AC$276))+1</f>
        <v>55</v>
      </c>
      <c r="BY155" s="13" cm="1">
        <f t="array" ref="BY155">SUMPRODUCT(($Z$150:$Z$276=$Z155)*(AD155&lt;AD$150:AD$276))+1</f>
        <v>55</v>
      </c>
      <c r="BZ155" s="13" cm="1">
        <f t="array" ref="BZ155">SUMPRODUCT(($Z$150:$Z$276=$Z155)*(AE155&lt;AE$150:AE$276))+1</f>
        <v>56</v>
      </c>
      <c r="CA155" s="13" cm="1">
        <f t="array" ref="CA155">SUMPRODUCT(($Z$150:$Z$276=$Z155)*(AF155&lt;AF$150:AF$276))+1</f>
        <v>56</v>
      </c>
      <c r="CB155" s="13" cm="1">
        <f t="array" ref="CB155">SUMPRODUCT(($Z$150:$Z$276=$Z155)*(AG155&lt;AG$150:AG$276))+1</f>
        <v>54</v>
      </c>
      <c r="CC155" s="13" cm="1">
        <f t="array" ref="CC155">SUMPRODUCT(($Z$150:$Z$276=$Z155)*(AH155&lt;AH$150:AH$276))+1</f>
        <v>54</v>
      </c>
      <c r="CD155" s="13" cm="1">
        <f t="array" ref="CD155">SUMPRODUCT(($Z$150:$Z$276=$Z155)*(AI155&lt;AI$150:AI$276))+1</f>
        <v>53</v>
      </c>
      <c r="CE155" s="13" cm="1">
        <f t="array" ref="CE155">SUMPRODUCT(($Z$150:$Z$276=$Z155)*(AJ155&lt;AJ$150:AJ$276))+1</f>
        <v>53</v>
      </c>
      <c r="CF155" s="13" cm="1">
        <f t="array" ref="CF155">SUMPRODUCT(($Z$150:$Z$276=$Z155)*(AK155&lt;AK$150:AK$276))+1</f>
        <v>54</v>
      </c>
      <c r="CG155" s="13" cm="1">
        <f t="array" ref="CG155">SUMPRODUCT(($Z$150:$Z$276=$Z155)*(AL155&lt;AL$150:AL$276))+1</f>
        <v>54</v>
      </c>
      <c r="CH155" s="13" cm="1">
        <f t="array" ref="CH155">SUMPRODUCT(($Z$150:$Z$276=$Z155)*(AM155&lt;AM$150:AM$276))+1</f>
        <v>54</v>
      </c>
      <c r="CI155" s="13" cm="1">
        <f t="array" ref="CI155">SUMPRODUCT(($Z$150:$Z$276=$Z155)*(AN155&lt;AN$150:AN$276))+1</f>
        <v>54</v>
      </c>
      <c r="CJ155" s="13" cm="1">
        <f t="array" ref="CJ155">SUMPRODUCT(($Z$150:$Z$276=$Z155)*(AO155&lt;AO$150:AO$276))+1</f>
        <v>54</v>
      </c>
      <c r="CK155" s="13" cm="1">
        <f t="array" ref="CK155">SUMPRODUCT(($Z$150:$Z$276=$Z155)*(AP155&lt;AP$150:AP$276))+1</f>
        <v>54</v>
      </c>
      <c r="CL155" s="13" cm="1">
        <f t="array" ref="CL155">SUMPRODUCT(($Z$150:$Z$276=$Z155)*(AQ155&lt;AQ$150:AQ$276))+1</f>
        <v>54</v>
      </c>
      <c r="CM155" s="13" cm="1">
        <f t="array" ref="CM155">SUMPRODUCT(($Z$150:$Z$276=$Z155)*(AR155&lt;AR$150:AR$276))+1</f>
        <v>53</v>
      </c>
      <c r="CN155" s="13" cm="1">
        <f t="array" ref="CN155">SUMPRODUCT(($Z$150:$Z$276=$Z155)*(AS155&lt;AS$150:AS$276))+1</f>
        <v>53</v>
      </c>
      <c r="CO155" s="13" cm="1">
        <f t="array" ref="CO155">SUMPRODUCT(($Z$150:$Z$276=$Z155)*(AT155&lt;AT$150:AT$276))+1</f>
        <v>53</v>
      </c>
      <c r="CP155" s="13" cm="1">
        <f t="array" ref="CP155">SUMPRODUCT(($Z$150:$Z$276=$Z155)*(AU155&lt;AU$150:AU$276))+1</f>
        <v>53</v>
      </c>
      <c r="CQ155" s="13" cm="1">
        <f t="array" ref="CQ155">SUMPRODUCT(($Z$150:$Z$276=$Z155)*(AV155&lt;AV$150:AV$276))+1</f>
        <v>53</v>
      </c>
      <c r="CR155" s="13">
        <f>INDEX($BW155:$CQ155,MATCH('Ranked Growth'!$C$5,$BW$149:$CQ$149,0))</f>
        <v>43</v>
      </c>
      <c r="CS155" s="13" t="str">
        <f t="shared" si="49"/>
        <v>Stations of Over 10k Users-43</v>
      </c>
      <c r="CU155" s="17" t="s">
        <v>5</v>
      </c>
      <c r="CV155" s="13" t="str" cm="1">
        <f t="array" ref="CV155">IF($AA155="N","",SUMPRODUCT(($AA$150:$AA$276=$V$88)*($Z$150:$Z$276=$Z155)*(AB155&lt;AB$150:AB$276))+1)</f>
        <v/>
      </c>
      <c r="CW155" s="13" t="str" cm="1">
        <f t="array" ref="CW155">IF($AA155="N","",SUMPRODUCT(($AA$150:$AA$276=$V$88)*($Z$150:$Z$276=$Z155)*(AC155&lt;AC$150:AC$276))+1)</f>
        <v/>
      </c>
      <c r="CX155" s="13" t="str" cm="1">
        <f t="array" ref="CX155">IF($AA155="N","",SUMPRODUCT(($AA$150:$AA$276=$V$88)*($Z$150:$Z$276=$Z155)*(AD155&lt;AD$150:AD$276))+1)</f>
        <v/>
      </c>
      <c r="CY155" s="13" t="str" cm="1">
        <f t="array" ref="CY155">IF($AA155="N","",SUMPRODUCT(($AA$150:$AA$276=$V$88)*($Z$150:$Z$276=$Z155)*(AE155&lt;AE$150:AE$276))+1)</f>
        <v/>
      </c>
      <c r="CZ155" s="13" t="str" cm="1">
        <f t="array" ref="CZ155">IF($AA155="N","",SUMPRODUCT(($AA$150:$AA$276=$V$88)*($Z$150:$Z$276=$Z155)*(AF155&lt;AF$150:AF$276))+1)</f>
        <v/>
      </c>
      <c r="DA155" s="13" t="str" cm="1">
        <f t="array" ref="DA155">IF($AA155="N","",SUMPRODUCT(($AA$150:$AA$276=$V$88)*($Z$150:$Z$276=$Z155)*(AG155&lt;AG$150:AG$276))+1)</f>
        <v/>
      </c>
      <c r="DB155" s="13" t="str" cm="1">
        <f t="array" ref="DB155">IF($AA155="N","",SUMPRODUCT(($AA$150:$AA$276=$V$88)*($Z$150:$Z$276=$Z155)*(AH155&lt;AH$150:AH$276))+1)</f>
        <v/>
      </c>
      <c r="DC155" s="13" t="str" cm="1">
        <f t="array" ref="DC155">IF($AA155="N","",SUMPRODUCT(($AA$150:$AA$276=$V$88)*($Z$150:$Z$276=$Z155)*(AI155&lt;AI$150:AI$276))+1)</f>
        <v/>
      </c>
      <c r="DD155" s="13" t="str" cm="1">
        <f t="array" ref="DD155">IF($AA155="N","",SUMPRODUCT(($AA$150:$AA$276=$V$88)*($Z$150:$Z$276=$Z155)*(AJ155&lt;AJ$150:AJ$276))+1)</f>
        <v/>
      </c>
      <c r="DE155" s="13" t="str" cm="1">
        <f t="array" ref="DE155">IF($AA155="N","",SUMPRODUCT(($AA$150:$AA$276=$V$88)*($Z$150:$Z$276=$Z155)*(AK155&lt;AK$150:AK$276))+1)</f>
        <v/>
      </c>
      <c r="DF155" s="13" t="str" cm="1">
        <f t="array" ref="DF155">IF($AA155="N","",SUMPRODUCT(($AA$150:$AA$276=$V$88)*($Z$150:$Z$276=$Z155)*(AL155&lt;AL$150:AL$276))+1)</f>
        <v/>
      </c>
      <c r="DG155" s="13" t="str" cm="1">
        <f t="array" ref="DG155">IF($AA155="N","",SUMPRODUCT(($AA$150:$AA$276=$V$88)*($Z$150:$Z$276=$Z155)*(AM155&lt;AM$150:AM$276))+1)</f>
        <v/>
      </c>
      <c r="DH155" s="13" t="str" cm="1">
        <f t="array" ref="DH155">IF($AA155="N","",SUMPRODUCT(($AA$150:$AA$276=$V$88)*($Z$150:$Z$276=$Z155)*(AN155&lt;AN$150:AN$276))+1)</f>
        <v/>
      </c>
      <c r="DI155" s="13" t="str" cm="1">
        <f t="array" ref="DI155">IF($AA155="N","",SUMPRODUCT(($AA$150:$AA$276=$V$88)*($Z$150:$Z$276=$Z155)*(AO155&lt;AO$150:AO$276))+1)</f>
        <v/>
      </c>
      <c r="DJ155" s="13" t="str" cm="1">
        <f t="array" ref="DJ155">IF($AA155="N","",SUMPRODUCT(($AA$150:$AA$276=$V$88)*($Z$150:$Z$276=$Z155)*(AP155&lt;AP$150:AP$276))+1)</f>
        <v/>
      </c>
      <c r="DK155" s="13" t="str" cm="1">
        <f t="array" ref="DK155">IF($AA155="N","",SUMPRODUCT(($AA$150:$AA$276=$V$88)*($Z$150:$Z$276=$Z155)*(AQ155&lt;AQ$150:AQ$276))+1)</f>
        <v/>
      </c>
      <c r="DL155" s="13" t="str" cm="1">
        <f t="array" ref="DL155">IF($AA155="N","",SUMPRODUCT(($AA$150:$AA$276=$V$88)*($Z$150:$Z$276=$Z155)*(AR155&lt;AR$150:AR$276))+1)</f>
        <v/>
      </c>
      <c r="DM155" s="13" t="str" cm="1">
        <f t="array" ref="DM155">IF($AA155="N","",SUMPRODUCT(($AA$150:$AA$276=$V$88)*($Z$150:$Z$276=$Z155)*(AS155&lt;AS$150:AS$276))+1)</f>
        <v/>
      </c>
      <c r="DN155" s="13" t="str" cm="1">
        <f t="array" ref="DN155">IF($AA155="N","",SUMPRODUCT(($AA$150:$AA$276=$V$88)*($Z$150:$Z$276=$Z155)*(AT155&lt;AT$150:AT$276))+1)</f>
        <v/>
      </c>
      <c r="DO155" s="13" t="str" cm="1">
        <f t="array" ref="DO155">IF($AA155="N","",SUMPRODUCT(($AA$150:$AA$276=$V$88)*($Z$150:$Z$276=$Z155)*(AU155&lt;AU$150:AU$276))+1)</f>
        <v/>
      </c>
      <c r="DP155" s="13" t="str" cm="1">
        <f t="array" ref="DP155">IF($AA155="N","",SUMPRODUCT(($AA$150:$AA$276=$V$88)*($Z$150:$Z$276=$Z155)*(AV155&lt;AV$150:AV$276))+1)</f>
        <v/>
      </c>
      <c r="DQ155" s="13" t="str">
        <f>INDEX($CV155:$DP155,MATCH('Ranked Growth'!$C$5,$BW$149:$CQ$149,0))</f>
        <v/>
      </c>
      <c r="DR155" s="13" t="str">
        <f t="shared" si="50"/>
        <v>Stations of Over 10k Users-</v>
      </c>
      <c r="DT155" s="17" t="s">
        <v>5</v>
      </c>
      <c r="DU155" s="15">
        <f t="shared" si="51"/>
        <v>9.7602151122855307E-3</v>
      </c>
      <c r="DV155" s="15">
        <f t="shared" si="52"/>
        <v>7.8122995889442048E-2</v>
      </c>
      <c r="DW155" s="15">
        <f t="shared" si="53"/>
        <v>8.9678877630237519E-2</v>
      </c>
      <c r="DX155" s="15">
        <f t="shared" si="54"/>
        <v>9.5127535028202148E-2</v>
      </c>
      <c r="DY155" s="15">
        <f t="shared" si="55"/>
        <v>9.4676149665952058E-2</v>
      </c>
      <c r="DZ155" s="15">
        <f t="shared" si="56"/>
        <v>9.4727220492434761E-2</v>
      </c>
      <c r="EA155" s="15">
        <f t="shared" si="57"/>
        <v>9.8817912856162815E-2</v>
      </c>
      <c r="EB155" s="15">
        <f t="shared" si="58"/>
        <v>9.9836759974608169E-2</v>
      </c>
      <c r="EC155" s="15">
        <f t="shared" si="59"/>
        <v>0.10170894098486949</v>
      </c>
      <c r="ED155" s="15">
        <f t="shared" si="60"/>
        <v>0.10838541828834347</v>
      </c>
      <c r="EE155" s="15">
        <f t="shared" si="61"/>
        <v>0.11201404980539853</v>
      </c>
      <c r="EF155" s="15">
        <f t="shared" si="62"/>
        <v>0.11454291535371741</v>
      </c>
      <c r="EG155" s="15">
        <f t="shared" si="63"/>
        <v>0.11720502243636344</v>
      </c>
      <c r="EH155" s="15">
        <f t="shared" si="64"/>
        <v>0.12330994721834787</v>
      </c>
      <c r="EI155" s="15">
        <f t="shared" si="65"/>
        <v>0.13110481265219476</v>
      </c>
      <c r="EJ155" s="15">
        <f t="shared" si="66"/>
        <v>0.13512184894998658</v>
      </c>
      <c r="EK155" s="15">
        <f t="shared" si="67"/>
        <v>0.14079693987137665</v>
      </c>
      <c r="EL155" s="15">
        <f t="shared" si="68"/>
        <v>0.14481451932482736</v>
      </c>
      <c r="EM155" s="15">
        <f t="shared" si="69"/>
        <v>0.15024759554186495</v>
      </c>
      <c r="EN155" s="15">
        <f t="shared" si="70"/>
        <v>0.15942373924490538</v>
      </c>
      <c r="EO155" s="15">
        <f t="shared" si="71"/>
        <v>0.16771952818073932</v>
      </c>
      <c r="EQ155" s="17" t="s">
        <v>5</v>
      </c>
      <c r="ER155" s="13">
        <f t="shared" si="72"/>
        <v>19</v>
      </c>
      <c r="ES155" s="13">
        <f t="shared" si="73"/>
        <v>19</v>
      </c>
      <c r="ET155" s="13">
        <f t="shared" si="74"/>
        <v>19</v>
      </c>
      <c r="EU155" s="13">
        <f t="shared" si="75"/>
        <v>21</v>
      </c>
      <c r="EV155" s="13">
        <f t="shared" si="76"/>
        <v>21</v>
      </c>
      <c r="EW155" s="13">
        <f t="shared" si="77"/>
        <v>21</v>
      </c>
      <c r="EX155" s="13">
        <f t="shared" si="78"/>
        <v>21</v>
      </c>
      <c r="EY155" s="13">
        <f t="shared" si="79"/>
        <v>20</v>
      </c>
      <c r="EZ155" s="13">
        <f t="shared" si="80"/>
        <v>20</v>
      </c>
      <c r="FA155" s="13">
        <f t="shared" si="81"/>
        <v>22</v>
      </c>
      <c r="FB155" s="13">
        <f t="shared" si="82"/>
        <v>21</v>
      </c>
      <c r="FC155" s="13">
        <f t="shared" si="83"/>
        <v>22</v>
      </c>
      <c r="FD155" s="13">
        <f t="shared" si="84"/>
        <v>22</v>
      </c>
      <c r="FE155" s="13">
        <f t="shared" si="85"/>
        <v>22</v>
      </c>
      <c r="FF155" s="13">
        <f t="shared" si="86"/>
        <v>23</v>
      </c>
      <c r="FG155" s="13">
        <f t="shared" si="87"/>
        <v>22</v>
      </c>
      <c r="FH155" s="13">
        <f t="shared" si="88"/>
        <v>22</v>
      </c>
      <c r="FI155" s="13">
        <f t="shared" si="89"/>
        <v>21</v>
      </c>
      <c r="FJ155" s="13">
        <f t="shared" si="90"/>
        <v>21</v>
      </c>
      <c r="FK155" s="13">
        <f t="shared" si="91"/>
        <v>21</v>
      </c>
      <c r="FL155" s="13">
        <f t="shared" si="92"/>
        <v>22</v>
      </c>
      <c r="FM155" s="13">
        <f>INDEX($ER155:$FL155,MATCH('Ranked Growth'!$C$5,$ER$149:$FL$149,0))</f>
        <v>19</v>
      </c>
      <c r="FO155" s="17" t="s">
        <v>5</v>
      </c>
      <c r="FP155" s="13" cm="1">
        <f t="array" ref="FP155">SUMPRODUCT(($Z$150:$Z$276=$Z155)*(DU155&lt;DU$150:DU$276))+1</f>
        <v>12</v>
      </c>
      <c r="FQ155" s="13" cm="1">
        <f t="array" ref="FQ155">SUMPRODUCT(($Z$150:$Z$276=$Z155)*(DV155&lt;DV$150:DV$276))+1</f>
        <v>18</v>
      </c>
      <c r="FR155" s="13" cm="1">
        <f t="array" ref="FR155">SUMPRODUCT(($Z$150:$Z$276=$Z155)*(DW155&lt;DW$150:DW$276))+1</f>
        <v>17</v>
      </c>
      <c r="FS155" s="13" cm="1">
        <f t="array" ref="FS155">SUMPRODUCT(($Z$150:$Z$276=$Z155)*(DX155&lt;DX$150:DX$276))+1</f>
        <v>19</v>
      </c>
      <c r="FT155" s="13" cm="1">
        <f t="array" ref="FT155">SUMPRODUCT(($Z$150:$Z$276=$Z155)*(DY155&lt;DY$150:DY$276))+1</f>
        <v>19</v>
      </c>
      <c r="FU155" s="13" cm="1">
        <f t="array" ref="FU155">SUMPRODUCT(($Z$150:$Z$276=$Z155)*(DZ155&lt;DZ$150:DZ$276))+1</f>
        <v>18</v>
      </c>
      <c r="FV155" s="13" cm="1">
        <f t="array" ref="FV155">SUMPRODUCT(($Z$150:$Z$276=$Z155)*(EA155&lt;EA$150:EA$276))+1</f>
        <v>17</v>
      </c>
      <c r="FW155" s="13" cm="1">
        <f t="array" ref="FW155">SUMPRODUCT(($Z$150:$Z$276=$Z155)*(EB155&lt;EB$150:EB$276))+1</f>
        <v>16</v>
      </c>
      <c r="FX155" s="13" cm="1">
        <f t="array" ref="FX155">SUMPRODUCT(($Z$150:$Z$276=$Z155)*(EC155&lt;EC$150:EC$276))+1</f>
        <v>16</v>
      </c>
      <c r="FY155" s="13" cm="1">
        <f t="array" ref="FY155">SUMPRODUCT(($Z$150:$Z$276=$Z155)*(ED155&lt;ED$150:ED$276))+1</f>
        <v>17</v>
      </c>
      <c r="FZ155" s="13" cm="1">
        <f t="array" ref="FZ155">SUMPRODUCT(($Z$150:$Z$276=$Z155)*(EE155&lt;EE$150:EE$276))+1</f>
        <v>16</v>
      </c>
      <c r="GA155" s="13" cm="1">
        <f t="array" ref="GA155">SUMPRODUCT(($Z$150:$Z$276=$Z155)*(EF155&lt;EF$150:EF$276))+1</f>
        <v>17</v>
      </c>
      <c r="GB155" s="13" cm="1">
        <f t="array" ref="GB155">SUMPRODUCT(($Z$150:$Z$276=$Z155)*(EG155&lt;EG$150:EG$276))+1</f>
        <v>18</v>
      </c>
      <c r="GC155" s="13" cm="1">
        <f t="array" ref="GC155">SUMPRODUCT(($Z$150:$Z$276=$Z155)*(EH155&lt;EH$150:EH$276))+1</f>
        <v>18</v>
      </c>
      <c r="GD155" s="13" cm="1">
        <f t="array" ref="GD155">SUMPRODUCT(($Z$150:$Z$276=$Z155)*(EI155&lt;EI$150:EI$276))+1</f>
        <v>19</v>
      </c>
      <c r="GE155" s="13" cm="1">
        <f t="array" ref="GE155">SUMPRODUCT(($Z$150:$Z$276=$Z155)*(EJ155&lt;EJ$150:EJ$276))+1</f>
        <v>18</v>
      </c>
      <c r="GF155" s="13" cm="1">
        <f t="array" ref="GF155">SUMPRODUCT(($Z$150:$Z$276=$Z155)*(EK155&lt;EK$150:EK$276))+1</f>
        <v>18</v>
      </c>
      <c r="GG155" s="13" cm="1">
        <f t="array" ref="GG155">SUMPRODUCT(($Z$150:$Z$276=$Z155)*(EL155&lt;EL$150:EL$276))+1</f>
        <v>17</v>
      </c>
      <c r="GH155" s="13" cm="1">
        <f t="array" ref="GH155">SUMPRODUCT(($Z$150:$Z$276=$Z155)*(EM155&lt;EM$150:EM$276))+1</f>
        <v>17</v>
      </c>
      <c r="GI155" s="13" cm="1">
        <f t="array" ref="GI155">SUMPRODUCT(($Z$150:$Z$276=$Z155)*(EN155&lt;EN$150:EN$276))+1</f>
        <v>17</v>
      </c>
      <c r="GJ155" s="13" cm="1">
        <f t="array" ref="GJ155">SUMPRODUCT(($Z$150:$Z$276=$Z155)*(EO155&lt;EO$150:EO$276))+1</f>
        <v>18</v>
      </c>
      <c r="GK155" s="20">
        <f>INDEX($FP155:$GJ155,MATCH('Ranked Growth'!$C$5,$FP$149:$GJ$149,0))</f>
        <v>12</v>
      </c>
      <c r="GL155" s="13" t="str">
        <f t="shared" si="93"/>
        <v>Stations of Over 10k Users-12</v>
      </c>
      <c r="GN155" s="17" t="s">
        <v>5</v>
      </c>
      <c r="GO155" s="13" t="str" cm="1">
        <f t="array" ref="GO155">IF($AA155="N","",SUMPRODUCT(($Z$150:$Z$276=$Z155)*($AA$150:$AA$276="Y")*(DU155&lt;DU$150:DU$276))+1)</f>
        <v/>
      </c>
      <c r="GP155" s="13" t="str" cm="1">
        <f t="array" ref="GP155">IF($AA155="N","",SUMPRODUCT(($Z$150:$Z$276=$Z155)*($AA$150:$AA$276="Y")*(DV155&lt;DV$150:DV$276))+1)</f>
        <v/>
      </c>
      <c r="GQ155" s="13" t="str" cm="1">
        <f t="array" ref="GQ155">IF($AA155="N","",SUMPRODUCT(($Z$150:$Z$276=$Z155)*($AA$150:$AA$276="Y")*(DW155&lt;DW$150:DW$276))+1)</f>
        <v/>
      </c>
      <c r="GR155" s="13" t="str" cm="1">
        <f t="array" ref="GR155">IF($AA155="N","",SUMPRODUCT(($Z$150:$Z$276=$Z155)*($AA$150:$AA$276="Y")*(DX155&lt;DX$150:DX$276))+1)</f>
        <v/>
      </c>
      <c r="GS155" s="13" t="str" cm="1">
        <f t="array" ref="GS155">IF($AA155="N","",SUMPRODUCT(($Z$150:$Z$276=$Z155)*($AA$150:$AA$276="Y")*(DY155&lt;DY$150:DY$276))+1)</f>
        <v/>
      </c>
      <c r="GT155" s="13" t="str" cm="1">
        <f t="array" ref="GT155">IF($AA155="N","",SUMPRODUCT(($Z$150:$Z$276=$Z155)*($AA$150:$AA$276="Y")*(DZ155&lt;DZ$150:DZ$276))+1)</f>
        <v/>
      </c>
      <c r="GU155" s="13" t="str" cm="1">
        <f t="array" ref="GU155">IF($AA155="N","",SUMPRODUCT(($Z$150:$Z$276=$Z155)*($AA$150:$AA$276="Y")*(EA155&lt;EA$150:EA$276))+1)</f>
        <v/>
      </c>
      <c r="GV155" s="13" t="str" cm="1">
        <f t="array" ref="GV155">IF($AA155="N","",SUMPRODUCT(($Z$150:$Z$276=$Z155)*($AA$150:$AA$276="Y")*(EB155&lt;EB$150:EB$276))+1)</f>
        <v/>
      </c>
      <c r="GW155" s="13" t="str" cm="1">
        <f t="array" ref="GW155">IF($AA155="N","",SUMPRODUCT(($Z$150:$Z$276=$Z155)*($AA$150:$AA$276="Y")*(EC155&lt;EC$150:EC$276))+1)</f>
        <v/>
      </c>
      <c r="GX155" s="13" t="str" cm="1">
        <f t="array" ref="GX155">IF($AA155="N","",SUMPRODUCT(($Z$150:$Z$276=$Z155)*($AA$150:$AA$276="Y")*(ED155&lt;ED$150:ED$276))+1)</f>
        <v/>
      </c>
      <c r="GY155" s="13" t="str" cm="1">
        <f t="array" ref="GY155">IF($AA155="N","",SUMPRODUCT(($Z$150:$Z$276=$Z155)*($AA$150:$AA$276="Y")*(EE155&lt;EE$150:EE$276))+1)</f>
        <v/>
      </c>
      <c r="GZ155" s="13" t="str" cm="1">
        <f t="array" ref="GZ155">IF($AA155="N","",SUMPRODUCT(($Z$150:$Z$276=$Z155)*($AA$150:$AA$276="Y")*(EF155&lt;EF$150:EF$276))+1)</f>
        <v/>
      </c>
      <c r="HA155" s="13" t="str" cm="1">
        <f t="array" ref="HA155">IF($AA155="N","",SUMPRODUCT(($Z$150:$Z$276=$Z155)*($AA$150:$AA$276="Y")*(EG155&lt;EG$150:EG$276))+1)</f>
        <v/>
      </c>
      <c r="HB155" s="13" t="str" cm="1">
        <f t="array" ref="HB155">IF($AA155="N","",SUMPRODUCT(($Z$150:$Z$276=$Z155)*($AA$150:$AA$276="Y")*(EH155&lt;EH$150:EH$276))+1)</f>
        <v/>
      </c>
      <c r="HC155" s="13" t="str" cm="1">
        <f t="array" ref="HC155">IF($AA155="N","",SUMPRODUCT(($Z$150:$Z$276=$Z155)*($AA$150:$AA$276="Y")*(EI155&lt;EI$150:EI$276))+1)</f>
        <v/>
      </c>
      <c r="HD155" s="13" t="str" cm="1">
        <f t="array" ref="HD155">IF($AA155="N","",SUMPRODUCT(($Z$150:$Z$276=$Z155)*($AA$150:$AA$276="Y")*(EJ155&lt;EJ$150:EJ$276))+1)</f>
        <v/>
      </c>
      <c r="HE155" s="13" t="str" cm="1">
        <f t="array" ref="HE155">IF($AA155="N","",SUMPRODUCT(($Z$150:$Z$276=$Z155)*($AA$150:$AA$276="Y")*(EK155&lt;EK$150:EK$276))+1)</f>
        <v/>
      </c>
      <c r="HF155" s="13" t="str" cm="1">
        <f t="array" ref="HF155">IF($AA155="N","",SUMPRODUCT(($Z$150:$Z$276=$Z155)*($AA$150:$AA$276="Y")*(EL155&lt;EL$150:EL$276))+1)</f>
        <v/>
      </c>
      <c r="HG155" s="13" t="str" cm="1">
        <f t="array" ref="HG155">IF($AA155="N","",SUMPRODUCT(($Z$150:$Z$276=$Z155)*($AA$150:$AA$276="Y")*(EM155&lt;EM$150:EM$276))+1)</f>
        <v/>
      </c>
      <c r="HH155" s="13" t="str" cm="1">
        <f t="array" ref="HH155">IF($AA155="N","",SUMPRODUCT(($Z$150:$Z$276=$Z155)*($AA$150:$AA$276="Y")*(EN155&lt;EN$150:EN$276))+1)</f>
        <v/>
      </c>
      <c r="HI155" s="13" t="str" cm="1">
        <f t="array" ref="HI155">IF($AA155="N","",SUMPRODUCT(($Z$150:$Z$276=$Z155)*($AA$150:$AA$276="Y")*(EO155&lt;EO$150:EO$276))+1)</f>
        <v/>
      </c>
      <c r="HJ155" s="20" t="str">
        <f>INDEX($GO155:$HI155,MATCH('Ranked Growth'!$C$5,$GO$149:$HI$149,0))</f>
        <v/>
      </c>
      <c r="HK155" s="13" t="str">
        <f t="shared" si="94"/>
        <v>Stations of Over 10k Users-</v>
      </c>
    </row>
    <row r="156" spans="2:219" s="11" customFormat="1" x14ac:dyDescent="0.25">
      <c r="B156" s="17" t="s">
        <v>6</v>
      </c>
      <c r="C156" s="20">
        <v>73180.073234999931</v>
      </c>
      <c r="D156" s="20">
        <v>78036.434320999993</v>
      </c>
      <c r="E156" s="20">
        <v>78781.604315999997</v>
      </c>
      <c r="F156" s="20">
        <v>79090.332274000088</v>
      </c>
      <c r="G156" s="20">
        <v>79020.372808000029</v>
      </c>
      <c r="H156" s="20">
        <v>78996.427182999949</v>
      </c>
      <c r="I156" s="20">
        <v>79165.77084199994</v>
      </c>
      <c r="J156" s="20">
        <v>79120.193984000012</v>
      </c>
      <c r="K156" s="20">
        <v>79191.500325000015</v>
      </c>
      <c r="L156" s="20">
        <v>79701.269361000028</v>
      </c>
      <c r="M156" s="20">
        <v>79820.516900999995</v>
      </c>
      <c r="N156" s="20">
        <v>79894.075102999966</v>
      </c>
      <c r="O156" s="20">
        <v>79999.713092999969</v>
      </c>
      <c r="P156" s="20">
        <v>80422.004301000052</v>
      </c>
      <c r="Q156" s="20">
        <v>80871.307114000083</v>
      </c>
      <c r="R156" s="20">
        <v>81049.737359000006</v>
      </c>
      <c r="S156" s="20">
        <v>81355.363336999973</v>
      </c>
      <c r="T156" s="20">
        <v>81540.484593000001</v>
      </c>
      <c r="U156" s="20">
        <v>81855.708655999988</v>
      </c>
      <c r="V156" s="20">
        <v>82563.665566999975</v>
      </c>
      <c r="W156" s="20">
        <v>83216.053669999979</v>
      </c>
      <c r="Y156" s="17" t="s">
        <v>6</v>
      </c>
      <c r="Z156" s="21" t="str">
        <f t="shared" si="26"/>
        <v>Stations of Over 10k Users</v>
      </c>
      <c r="AA156" s="21" t="str">
        <f t="shared" si="27"/>
        <v>N</v>
      </c>
      <c r="AB156" s="13">
        <f t="shared" si="2"/>
        <v>402.07323499993072</v>
      </c>
      <c r="AC156" s="13">
        <f t="shared" si="3"/>
        <v>5258.4343209999934</v>
      </c>
      <c r="AD156" s="13">
        <f t="shared" si="4"/>
        <v>6003.6043159999972</v>
      </c>
      <c r="AE156" s="13">
        <f t="shared" si="5"/>
        <v>6312.3322740000876</v>
      </c>
      <c r="AF156" s="13">
        <f t="shared" si="6"/>
        <v>6242.3728080000292</v>
      </c>
      <c r="AG156" s="13">
        <f t="shared" si="7"/>
        <v>6218.4271829999489</v>
      </c>
      <c r="AH156" s="13">
        <f t="shared" si="8"/>
        <v>6387.7708419999399</v>
      </c>
      <c r="AI156" s="13">
        <f t="shared" si="9"/>
        <v>6342.1939840000123</v>
      </c>
      <c r="AJ156" s="13">
        <f t="shared" si="10"/>
        <v>6413.5003250000154</v>
      </c>
      <c r="AK156" s="13">
        <f t="shared" si="11"/>
        <v>6923.2693610000279</v>
      </c>
      <c r="AL156" s="13">
        <f t="shared" si="12"/>
        <v>7042.5169009999954</v>
      </c>
      <c r="AM156" s="13">
        <f t="shared" si="13"/>
        <v>7116.0751029999665</v>
      </c>
      <c r="AN156" s="13">
        <f t="shared" si="14"/>
        <v>7221.7130929999694</v>
      </c>
      <c r="AO156" s="13">
        <f t="shared" si="15"/>
        <v>7644.0043010000518</v>
      </c>
      <c r="AP156" s="13">
        <f t="shared" si="16"/>
        <v>8093.3071140000829</v>
      </c>
      <c r="AQ156" s="13">
        <f t="shared" si="17"/>
        <v>8271.7373590000061</v>
      </c>
      <c r="AR156" s="13">
        <f t="shared" si="18"/>
        <v>8577.3633369999734</v>
      </c>
      <c r="AS156" s="13">
        <f t="shared" si="19"/>
        <v>8762.484593000001</v>
      </c>
      <c r="AT156" s="13">
        <f t="shared" si="20"/>
        <v>9077.708655999988</v>
      </c>
      <c r="AU156" s="13">
        <f t="shared" si="21"/>
        <v>9785.6655669999745</v>
      </c>
      <c r="AV156" s="13">
        <f t="shared" si="22"/>
        <v>10438.053669999979</v>
      </c>
      <c r="AX156" s="17" t="s">
        <v>6</v>
      </c>
      <c r="AY156" s="13">
        <f t="shared" si="28"/>
        <v>76</v>
      </c>
      <c r="AZ156" s="13">
        <f t="shared" si="29"/>
        <v>73</v>
      </c>
      <c r="BA156" s="13">
        <f t="shared" si="30"/>
        <v>73</v>
      </c>
      <c r="BB156" s="13">
        <f t="shared" si="31"/>
        <v>73</v>
      </c>
      <c r="BC156" s="13">
        <f t="shared" si="32"/>
        <v>72</v>
      </c>
      <c r="BD156" s="13">
        <f t="shared" si="33"/>
        <v>72</v>
      </c>
      <c r="BE156" s="13">
        <f t="shared" si="34"/>
        <v>72</v>
      </c>
      <c r="BF156" s="13">
        <f t="shared" si="35"/>
        <v>71</v>
      </c>
      <c r="BG156" s="13">
        <f t="shared" si="36"/>
        <v>69</v>
      </c>
      <c r="BH156" s="13">
        <f t="shared" si="37"/>
        <v>69</v>
      </c>
      <c r="BI156" s="13">
        <f t="shared" si="38"/>
        <v>69</v>
      </c>
      <c r="BJ156" s="13">
        <f t="shared" si="39"/>
        <v>69</v>
      </c>
      <c r="BK156" s="13">
        <f t="shared" si="40"/>
        <v>69</v>
      </c>
      <c r="BL156" s="13">
        <f t="shared" si="41"/>
        <v>69</v>
      </c>
      <c r="BM156" s="13">
        <f t="shared" si="42"/>
        <v>69</v>
      </c>
      <c r="BN156" s="13">
        <f t="shared" si="43"/>
        <v>69</v>
      </c>
      <c r="BO156" s="13">
        <f t="shared" si="44"/>
        <v>69</v>
      </c>
      <c r="BP156" s="13">
        <f t="shared" si="45"/>
        <v>69</v>
      </c>
      <c r="BQ156" s="13">
        <f t="shared" si="46"/>
        <v>69</v>
      </c>
      <c r="BR156" s="13">
        <f t="shared" si="47"/>
        <v>69</v>
      </c>
      <c r="BS156" s="13">
        <f t="shared" si="48"/>
        <v>68</v>
      </c>
      <c r="BT156" s="13">
        <f>INDEX($AY156:$BS156,MATCH('Ranked Growth'!$C$5,Data!$AY$149:$BS$149,0))</f>
        <v>76</v>
      </c>
      <c r="BV156" s="17" t="s">
        <v>6</v>
      </c>
      <c r="BW156" s="13" cm="1">
        <f t="array" ref="BW156">SUMPRODUCT(($Z$150:$Z$276=$Z156)*(AB156&lt;AB$150:AB$276))+1</f>
        <v>71</v>
      </c>
      <c r="BX156" s="13" cm="1">
        <f t="array" ref="BX156">SUMPRODUCT(($Z$150:$Z$276=$Z156)*(AC156&lt;AC$150:AC$276))+1</f>
        <v>68</v>
      </c>
      <c r="BY156" s="13" cm="1">
        <f t="array" ref="BY156">SUMPRODUCT(($Z$150:$Z$276=$Z156)*(AD156&lt;AD$150:AD$276))+1</f>
        <v>68</v>
      </c>
      <c r="BZ156" s="13" cm="1">
        <f t="array" ref="BZ156">SUMPRODUCT(($Z$150:$Z$276=$Z156)*(AE156&lt;AE$150:AE$276))+1</f>
        <v>68</v>
      </c>
      <c r="CA156" s="13" cm="1">
        <f t="array" ref="CA156">SUMPRODUCT(($Z$150:$Z$276=$Z156)*(AF156&lt;AF$150:AF$276))+1</f>
        <v>67</v>
      </c>
      <c r="CB156" s="13" cm="1">
        <f t="array" ref="CB156">SUMPRODUCT(($Z$150:$Z$276=$Z156)*(AG156&lt;AG$150:AG$276))+1</f>
        <v>67</v>
      </c>
      <c r="CC156" s="13" cm="1">
        <f t="array" ref="CC156">SUMPRODUCT(($Z$150:$Z$276=$Z156)*(AH156&lt;AH$150:AH$276))+1</f>
        <v>67</v>
      </c>
      <c r="CD156" s="13" cm="1">
        <f t="array" ref="CD156">SUMPRODUCT(($Z$150:$Z$276=$Z156)*(AI156&lt;AI$150:AI$276))+1</f>
        <v>66</v>
      </c>
      <c r="CE156" s="13" cm="1">
        <f t="array" ref="CE156">SUMPRODUCT(($Z$150:$Z$276=$Z156)*(AJ156&lt;AJ$150:AJ$276))+1</f>
        <v>64</v>
      </c>
      <c r="CF156" s="13" cm="1">
        <f t="array" ref="CF156">SUMPRODUCT(($Z$150:$Z$276=$Z156)*(AK156&lt;AK$150:AK$276))+1</f>
        <v>64</v>
      </c>
      <c r="CG156" s="13" cm="1">
        <f t="array" ref="CG156">SUMPRODUCT(($Z$150:$Z$276=$Z156)*(AL156&lt;AL$150:AL$276))+1</f>
        <v>64</v>
      </c>
      <c r="CH156" s="13" cm="1">
        <f t="array" ref="CH156">SUMPRODUCT(($Z$150:$Z$276=$Z156)*(AM156&lt;AM$150:AM$276))+1</f>
        <v>64</v>
      </c>
      <c r="CI156" s="13" cm="1">
        <f t="array" ref="CI156">SUMPRODUCT(($Z$150:$Z$276=$Z156)*(AN156&lt;AN$150:AN$276))+1</f>
        <v>64</v>
      </c>
      <c r="CJ156" s="13" cm="1">
        <f t="array" ref="CJ156">SUMPRODUCT(($Z$150:$Z$276=$Z156)*(AO156&lt;AO$150:AO$276))+1</f>
        <v>64</v>
      </c>
      <c r="CK156" s="13" cm="1">
        <f t="array" ref="CK156">SUMPRODUCT(($Z$150:$Z$276=$Z156)*(AP156&lt;AP$150:AP$276))+1</f>
        <v>64</v>
      </c>
      <c r="CL156" s="13" cm="1">
        <f t="array" ref="CL156">SUMPRODUCT(($Z$150:$Z$276=$Z156)*(AQ156&lt;AQ$150:AQ$276))+1</f>
        <v>64</v>
      </c>
      <c r="CM156" s="13" cm="1">
        <f t="array" ref="CM156">SUMPRODUCT(($Z$150:$Z$276=$Z156)*(AR156&lt;AR$150:AR$276))+1</f>
        <v>64</v>
      </c>
      <c r="CN156" s="13" cm="1">
        <f t="array" ref="CN156">SUMPRODUCT(($Z$150:$Z$276=$Z156)*(AS156&lt;AS$150:AS$276))+1</f>
        <v>64</v>
      </c>
      <c r="CO156" s="13" cm="1">
        <f t="array" ref="CO156">SUMPRODUCT(($Z$150:$Z$276=$Z156)*(AT156&lt;AT$150:AT$276))+1</f>
        <v>64</v>
      </c>
      <c r="CP156" s="13" cm="1">
        <f t="array" ref="CP156">SUMPRODUCT(($Z$150:$Z$276=$Z156)*(AU156&lt;AU$150:AU$276))+1</f>
        <v>64</v>
      </c>
      <c r="CQ156" s="13" cm="1">
        <f t="array" ref="CQ156">SUMPRODUCT(($Z$150:$Z$276=$Z156)*(AV156&lt;AV$150:AV$276))+1</f>
        <v>63</v>
      </c>
      <c r="CR156" s="13">
        <f>INDEX($BW156:$CQ156,MATCH('Ranked Growth'!$C$5,$BW$149:$CQ$149,0))</f>
        <v>71</v>
      </c>
      <c r="CS156" s="13" t="str">
        <f t="shared" si="49"/>
        <v>Stations of Over 10k Users-71</v>
      </c>
      <c r="CU156" s="17" t="s">
        <v>6</v>
      </c>
      <c r="CV156" s="13" t="str" cm="1">
        <f t="array" ref="CV156">IF($AA156="N","",SUMPRODUCT(($AA$150:$AA$276=$V$88)*($Z$150:$Z$276=$Z156)*(AB156&lt;AB$150:AB$276))+1)</f>
        <v/>
      </c>
      <c r="CW156" s="13" t="str" cm="1">
        <f t="array" ref="CW156">IF($AA156="N","",SUMPRODUCT(($AA$150:$AA$276=$V$88)*($Z$150:$Z$276=$Z156)*(AC156&lt;AC$150:AC$276))+1)</f>
        <v/>
      </c>
      <c r="CX156" s="13" t="str" cm="1">
        <f t="array" ref="CX156">IF($AA156="N","",SUMPRODUCT(($AA$150:$AA$276=$V$88)*($Z$150:$Z$276=$Z156)*(AD156&lt;AD$150:AD$276))+1)</f>
        <v/>
      </c>
      <c r="CY156" s="13" t="str" cm="1">
        <f t="array" ref="CY156">IF($AA156="N","",SUMPRODUCT(($AA$150:$AA$276=$V$88)*($Z$150:$Z$276=$Z156)*(AE156&lt;AE$150:AE$276))+1)</f>
        <v/>
      </c>
      <c r="CZ156" s="13" t="str" cm="1">
        <f t="array" ref="CZ156">IF($AA156="N","",SUMPRODUCT(($AA$150:$AA$276=$V$88)*($Z$150:$Z$276=$Z156)*(AF156&lt;AF$150:AF$276))+1)</f>
        <v/>
      </c>
      <c r="DA156" s="13" t="str" cm="1">
        <f t="array" ref="DA156">IF($AA156="N","",SUMPRODUCT(($AA$150:$AA$276=$V$88)*($Z$150:$Z$276=$Z156)*(AG156&lt;AG$150:AG$276))+1)</f>
        <v/>
      </c>
      <c r="DB156" s="13" t="str" cm="1">
        <f t="array" ref="DB156">IF($AA156="N","",SUMPRODUCT(($AA$150:$AA$276=$V$88)*($Z$150:$Z$276=$Z156)*(AH156&lt;AH$150:AH$276))+1)</f>
        <v/>
      </c>
      <c r="DC156" s="13" t="str" cm="1">
        <f t="array" ref="DC156">IF($AA156="N","",SUMPRODUCT(($AA$150:$AA$276=$V$88)*($Z$150:$Z$276=$Z156)*(AI156&lt;AI$150:AI$276))+1)</f>
        <v/>
      </c>
      <c r="DD156" s="13" t="str" cm="1">
        <f t="array" ref="DD156">IF($AA156="N","",SUMPRODUCT(($AA$150:$AA$276=$V$88)*($Z$150:$Z$276=$Z156)*(AJ156&lt;AJ$150:AJ$276))+1)</f>
        <v/>
      </c>
      <c r="DE156" s="13" t="str" cm="1">
        <f t="array" ref="DE156">IF($AA156="N","",SUMPRODUCT(($AA$150:$AA$276=$V$88)*($Z$150:$Z$276=$Z156)*(AK156&lt;AK$150:AK$276))+1)</f>
        <v/>
      </c>
      <c r="DF156" s="13" t="str" cm="1">
        <f t="array" ref="DF156">IF($AA156="N","",SUMPRODUCT(($AA$150:$AA$276=$V$88)*($Z$150:$Z$276=$Z156)*(AL156&lt;AL$150:AL$276))+1)</f>
        <v/>
      </c>
      <c r="DG156" s="13" t="str" cm="1">
        <f t="array" ref="DG156">IF($AA156="N","",SUMPRODUCT(($AA$150:$AA$276=$V$88)*($Z$150:$Z$276=$Z156)*(AM156&lt;AM$150:AM$276))+1)</f>
        <v/>
      </c>
      <c r="DH156" s="13" t="str" cm="1">
        <f t="array" ref="DH156">IF($AA156="N","",SUMPRODUCT(($AA$150:$AA$276=$V$88)*($Z$150:$Z$276=$Z156)*(AN156&lt;AN$150:AN$276))+1)</f>
        <v/>
      </c>
      <c r="DI156" s="13" t="str" cm="1">
        <f t="array" ref="DI156">IF($AA156="N","",SUMPRODUCT(($AA$150:$AA$276=$V$88)*($Z$150:$Z$276=$Z156)*(AO156&lt;AO$150:AO$276))+1)</f>
        <v/>
      </c>
      <c r="DJ156" s="13" t="str" cm="1">
        <f t="array" ref="DJ156">IF($AA156="N","",SUMPRODUCT(($AA$150:$AA$276=$V$88)*($Z$150:$Z$276=$Z156)*(AP156&lt;AP$150:AP$276))+1)</f>
        <v/>
      </c>
      <c r="DK156" s="13" t="str" cm="1">
        <f t="array" ref="DK156">IF($AA156="N","",SUMPRODUCT(($AA$150:$AA$276=$V$88)*($Z$150:$Z$276=$Z156)*(AQ156&lt;AQ$150:AQ$276))+1)</f>
        <v/>
      </c>
      <c r="DL156" s="13" t="str" cm="1">
        <f t="array" ref="DL156">IF($AA156="N","",SUMPRODUCT(($AA$150:$AA$276=$V$88)*($Z$150:$Z$276=$Z156)*(AR156&lt;AR$150:AR$276))+1)</f>
        <v/>
      </c>
      <c r="DM156" s="13" t="str" cm="1">
        <f t="array" ref="DM156">IF($AA156="N","",SUMPRODUCT(($AA$150:$AA$276=$V$88)*($Z$150:$Z$276=$Z156)*(AS156&lt;AS$150:AS$276))+1)</f>
        <v/>
      </c>
      <c r="DN156" s="13" t="str" cm="1">
        <f t="array" ref="DN156">IF($AA156="N","",SUMPRODUCT(($AA$150:$AA$276=$V$88)*($Z$150:$Z$276=$Z156)*(AT156&lt;AT$150:AT$276))+1)</f>
        <v/>
      </c>
      <c r="DO156" s="13" t="str" cm="1">
        <f t="array" ref="DO156">IF($AA156="N","",SUMPRODUCT(($AA$150:$AA$276=$V$88)*($Z$150:$Z$276=$Z156)*(AU156&lt;AU$150:AU$276))+1)</f>
        <v/>
      </c>
      <c r="DP156" s="13" t="str" cm="1">
        <f t="array" ref="DP156">IF($AA156="N","",SUMPRODUCT(($AA$150:$AA$276=$V$88)*($Z$150:$Z$276=$Z156)*(AV156&lt;AV$150:AV$276))+1)</f>
        <v/>
      </c>
      <c r="DQ156" s="13" t="str">
        <f>INDEX($CV156:$DP156,MATCH('Ranked Growth'!$C$5,$BW$149:$CQ$149,0))</f>
        <v/>
      </c>
      <c r="DR156" s="13" t="str">
        <f t="shared" si="50"/>
        <v>Stations of Over 10k Users-</v>
      </c>
      <c r="DT156" s="17" t="s">
        <v>6</v>
      </c>
      <c r="DU156" s="15">
        <f t="shared" si="51"/>
        <v>5.5246535354080972E-3</v>
      </c>
      <c r="DV156" s="15">
        <f t="shared" si="52"/>
        <v>7.2253075393662769E-2</v>
      </c>
      <c r="DW156" s="15">
        <f t="shared" si="53"/>
        <v>8.2492021160240681E-2</v>
      </c>
      <c r="DX156" s="15">
        <f t="shared" si="54"/>
        <v>8.6734071752453845E-2</v>
      </c>
      <c r="DY156" s="15">
        <f t="shared" si="55"/>
        <v>8.577279958229167E-2</v>
      </c>
      <c r="DZ156" s="15">
        <f t="shared" si="56"/>
        <v>8.5443776731978671E-2</v>
      </c>
      <c r="EA156" s="15">
        <f t="shared" si="57"/>
        <v>8.7770629063727235E-2</v>
      </c>
      <c r="EB156" s="15">
        <f t="shared" si="58"/>
        <v>8.7144384072109782E-2</v>
      </c>
      <c r="EC156" s="15">
        <f t="shared" si="59"/>
        <v>8.8124162865151678E-2</v>
      </c>
      <c r="ED156" s="15">
        <f t="shared" si="60"/>
        <v>9.5128601514194333E-2</v>
      </c>
      <c r="EE156" s="15">
        <f t="shared" si="61"/>
        <v>9.676711232790125E-2</v>
      </c>
      <c r="EF156" s="15">
        <f t="shared" si="62"/>
        <v>9.7777832627991446E-2</v>
      </c>
      <c r="EG156" s="15">
        <f t="shared" si="63"/>
        <v>9.9229342562312306E-2</v>
      </c>
      <c r="EH156" s="15">
        <f t="shared" si="64"/>
        <v>0.10503179945862828</v>
      </c>
      <c r="EI156" s="15">
        <f t="shared" si="65"/>
        <v>0.11120540704608639</v>
      </c>
      <c r="EJ156" s="15">
        <f t="shared" si="66"/>
        <v>0.11365711285003721</v>
      </c>
      <c r="EK156" s="15">
        <f t="shared" si="67"/>
        <v>0.1178565409464396</v>
      </c>
      <c r="EL156" s="15">
        <f t="shared" si="68"/>
        <v>0.12040018402539232</v>
      </c>
      <c r="EM156" s="15">
        <f t="shared" si="69"/>
        <v>0.12473149380307214</v>
      </c>
      <c r="EN156" s="15">
        <f t="shared" si="70"/>
        <v>0.13445911631262164</v>
      </c>
      <c r="EO156" s="15">
        <f t="shared" si="71"/>
        <v>0.1434232002803042</v>
      </c>
      <c r="EQ156" s="17" t="s">
        <v>6</v>
      </c>
      <c r="ER156" s="13">
        <f t="shared" si="72"/>
        <v>84</v>
      </c>
      <c r="ES156" s="13">
        <f t="shared" si="73"/>
        <v>61</v>
      </c>
      <c r="ET156" s="13">
        <f t="shared" si="74"/>
        <v>60</v>
      </c>
      <c r="EU156" s="13">
        <f t="shared" si="75"/>
        <v>56</v>
      </c>
      <c r="EV156" s="13">
        <f t="shared" si="76"/>
        <v>54</v>
      </c>
      <c r="EW156" s="13">
        <f t="shared" si="77"/>
        <v>51</v>
      </c>
      <c r="EX156" s="13">
        <f t="shared" si="78"/>
        <v>52</v>
      </c>
      <c r="EY156" s="13">
        <f t="shared" si="79"/>
        <v>54</v>
      </c>
      <c r="EZ156" s="13">
        <f t="shared" si="80"/>
        <v>52</v>
      </c>
      <c r="FA156" s="13">
        <f t="shared" si="81"/>
        <v>53</v>
      </c>
      <c r="FB156" s="13">
        <f t="shared" si="82"/>
        <v>53</v>
      </c>
      <c r="FC156" s="13">
        <f t="shared" si="83"/>
        <v>53</v>
      </c>
      <c r="FD156" s="13">
        <f t="shared" si="84"/>
        <v>53</v>
      </c>
      <c r="FE156" s="13">
        <f t="shared" si="85"/>
        <v>49</v>
      </c>
      <c r="FF156" s="13">
        <f t="shared" si="86"/>
        <v>49</v>
      </c>
      <c r="FG156" s="13">
        <f t="shared" si="87"/>
        <v>47</v>
      </c>
      <c r="FH156" s="13">
        <f t="shared" si="88"/>
        <v>47</v>
      </c>
      <c r="FI156" s="13">
        <f t="shared" si="89"/>
        <v>49</v>
      </c>
      <c r="FJ156" s="13">
        <f t="shared" si="90"/>
        <v>49</v>
      </c>
      <c r="FK156" s="13">
        <f t="shared" si="91"/>
        <v>49</v>
      </c>
      <c r="FL156" s="13">
        <f t="shared" si="92"/>
        <v>47</v>
      </c>
      <c r="FM156" s="13">
        <f>INDEX($ER156:$FL156,MATCH('Ranked Growth'!$C$5,$ER$149:$FL$149,0))</f>
        <v>84</v>
      </c>
      <c r="FO156" s="17" t="s">
        <v>6</v>
      </c>
      <c r="FP156" s="13" cm="1">
        <f t="array" ref="FP156">SUMPRODUCT(($Z$150:$Z$276=$Z156)*(DU156&lt;DU$150:DU$276))+1</f>
        <v>66</v>
      </c>
      <c r="FQ156" s="13" cm="1">
        <f t="array" ref="FQ156">SUMPRODUCT(($Z$150:$Z$276=$Z156)*(DV156&lt;DV$150:DV$276))+1</f>
        <v>57</v>
      </c>
      <c r="FR156" s="13" cm="1">
        <f t="array" ref="FR156">SUMPRODUCT(($Z$150:$Z$276=$Z156)*(DW156&lt;DW$150:DW$276))+1</f>
        <v>57</v>
      </c>
      <c r="FS156" s="13" cm="1">
        <f t="array" ref="FS156">SUMPRODUCT(($Z$150:$Z$276=$Z156)*(DX156&lt;DX$150:DX$276))+1</f>
        <v>51</v>
      </c>
      <c r="FT156" s="13" cm="1">
        <f t="array" ref="FT156">SUMPRODUCT(($Z$150:$Z$276=$Z156)*(DY156&lt;DY$150:DY$276))+1</f>
        <v>49</v>
      </c>
      <c r="FU156" s="13" cm="1">
        <f t="array" ref="FU156">SUMPRODUCT(($Z$150:$Z$276=$Z156)*(DZ156&lt;DZ$150:DZ$276))+1</f>
        <v>44</v>
      </c>
      <c r="FV156" s="13" cm="1">
        <f t="array" ref="FV156">SUMPRODUCT(($Z$150:$Z$276=$Z156)*(EA156&lt;EA$150:EA$276))+1</f>
        <v>45</v>
      </c>
      <c r="FW156" s="13" cm="1">
        <f t="array" ref="FW156">SUMPRODUCT(($Z$150:$Z$276=$Z156)*(EB156&lt;EB$150:EB$276))+1</f>
        <v>47</v>
      </c>
      <c r="FX156" s="13" cm="1">
        <f t="array" ref="FX156">SUMPRODUCT(($Z$150:$Z$276=$Z156)*(EC156&lt;EC$150:EC$276))+1</f>
        <v>45</v>
      </c>
      <c r="FY156" s="13" cm="1">
        <f t="array" ref="FY156">SUMPRODUCT(($Z$150:$Z$276=$Z156)*(ED156&lt;ED$150:ED$276))+1</f>
        <v>46</v>
      </c>
      <c r="FZ156" s="13" cm="1">
        <f t="array" ref="FZ156">SUMPRODUCT(($Z$150:$Z$276=$Z156)*(EE156&lt;EE$150:EE$276))+1</f>
        <v>46</v>
      </c>
      <c r="GA156" s="13" cm="1">
        <f t="array" ref="GA156">SUMPRODUCT(($Z$150:$Z$276=$Z156)*(EF156&lt;EF$150:EF$276))+1</f>
        <v>47</v>
      </c>
      <c r="GB156" s="13" cm="1">
        <f t="array" ref="GB156">SUMPRODUCT(($Z$150:$Z$276=$Z156)*(EG156&lt;EG$150:EG$276))+1</f>
        <v>47</v>
      </c>
      <c r="GC156" s="13" cm="1">
        <f t="array" ref="GC156">SUMPRODUCT(($Z$150:$Z$276=$Z156)*(EH156&lt;EH$150:EH$276))+1</f>
        <v>43</v>
      </c>
      <c r="GD156" s="13" cm="1">
        <f t="array" ref="GD156">SUMPRODUCT(($Z$150:$Z$276=$Z156)*(EI156&lt;EI$150:EI$276))+1</f>
        <v>43</v>
      </c>
      <c r="GE156" s="13" cm="1">
        <f t="array" ref="GE156">SUMPRODUCT(($Z$150:$Z$276=$Z156)*(EJ156&lt;EJ$150:EJ$276))+1</f>
        <v>41</v>
      </c>
      <c r="GF156" s="13" cm="1">
        <f t="array" ref="GF156">SUMPRODUCT(($Z$150:$Z$276=$Z156)*(EK156&lt;EK$150:EK$276))+1</f>
        <v>40</v>
      </c>
      <c r="GG156" s="13" cm="1">
        <f t="array" ref="GG156">SUMPRODUCT(($Z$150:$Z$276=$Z156)*(EL156&lt;EL$150:EL$276))+1</f>
        <v>42</v>
      </c>
      <c r="GH156" s="13" cm="1">
        <f t="array" ref="GH156">SUMPRODUCT(($Z$150:$Z$276=$Z156)*(EM156&lt;EM$150:EM$276))+1</f>
        <v>42</v>
      </c>
      <c r="GI156" s="13" cm="1">
        <f t="array" ref="GI156">SUMPRODUCT(($Z$150:$Z$276=$Z156)*(EN156&lt;EN$150:EN$276))+1</f>
        <v>42</v>
      </c>
      <c r="GJ156" s="13" cm="1">
        <f t="array" ref="GJ156">SUMPRODUCT(($Z$150:$Z$276=$Z156)*(EO156&lt;EO$150:EO$276))+1</f>
        <v>41</v>
      </c>
      <c r="GK156" s="20">
        <f>INDEX($FP156:$GJ156,MATCH('Ranked Growth'!$C$5,$FP$149:$GJ$149,0))</f>
        <v>66</v>
      </c>
      <c r="GL156" s="13" t="str">
        <f t="shared" si="93"/>
        <v>Stations of Over 10k Users-66</v>
      </c>
      <c r="GN156" s="17" t="s">
        <v>6</v>
      </c>
      <c r="GO156" s="13" t="str" cm="1">
        <f t="array" ref="GO156">IF($AA156="N","",SUMPRODUCT(($Z$150:$Z$276=$Z156)*($AA$150:$AA$276="Y")*(DU156&lt;DU$150:DU$276))+1)</f>
        <v/>
      </c>
      <c r="GP156" s="13" t="str" cm="1">
        <f t="array" ref="GP156">IF($AA156="N","",SUMPRODUCT(($Z$150:$Z$276=$Z156)*($AA$150:$AA$276="Y")*(DV156&lt;DV$150:DV$276))+1)</f>
        <v/>
      </c>
      <c r="GQ156" s="13" t="str" cm="1">
        <f t="array" ref="GQ156">IF($AA156="N","",SUMPRODUCT(($Z$150:$Z$276=$Z156)*($AA$150:$AA$276="Y")*(DW156&lt;DW$150:DW$276))+1)</f>
        <v/>
      </c>
      <c r="GR156" s="13" t="str" cm="1">
        <f t="array" ref="GR156">IF($AA156="N","",SUMPRODUCT(($Z$150:$Z$276=$Z156)*($AA$150:$AA$276="Y")*(DX156&lt;DX$150:DX$276))+1)</f>
        <v/>
      </c>
      <c r="GS156" s="13" t="str" cm="1">
        <f t="array" ref="GS156">IF($AA156="N","",SUMPRODUCT(($Z$150:$Z$276=$Z156)*($AA$150:$AA$276="Y")*(DY156&lt;DY$150:DY$276))+1)</f>
        <v/>
      </c>
      <c r="GT156" s="13" t="str" cm="1">
        <f t="array" ref="GT156">IF($AA156="N","",SUMPRODUCT(($Z$150:$Z$276=$Z156)*($AA$150:$AA$276="Y")*(DZ156&lt;DZ$150:DZ$276))+1)</f>
        <v/>
      </c>
      <c r="GU156" s="13" t="str" cm="1">
        <f t="array" ref="GU156">IF($AA156="N","",SUMPRODUCT(($Z$150:$Z$276=$Z156)*($AA$150:$AA$276="Y")*(EA156&lt;EA$150:EA$276))+1)</f>
        <v/>
      </c>
      <c r="GV156" s="13" t="str" cm="1">
        <f t="array" ref="GV156">IF($AA156="N","",SUMPRODUCT(($Z$150:$Z$276=$Z156)*($AA$150:$AA$276="Y")*(EB156&lt;EB$150:EB$276))+1)</f>
        <v/>
      </c>
      <c r="GW156" s="13" t="str" cm="1">
        <f t="array" ref="GW156">IF($AA156="N","",SUMPRODUCT(($Z$150:$Z$276=$Z156)*($AA$150:$AA$276="Y")*(EC156&lt;EC$150:EC$276))+1)</f>
        <v/>
      </c>
      <c r="GX156" s="13" t="str" cm="1">
        <f t="array" ref="GX156">IF($AA156="N","",SUMPRODUCT(($Z$150:$Z$276=$Z156)*($AA$150:$AA$276="Y")*(ED156&lt;ED$150:ED$276))+1)</f>
        <v/>
      </c>
      <c r="GY156" s="13" t="str" cm="1">
        <f t="array" ref="GY156">IF($AA156="N","",SUMPRODUCT(($Z$150:$Z$276=$Z156)*($AA$150:$AA$276="Y")*(EE156&lt;EE$150:EE$276))+1)</f>
        <v/>
      </c>
      <c r="GZ156" s="13" t="str" cm="1">
        <f t="array" ref="GZ156">IF($AA156="N","",SUMPRODUCT(($Z$150:$Z$276=$Z156)*($AA$150:$AA$276="Y")*(EF156&lt;EF$150:EF$276))+1)</f>
        <v/>
      </c>
      <c r="HA156" s="13" t="str" cm="1">
        <f t="array" ref="HA156">IF($AA156="N","",SUMPRODUCT(($Z$150:$Z$276=$Z156)*($AA$150:$AA$276="Y")*(EG156&lt;EG$150:EG$276))+1)</f>
        <v/>
      </c>
      <c r="HB156" s="13" t="str" cm="1">
        <f t="array" ref="HB156">IF($AA156="N","",SUMPRODUCT(($Z$150:$Z$276=$Z156)*($AA$150:$AA$276="Y")*(EH156&lt;EH$150:EH$276))+1)</f>
        <v/>
      </c>
      <c r="HC156" s="13" t="str" cm="1">
        <f t="array" ref="HC156">IF($AA156="N","",SUMPRODUCT(($Z$150:$Z$276=$Z156)*($AA$150:$AA$276="Y")*(EI156&lt;EI$150:EI$276))+1)</f>
        <v/>
      </c>
      <c r="HD156" s="13" t="str" cm="1">
        <f t="array" ref="HD156">IF($AA156="N","",SUMPRODUCT(($Z$150:$Z$276=$Z156)*($AA$150:$AA$276="Y")*(EJ156&lt;EJ$150:EJ$276))+1)</f>
        <v/>
      </c>
      <c r="HE156" s="13" t="str" cm="1">
        <f t="array" ref="HE156">IF($AA156="N","",SUMPRODUCT(($Z$150:$Z$276=$Z156)*($AA$150:$AA$276="Y")*(EK156&lt;EK$150:EK$276))+1)</f>
        <v/>
      </c>
      <c r="HF156" s="13" t="str" cm="1">
        <f t="array" ref="HF156">IF($AA156="N","",SUMPRODUCT(($Z$150:$Z$276=$Z156)*($AA$150:$AA$276="Y")*(EL156&lt;EL$150:EL$276))+1)</f>
        <v/>
      </c>
      <c r="HG156" s="13" t="str" cm="1">
        <f t="array" ref="HG156">IF($AA156="N","",SUMPRODUCT(($Z$150:$Z$276=$Z156)*($AA$150:$AA$276="Y")*(EM156&lt;EM$150:EM$276))+1)</f>
        <v/>
      </c>
      <c r="HH156" s="13" t="str" cm="1">
        <f t="array" ref="HH156">IF($AA156="N","",SUMPRODUCT(($Z$150:$Z$276=$Z156)*($AA$150:$AA$276="Y")*(EN156&lt;EN$150:EN$276))+1)</f>
        <v/>
      </c>
      <c r="HI156" s="13" t="str" cm="1">
        <f t="array" ref="HI156">IF($AA156="N","",SUMPRODUCT(($Z$150:$Z$276=$Z156)*($AA$150:$AA$276="Y")*(EO156&lt;EO$150:EO$276))+1)</f>
        <v/>
      </c>
      <c r="HJ156" s="20" t="str">
        <f>INDEX($GO156:$HI156,MATCH('Ranked Growth'!$C$5,$GO$149:$HI$149,0))</f>
        <v/>
      </c>
      <c r="HK156" s="13" t="str">
        <f t="shared" si="94"/>
        <v>Stations of Over 10k Users-</v>
      </c>
    </row>
    <row r="157" spans="2:219" s="11" customFormat="1" x14ac:dyDescent="0.25">
      <c r="B157" s="17" t="s">
        <v>165</v>
      </c>
      <c r="C157" s="20">
        <v>61750.008997999925</v>
      </c>
      <c r="D157" s="20">
        <v>65236.510172999944</v>
      </c>
      <c r="E157" s="20">
        <v>65825.996341999969</v>
      </c>
      <c r="F157" s="20">
        <v>66117.998421999917</v>
      </c>
      <c r="G157" s="20">
        <v>66139.748359999969</v>
      </c>
      <c r="H157" s="20">
        <v>66225.310965000011</v>
      </c>
      <c r="I157" s="20">
        <v>66349.674729999955</v>
      </c>
      <c r="J157" s="20">
        <v>66310.115161999944</v>
      </c>
      <c r="K157" s="20">
        <v>66346.699252999984</v>
      </c>
      <c r="L157" s="20">
        <v>66607.545924999984</v>
      </c>
      <c r="M157" s="20">
        <v>66559.269030000039</v>
      </c>
      <c r="N157" s="20">
        <v>66567.948839999997</v>
      </c>
      <c r="O157" s="20">
        <v>66665.794607999924</v>
      </c>
      <c r="P157" s="20">
        <v>67096.943383999955</v>
      </c>
      <c r="Q157" s="20">
        <v>67356.616832999978</v>
      </c>
      <c r="R157" s="20">
        <v>67444.213352000021</v>
      </c>
      <c r="S157" s="20">
        <v>67624.02038900007</v>
      </c>
      <c r="T157" s="20">
        <v>67726.233636000004</v>
      </c>
      <c r="U157" s="20">
        <v>67933.250609999988</v>
      </c>
      <c r="V157" s="20">
        <v>68507.20377399998</v>
      </c>
      <c r="W157" s="20">
        <v>69048.151543000058</v>
      </c>
      <c r="Y157" s="17" t="s">
        <v>165</v>
      </c>
      <c r="Z157" s="21" t="str">
        <f t="shared" si="26"/>
        <v>Stations of Over 10k Users</v>
      </c>
      <c r="AA157" s="21" t="str">
        <f t="shared" si="27"/>
        <v>Y</v>
      </c>
      <c r="AB157" s="13">
        <f t="shared" si="2"/>
        <v>316.00899799992476</v>
      </c>
      <c r="AC157" s="13">
        <f t="shared" si="3"/>
        <v>3802.5101729999442</v>
      </c>
      <c r="AD157" s="13">
        <f t="shared" si="4"/>
        <v>4391.9963419999694</v>
      </c>
      <c r="AE157" s="13">
        <f t="shared" si="5"/>
        <v>4683.9984219999169</v>
      </c>
      <c r="AF157" s="13">
        <f t="shared" si="6"/>
        <v>4705.7483599999687</v>
      </c>
      <c r="AG157" s="13">
        <f t="shared" si="7"/>
        <v>4791.3109650000115</v>
      </c>
      <c r="AH157" s="13">
        <f t="shared" si="8"/>
        <v>4915.6747299999552</v>
      </c>
      <c r="AI157" s="13">
        <f t="shared" si="9"/>
        <v>4876.1151619999437</v>
      </c>
      <c r="AJ157" s="13">
        <f t="shared" si="10"/>
        <v>4912.6992529999843</v>
      </c>
      <c r="AK157" s="13">
        <f t="shared" si="11"/>
        <v>5173.545924999984</v>
      </c>
      <c r="AL157" s="13">
        <f t="shared" si="12"/>
        <v>5125.2690300000395</v>
      </c>
      <c r="AM157" s="13">
        <f t="shared" si="13"/>
        <v>5133.9488399999973</v>
      </c>
      <c r="AN157" s="13">
        <f t="shared" si="14"/>
        <v>5231.7946079999238</v>
      </c>
      <c r="AO157" s="13">
        <f t="shared" si="15"/>
        <v>5662.9433839999547</v>
      </c>
      <c r="AP157" s="13">
        <f t="shared" si="16"/>
        <v>5922.6168329999782</v>
      </c>
      <c r="AQ157" s="13">
        <f t="shared" si="17"/>
        <v>6010.2133520000207</v>
      </c>
      <c r="AR157" s="13">
        <f t="shared" si="18"/>
        <v>6190.0203890000703</v>
      </c>
      <c r="AS157" s="13">
        <f t="shared" si="19"/>
        <v>6292.2336360000045</v>
      </c>
      <c r="AT157" s="13">
        <f t="shared" si="20"/>
        <v>6499.2506099999882</v>
      </c>
      <c r="AU157" s="13">
        <f t="shared" si="21"/>
        <v>7073.2037739999796</v>
      </c>
      <c r="AV157" s="13">
        <f t="shared" si="22"/>
        <v>7614.1515430000582</v>
      </c>
      <c r="AX157" s="17" t="s">
        <v>165</v>
      </c>
      <c r="AY157" s="13">
        <f t="shared" si="28"/>
        <v>84</v>
      </c>
      <c r="AZ157" s="13">
        <f t="shared" si="29"/>
        <v>79</v>
      </c>
      <c r="BA157" s="13">
        <f t="shared" si="30"/>
        <v>79</v>
      </c>
      <c r="BB157" s="13">
        <f t="shared" si="31"/>
        <v>79</v>
      </c>
      <c r="BC157" s="13">
        <f t="shared" si="32"/>
        <v>78</v>
      </c>
      <c r="BD157" s="13">
        <f t="shared" si="33"/>
        <v>77</v>
      </c>
      <c r="BE157" s="13">
        <f t="shared" si="34"/>
        <v>78</v>
      </c>
      <c r="BF157" s="13">
        <f t="shared" si="35"/>
        <v>78</v>
      </c>
      <c r="BG157" s="13">
        <f t="shared" si="36"/>
        <v>78</v>
      </c>
      <c r="BH157" s="13">
        <f t="shared" si="37"/>
        <v>78</v>
      </c>
      <c r="BI157" s="13">
        <f t="shared" si="38"/>
        <v>78</v>
      </c>
      <c r="BJ157" s="13">
        <f t="shared" si="39"/>
        <v>78</v>
      </c>
      <c r="BK157" s="13">
        <f t="shared" si="40"/>
        <v>77</v>
      </c>
      <c r="BL157" s="13">
        <f t="shared" si="41"/>
        <v>76</v>
      </c>
      <c r="BM157" s="13">
        <f t="shared" si="42"/>
        <v>76</v>
      </c>
      <c r="BN157" s="13">
        <f t="shared" si="43"/>
        <v>76</v>
      </c>
      <c r="BO157" s="13">
        <f t="shared" si="44"/>
        <v>76</v>
      </c>
      <c r="BP157" s="13">
        <f t="shared" si="45"/>
        <v>76</v>
      </c>
      <c r="BQ157" s="13">
        <f t="shared" si="46"/>
        <v>76</v>
      </c>
      <c r="BR157" s="13">
        <f t="shared" si="47"/>
        <v>75</v>
      </c>
      <c r="BS157" s="13">
        <f t="shared" si="48"/>
        <v>75</v>
      </c>
      <c r="BT157" s="13">
        <f>INDEX($AY157:$BS157,MATCH('Ranked Growth'!$C$5,Data!$AY$149:$BS$149,0))</f>
        <v>84</v>
      </c>
      <c r="BV157" s="17" t="s">
        <v>165</v>
      </c>
      <c r="BW157" s="13" cm="1">
        <f t="array" ref="BW157">SUMPRODUCT(($Z$150:$Z$276=$Z157)*(AB157&lt;AB$150:AB$276))+1</f>
        <v>79</v>
      </c>
      <c r="BX157" s="13" cm="1">
        <f t="array" ref="BX157">SUMPRODUCT(($Z$150:$Z$276=$Z157)*(AC157&lt;AC$150:AC$276))+1</f>
        <v>74</v>
      </c>
      <c r="BY157" s="13" cm="1">
        <f t="array" ref="BY157">SUMPRODUCT(($Z$150:$Z$276=$Z157)*(AD157&lt;AD$150:AD$276))+1</f>
        <v>74</v>
      </c>
      <c r="BZ157" s="13" cm="1">
        <f t="array" ref="BZ157">SUMPRODUCT(($Z$150:$Z$276=$Z157)*(AE157&lt;AE$150:AE$276))+1</f>
        <v>74</v>
      </c>
      <c r="CA157" s="13" cm="1">
        <f t="array" ref="CA157">SUMPRODUCT(($Z$150:$Z$276=$Z157)*(AF157&lt;AF$150:AF$276))+1</f>
        <v>73</v>
      </c>
      <c r="CB157" s="13" cm="1">
        <f t="array" ref="CB157">SUMPRODUCT(($Z$150:$Z$276=$Z157)*(AG157&lt;AG$150:AG$276))+1</f>
        <v>72</v>
      </c>
      <c r="CC157" s="13" cm="1">
        <f t="array" ref="CC157">SUMPRODUCT(($Z$150:$Z$276=$Z157)*(AH157&lt;AH$150:AH$276))+1</f>
        <v>73</v>
      </c>
      <c r="CD157" s="13" cm="1">
        <f t="array" ref="CD157">SUMPRODUCT(($Z$150:$Z$276=$Z157)*(AI157&lt;AI$150:AI$276))+1</f>
        <v>73</v>
      </c>
      <c r="CE157" s="13" cm="1">
        <f t="array" ref="CE157">SUMPRODUCT(($Z$150:$Z$276=$Z157)*(AJ157&lt;AJ$150:AJ$276))+1</f>
        <v>73</v>
      </c>
      <c r="CF157" s="13" cm="1">
        <f t="array" ref="CF157">SUMPRODUCT(($Z$150:$Z$276=$Z157)*(AK157&lt;AK$150:AK$276))+1</f>
        <v>73</v>
      </c>
      <c r="CG157" s="13" cm="1">
        <f t="array" ref="CG157">SUMPRODUCT(($Z$150:$Z$276=$Z157)*(AL157&lt;AL$150:AL$276))+1</f>
        <v>73</v>
      </c>
      <c r="CH157" s="13" cm="1">
        <f t="array" ref="CH157">SUMPRODUCT(($Z$150:$Z$276=$Z157)*(AM157&lt;AM$150:AM$276))+1</f>
        <v>73</v>
      </c>
      <c r="CI157" s="13" cm="1">
        <f t="array" ref="CI157">SUMPRODUCT(($Z$150:$Z$276=$Z157)*(AN157&lt;AN$150:AN$276))+1</f>
        <v>72</v>
      </c>
      <c r="CJ157" s="13" cm="1">
        <f t="array" ref="CJ157">SUMPRODUCT(($Z$150:$Z$276=$Z157)*(AO157&lt;AO$150:AO$276))+1</f>
        <v>71</v>
      </c>
      <c r="CK157" s="13" cm="1">
        <f t="array" ref="CK157">SUMPRODUCT(($Z$150:$Z$276=$Z157)*(AP157&lt;AP$150:AP$276))+1</f>
        <v>71</v>
      </c>
      <c r="CL157" s="13" cm="1">
        <f t="array" ref="CL157">SUMPRODUCT(($Z$150:$Z$276=$Z157)*(AQ157&lt;AQ$150:AQ$276))+1</f>
        <v>71</v>
      </c>
      <c r="CM157" s="13" cm="1">
        <f t="array" ref="CM157">SUMPRODUCT(($Z$150:$Z$276=$Z157)*(AR157&lt;AR$150:AR$276))+1</f>
        <v>71</v>
      </c>
      <c r="CN157" s="13" cm="1">
        <f t="array" ref="CN157">SUMPRODUCT(($Z$150:$Z$276=$Z157)*(AS157&lt;AS$150:AS$276))+1</f>
        <v>71</v>
      </c>
      <c r="CO157" s="13" cm="1">
        <f t="array" ref="CO157">SUMPRODUCT(($Z$150:$Z$276=$Z157)*(AT157&lt;AT$150:AT$276))+1</f>
        <v>71</v>
      </c>
      <c r="CP157" s="13" cm="1">
        <f t="array" ref="CP157">SUMPRODUCT(($Z$150:$Z$276=$Z157)*(AU157&lt;AU$150:AU$276))+1</f>
        <v>70</v>
      </c>
      <c r="CQ157" s="13" cm="1">
        <f t="array" ref="CQ157">SUMPRODUCT(($Z$150:$Z$276=$Z157)*(AV157&lt;AV$150:AV$276))+1</f>
        <v>70</v>
      </c>
      <c r="CR157" s="13">
        <f>INDEX($BW157:$CQ157,MATCH('Ranked Growth'!$C$5,$BW$149:$CQ$149,0))</f>
        <v>79</v>
      </c>
      <c r="CS157" s="13" t="str">
        <f t="shared" si="49"/>
        <v>Stations of Over 10k Users-79</v>
      </c>
      <c r="CU157" s="17" t="s">
        <v>165</v>
      </c>
      <c r="CV157" s="13" cm="1">
        <f t="array" ref="CV157">IF($AA157="N","",SUMPRODUCT(($AA$150:$AA$276=$V$88)*($Z$150:$Z$276=$Z157)*(AB157&lt;AB$150:AB$276))+1)</f>
        <v>18</v>
      </c>
      <c r="CW157" s="13" cm="1">
        <f t="array" ref="CW157">IF($AA157="N","",SUMPRODUCT(($AA$150:$AA$276=$V$88)*($Z$150:$Z$276=$Z157)*(AC157&lt;AC$150:AC$276))+1)</f>
        <v>16</v>
      </c>
      <c r="CX157" s="13" cm="1">
        <f t="array" ref="CX157">IF($AA157="N","",SUMPRODUCT(($AA$150:$AA$276=$V$88)*($Z$150:$Z$276=$Z157)*(AD157&lt;AD$150:AD$276))+1)</f>
        <v>16</v>
      </c>
      <c r="CY157" s="13" cm="1">
        <f t="array" ref="CY157">IF($AA157="N","",SUMPRODUCT(($AA$150:$AA$276=$V$88)*($Z$150:$Z$276=$Z157)*(AE157&lt;AE$150:AE$276))+1)</f>
        <v>16</v>
      </c>
      <c r="CZ157" s="13" cm="1">
        <f t="array" ref="CZ157">IF($AA157="N","",SUMPRODUCT(($AA$150:$AA$276=$V$88)*($Z$150:$Z$276=$Z157)*(AF157&lt;AF$150:AF$276))+1)</f>
        <v>16</v>
      </c>
      <c r="DA157" s="13" cm="1">
        <f t="array" ref="DA157">IF($AA157="N","",SUMPRODUCT(($AA$150:$AA$276=$V$88)*($Z$150:$Z$276=$Z157)*(AG157&lt;AG$150:AG$276))+1)</f>
        <v>16</v>
      </c>
      <c r="DB157" s="13" cm="1">
        <f t="array" ref="DB157">IF($AA157="N","",SUMPRODUCT(($AA$150:$AA$276=$V$88)*($Z$150:$Z$276=$Z157)*(AH157&lt;AH$150:AH$276))+1)</f>
        <v>16</v>
      </c>
      <c r="DC157" s="13" cm="1">
        <f t="array" ref="DC157">IF($AA157="N","",SUMPRODUCT(($AA$150:$AA$276=$V$88)*($Z$150:$Z$276=$Z157)*(AI157&lt;AI$150:AI$276))+1)</f>
        <v>15</v>
      </c>
      <c r="DD157" s="13" cm="1">
        <f t="array" ref="DD157">IF($AA157="N","",SUMPRODUCT(($AA$150:$AA$276=$V$88)*($Z$150:$Z$276=$Z157)*(AJ157&lt;AJ$150:AJ$276))+1)</f>
        <v>15</v>
      </c>
      <c r="DE157" s="13" cm="1">
        <f t="array" ref="DE157">IF($AA157="N","",SUMPRODUCT(($AA$150:$AA$276=$V$88)*($Z$150:$Z$276=$Z157)*(AK157&lt;AK$150:AK$276))+1)</f>
        <v>15</v>
      </c>
      <c r="DF157" s="13" cm="1">
        <f t="array" ref="DF157">IF($AA157="N","",SUMPRODUCT(($AA$150:$AA$276=$V$88)*($Z$150:$Z$276=$Z157)*(AL157&lt;AL$150:AL$276))+1)</f>
        <v>15</v>
      </c>
      <c r="DG157" s="13" cm="1">
        <f t="array" ref="DG157">IF($AA157="N","",SUMPRODUCT(($AA$150:$AA$276=$V$88)*($Z$150:$Z$276=$Z157)*(AM157&lt;AM$150:AM$276))+1)</f>
        <v>15</v>
      </c>
      <c r="DH157" s="13" cm="1">
        <f t="array" ref="DH157">IF($AA157="N","",SUMPRODUCT(($AA$150:$AA$276=$V$88)*($Z$150:$Z$276=$Z157)*(AN157&lt;AN$150:AN$276))+1)</f>
        <v>14</v>
      </c>
      <c r="DI157" s="13" cm="1">
        <f t="array" ref="DI157">IF($AA157="N","",SUMPRODUCT(($AA$150:$AA$276=$V$88)*($Z$150:$Z$276=$Z157)*(AO157&lt;AO$150:AO$276))+1)</f>
        <v>13</v>
      </c>
      <c r="DJ157" s="13" cm="1">
        <f t="array" ref="DJ157">IF($AA157="N","",SUMPRODUCT(($AA$150:$AA$276=$V$88)*($Z$150:$Z$276=$Z157)*(AP157&lt;AP$150:AP$276))+1)</f>
        <v>13</v>
      </c>
      <c r="DK157" s="13" cm="1">
        <f t="array" ref="DK157">IF($AA157="N","",SUMPRODUCT(($AA$150:$AA$276=$V$88)*($Z$150:$Z$276=$Z157)*(AQ157&lt;AQ$150:AQ$276))+1)</f>
        <v>13</v>
      </c>
      <c r="DL157" s="13" cm="1">
        <f t="array" ref="DL157">IF($AA157="N","",SUMPRODUCT(($AA$150:$AA$276=$V$88)*($Z$150:$Z$276=$Z157)*(AR157&lt;AR$150:AR$276))+1)</f>
        <v>13</v>
      </c>
      <c r="DM157" s="13" cm="1">
        <f t="array" ref="DM157">IF($AA157="N","",SUMPRODUCT(($AA$150:$AA$276=$V$88)*($Z$150:$Z$276=$Z157)*(AS157&lt;AS$150:AS$276))+1)</f>
        <v>13</v>
      </c>
      <c r="DN157" s="13" cm="1">
        <f t="array" ref="DN157">IF($AA157="N","",SUMPRODUCT(($AA$150:$AA$276=$V$88)*($Z$150:$Z$276=$Z157)*(AT157&lt;AT$150:AT$276))+1)</f>
        <v>12</v>
      </c>
      <c r="DO157" s="13" cm="1">
        <f t="array" ref="DO157">IF($AA157="N","",SUMPRODUCT(($AA$150:$AA$276=$V$88)*($Z$150:$Z$276=$Z157)*(AU157&lt;AU$150:AU$276))+1)</f>
        <v>12</v>
      </c>
      <c r="DP157" s="13" cm="1">
        <f t="array" ref="DP157">IF($AA157="N","",SUMPRODUCT(($AA$150:$AA$276=$V$88)*($Z$150:$Z$276=$Z157)*(AV157&lt;AV$150:AV$276))+1)</f>
        <v>12</v>
      </c>
      <c r="DQ157" s="13">
        <f>INDEX($CV157:$DP157,MATCH('Ranked Growth'!$C$5,$BW$149:$CQ$149,0))</f>
        <v>18</v>
      </c>
      <c r="DR157" s="13" t="str">
        <f t="shared" si="50"/>
        <v>Stations of Over 10k Users-18</v>
      </c>
      <c r="DT157" s="17" t="s">
        <v>165</v>
      </c>
      <c r="DU157" s="15">
        <f t="shared" si="51"/>
        <v>5.1438779503194532E-3</v>
      </c>
      <c r="DV157" s="15">
        <f t="shared" si="52"/>
        <v>6.1895858531105574E-2</v>
      </c>
      <c r="DW157" s="15">
        <f t="shared" si="53"/>
        <v>7.1491297034214973E-2</v>
      </c>
      <c r="DX157" s="15">
        <f t="shared" si="54"/>
        <v>7.6244399225183335E-2</v>
      </c>
      <c r="DY157" s="15">
        <f t="shared" si="55"/>
        <v>7.6598436696291516E-2</v>
      </c>
      <c r="DZ157" s="15">
        <f t="shared" si="56"/>
        <v>7.799119323176118E-2</v>
      </c>
      <c r="EA157" s="15">
        <f t="shared" si="57"/>
        <v>8.0015540742910396E-2</v>
      </c>
      <c r="EB157" s="15">
        <f t="shared" si="58"/>
        <v>7.9371604681445884E-2</v>
      </c>
      <c r="EC157" s="15">
        <f t="shared" si="59"/>
        <v>7.996710702542531E-2</v>
      </c>
      <c r="ED157" s="15">
        <f t="shared" si="60"/>
        <v>8.4213072972620706E-2</v>
      </c>
      <c r="EE157" s="15">
        <f t="shared" si="61"/>
        <v>8.3427239476512094E-2</v>
      </c>
      <c r="EF157" s="15">
        <f t="shared" si="62"/>
        <v>8.3568526223263939E-2</v>
      </c>
      <c r="EG157" s="15">
        <f t="shared" si="63"/>
        <v>8.5161223556986743E-2</v>
      </c>
      <c r="EH157" s="15">
        <f t="shared" si="64"/>
        <v>9.2179304359149006E-2</v>
      </c>
      <c r="EI157" s="15">
        <f t="shared" si="65"/>
        <v>9.6406173014942587E-2</v>
      </c>
      <c r="EJ157" s="15">
        <f t="shared" si="66"/>
        <v>9.7832036852557591E-2</v>
      </c>
      <c r="EK157" s="15">
        <f t="shared" si="67"/>
        <v>0.10075886950223123</v>
      </c>
      <c r="EL157" s="15">
        <f t="shared" si="68"/>
        <v>0.10242265904873538</v>
      </c>
      <c r="EM157" s="15">
        <f t="shared" si="69"/>
        <v>0.10579240502002119</v>
      </c>
      <c r="EN157" s="15">
        <f t="shared" si="70"/>
        <v>0.11513500299508372</v>
      </c>
      <c r="EO157" s="15">
        <f t="shared" si="71"/>
        <v>0.12394035132011694</v>
      </c>
      <c r="EQ157" s="17" t="s">
        <v>165</v>
      </c>
      <c r="ER157" s="13">
        <f t="shared" si="72"/>
        <v>89</v>
      </c>
      <c r="ES157" s="13">
        <f t="shared" si="73"/>
        <v>94</v>
      </c>
      <c r="ET157" s="13">
        <f t="shared" si="74"/>
        <v>95</v>
      </c>
      <c r="EU157" s="13">
        <f t="shared" si="75"/>
        <v>94</v>
      </c>
      <c r="EV157" s="13">
        <f t="shared" si="76"/>
        <v>92</v>
      </c>
      <c r="EW157" s="13">
        <f t="shared" si="77"/>
        <v>81</v>
      </c>
      <c r="EX157" s="13">
        <f t="shared" si="78"/>
        <v>80</v>
      </c>
      <c r="EY157" s="13">
        <f t="shared" si="79"/>
        <v>77</v>
      </c>
      <c r="EZ157" s="13">
        <f t="shared" si="80"/>
        <v>76</v>
      </c>
      <c r="FA157" s="13">
        <f t="shared" si="81"/>
        <v>77</v>
      </c>
      <c r="FB157" s="13">
        <f t="shared" si="82"/>
        <v>79</v>
      </c>
      <c r="FC157" s="13">
        <f t="shared" si="83"/>
        <v>80</v>
      </c>
      <c r="FD157" s="13">
        <f t="shared" si="84"/>
        <v>78</v>
      </c>
      <c r="FE157" s="13">
        <f t="shared" si="85"/>
        <v>75</v>
      </c>
      <c r="FF157" s="13">
        <f t="shared" si="86"/>
        <v>77</v>
      </c>
      <c r="FG157" s="13">
        <f t="shared" si="87"/>
        <v>77</v>
      </c>
      <c r="FH157" s="13">
        <f t="shared" si="88"/>
        <v>78</v>
      </c>
      <c r="FI157" s="13">
        <f t="shared" si="89"/>
        <v>79</v>
      </c>
      <c r="FJ157" s="13">
        <f t="shared" si="90"/>
        <v>77</v>
      </c>
      <c r="FK157" s="13">
        <f t="shared" si="91"/>
        <v>77</v>
      </c>
      <c r="FL157" s="13">
        <f t="shared" si="92"/>
        <v>76</v>
      </c>
      <c r="FM157" s="13">
        <f>INDEX($ER157:$FL157,MATCH('Ranked Growth'!$C$5,$ER$149:$FL$149,0))</f>
        <v>89</v>
      </c>
      <c r="FO157" s="17" t="s">
        <v>165</v>
      </c>
      <c r="FP157" s="13" cm="1">
        <f t="array" ref="FP157">SUMPRODUCT(($Z$150:$Z$276=$Z157)*(DU157&lt;DU$150:DU$276))+1</f>
        <v>71</v>
      </c>
      <c r="FQ157" s="13" cm="1">
        <f t="array" ref="FQ157">SUMPRODUCT(($Z$150:$Z$276=$Z157)*(DV157&lt;DV$150:DV$276))+1</f>
        <v>82</v>
      </c>
      <c r="FR157" s="13" cm="1">
        <f t="array" ref="FR157">SUMPRODUCT(($Z$150:$Z$276=$Z157)*(DW157&lt;DW$150:DW$276))+1</f>
        <v>83</v>
      </c>
      <c r="FS157" s="13" cm="1">
        <f t="array" ref="FS157">SUMPRODUCT(($Z$150:$Z$276=$Z157)*(DX157&lt;DX$150:DX$276))+1</f>
        <v>82</v>
      </c>
      <c r="FT157" s="13" cm="1">
        <f t="array" ref="FT157">SUMPRODUCT(($Z$150:$Z$276=$Z157)*(DY157&lt;DY$150:DY$276))+1</f>
        <v>80</v>
      </c>
      <c r="FU157" s="13" cm="1">
        <f t="array" ref="FU157">SUMPRODUCT(($Z$150:$Z$276=$Z157)*(DZ157&lt;DZ$150:DZ$276))+1</f>
        <v>71</v>
      </c>
      <c r="FV157" s="13" cm="1">
        <f t="array" ref="FV157">SUMPRODUCT(($Z$150:$Z$276=$Z157)*(EA157&lt;EA$150:EA$276))+1</f>
        <v>70</v>
      </c>
      <c r="FW157" s="13" cm="1">
        <f t="array" ref="FW157">SUMPRODUCT(($Z$150:$Z$276=$Z157)*(EB157&lt;EB$150:EB$276))+1</f>
        <v>67</v>
      </c>
      <c r="FX157" s="13" cm="1">
        <f t="array" ref="FX157">SUMPRODUCT(($Z$150:$Z$276=$Z157)*(EC157&lt;EC$150:EC$276))+1</f>
        <v>66</v>
      </c>
      <c r="FY157" s="13" cm="1">
        <f t="array" ref="FY157">SUMPRODUCT(($Z$150:$Z$276=$Z157)*(ED157&lt;ED$150:ED$276))+1</f>
        <v>66</v>
      </c>
      <c r="FZ157" s="13" cm="1">
        <f t="array" ref="FZ157">SUMPRODUCT(($Z$150:$Z$276=$Z157)*(EE157&lt;EE$150:EE$276))+1</f>
        <v>68</v>
      </c>
      <c r="GA157" s="13" cm="1">
        <f t="array" ref="GA157">SUMPRODUCT(($Z$150:$Z$276=$Z157)*(EF157&lt;EF$150:EF$276))+1</f>
        <v>69</v>
      </c>
      <c r="GB157" s="13" cm="1">
        <f t="array" ref="GB157">SUMPRODUCT(($Z$150:$Z$276=$Z157)*(EG157&lt;EG$150:EG$276))+1</f>
        <v>67</v>
      </c>
      <c r="GC157" s="13" cm="1">
        <f t="array" ref="GC157">SUMPRODUCT(($Z$150:$Z$276=$Z157)*(EH157&lt;EH$150:EH$276))+1</f>
        <v>65</v>
      </c>
      <c r="GD157" s="13" cm="1">
        <f t="array" ref="GD157">SUMPRODUCT(($Z$150:$Z$276=$Z157)*(EI157&lt;EI$150:EI$276))+1</f>
        <v>67</v>
      </c>
      <c r="GE157" s="13" cm="1">
        <f t="array" ref="GE157">SUMPRODUCT(($Z$150:$Z$276=$Z157)*(EJ157&lt;EJ$150:EJ$276))+1</f>
        <v>67</v>
      </c>
      <c r="GF157" s="13" cm="1">
        <f t="array" ref="GF157">SUMPRODUCT(($Z$150:$Z$276=$Z157)*(EK157&lt;EK$150:EK$276))+1</f>
        <v>68</v>
      </c>
      <c r="GG157" s="13" cm="1">
        <f t="array" ref="GG157">SUMPRODUCT(($Z$150:$Z$276=$Z157)*(EL157&lt;EL$150:EL$276))+1</f>
        <v>68</v>
      </c>
      <c r="GH157" s="13" cm="1">
        <f t="array" ref="GH157">SUMPRODUCT(($Z$150:$Z$276=$Z157)*(EM157&lt;EM$150:EM$276))+1</f>
        <v>67</v>
      </c>
      <c r="GI157" s="13" cm="1">
        <f t="array" ref="GI157">SUMPRODUCT(($Z$150:$Z$276=$Z157)*(EN157&lt;EN$150:EN$276))+1</f>
        <v>67</v>
      </c>
      <c r="GJ157" s="13" cm="1">
        <f t="array" ref="GJ157">SUMPRODUCT(($Z$150:$Z$276=$Z157)*(EO157&lt;EO$150:EO$276))+1</f>
        <v>66</v>
      </c>
      <c r="GK157" s="20">
        <f>INDEX($FP157:$GJ157,MATCH('Ranked Growth'!$C$5,$FP$149:$GJ$149,0))</f>
        <v>71</v>
      </c>
      <c r="GL157" s="13" t="str">
        <f t="shared" si="93"/>
        <v>Stations of Over 10k Users-71</v>
      </c>
      <c r="GN157" s="17" t="s">
        <v>165</v>
      </c>
      <c r="GO157" s="13" cm="1">
        <f t="array" ref="GO157">IF($AA157="N","",SUMPRODUCT(($Z$150:$Z$276=$Z157)*($AA$150:$AA$276="Y")*(DU157&lt;DU$150:DU$276))+1)</f>
        <v>15</v>
      </c>
      <c r="GP157" s="13" cm="1">
        <f t="array" ref="GP157">IF($AA157="N","",SUMPRODUCT(($Z$150:$Z$276=$Z157)*($AA$150:$AA$276="Y")*(DV157&lt;DV$150:DV$276))+1)</f>
        <v>18</v>
      </c>
      <c r="GQ157" s="13" cm="1">
        <f t="array" ref="GQ157">IF($AA157="N","",SUMPRODUCT(($Z$150:$Z$276=$Z157)*($AA$150:$AA$276="Y")*(DW157&lt;DW$150:DW$276))+1)</f>
        <v>17</v>
      </c>
      <c r="GR157" s="13" cm="1">
        <f t="array" ref="GR157">IF($AA157="N","",SUMPRODUCT(($Z$150:$Z$276=$Z157)*($AA$150:$AA$276="Y")*(DX157&lt;DX$150:DX$276))+1)</f>
        <v>16</v>
      </c>
      <c r="GS157" s="13" cm="1">
        <f t="array" ref="GS157">IF($AA157="N","",SUMPRODUCT(($Z$150:$Z$276=$Z157)*($AA$150:$AA$276="Y")*(DY157&lt;DY$150:DY$276))+1)</f>
        <v>15</v>
      </c>
      <c r="GT157" s="13" cm="1">
        <f t="array" ref="GT157">IF($AA157="N","",SUMPRODUCT(($Z$150:$Z$276=$Z157)*($AA$150:$AA$276="Y")*(DZ157&lt;DZ$150:DZ$276))+1)</f>
        <v>14</v>
      </c>
      <c r="GU157" s="13" cm="1">
        <f t="array" ref="GU157">IF($AA157="N","",SUMPRODUCT(($Z$150:$Z$276=$Z157)*($AA$150:$AA$276="Y")*(EA157&lt;EA$150:EA$276))+1)</f>
        <v>13</v>
      </c>
      <c r="GV157" s="13" cm="1">
        <f t="array" ref="GV157">IF($AA157="N","",SUMPRODUCT(($Z$150:$Z$276=$Z157)*($AA$150:$AA$276="Y")*(EB157&lt;EB$150:EB$276))+1)</f>
        <v>11</v>
      </c>
      <c r="GW157" s="13" cm="1">
        <f t="array" ref="GW157">IF($AA157="N","",SUMPRODUCT(($Z$150:$Z$276=$Z157)*($AA$150:$AA$276="Y")*(EC157&lt;EC$150:EC$276))+1)</f>
        <v>10</v>
      </c>
      <c r="GX157" s="13" cm="1">
        <f t="array" ref="GX157">IF($AA157="N","",SUMPRODUCT(($Z$150:$Z$276=$Z157)*($AA$150:$AA$276="Y")*(ED157&lt;ED$150:ED$276))+1)</f>
        <v>10</v>
      </c>
      <c r="GY157" s="13" cm="1">
        <f t="array" ref="GY157">IF($AA157="N","",SUMPRODUCT(($Z$150:$Z$276=$Z157)*($AA$150:$AA$276="Y")*(EE157&lt;EE$150:EE$276))+1)</f>
        <v>10</v>
      </c>
      <c r="GZ157" s="13" cm="1">
        <f t="array" ref="GZ157">IF($AA157="N","",SUMPRODUCT(($Z$150:$Z$276=$Z157)*($AA$150:$AA$276="Y")*(EF157&lt;EF$150:EF$276))+1)</f>
        <v>10</v>
      </c>
      <c r="HA157" s="13" cm="1">
        <f t="array" ref="HA157">IF($AA157="N","",SUMPRODUCT(($Z$150:$Z$276=$Z157)*($AA$150:$AA$276="Y")*(EG157&lt;EG$150:EG$276))+1)</f>
        <v>9</v>
      </c>
      <c r="HB157" s="13" cm="1">
        <f t="array" ref="HB157">IF($AA157="N","",SUMPRODUCT(($Z$150:$Z$276=$Z157)*($AA$150:$AA$276="Y")*(EH157&lt;EH$150:EH$276))+1)</f>
        <v>8</v>
      </c>
      <c r="HC157" s="13" cm="1">
        <f t="array" ref="HC157">IF($AA157="N","",SUMPRODUCT(($Z$150:$Z$276=$Z157)*($AA$150:$AA$276="Y")*(EI157&lt;EI$150:EI$276))+1)</f>
        <v>9</v>
      </c>
      <c r="HD157" s="13" cm="1">
        <f t="array" ref="HD157">IF($AA157="N","",SUMPRODUCT(($Z$150:$Z$276=$Z157)*($AA$150:$AA$276="Y")*(EJ157&lt;EJ$150:EJ$276))+1)</f>
        <v>9</v>
      </c>
      <c r="HE157" s="13" cm="1">
        <f t="array" ref="HE157">IF($AA157="N","",SUMPRODUCT(($Z$150:$Z$276=$Z157)*($AA$150:$AA$276="Y")*(EK157&lt;EK$150:EK$276))+1)</f>
        <v>9</v>
      </c>
      <c r="HF157" s="13" cm="1">
        <f t="array" ref="HF157">IF($AA157="N","",SUMPRODUCT(($Z$150:$Z$276=$Z157)*($AA$150:$AA$276="Y")*(EL157&lt;EL$150:EL$276))+1)</f>
        <v>9</v>
      </c>
      <c r="HG157" s="13" cm="1">
        <f t="array" ref="HG157">IF($AA157="N","",SUMPRODUCT(($Z$150:$Z$276=$Z157)*($AA$150:$AA$276="Y")*(EM157&lt;EM$150:EM$276))+1)</f>
        <v>8</v>
      </c>
      <c r="HH157" s="13" cm="1">
        <f t="array" ref="HH157">IF($AA157="N","",SUMPRODUCT(($Z$150:$Z$276=$Z157)*($AA$150:$AA$276="Y")*(EN157&lt;EN$150:EN$276))+1)</f>
        <v>8</v>
      </c>
      <c r="HI157" s="13" cm="1">
        <f t="array" ref="HI157">IF($AA157="N","",SUMPRODUCT(($Z$150:$Z$276=$Z157)*($AA$150:$AA$276="Y")*(EO157&lt;EO$150:EO$276))+1)</f>
        <v>8</v>
      </c>
      <c r="HJ157" s="20">
        <f>INDEX($GO157:$HI157,MATCH('Ranked Growth'!$C$5,$GO$149:$HI$149,0))</f>
        <v>15</v>
      </c>
      <c r="HK157" s="13" t="str">
        <f t="shared" si="94"/>
        <v>Stations of Over 10k Users-15</v>
      </c>
    </row>
    <row r="158" spans="2:219" s="11" customFormat="1" x14ac:dyDescent="0.25">
      <c r="B158" s="17" t="s">
        <v>166</v>
      </c>
      <c r="C158" s="20">
        <v>1189.8910720000001</v>
      </c>
      <c r="D158" s="20">
        <v>1267.3999330000001</v>
      </c>
      <c r="E158" s="20">
        <v>1274.4264969999999</v>
      </c>
      <c r="F158" s="20">
        <v>1272.5915330000003</v>
      </c>
      <c r="G158" s="20">
        <v>1263.2402849999996</v>
      </c>
      <c r="H158" s="20">
        <v>1253.8322040000003</v>
      </c>
      <c r="I158" s="20">
        <v>1248.9272770000002</v>
      </c>
      <c r="J158" s="20">
        <v>1241.4171289999997</v>
      </c>
      <c r="K158" s="20">
        <v>1236.3218359999998</v>
      </c>
      <c r="L158" s="20">
        <v>1239.256631</v>
      </c>
      <c r="M158" s="20">
        <v>1235.5835099999997</v>
      </c>
      <c r="N158" s="20">
        <v>1228.9005619999998</v>
      </c>
      <c r="O158" s="20">
        <v>1225.835908</v>
      </c>
      <c r="P158" s="20">
        <v>1231.8437850000003</v>
      </c>
      <c r="Q158" s="20">
        <v>1232.109056</v>
      </c>
      <c r="R158" s="20">
        <v>1228.4411889999997</v>
      </c>
      <c r="S158" s="20">
        <v>1227.1994030000003</v>
      </c>
      <c r="T158" s="20">
        <v>1223.960562</v>
      </c>
      <c r="U158" s="20">
        <v>1224.2555719999998</v>
      </c>
      <c r="V158" s="20">
        <v>1232.6789939999999</v>
      </c>
      <c r="W158" s="20">
        <v>1240.0717859999997</v>
      </c>
      <c r="Y158" s="17" t="s">
        <v>166</v>
      </c>
      <c r="Z158" s="21" t="str">
        <f t="shared" si="26"/>
        <v>Stations of Less Than 10k Users</v>
      </c>
      <c r="AA158" s="21" t="str">
        <f t="shared" si="27"/>
        <v>Y</v>
      </c>
      <c r="AB158" s="13">
        <f t="shared" si="2"/>
        <v>-4.108927999999878</v>
      </c>
      <c r="AC158" s="13">
        <f t="shared" si="3"/>
        <v>73.399933000000146</v>
      </c>
      <c r="AD158" s="13">
        <f t="shared" si="4"/>
        <v>80.426496999999927</v>
      </c>
      <c r="AE158" s="13">
        <f t="shared" si="5"/>
        <v>78.591533000000254</v>
      </c>
      <c r="AF158" s="13">
        <f t="shared" si="6"/>
        <v>69.240284999999631</v>
      </c>
      <c r="AG158" s="13">
        <f t="shared" si="7"/>
        <v>59.832204000000274</v>
      </c>
      <c r="AH158" s="13">
        <f t="shared" si="8"/>
        <v>54.927277000000231</v>
      </c>
      <c r="AI158" s="13">
        <f t="shared" si="9"/>
        <v>47.417128999999704</v>
      </c>
      <c r="AJ158" s="13">
        <f t="shared" si="10"/>
        <v>42.321835999999848</v>
      </c>
      <c r="AK158" s="13">
        <f t="shared" si="11"/>
        <v>45.25663099999997</v>
      </c>
      <c r="AL158" s="13">
        <f t="shared" si="12"/>
        <v>41.583509999999706</v>
      </c>
      <c r="AM158" s="13">
        <f t="shared" si="13"/>
        <v>34.900561999999809</v>
      </c>
      <c r="AN158" s="13">
        <f t="shared" si="14"/>
        <v>31.835908000000018</v>
      </c>
      <c r="AO158" s="13">
        <f t="shared" si="15"/>
        <v>37.843785000000253</v>
      </c>
      <c r="AP158" s="13">
        <f t="shared" si="16"/>
        <v>38.10905600000001</v>
      </c>
      <c r="AQ158" s="13">
        <f t="shared" si="17"/>
        <v>34.441188999999667</v>
      </c>
      <c r="AR158" s="13">
        <f t="shared" si="18"/>
        <v>33.199403000000302</v>
      </c>
      <c r="AS158" s="13">
        <f t="shared" si="19"/>
        <v>29.960561999999982</v>
      </c>
      <c r="AT158" s="13">
        <f t="shared" si="20"/>
        <v>30.255571999999802</v>
      </c>
      <c r="AU158" s="13">
        <f t="shared" si="21"/>
        <v>38.678993999999875</v>
      </c>
      <c r="AV158" s="13">
        <f t="shared" si="22"/>
        <v>46.071785999999747</v>
      </c>
      <c r="AX158" s="17" t="s">
        <v>166</v>
      </c>
      <c r="AY158" s="13">
        <f t="shared" si="28"/>
        <v>117</v>
      </c>
      <c r="AZ158" s="13">
        <f t="shared" si="29"/>
        <v>120</v>
      </c>
      <c r="BA158" s="13">
        <f t="shared" si="30"/>
        <v>120</v>
      </c>
      <c r="BB158" s="13">
        <f t="shared" si="31"/>
        <v>120</v>
      </c>
      <c r="BC158" s="13">
        <f t="shared" si="32"/>
        <v>120</v>
      </c>
      <c r="BD158" s="13">
        <f t="shared" si="33"/>
        <v>121</v>
      </c>
      <c r="BE158" s="13">
        <f t="shared" si="34"/>
        <v>121</v>
      </c>
      <c r="BF158" s="13">
        <f t="shared" si="35"/>
        <v>122</v>
      </c>
      <c r="BG158" s="13">
        <f t="shared" si="36"/>
        <v>122</v>
      </c>
      <c r="BH158" s="13">
        <f t="shared" si="37"/>
        <v>122</v>
      </c>
      <c r="BI158" s="13">
        <f t="shared" si="38"/>
        <v>123</v>
      </c>
      <c r="BJ158" s="13">
        <f t="shared" si="39"/>
        <v>121</v>
      </c>
      <c r="BK158" s="13">
        <f t="shared" si="40"/>
        <v>120</v>
      </c>
      <c r="BL158" s="13">
        <f t="shared" si="41"/>
        <v>121</v>
      </c>
      <c r="BM158" s="13">
        <f t="shared" si="42"/>
        <v>120</v>
      </c>
      <c r="BN158" s="13">
        <f t="shared" si="43"/>
        <v>120</v>
      </c>
      <c r="BO158" s="13">
        <f t="shared" si="44"/>
        <v>119</v>
      </c>
      <c r="BP158" s="13">
        <f t="shared" si="45"/>
        <v>119</v>
      </c>
      <c r="BQ158" s="13">
        <f t="shared" si="46"/>
        <v>119</v>
      </c>
      <c r="BR158" s="13">
        <f t="shared" si="47"/>
        <v>120</v>
      </c>
      <c r="BS158" s="13">
        <f t="shared" si="48"/>
        <v>120</v>
      </c>
      <c r="BT158" s="13">
        <f>INDEX($AY158:$BS158,MATCH('Ranked Growth'!$C$5,Data!$AY$149:$BS$149,0))</f>
        <v>117</v>
      </c>
      <c r="BV158" s="17" t="s">
        <v>166</v>
      </c>
      <c r="BW158" s="13" cm="1">
        <f t="array" ref="BW158">SUMPRODUCT(($Z$150:$Z$276=$Z158)*(AB158&lt;AB$150:AB$276))+1</f>
        <v>18</v>
      </c>
      <c r="BX158" s="13" cm="1">
        <f t="array" ref="BX158">SUMPRODUCT(($Z$150:$Z$276=$Z158)*(AC158&lt;AC$150:AC$276))+1</f>
        <v>17</v>
      </c>
      <c r="BY158" s="13" cm="1">
        <f t="array" ref="BY158">SUMPRODUCT(($Z$150:$Z$276=$Z158)*(AD158&lt;AD$150:AD$276))+1</f>
        <v>17</v>
      </c>
      <c r="BZ158" s="13" cm="1">
        <f t="array" ref="BZ158">SUMPRODUCT(($Z$150:$Z$276=$Z158)*(AE158&lt;AE$150:AE$276))+1</f>
        <v>17</v>
      </c>
      <c r="CA158" s="13" cm="1">
        <f t="array" ref="CA158">SUMPRODUCT(($Z$150:$Z$276=$Z158)*(AF158&lt;AF$150:AF$276))+1</f>
        <v>17</v>
      </c>
      <c r="CB158" s="13" cm="1">
        <f t="array" ref="CB158">SUMPRODUCT(($Z$150:$Z$276=$Z158)*(AG158&lt;AG$150:AG$276))+1</f>
        <v>18</v>
      </c>
      <c r="CC158" s="13" cm="1">
        <f t="array" ref="CC158">SUMPRODUCT(($Z$150:$Z$276=$Z158)*(AH158&lt;AH$150:AH$276))+1</f>
        <v>18</v>
      </c>
      <c r="CD158" s="13" cm="1">
        <f t="array" ref="CD158">SUMPRODUCT(($Z$150:$Z$276=$Z158)*(AI158&lt;AI$150:AI$276))+1</f>
        <v>19</v>
      </c>
      <c r="CE158" s="13" cm="1">
        <f t="array" ref="CE158">SUMPRODUCT(($Z$150:$Z$276=$Z158)*(AJ158&lt;AJ$150:AJ$276))+1</f>
        <v>19</v>
      </c>
      <c r="CF158" s="13" cm="1">
        <f t="array" ref="CF158">SUMPRODUCT(($Z$150:$Z$276=$Z158)*(AK158&lt;AK$150:AK$276))+1</f>
        <v>19</v>
      </c>
      <c r="CG158" s="13" cm="1">
        <f t="array" ref="CG158">SUMPRODUCT(($Z$150:$Z$276=$Z158)*(AL158&lt;AL$150:AL$276))+1</f>
        <v>20</v>
      </c>
      <c r="CH158" s="13" cm="1">
        <f t="array" ref="CH158">SUMPRODUCT(($Z$150:$Z$276=$Z158)*(AM158&lt;AM$150:AM$276))+1</f>
        <v>18</v>
      </c>
      <c r="CI158" s="13" cm="1">
        <f t="array" ref="CI158">SUMPRODUCT(($Z$150:$Z$276=$Z158)*(AN158&lt;AN$150:AN$276))+1</f>
        <v>17</v>
      </c>
      <c r="CJ158" s="13" cm="1">
        <f t="array" ref="CJ158">SUMPRODUCT(($Z$150:$Z$276=$Z158)*(AO158&lt;AO$150:AO$276))+1</f>
        <v>18</v>
      </c>
      <c r="CK158" s="13" cm="1">
        <f t="array" ref="CK158">SUMPRODUCT(($Z$150:$Z$276=$Z158)*(AP158&lt;AP$150:AP$276))+1</f>
        <v>17</v>
      </c>
      <c r="CL158" s="13" cm="1">
        <f t="array" ref="CL158">SUMPRODUCT(($Z$150:$Z$276=$Z158)*(AQ158&lt;AQ$150:AQ$276))+1</f>
        <v>17</v>
      </c>
      <c r="CM158" s="13" cm="1">
        <f t="array" ref="CM158">SUMPRODUCT(($Z$150:$Z$276=$Z158)*(AR158&lt;AR$150:AR$276))+1</f>
        <v>17</v>
      </c>
      <c r="CN158" s="13" cm="1">
        <f t="array" ref="CN158">SUMPRODUCT(($Z$150:$Z$276=$Z158)*(AS158&lt;AS$150:AS$276))+1</f>
        <v>18</v>
      </c>
      <c r="CO158" s="13" cm="1">
        <f t="array" ref="CO158">SUMPRODUCT(($Z$150:$Z$276=$Z158)*(AT158&lt;AT$150:AT$276))+1</f>
        <v>18</v>
      </c>
      <c r="CP158" s="13" cm="1">
        <f t="array" ref="CP158">SUMPRODUCT(($Z$150:$Z$276=$Z158)*(AU158&lt;AU$150:AU$276))+1</f>
        <v>17</v>
      </c>
      <c r="CQ158" s="13" cm="1">
        <f t="array" ref="CQ158">SUMPRODUCT(($Z$150:$Z$276=$Z158)*(AV158&lt;AV$150:AV$276))+1</f>
        <v>17</v>
      </c>
      <c r="CR158" s="13">
        <f>INDEX($BW158:$CQ158,MATCH('Ranked Growth'!$C$5,$BW$149:$CQ$149,0))</f>
        <v>18</v>
      </c>
      <c r="CS158" s="13" t="str">
        <f t="shared" si="49"/>
        <v>Stations of Less Than 10k Users-18</v>
      </c>
      <c r="CU158" s="17" t="s">
        <v>166</v>
      </c>
      <c r="CV158" s="13" cm="1">
        <f t="array" ref="CV158">IF($AA158="N","",SUMPRODUCT(($AA$150:$AA$276=$V$88)*($Z$150:$Z$276=$Z158)*(AB158&lt;AB$150:AB$276))+1)</f>
        <v>12</v>
      </c>
      <c r="CW158" s="13" cm="1">
        <f t="array" ref="CW158">IF($AA158="N","",SUMPRODUCT(($AA$150:$AA$276=$V$88)*($Z$150:$Z$276=$Z158)*(AC158&lt;AC$150:AC$276))+1)</f>
        <v>12</v>
      </c>
      <c r="CX158" s="13" cm="1">
        <f t="array" ref="CX158">IF($AA158="N","",SUMPRODUCT(($AA$150:$AA$276=$V$88)*($Z$150:$Z$276=$Z158)*(AD158&lt;AD$150:AD$276))+1)</f>
        <v>12</v>
      </c>
      <c r="CY158" s="13" cm="1">
        <f t="array" ref="CY158">IF($AA158="N","",SUMPRODUCT(($AA$150:$AA$276=$V$88)*($Z$150:$Z$276=$Z158)*(AE158&lt;AE$150:AE$276))+1)</f>
        <v>12</v>
      </c>
      <c r="CZ158" s="13" cm="1">
        <f t="array" ref="CZ158">IF($AA158="N","",SUMPRODUCT(($AA$150:$AA$276=$V$88)*($Z$150:$Z$276=$Z158)*(AF158&lt;AF$150:AF$276))+1)</f>
        <v>12</v>
      </c>
      <c r="DA158" s="13" cm="1">
        <f t="array" ref="DA158">IF($AA158="N","",SUMPRODUCT(($AA$150:$AA$276=$V$88)*($Z$150:$Z$276=$Z158)*(AG158&lt;AG$150:AG$276))+1)</f>
        <v>13</v>
      </c>
      <c r="DB158" s="13" cm="1">
        <f t="array" ref="DB158">IF($AA158="N","",SUMPRODUCT(($AA$150:$AA$276=$V$88)*($Z$150:$Z$276=$Z158)*(AH158&lt;AH$150:AH$276))+1)</f>
        <v>13</v>
      </c>
      <c r="DC158" s="13" cm="1">
        <f t="array" ref="DC158">IF($AA158="N","",SUMPRODUCT(($AA$150:$AA$276=$V$88)*($Z$150:$Z$276=$Z158)*(AI158&lt;AI$150:AI$276))+1)</f>
        <v>14</v>
      </c>
      <c r="DD158" s="13" cm="1">
        <f t="array" ref="DD158">IF($AA158="N","",SUMPRODUCT(($AA$150:$AA$276=$V$88)*($Z$150:$Z$276=$Z158)*(AJ158&lt;AJ$150:AJ$276))+1)</f>
        <v>14</v>
      </c>
      <c r="DE158" s="13" cm="1">
        <f t="array" ref="DE158">IF($AA158="N","",SUMPRODUCT(($AA$150:$AA$276=$V$88)*($Z$150:$Z$276=$Z158)*(AK158&lt;AK$150:AK$276))+1)</f>
        <v>14</v>
      </c>
      <c r="DF158" s="13" cm="1">
        <f t="array" ref="DF158">IF($AA158="N","",SUMPRODUCT(($AA$150:$AA$276=$V$88)*($Z$150:$Z$276=$Z158)*(AL158&lt;AL$150:AL$276))+1)</f>
        <v>15</v>
      </c>
      <c r="DG158" s="13" cm="1">
        <f t="array" ref="DG158">IF($AA158="N","",SUMPRODUCT(($AA$150:$AA$276=$V$88)*($Z$150:$Z$276=$Z158)*(AM158&lt;AM$150:AM$276))+1)</f>
        <v>13</v>
      </c>
      <c r="DH158" s="13" cm="1">
        <f t="array" ref="DH158">IF($AA158="N","",SUMPRODUCT(($AA$150:$AA$276=$V$88)*($Z$150:$Z$276=$Z158)*(AN158&lt;AN$150:AN$276))+1)</f>
        <v>12</v>
      </c>
      <c r="DI158" s="13" cm="1">
        <f t="array" ref="DI158">IF($AA158="N","",SUMPRODUCT(($AA$150:$AA$276=$V$88)*($Z$150:$Z$276=$Z158)*(AO158&lt;AO$150:AO$276))+1)</f>
        <v>13</v>
      </c>
      <c r="DJ158" s="13" cm="1">
        <f t="array" ref="DJ158">IF($AA158="N","",SUMPRODUCT(($AA$150:$AA$276=$V$88)*($Z$150:$Z$276=$Z158)*(AP158&lt;AP$150:AP$276))+1)</f>
        <v>12</v>
      </c>
      <c r="DK158" s="13" cm="1">
        <f t="array" ref="DK158">IF($AA158="N","",SUMPRODUCT(($AA$150:$AA$276=$V$88)*($Z$150:$Z$276=$Z158)*(AQ158&lt;AQ$150:AQ$276))+1)</f>
        <v>12</v>
      </c>
      <c r="DL158" s="13" cm="1">
        <f t="array" ref="DL158">IF($AA158="N","",SUMPRODUCT(($AA$150:$AA$276=$V$88)*($Z$150:$Z$276=$Z158)*(AR158&lt;AR$150:AR$276))+1)</f>
        <v>12</v>
      </c>
      <c r="DM158" s="13" cm="1">
        <f t="array" ref="DM158">IF($AA158="N","",SUMPRODUCT(($AA$150:$AA$276=$V$88)*($Z$150:$Z$276=$Z158)*(AS158&lt;AS$150:AS$276))+1)</f>
        <v>13</v>
      </c>
      <c r="DN158" s="13" cm="1">
        <f t="array" ref="DN158">IF($AA158="N","",SUMPRODUCT(($AA$150:$AA$276=$V$88)*($Z$150:$Z$276=$Z158)*(AT158&lt;AT$150:AT$276))+1)</f>
        <v>13</v>
      </c>
      <c r="DO158" s="13" cm="1">
        <f t="array" ref="DO158">IF($AA158="N","",SUMPRODUCT(($AA$150:$AA$276=$V$88)*($Z$150:$Z$276=$Z158)*(AU158&lt;AU$150:AU$276))+1)</f>
        <v>12</v>
      </c>
      <c r="DP158" s="13" cm="1">
        <f t="array" ref="DP158">IF($AA158="N","",SUMPRODUCT(($AA$150:$AA$276=$V$88)*($Z$150:$Z$276=$Z158)*(AV158&lt;AV$150:AV$276))+1)</f>
        <v>12</v>
      </c>
      <c r="DQ158" s="13">
        <f>INDEX($CV158:$DP158,MATCH('Ranked Growth'!$C$5,$BW$149:$CQ$149,0))</f>
        <v>12</v>
      </c>
      <c r="DR158" s="13" t="str">
        <f t="shared" si="50"/>
        <v>Stations of Less Than 10k Users-12</v>
      </c>
      <c r="DT158" s="17" t="s">
        <v>166</v>
      </c>
      <c r="DU158" s="15">
        <f t="shared" si="51"/>
        <v>-3.4413132328307006E-3</v>
      </c>
      <c r="DV158" s="15">
        <f t="shared" si="52"/>
        <v>6.1473980737018596E-2</v>
      </c>
      <c r="DW158" s="15">
        <f t="shared" si="53"/>
        <v>6.7358875209380109E-2</v>
      </c>
      <c r="DX158" s="15">
        <f t="shared" si="54"/>
        <v>6.5822054438861244E-2</v>
      </c>
      <c r="DY158" s="15">
        <f t="shared" si="55"/>
        <v>5.7990188442210711E-2</v>
      </c>
      <c r="DZ158" s="15">
        <f t="shared" si="56"/>
        <v>5.0110723618090658E-2</v>
      </c>
      <c r="EA158" s="15">
        <f t="shared" si="57"/>
        <v>4.6002744556114195E-2</v>
      </c>
      <c r="EB158" s="15">
        <f t="shared" si="58"/>
        <v>3.9712838358458624E-2</v>
      </c>
      <c r="EC158" s="15">
        <f t="shared" si="59"/>
        <v>3.5445423785594565E-2</v>
      </c>
      <c r="ED158" s="15">
        <f t="shared" si="60"/>
        <v>3.7903376046901194E-2</v>
      </c>
      <c r="EE158" s="15">
        <f t="shared" si="61"/>
        <v>3.4827060301507284E-2</v>
      </c>
      <c r="EF158" s="15">
        <f t="shared" si="62"/>
        <v>2.9229951423785483E-2</v>
      </c>
      <c r="EG158" s="15">
        <f t="shared" si="63"/>
        <v>2.6663239530988259E-2</v>
      </c>
      <c r="EH158" s="15">
        <f t="shared" si="64"/>
        <v>3.1694962311558106E-2</v>
      </c>
      <c r="EI158" s="15">
        <f t="shared" si="65"/>
        <v>3.1917132328308284E-2</v>
      </c>
      <c r="EJ158" s="15">
        <f t="shared" si="66"/>
        <v>2.8845216917922745E-2</v>
      </c>
      <c r="EK158" s="15">
        <f t="shared" si="67"/>
        <v>2.780519514237878E-2</v>
      </c>
      <c r="EL158" s="15">
        <f t="shared" si="68"/>
        <v>2.5092597989949672E-2</v>
      </c>
      <c r="EM158" s="15">
        <f t="shared" si="69"/>
        <v>2.5339675041875953E-2</v>
      </c>
      <c r="EN158" s="15">
        <f t="shared" si="70"/>
        <v>3.2394467336683386E-2</v>
      </c>
      <c r="EO158" s="15">
        <f t="shared" si="71"/>
        <v>3.8586085427135375E-2</v>
      </c>
      <c r="EQ158" s="17" t="s">
        <v>166</v>
      </c>
      <c r="ER158" s="13">
        <f t="shared" si="72"/>
        <v>120</v>
      </c>
      <c r="ES158" s="13">
        <f t="shared" si="73"/>
        <v>96</v>
      </c>
      <c r="ET158" s="13">
        <f t="shared" si="74"/>
        <v>100</v>
      </c>
      <c r="EU158" s="13">
        <f t="shared" si="75"/>
        <v>102</v>
      </c>
      <c r="EV158" s="13">
        <f t="shared" si="76"/>
        <v>104</v>
      </c>
      <c r="EW158" s="13">
        <f t="shared" si="77"/>
        <v>109</v>
      </c>
      <c r="EX158" s="13">
        <f t="shared" si="78"/>
        <v>112</v>
      </c>
      <c r="EY158" s="13">
        <f t="shared" si="79"/>
        <v>114</v>
      </c>
      <c r="EZ158" s="13">
        <f t="shared" si="80"/>
        <v>115</v>
      </c>
      <c r="FA158" s="13">
        <f t="shared" si="81"/>
        <v>115</v>
      </c>
      <c r="FB158" s="13">
        <f t="shared" si="82"/>
        <v>117</v>
      </c>
      <c r="FC158" s="13">
        <f t="shared" si="83"/>
        <v>117</v>
      </c>
      <c r="FD158" s="13">
        <f t="shared" si="84"/>
        <v>117</v>
      </c>
      <c r="FE158" s="13">
        <f t="shared" si="85"/>
        <v>117</v>
      </c>
      <c r="FF158" s="13">
        <f t="shared" si="86"/>
        <v>117</v>
      </c>
      <c r="FG158" s="13">
        <f t="shared" si="87"/>
        <v>117</v>
      </c>
      <c r="FH158" s="13">
        <f t="shared" si="88"/>
        <v>117</v>
      </c>
      <c r="FI158" s="13">
        <f t="shared" si="89"/>
        <v>118</v>
      </c>
      <c r="FJ158" s="13">
        <f t="shared" si="90"/>
        <v>118</v>
      </c>
      <c r="FK158" s="13">
        <f t="shared" si="91"/>
        <v>117</v>
      </c>
      <c r="FL158" s="13">
        <f t="shared" si="92"/>
        <v>117</v>
      </c>
      <c r="FM158" s="13">
        <f>INDEX($ER158:$FL158,MATCH('Ranked Growth'!$C$5,$ER$149:$FL$149,0))</f>
        <v>120</v>
      </c>
      <c r="FO158" s="17" t="s">
        <v>166</v>
      </c>
      <c r="FP158" s="13" cm="1">
        <f t="array" ref="FP158">SUMPRODUCT(($Z$150:$Z$276=$Z158)*(DU158&lt;DU$150:DU$276))+1</f>
        <v>19</v>
      </c>
      <c r="FQ158" s="13" cm="1">
        <f t="array" ref="FQ158">SUMPRODUCT(($Z$150:$Z$276=$Z158)*(DV158&lt;DV$150:DV$276))+1</f>
        <v>8</v>
      </c>
      <c r="FR158" s="13" cm="1">
        <f t="array" ref="FR158">SUMPRODUCT(($Z$150:$Z$276=$Z158)*(DW158&lt;DW$150:DW$276))+1</f>
        <v>9</v>
      </c>
      <c r="FS158" s="13" cm="1">
        <f t="array" ref="FS158">SUMPRODUCT(($Z$150:$Z$276=$Z158)*(DX158&lt;DX$150:DX$276))+1</f>
        <v>9</v>
      </c>
      <c r="FT158" s="13" cm="1">
        <f t="array" ref="FT158">SUMPRODUCT(($Z$150:$Z$276=$Z158)*(DY158&lt;DY$150:DY$276))+1</f>
        <v>11</v>
      </c>
      <c r="FU158" s="13" cm="1">
        <f t="array" ref="FU158">SUMPRODUCT(($Z$150:$Z$276=$Z158)*(DZ158&lt;DZ$150:DZ$276))+1</f>
        <v>12</v>
      </c>
      <c r="FV158" s="13" cm="1">
        <f t="array" ref="FV158">SUMPRODUCT(($Z$150:$Z$276=$Z158)*(EA158&lt;EA$150:EA$276))+1</f>
        <v>13</v>
      </c>
      <c r="FW158" s="13" cm="1">
        <f t="array" ref="FW158">SUMPRODUCT(($Z$150:$Z$276=$Z158)*(EB158&lt;EB$150:EB$276))+1</f>
        <v>14</v>
      </c>
      <c r="FX158" s="13" cm="1">
        <f t="array" ref="FX158">SUMPRODUCT(($Z$150:$Z$276=$Z158)*(EC158&lt;EC$150:EC$276))+1</f>
        <v>15</v>
      </c>
      <c r="FY158" s="13" cm="1">
        <f t="array" ref="FY158">SUMPRODUCT(($Z$150:$Z$276=$Z158)*(ED158&lt;ED$150:ED$276))+1</f>
        <v>15</v>
      </c>
      <c r="FZ158" s="13" cm="1">
        <f t="array" ref="FZ158">SUMPRODUCT(($Z$150:$Z$276=$Z158)*(EE158&lt;EE$150:EE$276))+1</f>
        <v>16</v>
      </c>
      <c r="GA158" s="13" cm="1">
        <f t="array" ref="GA158">SUMPRODUCT(($Z$150:$Z$276=$Z158)*(EF158&lt;EF$150:EF$276))+1</f>
        <v>16</v>
      </c>
      <c r="GB158" s="13" cm="1">
        <f t="array" ref="GB158">SUMPRODUCT(($Z$150:$Z$276=$Z158)*(EG158&lt;EG$150:EG$276))+1</f>
        <v>16</v>
      </c>
      <c r="GC158" s="13" cm="1">
        <f t="array" ref="GC158">SUMPRODUCT(($Z$150:$Z$276=$Z158)*(EH158&lt;EH$150:EH$276))+1</f>
        <v>16</v>
      </c>
      <c r="GD158" s="13" cm="1">
        <f t="array" ref="GD158">SUMPRODUCT(($Z$150:$Z$276=$Z158)*(EI158&lt;EI$150:EI$276))+1</f>
        <v>16</v>
      </c>
      <c r="GE158" s="13" cm="1">
        <f t="array" ref="GE158">SUMPRODUCT(($Z$150:$Z$276=$Z158)*(EJ158&lt;EJ$150:EJ$276))+1</f>
        <v>16</v>
      </c>
      <c r="GF158" s="13" cm="1">
        <f t="array" ref="GF158">SUMPRODUCT(($Z$150:$Z$276=$Z158)*(EK158&lt;EK$150:EK$276))+1</f>
        <v>16</v>
      </c>
      <c r="GG158" s="13" cm="1">
        <f t="array" ref="GG158">SUMPRODUCT(($Z$150:$Z$276=$Z158)*(EL158&lt;EL$150:EL$276))+1</f>
        <v>17</v>
      </c>
      <c r="GH158" s="13" cm="1">
        <f t="array" ref="GH158">SUMPRODUCT(($Z$150:$Z$276=$Z158)*(EM158&lt;EM$150:EM$276))+1</f>
        <v>17</v>
      </c>
      <c r="GI158" s="13" cm="1">
        <f t="array" ref="GI158">SUMPRODUCT(($Z$150:$Z$276=$Z158)*(EN158&lt;EN$150:EN$276))+1</f>
        <v>16</v>
      </c>
      <c r="GJ158" s="13" cm="1">
        <f t="array" ref="GJ158">SUMPRODUCT(($Z$150:$Z$276=$Z158)*(EO158&lt;EO$150:EO$276))+1</f>
        <v>16</v>
      </c>
      <c r="GK158" s="20">
        <f>INDEX($FP158:$GJ158,MATCH('Ranked Growth'!$C$5,$FP$149:$GJ$149,0))</f>
        <v>19</v>
      </c>
      <c r="GL158" s="13" t="str">
        <f t="shared" si="93"/>
        <v>Stations of Less Than 10k Users-19</v>
      </c>
      <c r="GN158" s="17" t="s">
        <v>166</v>
      </c>
      <c r="GO158" s="13" cm="1">
        <f t="array" ref="GO158">IF($AA158="N","",SUMPRODUCT(($Z$150:$Z$276=$Z158)*($AA$150:$AA$276="Y")*(DU158&lt;DU$150:DU$276))+1)</f>
        <v>13</v>
      </c>
      <c r="GP158" s="13" cm="1">
        <f t="array" ref="GP158">IF($AA158="N","",SUMPRODUCT(($Z$150:$Z$276=$Z158)*($AA$150:$AA$276="Y")*(DV158&lt;DV$150:DV$276))+1)</f>
        <v>4</v>
      </c>
      <c r="GQ158" s="13" cm="1">
        <f t="array" ref="GQ158">IF($AA158="N","",SUMPRODUCT(($Z$150:$Z$276=$Z158)*($AA$150:$AA$276="Y")*(DW158&lt;DW$150:DW$276))+1)</f>
        <v>5</v>
      </c>
      <c r="GR158" s="13" cm="1">
        <f t="array" ref="GR158">IF($AA158="N","",SUMPRODUCT(($Z$150:$Z$276=$Z158)*($AA$150:$AA$276="Y")*(DX158&lt;DX$150:DX$276))+1)</f>
        <v>5</v>
      </c>
      <c r="GS158" s="13" cm="1">
        <f t="array" ref="GS158">IF($AA158="N","",SUMPRODUCT(($Z$150:$Z$276=$Z158)*($AA$150:$AA$276="Y")*(DY158&lt;DY$150:DY$276))+1)</f>
        <v>7</v>
      </c>
      <c r="GT158" s="13" cm="1">
        <f t="array" ref="GT158">IF($AA158="N","",SUMPRODUCT(($Z$150:$Z$276=$Z158)*($AA$150:$AA$276="Y")*(DZ158&lt;DZ$150:DZ$276))+1)</f>
        <v>8</v>
      </c>
      <c r="GU158" s="13" cm="1">
        <f t="array" ref="GU158">IF($AA158="N","",SUMPRODUCT(($Z$150:$Z$276=$Z158)*($AA$150:$AA$276="Y")*(EA158&lt;EA$150:EA$276))+1)</f>
        <v>8</v>
      </c>
      <c r="GV158" s="13" cm="1">
        <f t="array" ref="GV158">IF($AA158="N","",SUMPRODUCT(($Z$150:$Z$276=$Z158)*($AA$150:$AA$276="Y")*(EB158&lt;EB$150:EB$276))+1)</f>
        <v>9</v>
      </c>
      <c r="GW158" s="13" cm="1">
        <f t="array" ref="GW158">IF($AA158="N","",SUMPRODUCT(($Z$150:$Z$276=$Z158)*($AA$150:$AA$276="Y")*(EC158&lt;EC$150:EC$276))+1)</f>
        <v>9</v>
      </c>
      <c r="GX158" s="13" cm="1">
        <f t="array" ref="GX158">IF($AA158="N","",SUMPRODUCT(($Z$150:$Z$276=$Z158)*($AA$150:$AA$276="Y")*(ED158&lt;ED$150:ED$276))+1)</f>
        <v>9</v>
      </c>
      <c r="GY158" s="13" cm="1">
        <f t="array" ref="GY158">IF($AA158="N","",SUMPRODUCT(($Z$150:$Z$276=$Z158)*($AA$150:$AA$276="Y")*(EE158&lt;EE$150:EE$276))+1)</f>
        <v>10</v>
      </c>
      <c r="GZ158" s="13" cm="1">
        <f t="array" ref="GZ158">IF($AA158="N","",SUMPRODUCT(($Z$150:$Z$276=$Z158)*($AA$150:$AA$276="Y")*(EF158&lt;EF$150:EF$276))+1)</f>
        <v>10</v>
      </c>
      <c r="HA158" s="13" cm="1">
        <f t="array" ref="HA158">IF($AA158="N","",SUMPRODUCT(($Z$150:$Z$276=$Z158)*($AA$150:$AA$276="Y")*(EG158&lt;EG$150:EG$276))+1)</f>
        <v>10</v>
      </c>
      <c r="HB158" s="13" cm="1">
        <f t="array" ref="HB158">IF($AA158="N","",SUMPRODUCT(($Z$150:$Z$276=$Z158)*($AA$150:$AA$276="Y")*(EH158&lt;EH$150:EH$276))+1)</f>
        <v>10</v>
      </c>
      <c r="HC158" s="13" cm="1">
        <f t="array" ref="HC158">IF($AA158="N","",SUMPRODUCT(($Z$150:$Z$276=$Z158)*($AA$150:$AA$276="Y")*(EI158&lt;EI$150:EI$276))+1)</f>
        <v>10</v>
      </c>
      <c r="HD158" s="13" cm="1">
        <f t="array" ref="HD158">IF($AA158="N","",SUMPRODUCT(($Z$150:$Z$276=$Z158)*($AA$150:$AA$276="Y")*(EJ158&lt;EJ$150:EJ$276))+1)</f>
        <v>10</v>
      </c>
      <c r="HE158" s="13" cm="1">
        <f t="array" ref="HE158">IF($AA158="N","",SUMPRODUCT(($Z$150:$Z$276=$Z158)*($AA$150:$AA$276="Y")*(EK158&lt;EK$150:EK$276))+1)</f>
        <v>10</v>
      </c>
      <c r="HF158" s="13" cm="1">
        <f t="array" ref="HF158">IF($AA158="N","",SUMPRODUCT(($Z$150:$Z$276=$Z158)*($AA$150:$AA$276="Y")*(EL158&lt;EL$150:EL$276))+1)</f>
        <v>11</v>
      </c>
      <c r="HG158" s="13" cm="1">
        <f t="array" ref="HG158">IF($AA158="N","",SUMPRODUCT(($Z$150:$Z$276=$Z158)*($AA$150:$AA$276="Y")*(EM158&lt;EM$150:EM$276))+1)</f>
        <v>11</v>
      </c>
      <c r="HH158" s="13" cm="1">
        <f t="array" ref="HH158">IF($AA158="N","",SUMPRODUCT(($Z$150:$Z$276=$Z158)*($AA$150:$AA$276="Y")*(EN158&lt;EN$150:EN$276))+1)</f>
        <v>10</v>
      </c>
      <c r="HI158" s="13" cm="1">
        <f t="array" ref="HI158">IF($AA158="N","",SUMPRODUCT(($Z$150:$Z$276=$Z158)*($AA$150:$AA$276="Y")*(EO158&lt;EO$150:EO$276))+1)</f>
        <v>10</v>
      </c>
      <c r="HJ158" s="20">
        <f>INDEX($GO158:$HI158,MATCH('Ranked Growth'!$C$5,$GO$149:$HI$149,0))</f>
        <v>13</v>
      </c>
      <c r="HK158" s="13" t="str">
        <f t="shared" si="94"/>
        <v>Stations of Less Than 10k Users-13</v>
      </c>
    </row>
    <row r="159" spans="2:219" s="11" customFormat="1" x14ac:dyDescent="0.25">
      <c r="B159" s="17" t="s">
        <v>7</v>
      </c>
      <c r="C159" s="20">
        <v>102424.20848599997</v>
      </c>
      <c r="D159" s="20">
        <v>109872.61094800005</v>
      </c>
      <c r="E159" s="20">
        <v>110986.94799599994</v>
      </c>
      <c r="F159" s="20">
        <v>111344.83042299993</v>
      </c>
      <c r="G159" s="20">
        <v>111032.17504999998</v>
      </c>
      <c r="H159" s="20">
        <v>110770.18024699995</v>
      </c>
      <c r="I159" s="20">
        <v>110926.21153800003</v>
      </c>
      <c r="J159" s="20">
        <v>110715.80317400003</v>
      </c>
      <c r="K159" s="20">
        <v>110720.35769999998</v>
      </c>
      <c r="L159" s="20">
        <v>111480.89168999995</v>
      </c>
      <c r="M159" s="20">
        <v>111570.27409899997</v>
      </c>
      <c r="N159" s="20">
        <v>111494.70930799999</v>
      </c>
      <c r="O159" s="20">
        <v>111378.97625700002</v>
      </c>
      <c r="P159" s="20">
        <v>111652.35869300002</v>
      </c>
      <c r="Q159" s="20">
        <v>112134.19853199997</v>
      </c>
      <c r="R159" s="20">
        <v>112233.91689900003</v>
      </c>
      <c r="S159" s="20">
        <v>112523.60521499995</v>
      </c>
      <c r="T159" s="20">
        <v>112619.28279200001</v>
      </c>
      <c r="U159" s="20">
        <v>112875.22078699998</v>
      </c>
      <c r="V159" s="20">
        <v>113719.570744</v>
      </c>
      <c r="W159" s="20">
        <v>114462.10951800001</v>
      </c>
      <c r="Y159" s="17" t="s">
        <v>7</v>
      </c>
      <c r="Z159" s="21" t="str">
        <f t="shared" si="26"/>
        <v>Stations of Over 10k Users</v>
      </c>
      <c r="AA159" s="21" t="str">
        <f t="shared" si="27"/>
        <v>N</v>
      </c>
      <c r="AB159" s="13">
        <f t="shared" si="2"/>
        <v>582.20848599997407</v>
      </c>
      <c r="AC159" s="13">
        <f t="shared" si="3"/>
        <v>8030.610948000045</v>
      </c>
      <c r="AD159" s="13">
        <f t="shared" si="4"/>
        <v>9144.9479959999444</v>
      </c>
      <c r="AE159" s="13">
        <f t="shared" si="5"/>
        <v>9502.8304229999339</v>
      </c>
      <c r="AF159" s="13">
        <f t="shared" si="6"/>
        <v>9190.1750499999762</v>
      </c>
      <c r="AG159" s="13">
        <f t="shared" si="7"/>
        <v>8928.1802469999529</v>
      </c>
      <c r="AH159" s="13">
        <f t="shared" si="8"/>
        <v>9084.2115380000323</v>
      </c>
      <c r="AI159" s="13">
        <f t="shared" si="9"/>
        <v>8873.8031740000297</v>
      </c>
      <c r="AJ159" s="13">
        <f t="shared" si="10"/>
        <v>8878.3576999999786</v>
      </c>
      <c r="AK159" s="13">
        <f t="shared" si="11"/>
        <v>9638.8916899999458</v>
      </c>
      <c r="AL159" s="13">
        <f t="shared" si="12"/>
        <v>9728.2740989999729</v>
      </c>
      <c r="AM159" s="13">
        <f t="shared" si="13"/>
        <v>9652.7093079999904</v>
      </c>
      <c r="AN159" s="13">
        <f t="shared" si="14"/>
        <v>9536.9762570000166</v>
      </c>
      <c r="AO159" s="13">
        <f t="shared" si="15"/>
        <v>9810.3586930000165</v>
      </c>
      <c r="AP159" s="13">
        <f t="shared" si="16"/>
        <v>10292.198531999966</v>
      </c>
      <c r="AQ159" s="13">
        <f t="shared" si="17"/>
        <v>10391.916899000033</v>
      </c>
      <c r="AR159" s="13">
        <f t="shared" si="18"/>
        <v>10681.605214999945</v>
      </c>
      <c r="AS159" s="13">
        <f t="shared" si="19"/>
        <v>10777.282792000013</v>
      </c>
      <c r="AT159" s="13">
        <f t="shared" si="20"/>
        <v>11033.220786999984</v>
      </c>
      <c r="AU159" s="13">
        <f t="shared" si="21"/>
        <v>11877.570743999997</v>
      </c>
      <c r="AV159" s="13">
        <f t="shared" si="22"/>
        <v>12620.109518000012</v>
      </c>
      <c r="AX159" s="17" t="s">
        <v>7</v>
      </c>
      <c r="AY159" s="13">
        <f t="shared" si="28"/>
        <v>61</v>
      </c>
      <c r="AZ159" s="13">
        <f t="shared" si="29"/>
        <v>58</v>
      </c>
      <c r="BA159" s="13">
        <f t="shared" si="30"/>
        <v>58</v>
      </c>
      <c r="BB159" s="13">
        <f t="shared" si="31"/>
        <v>58</v>
      </c>
      <c r="BC159" s="13">
        <f t="shared" si="32"/>
        <v>60</v>
      </c>
      <c r="BD159" s="13">
        <f t="shared" si="33"/>
        <v>61</v>
      </c>
      <c r="BE159" s="13">
        <f t="shared" si="34"/>
        <v>61</v>
      </c>
      <c r="BF159" s="13">
        <f t="shared" si="35"/>
        <v>62</v>
      </c>
      <c r="BG159" s="13">
        <f t="shared" si="36"/>
        <v>62</v>
      </c>
      <c r="BH159" s="13">
        <f t="shared" si="37"/>
        <v>61</v>
      </c>
      <c r="BI159" s="13">
        <f t="shared" si="38"/>
        <v>61</v>
      </c>
      <c r="BJ159" s="13">
        <f t="shared" si="39"/>
        <v>61</v>
      </c>
      <c r="BK159" s="13">
        <f t="shared" si="40"/>
        <v>61</v>
      </c>
      <c r="BL159" s="13">
        <f t="shared" si="41"/>
        <v>61</v>
      </c>
      <c r="BM159" s="13">
        <f t="shared" si="42"/>
        <v>61</v>
      </c>
      <c r="BN159" s="13">
        <f t="shared" si="43"/>
        <v>63</v>
      </c>
      <c r="BO159" s="13">
        <f t="shared" si="44"/>
        <v>63</v>
      </c>
      <c r="BP159" s="13">
        <f t="shared" si="45"/>
        <v>64</v>
      </c>
      <c r="BQ159" s="13">
        <f t="shared" si="46"/>
        <v>64</v>
      </c>
      <c r="BR159" s="13">
        <f t="shared" si="47"/>
        <v>64</v>
      </c>
      <c r="BS159" s="13">
        <f t="shared" si="48"/>
        <v>64</v>
      </c>
      <c r="BT159" s="13">
        <f>INDEX($AY159:$BS159,MATCH('Ranked Growth'!$C$5,Data!$AY$149:$BS$149,0))</f>
        <v>61</v>
      </c>
      <c r="BV159" s="17" t="s">
        <v>7</v>
      </c>
      <c r="BW159" s="13" cm="1">
        <f t="array" ref="BW159">SUMPRODUCT(($Z$150:$Z$276=$Z159)*(AB159&lt;AB$150:AB$276))+1</f>
        <v>56</v>
      </c>
      <c r="BX159" s="13" cm="1">
        <f t="array" ref="BX159">SUMPRODUCT(($Z$150:$Z$276=$Z159)*(AC159&lt;AC$150:AC$276))+1</f>
        <v>53</v>
      </c>
      <c r="BY159" s="13" cm="1">
        <f t="array" ref="BY159">SUMPRODUCT(($Z$150:$Z$276=$Z159)*(AD159&lt;AD$150:AD$276))+1</f>
        <v>53</v>
      </c>
      <c r="BZ159" s="13" cm="1">
        <f t="array" ref="BZ159">SUMPRODUCT(($Z$150:$Z$276=$Z159)*(AE159&lt;AE$150:AE$276))+1</f>
        <v>53</v>
      </c>
      <c r="CA159" s="13" cm="1">
        <f t="array" ref="CA159">SUMPRODUCT(($Z$150:$Z$276=$Z159)*(AF159&lt;AF$150:AF$276))+1</f>
        <v>55</v>
      </c>
      <c r="CB159" s="13" cm="1">
        <f t="array" ref="CB159">SUMPRODUCT(($Z$150:$Z$276=$Z159)*(AG159&lt;AG$150:AG$276))+1</f>
        <v>56</v>
      </c>
      <c r="CC159" s="13" cm="1">
        <f t="array" ref="CC159">SUMPRODUCT(($Z$150:$Z$276=$Z159)*(AH159&lt;AH$150:AH$276))+1</f>
        <v>56</v>
      </c>
      <c r="CD159" s="13" cm="1">
        <f t="array" ref="CD159">SUMPRODUCT(($Z$150:$Z$276=$Z159)*(AI159&lt;AI$150:AI$276))+1</f>
        <v>57</v>
      </c>
      <c r="CE159" s="13" cm="1">
        <f t="array" ref="CE159">SUMPRODUCT(($Z$150:$Z$276=$Z159)*(AJ159&lt;AJ$150:AJ$276))+1</f>
        <v>57</v>
      </c>
      <c r="CF159" s="13" cm="1">
        <f t="array" ref="CF159">SUMPRODUCT(($Z$150:$Z$276=$Z159)*(AK159&lt;AK$150:AK$276))+1</f>
        <v>56</v>
      </c>
      <c r="CG159" s="13" cm="1">
        <f t="array" ref="CG159">SUMPRODUCT(($Z$150:$Z$276=$Z159)*(AL159&lt;AL$150:AL$276))+1</f>
        <v>56</v>
      </c>
      <c r="CH159" s="13" cm="1">
        <f t="array" ref="CH159">SUMPRODUCT(($Z$150:$Z$276=$Z159)*(AM159&lt;AM$150:AM$276))+1</f>
        <v>56</v>
      </c>
      <c r="CI159" s="13" cm="1">
        <f t="array" ref="CI159">SUMPRODUCT(($Z$150:$Z$276=$Z159)*(AN159&lt;AN$150:AN$276))+1</f>
        <v>56</v>
      </c>
      <c r="CJ159" s="13" cm="1">
        <f t="array" ref="CJ159">SUMPRODUCT(($Z$150:$Z$276=$Z159)*(AO159&lt;AO$150:AO$276))+1</f>
        <v>56</v>
      </c>
      <c r="CK159" s="13" cm="1">
        <f t="array" ref="CK159">SUMPRODUCT(($Z$150:$Z$276=$Z159)*(AP159&lt;AP$150:AP$276))+1</f>
        <v>56</v>
      </c>
      <c r="CL159" s="13" cm="1">
        <f t="array" ref="CL159">SUMPRODUCT(($Z$150:$Z$276=$Z159)*(AQ159&lt;AQ$150:AQ$276))+1</f>
        <v>58</v>
      </c>
      <c r="CM159" s="13" cm="1">
        <f t="array" ref="CM159">SUMPRODUCT(($Z$150:$Z$276=$Z159)*(AR159&lt;AR$150:AR$276))+1</f>
        <v>58</v>
      </c>
      <c r="CN159" s="13" cm="1">
        <f t="array" ref="CN159">SUMPRODUCT(($Z$150:$Z$276=$Z159)*(AS159&lt;AS$150:AS$276))+1</f>
        <v>59</v>
      </c>
      <c r="CO159" s="13" cm="1">
        <f t="array" ref="CO159">SUMPRODUCT(($Z$150:$Z$276=$Z159)*(AT159&lt;AT$150:AT$276))+1</f>
        <v>59</v>
      </c>
      <c r="CP159" s="13" cm="1">
        <f t="array" ref="CP159">SUMPRODUCT(($Z$150:$Z$276=$Z159)*(AU159&lt;AU$150:AU$276))+1</f>
        <v>59</v>
      </c>
      <c r="CQ159" s="13" cm="1">
        <f t="array" ref="CQ159">SUMPRODUCT(($Z$150:$Z$276=$Z159)*(AV159&lt;AV$150:AV$276))+1</f>
        <v>59</v>
      </c>
      <c r="CR159" s="13">
        <f>INDEX($BW159:$CQ159,MATCH('Ranked Growth'!$C$5,$BW$149:$CQ$149,0))</f>
        <v>56</v>
      </c>
      <c r="CS159" s="13" t="str">
        <f t="shared" si="49"/>
        <v>Stations of Over 10k Users-56</v>
      </c>
      <c r="CU159" s="17" t="s">
        <v>7</v>
      </c>
      <c r="CV159" s="13" t="str" cm="1">
        <f t="array" ref="CV159">IF($AA159="N","",SUMPRODUCT(($AA$150:$AA$276=$V$88)*($Z$150:$Z$276=$Z159)*(AB159&lt;AB$150:AB$276))+1)</f>
        <v/>
      </c>
      <c r="CW159" s="13" t="str" cm="1">
        <f t="array" ref="CW159">IF($AA159="N","",SUMPRODUCT(($AA$150:$AA$276=$V$88)*($Z$150:$Z$276=$Z159)*(AC159&lt;AC$150:AC$276))+1)</f>
        <v/>
      </c>
      <c r="CX159" s="13" t="str" cm="1">
        <f t="array" ref="CX159">IF($AA159="N","",SUMPRODUCT(($AA$150:$AA$276=$V$88)*($Z$150:$Z$276=$Z159)*(AD159&lt;AD$150:AD$276))+1)</f>
        <v/>
      </c>
      <c r="CY159" s="13" t="str" cm="1">
        <f t="array" ref="CY159">IF($AA159="N","",SUMPRODUCT(($AA$150:$AA$276=$V$88)*($Z$150:$Z$276=$Z159)*(AE159&lt;AE$150:AE$276))+1)</f>
        <v/>
      </c>
      <c r="CZ159" s="13" t="str" cm="1">
        <f t="array" ref="CZ159">IF($AA159="N","",SUMPRODUCT(($AA$150:$AA$276=$V$88)*($Z$150:$Z$276=$Z159)*(AF159&lt;AF$150:AF$276))+1)</f>
        <v/>
      </c>
      <c r="DA159" s="13" t="str" cm="1">
        <f t="array" ref="DA159">IF($AA159="N","",SUMPRODUCT(($AA$150:$AA$276=$V$88)*($Z$150:$Z$276=$Z159)*(AG159&lt;AG$150:AG$276))+1)</f>
        <v/>
      </c>
      <c r="DB159" s="13" t="str" cm="1">
        <f t="array" ref="DB159">IF($AA159="N","",SUMPRODUCT(($AA$150:$AA$276=$V$88)*($Z$150:$Z$276=$Z159)*(AH159&lt;AH$150:AH$276))+1)</f>
        <v/>
      </c>
      <c r="DC159" s="13" t="str" cm="1">
        <f t="array" ref="DC159">IF($AA159="N","",SUMPRODUCT(($AA$150:$AA$276=$V$88)*($Z$150:$Z$276=$Z159)*(AI159&lt;AI$150:AI$276))+1)</f>
        <v/>
      </c>
      <c r="DD159" s="13" t="str" cm="1">
        <f t="array" ref="DD159">IF($AA159="N","",SUMPRODUCT(($AA$150:$AA$276=$V$88)*($Z$150:$Z$276=$Z159)*(AJ159&lt;AJ$150:AJ$276))+1)</f>
        <v/>
      </c>
      <c r="DE159" s="13" t="str" cm="1">
        <f t="array" ref="DE159">IF($AA159="N","",SUMPRODUCT(($AA$150:$AA$276=$V$88)*($Z$150:$Z$276=$Z159)*(AK159&lt;AK$150:AK$276))+1)</f>
        <v/>
      </c>
      <c r="DF159" s="13" t="str" cm="1">
        <f t="array" ref="DF159">IF($AA159="N","",SUMPRODUCT(($AA$150:$AA$276=$V$88)*($Z$150:$Z$276=$Z159)*(AL159&lt;AL$150:AL$276))+1)</f>
        <v/>
      </c>
      <c r="DG159" s="13" t="str" cm="1">
        <f t="array" ref="DG159">IF($AA159="N","",SUMPRODUCT(($AA$150:$AA$276=$V$88)*($Z$150:$Z$276=$Z159)*(AM159&lt;AM$150:AM$276))+1)</f>
        <v/>
      </c>
      <c r="DH159" s="13" t="str" cm="1">
        <f t="array" ref="DH159">IF($AA159="N","",SUMPRODUCT(($AA$150:$AA$276=$V$88)*($Z$150:$Z$276=$Z159)*(AN159&lt;AN$150:AN$276))+1)</f>
        <v/>
      </c>
      <c r="DI159" s="13" t="str" cm="1">
        <f t="array" ref="DI159">IF($AA159="N","",SUMPRODUCT(($AA$150:$AA$276=$V$88)*($Z$150:$Z$276=$Z159)*(AO159&lt;AO$150:AO$276))+1)</f>
        <v/>
      </c>
      <c r="DJ159" s="13" t="str" cm="1">
        <f t="array" ref="DJ159">IF($AA159="N","",SUMPRODUCT(($AA$150:$AA$276=$V$88)*($Z$150:$Z$276=$Z159)*(AP159&lt;AP$150:AP$276))+1)</f>
        <v/>
      </c>
      <c r="DK159" s="13" t="str" cm="1">
        <f t="array" ref="DK159">IF($AA159="N","",SUMPRODUCT(($AA$150:$AA$276=$V$88)*($Z$150:$Z$276=$Z159)*(AQ159&lt;AQ$150:AQ$276))+1)</f>
        <v/>
      </c>
      <c r="DL159" s="13" t="str" cm="1">
        <f t="array" ref="DL159">IF($AA159="N","",SUMPRODUCT(($AA$150:$AA$276=$V$88)*($Z$150:$Z$276=$Z159)*(AR159&lt;AR$150:AR$276))+1)</f>
        <v/>
      </c>
      <c r="DM159" s="13" t="str" cm="1">
        <f t="array" ref="DM159">IF($AA159="N","",SUMPRODUCT(($AA$150:$AA$276=$V$88)*($Z$150:$Z$276=$Z159)*(AS159&lt;AS$150:AS$276))+1)</f>
        <v/>
      </c>
      <c r="DN159" s="13" t="str" cm="1">
        <f t="array" ref="DN159">IF($AA159="N","",SUMPRODUCT(($AA$150:$AA$276=$V$88)*($Z$150:$Z$276=$Z159)*(AT159&lt;AT$150:AT$276))+1)</f>
        <v/>
      </c>
      <c r="DO159" s="13" t="str" cm="1">
        <f t="array" ref="DO159">IF($AA159="N","",SUMPRODUCT(($AA$150:$AA$276=$V$88)*($Z$150:$Z$276=$Z159)*(AU159&lt;AU$150:AU$276))+1)</f>
        <v/>
      </c>
      <c r="DP159" s="13" t="str" cm="1">
        <f t="array" ref="DP159">IF($AA159="N","",SUMPRODUCT(($AA$150:$AA$276=$V$88)*($Z$150:$Z$276=$Z159)*(AV159&lt;AV$150:AV$276))+1)</f>
        <v/>
      </c>
      <c r="DQ159" s="13" t="str">
        <f>INDEX($CV159:$DP159,MATCH('Ranked Growth'!$C$5,$BW$149:$CQ$149,0))</f>
        <v/>
      </c>
      <c r="DR159" s="13" t="str">
        <f t="shared" si="50"/>
        <v>Stations of Over 10k Users-</v>
      </c>
      <c r="DT159" s="17" t="s">
        <v>7</v>
      </c>
      <c r="DU159" s="15">
        <f t="shared" si="51"/>
        <v>5.7167817403427357E-3</v>
      </c>
      <c r="DV159" s="15">
        <f t="shared" si="52"/>
        <v>7.885362569470411E-2</v>
      </c>
      <c r="DW159" s="15">
        <f t="shared" si="53"/>
        <v>8.9795447811314988E-2</v>
      </c>
      <c r="DX159" s="15">
        <f t="shared" si="54"/>
        <v>9.3309542457924444E-2</v>
      </c>
      <c r="DY159" s="15">
        <f t="shared" si="55"/>
        <v>9.0239538206240866E-2</v>
      </c>
      <c r="DZ159" s="15">
        <f t="shared" si="56"/>
        <v>8.7666976758115078E-2</v>
      </c>
      <c r="EA159" s="15">
        <f t="shared" si="57"/>
        <v>8.9199068537538784E-2</v>
      </c>
      <c r="EB159" s="15">
        <f t="shared" si="58"/>
        <v>8.7133041122523514E-2</v>
      </c>
      <c r="EC159" s="15">
        <f t="shared" si="59"/>
        <v>8.7177762612674403E-2</v>
      </c>
      <c r="ED159" s="15">
        <f t="shared" si="60"/>
        <v>9.4645545943716103E-2</v>
      </c>
      <c r="EE159" s="15">
        <f t="shared" si="61"/>
        <v>9.5523203580055061E-2</v>
      </c>
      <c r="EF159" s="15">
        <f t="shared" si="62"/>
        <v>9.4781222953201905E-2</v>
      </c>
      <c r="EG159" s="15">
        <f t="shared" si="63"/>
        <v>9.3644824895426471E-2</v>
      </c>
      <c r="EH159" s="15">
        <f t="shared" si="64"/>
        <v>9.6329203010545816E-2</v>
      </c>
      <c r="EI159" s="15">
        <f t="shared" si="65"/>
        <v>0.10106045179788259</v>
      </c>
      <c r="EJ159" s="15">
        <f t="shared" si="66"/>
        <v>0.10203959956599462</v>
      </c>
      <c r="EK159" s="15">
        <f t="shared" si="67"/>
        <v>0.10488408726262199</v>
      </c>
      <c r="EL159" s="15">
        <f t="shared" si="68"/>
        <v>0.10582355798197218</v>
      </c>
      <c r="EM159" s="15">
        <f t="shared" si="69"/>
        <v>0.10833664683529376</v>
      </c>
      <c r="EN159" s="15">
        <f t="shared" si="70"/>
        <v>0.11662743017615518</v>
      </c>
      <c r="EO159" s="15">
        <f t="shared" si="71"/>
        <v>0.12391851611319504</v>
      </c>
      <c r="EQ159" s="17" t="s">
        <v>7</v>
      </c>
      <c r="ER159" s="13">
        <f t="shared" si="72"/>
        <v>81</v>
      </c>
      <c r="ES159" s="13">
        <f t="shared" si="73"/>
        <v>13</v>
      </c>
      <c r="ET159" s="13">
        <f t="shared" si="74"/>
        <v>17</v>
      </c>
      <c r="EU159" s="13">
        <f t="shared" si="75"/>
        <v>27</v>
      </c>
      <c r="EV159" s="13">
        <f t="shared" si="76"/>
        <v>36</v>
      </c>
      <c r="EW159" s="13">
        <f t="shared" si="77"/>
        <v>41</v>
      </c>
      <c r="EX159" s="13">
        <f t="shared" si="78"/>
        <v>48</v>
      </c>
      <c r="EY159" s="13">
        <f t="shared" si="79"/>
        <v>55</v>
      </c>
      <c r="EZ159" s="13">
        <f t="shared" si="80"/>
        <v>57</v>
      </c>
      <c r="FA159" s="13">
        <f t="shared" si="81"/>
        <v>55</v>
      </c>
      <c r="FB159" s="13">
        <f t="shared" si="82"/>
        <v>58</v>
      </c>
      <c r="FC159" s="13">
        <f t="shared" si="83"/>
        <v>62</v>
      </c>
      <c r="FD159" s="13">
        <f t="shared" si="84"/>
        <v>67</v>
      </c>
      <c r="FE159" s="13">
        <f t="shared" si="85"/>
        <v>70</v>
      </c>
      <c r="FF159" s="13">
        <f t="shared" si="86"/>
        <v>72</v>
      </c>
      <c r="FG159" s="13">
        <f t="shared" si="87"/>
        <v>72</v>
      </c>
      <c r="FH159" s="13">
        <f t="shared" si="88"/>
        <v>74</v>
      </c>
      <c r="FI159" s="13">
        <f t="shared" si="89"/>
        <v>76</v>
      </c>
      <c r="FJ159" s="13">
        <f t="shared" si="90"/>
        <v>76</v>
      </c>
      <c r="FK159" s="13">
        <f t="shared" si="91"/>
        <v>76</v>
      </c>
      <c r="FL159" s="13">
        <f t="shared" si="92"/>
        <v>77</v>
      </c>
      <c r="FM159" s="13">
        <f>INDEX($ER159:$FL159,MATCH('Ranked Growth'!$C$5,$ER$149:$FL$149,0))</f>
        <v>81</v>
      </c>
      <c r="FO159" s="17" t="s">
        <v>7</v>
      </c>
      <c r="FP159" s="13" cm="1">
        <f t="array" ref="FP159">SUMPRODUCT(($Z$150:$Z$276=$Z159)*(DU159&lt;DU$150:DU$276))+1</f>
        <v>63</v>
      </c>
      <c r="FQ159" s="13" cm="1">
        <f t="array" ref="FQ159">SUMPRODUCT(($Z$150:$Z$276=$Z159)*(DV159&lt;DV$150:DV$276))+1</f>
        <v>12</v>
      </c>
      <c r="FR159" s="13" cm="1">
        <f t="array" ref="FR159">SUMPRODUCT(($Z$150:$Z$276=$Z159)*(DW159&lt;DW$150:DW$276))+1</f>
        <v>15</v>
      </c>
      <c r="FS159" s="13" cm="1">
        <f t="array" ref="FS159">SUMPRODUCT(($Z$150:$Z$276=$Z159)*(DX159&lt;DX$150:DX$276))+1</f>
        <v>25</v>
      </c>
      <c r="FT159" s="13" cm="1">
        <f t="array" ref="FT159">SUMPRODUCT(($Z$150:$Z$276=$Z159)*(DY159&lt;DY$150:DY$276))+1</f>
        <v>32</v>
      </c>
      <c r="FU159" s="13" cm="1">
        <f t="array" ref="FU159">SUMPRODUCT(($Z$150:$Z$276=$Z159)*(DZ159&lt;DZ$150:DZ$276))+1</f>
        <v>37</v>
      </c>
      <c r="FV159" s="13" cm="1">
        <f t="array" ref="FV159">SUMPRODUCT(($Z$150:$Z$276=$Z159)*(EA159&lt;EA$150:EA$276))+1</f>
        <v>41</v>
      </c>
      <c r="FW159" s="13" cm="1">
        <f t="array" ref="FW159">SUMPRODUCT(($Z$150:$Z$276=$Z159)*(EB159&lt;EB$150:EB$276))+1</f>
        <v>48</v>
      </c>
      <c r="FX159" s="13" cm="1">
        <f t="array" ref="FX159">SUMPRODUCT(($Z$150:$Z$276=$Z159)*(EC159&lt;EC$150:EC$276))+1</f>
        <v>50</v>
      </c>
      <c r="FY159" s="13" cm="1">
        <f t="array" ref="FY159">SUMPRODUCT(($Z$150:$Z$276=$Z159)*(ED159&lt;ED$150:ED$276))+1</f>
        <v>47</v>
      </c>
      <c r="FZ159" s="13" cm="1">
        <f t="array" ref="FZ159">SUMPRODUCT(($Z$150:$Z$276=$Z159)*(EE159&lt;EE$150:EE$276))+1</f>
        <v>50</v>
      </c>
      <c r="GA159" s="13" cm="1">
        <f t="array" ref="GA159">SUMPRODUCT(($Z$150:$Z$276=$Z159)*(EF159&lt;EF$150:EF$276))+1</f>
        <v>53</v>
      </c>
      <c r="GB159" s="13" cm="1">
        <f t="array" ref="GB159">SUMPRODUCT(($Z$150:$Z$276=$Z159)*(EG159&lt;EG$150:EG$276))+1</f>
        <v>57</v>
      </c>
      <c r="GC159" s="13" cm="1">
        <f t="array" ref="GC159">SUMPRODUCT(($Z$150:$Z$276=$Z159)*(EH159&lt;EH$150:EH$276))+1</f>
        <v>60</v>
      </c>
      <c r="GD159" s="13" cm="1">
        <f t="array" ref="GD159">SUMPRODUCT(($Z$150:$Z$276=$Z159)*(EI159&lt;EI$150:EI$276))+1</f>
        <v>62</v>
      </c>
      <c r="GE159" s="13" cm="1">
        <f t="array" ref="GE159">SUMPRODUCT(($Z$150:$Z$276=$Z159)*(EJ159&lt;EJ$150:EJ$276))+1</f>
        <v>62</v>
      </c>
      <c r="GF159" s="13" cm="1">
        <f t="array" ref="GF159">SUMPRODUCT(($Z$150:$Z$276=$Z159)*(EK159&lt;EK$150:EK$276))+1</f>
        <v>64</v>
      </c>
      <c r="GG159" s="13" cm="1">
        <f t="array" ref="GG159">SUMPRODUCT(($Z$150:$Z$276=$Z159)*(EL159&lt;EL$150:EL$276))+1</f>
        <v>66</v>
      </c>
      <c r="GH159" s="13" cm="1">
        <f t="array" ref="GH159">SUMPRODUCT(($Z$150:$Z$276=$Z159)*(EM159&lt;EM$150:EM$276))+1</f>
        <v>66</v>
      </c>
      <c r="GI159" s="13" cm="1">
        <f t="array" ref="GI159">SUMPRODUCT(($Z$150:$Z$276=$Z159)*(EN159&lt;EN$150:EN$276))+1</f>
        <v>66</v>
      </c>
      <c r="GJ159" s="13" cm="1">
        <f t="array" ref="GJ159">SUMPRODUCT(($Z$150:$Z$276=$Z159)*(EO159&lt;EO$150:EO$276))+1</f>
        <v>67</v>
      </c>
      <c r="GK159" s="20">
        <f>INDEX($FP159:$GJ159,MATCH('Ranked Growth'!$C$5,$FP$149:$GJ$149,0))</f>
        <v>63</v>
      </c>
      <c r="GL159" s="13" t="str">
        <f t="shared" si="93"/>
        <v>Stations of Over 10k Users-63</v>
      </c>
      <c r="GN159" s="17" t="s">
        <v>7</v>
      </c>
      <c r="GO159" s="13" t="str" cm="1">
        <f t="array" ref="GO159">IF($AA159="N","",SUMPRODUCT(($Z$150:$Z$276=$Z159)*($AA$150:$AA$276="Y")*(DU159&lt;DU$150:DU$276))+1)</f>
        <v/>
      </c>
      <c r="GP159" s="13" t="str" cm="1">
        <f t="array" ref="GP159">IF($AA159="N","",SUMPRODUCT(($Z$150:$Z$276=$Z159)*($AA$150:$AA$276="Y")*(DV159&lt;DV$150:DV$276))+1)</f>
        <v/>
      </c>
      <c r="GQ159" s="13" t="str" cm="1">
        <f t="array" ref="GQ159">IF($AA159="N","",SUMPRODUCT(($Z$150:$Z$276=$Z159)*($AA$150:$AA$276="Y")*(DW159&lt;DW$150:DW$276))+1)</f>
        <v/>
      </c>
      <c r="GR159" s="13" t="str" cm="1">
        <f t="array" ref="GR159">IF($AA159="N","",SUMPRODUCT(($Z$150:$Z$276=$Z159)*($AA$150:$AA$276="Y")*(DX159&lt;DX$150:DX$276))+1)</f>
        <v/>
      </c>
      <c r="GS159" s="13" t="str" cm="1">
        <f t="array" ref="GS159">IF($AA159="N","",SUMPRODUCT(($Z$150:$Z$276=$Z159)*($AA$150:$AA$276="Y")*(DY159&lt;DY$150:DY$276))+1)</f>
        <v/>
      </c>
      <c r="GT159" s="13" t="str" cm="1">
        <f t="array" ref="GT159">IF($AA159="N","",SUMPRODUCT(($Z$150:$Z$276=$Z159)*($AA$150:$AA$276="Y")*(DZ159&lt;DZ$150:DZ$276))+1)</f>
        <v/>
      </c>
      <c r="GU159" s="13" t="str" cm="1">
        <f t="array" ref="GU159">IF($AA159="N","",SUMPRODUCT(($Z$150:$Z$276=$Z159)*($AA$150:$AA$276="Y")*(EA159&lt;EA$150:EA$276))+1)</f>
        <v/>
      </c>
      <c r="GV159" s="13" t="str" cm="1">
        <f t="array" ref="GV159">IF($AA159="N","",SUMPRODUCT(($Z$150:$Z$276=$Z159)*($AA$150:$AA$276="Y")*(EB159&lt;EB$150:EB$276))+1)</f>
        <v/>
      </c>
      <c r="GW159" s="13" t="str" cm="1">
        <f t="array" ref="GW159">IF($AA159="N","",SUMPRODUCT(($Z$150:$Z$276=$Z159)*($AA$150:$AA$276="Y")*(EC159&lt;EC$150:EC$276))+1)</f>
        <v/>
      </c>
      <c r="GX159" s="13" t="str" cm="1">
        <f t="array" ref="GX159">IF($AA159="N","",SUMPRODUCT(($Z$150:$Z$276=$Z159)*($AA$150:$AA$276="Y")*(ED159&lt;ED$150:ED$276))+1)</f>
        <v/>
      </c>
      <c r="GY159" s="13" t="str" cm="1">
        <f t="array" ref="GY159">IF($AA159="N","",SUMPRODUCT(($Z$150:$Z$276=$Z159)*($AA$150:$AA$276="Y")*(EE159&lt;EE$150:EE$276))+1)</f>
        <v/>
      </c>
      <c r="GZ159" s="13" t="str" cm="1">
        <f t="array" ref="GZ159">IF($AA159="N","",SUMPRODUCT(($Z$150:$Z$276=$Z159)*($AA$150:$AA$276="Y")*(EF159&lt;EF$150:EF$276))+1)</f>
        <v/>
      </c>
      <c r="HA159" s="13" t="str" cm="1">
        <f t="array" ref="HA159">IF($AA159="N","",SUMPRODUCT(($Z$150:$Z$276=$Z159)*($AA$150:$AA$276="Y")*(EG159&lt;EG$150:EG$276))+1)</f>
        <v/>
      </c>
      <c r="HB159" s="13" t="str" cm="1">
        <f t="array" ref="HB159">IF($AA159="N","",SUMPRODUCT(($Z$150:$Z$276=$Z159)*($AA$150:$AA$276="Y")*(EH159&lt;EH$150:EH$276))+1)</f>
        <v/>
      </c>
      <c r="HC159" s="13" t="str" cm="1">
        <f t="array" ref="HC159">IF($AA159="N","",SUMPRODUCT(($Z$150:$Z$276=$Z159)*($AA$150:$AA$276="Y")*(EI159&lt;EI$150:EI$276))+1)</f>
        <v/>
      </c>
      <c r="HD159" s="13" t="str" cm="1">
        <f t="array" ref="HD159">IF($AA159="N","",SUMPRODUCT(($Z$150:$Z$276=$Z159)*($AA$150:$AA$276="Y")*(EJ159&lt;EJ$150:EJ$276))+1)</f>
        <v/>
      </c>
      <c r="HE159" s="13" t="str" cm="1">
        <f t="array" ref="HE159">IF($AA159="N","",SUMPRODUCT(($Z$150:$Z$276=$Z159)*($AA$150:$AA$276="Y")*(EK159&lt;EK$150:EK$276))+1)</f>
        <v/>
      </c>
      <c r="HF159" s="13" t="str" cm="1">
        <f t="array" ref="HF159">IF($AA159="N","",SUMPRODUCT(($Z$150:$Z$276=$Z159)*($AA$150:$AA$276="Y")*(EL159&lt;EL$150:EL$276))+1)</f>
        <v/>
      </c>
      <c r="HG159" s="13" t="str" cm="1">
        <f t="array" ref="HG159">IF($AA159="N","",SUMPRODUCT(($Z$150:$Z$276=$Z159)*($AA$150:$AA$276="Y")*(EM159&lt;EM$150:EM$276))+1)</f>
        <v/>
      </c>
      <c r="HH159" s="13" t="str" cm="1">
        <f t="array" ref="HH159">IF($AA159="N","",SUMPRODUCT(($Z$150:$Z$276=$Z159)*($AA$150:$AA$276="Y")*(EN159&lt;EN$150:EN$276))+1)</f>
        <v/>
      </c>
      <c r="HI159" s="13" t="str" cm="1">
        <f t="array" ref="HI159">IF($AA159="N","",SUMPRODUCT(($Z$150:$Z$276=$Z159)*($AA$150:$AA$276="Y")*(EO159&lt;EO$150:EO$276))+1)</f>
        <v/>
      </c>
      <c r="HJ159" s="20" t="str">
        <f>INDEX($GO159:$HI159,MATCH('Ranked Growth'!$C$5,$GO$149:$HI$149,0))</f>
        <v/>
      </c>
      <c r="HK159" s="13" t="str">
        <f t="shared" si="94"/>
        <v>Stations of Over 10k Users-</v>
      </c>
    </row>
    <row r="160" spans="2:219" s="11" customFormat="1" x14ac:dyDescent="0.25">
      <c r="B160" s="17" t="s">
        <v>167</v>
      </c>
      <c r="C160" s="20">
        <v>33015.170093999994</v>
      </c>
      <c r="D160" s="20">
        <v>35157.367682999989</v>
      </c>
      <c r="E160" s="20">
        <v>35363.100775999985</v>
      </c>
      <c r="F160" s="20">
        <v>35327.253920999996</v>
      </c>
      <c r="G160" s="20">
        <v>35084.69042699998</v>
      </c>
      <c r="H160" s="20">
        <v>34845.462080000019</v>
      </c>
      <c r="I160" s="20">
        <v>34722.412008999978</v>
      </c>
      <c r="J160" s="20">
        <v>34525.186140000005</v>
      </c>
      <c r="K160" s="20">
        <v>34396.047234999991</v>
      </c>
      <c r="L160" s="20">
        <v>34490.975167000004</v>
      </c>
      <c r="M160" s="20">
        <v>34395.802102999995</v>
      </c>
      <c r="N160" s="20">
        <v>34223.205158000004</v>
      </c>
      <c r="O160" s="20">
        <v>34148.337194999993</v>
      </c>
      <c r="P160" s="20">
        <v>34325.628967000004</v>
      </c>
      <c r="Q160" s="20">
        <v>34342.966036000005</v>
      </c>
      <c r="R160" s="20">
        <v>34250.58091199999</v>
      </c>
      <c r="S160" s="20">
        <v>34223.857089999998</v>
      </c>
      <c r="T160" s="20">
        <v>34142.145897999995</v>
      </c>
      <c r="U160" s="20">
        <v>34157.041826000001</v>
      </c>
      <c r="V160" s="20">
        <v>34404.259508999989</v>
      </c>
      <c r="W160" s="20">
        <v>34623.210223000009</v>
      </c>
      <c r="Y160" s="17" t="s">
        <v>167</v>
      </c>
      <c r="Z160" s="21" t="str">
        <f t="shared" si="26"/>
        <v>Stations of Over 10k Users</v>
      </c>
      <c r="AA160" s="21" t="str">
        <f t="shared" si="27"/>
        <v>Y</v>
      </c>
      <c r="AB160" s="13">
        <f t="shared" si="2"/>
        <v>-90.829906000006304</v>
      </c>
      <c r="AC160" s="13">
        <f t="shared" si="3"/>
        <v>2051.3676829999895</v>
      </c>
      <c r="AD160" s="13">
        <f t="shared" si="4"/>
        <v>2257.1007759999848</v>
      </c>
      <c r="AE160" s="13">
        <f t="shared" si="5"/>
        <v>2221.2539209999959</v>
      </c>
      <c r="AF160" s="13">
        <f t="shared" si="6"/>
        <v>1978.6904269999795</v>
      </c>
      <c r="AG160" s="13">
        <f t="shared" si="7"/>
        <v>1739.4620800000193</v>
      </c>
      <c r="AH160" s="13">
        <f t="shared" si="8"/>
        <v>1616.4120089999778</v>
      </c>
      <c r="AI160" s="13">
        <f t="shared" si="9"/>
        <v>1419.1861400000053</v>
      </c>
      <c r="AJ160" s="13">
        <f t="shared" si="10"/>
        <v>1290.0472349999909</v>
      </c>
      <c r="AK160" s="13">
        <f t="shared" si="11"/>
        <v>1384.9751670000041</v>
      </c>
      <c r="AL160" s="13">
        <f t="shared" si="12"/>
        <v>1289.8021029999945</v>
      </c>
      <c r="AM160" s="13">
        <f t="shared" si="13"/>
        <v>1117.2051580000043</v>
      </c>
      <c r="AN160" s="13">
        <f t="shared" si="14"/>
        <v>1042.3371949999928</v>
      </c>
      <c r="AO160" s="13">
        <f t="shared" si="15"/>
        <v>1219.6289670000042</v>
      </c>
      <c r="AP160" s="13">
        <f t="shared" si="16"/>
        <v>1236.9660360000053</v>
      </c>
      <c r="AQ160" s="13">
        <f t="shared" si="17"/>
        <v>1144.5809119999903</v>
      </c>
      <c r="AR160" s="13">
        <f t="shared" si="18"/>
        <v>1117.8570899999977</v>
      </c>
      <c r="AS160" s="13">
        <f t="shared" si="19"/>
        <v>1036.1458979999952</v>
      </c>
      <c r="AT160" s="13">
        <f t="shared" si="20"/>
        <v>1051.0418260000006</v>
      </c>
      <c r="AU160" s="13">
        <f t="shared" si="21"/>
        <v>1298.2595089999886</v>
      </c>
      <c r="AV160" s="13">
        <f t="shared" si="22"/>
        <v>1517.2102230000091</v>
      </c>
      <c r="AX160" s="17" t="s">
        <v>167</v>
      </c>
      <c r="AY160" s="13">
        <f t="shared" si="28"/>
        <v>127</v>
      </c>
      <c r="AZ160" s="13">
        <f t="shared" si="29"/>
        <v>91</v>
      </c>
      <c r="BA160" s="13">
        <f t="shared" si="30"/>
        <v>92</v>
      </c>
      <c r="BB160" s="13">
        <f t="shared" si="31"/>
        <v>93</v>
      </c>
      <c r="BC160" s="13">
        <f t="shared" si="32"/>
        <v>94</v>
      </c>
      <c r="BD160" s="13">
        <f t="shared" si="33"/>
        <v>95</v>
      </c>
      <c r="BE160" s="13">
        <f t="shared" si="34"/>
        <v>95</v>
      </c>
      <c r="BF160" s="13">
        <f t="shared" si="35"/>
        <v>95</v>
      </c>
      <c r="BG160" s="13">
        <f t="shared" si="36"/>
        <v>96</v>
      </c>
      <c r="BH160" s="13">
        <f t="shared" si="37"/>
        <v>95</v>
      </c>
      <c r="BI160" s="13">
        <f t="shared" si="38"/>
        <v>98</v>
      </c>
      <c r="BJ160" s="13">
        <f t="shared" si="39"/>
        <v>99</v>
      </c>
      <c r="BK160" s="13">
        <f t="shared" si="40"/>
        <v>99</v>
      </c>
      <c r="BL160" s="13">
        <f t="shared" si="41"/>
        <v>98</v>
      </c>
      <c r="BM160" s="13">
        <f t="shared" si="42"/>
        <v>99</v>
      </c>
      <c r="BN160" s="13">
        <f t="shared" si="43"/>
        <v>99</v>
      </c>
      <c r="BO160" s="13">
        <f t="shared" si="44"/>
        <v>99</v>
      </c>
      <c r="BP160" s="13">
        <f t="shared" si="45"/>
        <v>100</v>
      </c>
      <c r="BQ160" s="13">
        <f t="shared" si="46"/>
        <v>100</v>
      </c>
      <c r="BR160" s="13">
        <f t="shared" si="47"/>
        <v>99</v>
      </c>
      <c r="BS160" s="13">
        <f t="shared" si="48"/>
        <v>99</v>
      </c>
      <c r="BT160" s="13">
        <f>INDEX($AY160:$BS160,MATCH('Ranked Growth'!$C$5,Data!$AY$149:$BS$149,0))</f>
        <v>127</v>
      </c>
      <c r="BV160" s="17" t="s">
        <v>167</v>
      </c>
      <c r="BW160" s="13" cm="1">
        <f t="array" ref="BW160">SUMPRODUCT(($Z$150:$Z$276=$Z160)*(AB160&lt;AB$150:AB$276))+1</f>
        <v>98</v>
      </c>
      <c r="BX160" s="13" cm="1">
        <f t="array" ref="BX160">SUMPRODUCT(($Z$150:$Z$276=$Z160)*(AC160&lt;AC$150:AC$276))+1</f>
        <v>86</v>
      </c>
      <c r="BY160" s="13" cm="1">
        <f t="array" ref="BY160">SUMPRODUCT(($Z$150:$Z$276=$Z160)*(AD160&lt;AD$150:AD$276))+1</f>
        <v>87</v>
      </c>
      <c r="BZ160" s="13" cm="1">
        <f t="array" ref="BZ160">SUMPRODUCT(($Z$150:$Z$276=$Z160)*(AE160&lt;AE$150:AE$276))+1</f>
        <v>88</v>
      </c>
      <c r="CA160" s="13" cm="1">
        <f t="array" ref="CA160">SUMPRODUCT(($Z$150:$Z$276=$Z160)*(AF160&lt;AF$150:AF$276))+1</f>
        <v>89</v>
      </c>
      <c r="CB160" s="13" cm="1">
        <f t="array" ref="CB160">SUMPRODUCT(($Z$150:$Z$276=$Z160)*(AG160&lt;AG$150:AG$276))+1</f>
        <v>90</v>
      </c>
      <c r="CC160" s="13" cm="1">
        <f t="array" ref="CC160">SUMPRODUCT(($Z$150:$Z$276=$Z160)*(AH160&lt;AH$150:AH$276))+1</f>
        <v>90</v>
      </c>
      <c r="CD160" s="13" cm="1">
        <f t="array" ref="CD160">SUMPRODUCT(($Z$150:$Z$276=$Z160)*(AI160&lt;AI$150:AI$276))+1</f>
        <v>90</v>
      </c>
      <c r="CE160" s="13" cm="1">
        <f t="array" ref="CE160">SUMPRODUCT(($Z$150:$Z$276=$Z160)*(AJ160&lt;AJ$150:AJ$276))+1</f>
        <v>91</v>
      </c>
      <c r="CF160" s="13" cm="1">
        <f t="array" ref="CF160">SUMPRODUCT(($Z$150:$Z$276=$Z160)*(AK160&lt;AK$150:AK$276))+1</f>
        <v>90</v>
      </c>
      <c r="CG160" s="13" cm="1">
        <f t="array" ref="CG160">SUMPRODUCT(($Z$150:$Z$276=$Z160)*(AL160&lt;AL$150:AL$276))+1</f>
        <v>93</v>
      </c>
      <c r="CH160" s="13" cm="1">
        <f t="array" ref="CH160">SUMPRODUCT(($Z$150:$Z$276=$Z160)*(AM160&lt;AM$150:AM$276))+1</f>
        <v>93</v>
      </c>
      <c r="CI160" s="13" cm="1">
        <f t="array" ref="CI160">SUMPRODUCT(($Z$150:$Z$276=$Z160)*(AN160&lt;AN$150:AN$276))+1</f>
        <v>93</v>
      </c>
      <c r="CJ160" s="13" cm="1">
        <f t="array" ref="CJ160">SUMPRODUCT(($Z$150:$Z$276=$Z160)*(AO160&lt;AO$150:AO$276))+1</f>
        <v>93</v>
      </c>
      <c r="CK160" s="13" cm="1">
        <f t="array" ref="CK160">SUMPRODUCT(($Z$150:$Z$276=$Z160)*(AP160&lt;AP$150:AP$276))+1</f>
        <v>93</v>
      </c>
      <c r="CL160" s="13" cm="1">
        <f t="array" ref="CL160">SUMPRODUCT(($Z$150:$Z$276=$Z160)*(AQ160&lt;AQ$150:AQ$276))+1</f>
        <v>93</v>
      </c>
      <c r="CM160" s="13" cm="1">
        <f t="array" ref="CM160">SUMPRODUCT(($Z$150:$Z$276=$Z160)*(AR160&lt;AR$150:AR$276))+1</f>
        <v>93</v>
      </c>
      <c r="CN160" s="13" cm="1">
        <f t="array" ref="CN160">SUMPRODUCT(($Z$150:$Z$276=$Z160)*(AS160&lt;AS$150:AS$276))+1</f>
        <v>94</v>
      </c>
      <c r="CO160" s="13" cm="1">
        <f t="array" ref="CO160">SUMPRODUCT(($Z$150:$Z$276=$Z160)*(AT160&lt;AT$150:AT$276))+1</f>
        <v>94</v>
      </c>
      <c r="CP160" s="13" cm="1">
        <f t="array" ref="CP160">SUMPRODUCT(($Z$150:$Z$276=$Z160)*(AU160&lt;AU$150:AU$276))+1</f>
        <v>93</v>
      </c>
      <c r="CQ160" s="13" cm="1">
        <f t="array" ref="CQ160">SUMPRODUCT(($Z$150:$Z$276=$Z160)*(AV160&lt;AV$150:AV$276))+1</f>
        <v>93</v>
      </c>
      <c r="CR160" s="13">
        <f>INDEX($BW160:$CQ160,MATCH('Ranked Growth'!$C$5,$BW$149:$CQ$149,0))</f>
        <v>98</v>
      </c>
      <c r="CS160" s="13" t="str">
        <f t="shared" si="49"/>
        <v>Stations of Over 10k Users-98</v>
      </c>
      <c r="CU160" s="17" t="s">
        <v>167</v>
      </c>
      <c r="CV160" s="13" cm="1">
        <f t="array" ref="CV160">IF($AA160="N","",SUMPRODUCT(($AA$150:$AA$276=$V$88)*($Z$150:$Z$276=$Z160)*(AB160&lt;AB$150:AB$276))+1)</f>
        <v>24</v>
      </c>
      <c r="CW160" s="13" cm="1">
        <f t="array" ref="CW160">IF($AA160="N","",SUMPRODUCT(($AA$150:$AA$276=$V$88)*($Z$150:$Z$276=$Z160)*(AC160&lt;AC$150:AC$276))+1)</f>
        <v>20</v>
      </c>
      <c r="CX160" s="13" cm="1">
        <f t="array" ref="CX160">IF($AA160="N","",SUMPRODUCT(($AA$150:$AA$276=$V$88)*($Z$150:$Z$276=$Z160)*(AD160&lt;AD$150:AD$276))+1)</f>
        <v>20</v>
      </c>
      <c r="CY160" s="13" cm="1">
        <f t="array" ref="CY160">IF($AA160="N","",SUMPRODUCT(($AA$150:$AA$276=$V$88)*($Z$150:$Z$276=$Z160)*(AE160&lt;AE$150:AE$276))+1)</f>
        <v>20</v>
      </c>
      <c r="CZ160" s="13" cm="1">
        <f t="array" ref="CZ160">IF($AA160="N","",SUMPRODUCT(($AA$150:$AA$276=$V$88)*($Z$150:$Z$276=$Z160)*(AF160&lt;AF$150:AF$276))+1)</f>
        <v>20</v>
      </c>
      <c r="DA160" s="13" cm="1">
        <f t="array" ref="DA160">IF($AA160="N","",SUMPRODUCT(($AA$150:$AA$276=$V$88)*($Z$150:$Z$276=$Z160)*(AG160&lt;AG$150:AG$276))+1)</f>
        <v>21</v>
      </c>
      <c r="DB160" s="13" cm="1">
        <f t="array" ref="DB160">IF($AA160="N","",SUMPRODUCT(($AA$150:$AA$276=$V$88)*($Z$150:$Z$276=$Z160)*(AH160&lt;AH$150:AH$276))+1)</f>
        <v>21</v>
      </c>
      <c r="DC160" s="13" cm="1">
        <f t="array" ref="DC160">IF($AA160="N","",SUMPRODUCT(($AA$150:$AA$276=$V$88)*($Z$150:$Z$276=$Z160)*(AI160&lt;AI$150:AI$276))+1)</f>
        <v>21</v>
      </c>
      <c r="DD160" s="13" cm="1">
        <f t="array" ref="DD160">IF($AA160="N","",SUMPRODUCT(($AA$150:$AA$276=$V$88)*($Z$150:$Z$276=$Z160)*(AJ160&lt;AJ$150:AJ$276))+1)</f>
        <v>21</v>
      </c>
      <c r="DE160" s="13" cm="1">
        <f t="array" ref="DE160">IF($AA160="N","",SUMPRODUCT(($AA$150:$AA$276=$V$88)*($Z$150:$Z$276=$Z160)*(AK160&lt;AK$150:AK$276))+1)</f>
        <v>21</v>
      </c>
      <c r="DF160" s="13" cm="1">
        <f t="array" ref="DF160">IF($AA160="N","",SUMPRODUCT(($AA$150:$AA$276=$V$88)*($Z$150:$Z$276=$Z160)*(AL160&lt;AL$150:AL$276))+1)</f>
        <v>21</v>
      </c>
      <c r="DG160" s="13" cm="1">
        <f t="array" ref="DG160">IF($AA160="N","",SUMPRODUCT(($AA$150:$AA$276=$V$88)*($Z$150:$Z$276=$Z160)*(AM160&lt;AM$150:AM$276))+1)</f>
        <v>21</v>
      </c>
      <c r="DH160" s="13" cm="1">
        <f t="array" ref="DH160">IF($AA160="N","",SUMPRODUCT(($AA$150:$AA$276=$V$88)*($Z$150:$Z$276=$Z160)*(AN160&lt;AN$150:AN$276))+1)</f>
        <v>21</v>
      </c>
      <c r="DI160" s="13" cm="1">
        <f t="array" ref="DI160">IF($AA160="N","",SUMPRODUCT(($AA$150:$AA$276=$V$88)*($Z$150:$Z$276=$Z160)*(AO160&lt;AO$150:AO$276))+1)</f>
        <v>21</v>
      </c>
      <c r="DJ160" s="13" cm="1">
        <f t="array" ref="DJ160">IF($AA160="N","",SUMPRODUCT(($AA$150:$AA$276=$V$88)*($Z$150:$Z$276=$Z160)*(AP160&lt;AP$150:AP$276))+1)</f>
        <v>21</v>
      </c>
      <c r="DK160" s="13" cm="1">
        <f t="array" ref="DK160">IF($AA160="N","",SUMPRODUCT(($AA$150:$AA$276=$V$88)*($Z$150:$Z$276=$Z160)*(AQ160&lt;AQ$150:AQ$276))+1)</f>
        <v>21</v>
      </c>
      <c r="DL160" s="13" cm="1">
        <f t="array" ref="DL160">IF($AA160="N","",SUMPRODUCT(($AA$150:$AA$276=$V$88)*($Z$150:$Z$276=$Z160)*(AR160&lt;AR$150:AR$276))+1)</f>
        <v>21</v>
      </c>
      <c r="DM160" s="13" cm="1">
        <f t="array" ref="DM160">IF($AA160="N","",SUMPRODUCT(($AA$150:$AA$276=$V$88)*($Z$150:$Z$276=$Z160)*(AS160&lt;AS$150:AS$276))+1)</f>
        <v>21</v>
      </c>
      <c r="DN160" s="13" cm="1">
        <f t="array" ref="DN160">IF($AA160="N","",SUMPRODUCT(($AA$150:$AA$276=$V$88)*($Z$150:$Z$276=$Z160)*(AT160&lt;AT$150:AT$276))+1)</f>
        <v>21</v>
      </c>
      <c r="DO160" s="13" cm="1">
        <f t="array" ref="DO160">IF($AA160="N","",SUMPRODUCT(($AA$150:$AA$276=$V$88)*($Z$150:$Z$276=$Z160)*(AU160&lt;AU$150:AU$276))+1)</f>
        <v>21</v>
      </c>
      <c r="DP160" s="13" cm="1">
        <f t="array" ref="DP160">IF($AA160="N","",SUMPRODUCT(($AA$150:$AA$276=$V$88)*($Z$150:$Z$276=$Z160)*(AV160&lt;AV$150:AV$276))+1)</f>
        <v>21</v>
      </c>
      <c r="DQ160" s="13">
        <f>INDEX($CV160:$DP160,MATCH('Ranked Growth'!$C$5,$BW$149:$CQ$149,0))</f>
        <v>24</v>
      </c>
      <c r="DR160" s="13" t="str">
        <f t="shared" si="50"/>
        <v>Stations of Over 10k Users-24</v>
      </c>
      <c r="DT160" s="17" t="s">
        <v>167</v>
      </c>
      <c r="DU160" s="15">
        <f t="shared" si="51"/>
        <v>-2.7436085905879759E-3</v>
      </c>
      <c r="DV160" s="15">
        <f t="shared" si="52"/>
        <v>6.1963622394731743E-2</v>
      </c>
      <c r="DW160" s="15">
        <f t="shared" si="53"/>
        <v>6.8177997221047004E-2</v>
      </c>
      <c r="DX160" s="15">
        <f t="shared" si="54"/>
        <v>6.7095206941339747E-2</v>
      </c>
      <c r="DY160" s="15">
        <f t="shared" si="55"/>
        <v>5.9768332839968075E-2</v>
      </c>
      <c r="DZ160" s="15">
        <f t="shared" si="56"/>
        <v>5.2542200205401457E-2</v>
      </c>
      <c r="EA160" s="15">
        <f t="shared" si="57"/>
        <v>4.8825349151210506E-2</v>
      </c>
      <c r="EB160" s="15">
        <f t="shared" si="58"/>
        <v>4.2867943575182865E-2</v>
      </c>
      <c r="EC160" s="15">
        <f t="shared" si="59"/>
        <v>3.8967173171026159E-2</v>
      </c>
      <c r="ED160" s="15">
        <f t="shared" si="60"/>
        <v>4.1834566755271085E-2</v>
      </c>
      <c r="EE160" s="15">
        <f t="shared" si="61"/>
        <v>3.8959768712619969E-2</v>
      </c>
      <c r="EF160" s="15">
        <f t="shared" si="62"/>
        <v>3.3746304536942162E-2</v>
      </c>
      <c r="EG160" s="15">
        <f t="shared" si="63"/>
        <v>3.148484247568395E-2</v>
      </c>
      <c r="EH160" s="15">
        <f t="shared" si="64"/>
        <v>3.684011861898151E-2</v>
      </c>
      <c r="EI160" s="15">
        <f t="shared" si="65"/>
        <v>3.7363802211079822E-2</v>
      </c>
      <c r="EJ160" s="15">
        <f t="shared" si="66"/>
        <v>3.4573216697879161E-2</v>
      </c>
      <c r="EK160" s="15">
        <f t="shared" si="67"/>
        <v>3.3765996798163389E-2</v>
      </c>
      <c r="EL160" s="15">
        <f t="shared" si="68"/>
        <v>3.1297828127831773E-2</v>
      </c>
      <c r="EM160" s="15">
        <f t="shared" si="69"/>
        <v>3.174777460279099E-2</v>
      </c>
      <c r="EN160" s="15">
        <f t="shared" si="70"/>
        <v>3.9215233160151852E-2</v>
      </c>
      <c r="EO160" s="15">
        <f t="shared" si="71"/>
        <v>4.5828859511871212E-2</v>
      </c>
      <c r="EQ160" s="17" t="s">
        <v>167</v>
      </c>
      <c r="ER160" s="13">
        <f t="shared" si="72"/>
        <v>119</v>
      </c>
      <c r="ES160" s="13">
        <f t="shared" si="73"/>
        <v>93</v>
      </c>
      <c r="ET160" s="13">
        <f t="shared" si="74"/>
        <v>98</v>
      </c>
      <c r="EU160" s="13">
        <f t="shared" si="75"/>
        <v>100</v>
      </c>
      <c r="EV160" s="13">
        <f t="shared" si="76"/>
        <v>101</v>
      </c>
      <c r="EW160" s="13">
        <f t="shared" si="77"/>
        <v>108</v>
      </c>
      <c r="EX160" s="13">
        <f t="shared" si="78"/>
        <v>110</v>
      </c>
      <c r="EY160" s="13">
        <f t="shared" si="79"/>
        <v>112</v>
      </c>
      <c r="EZ160" s="13">
        <f t="shared" si="80"/>
        <v>113</v>
      </c>
      <c r="FA160" s="13">
        <f t="shared" si="81"/>
        <v>113</v>
      </c>
      <c r="FB160" s="13">
        <f t="shared" si="82"/>
        <v>114</v>
      </c>
      <c r="FC160" s="13">
        <f t="shared" si="83"/>
        <v>116</v>
      </c>
      <c r="FD160" s="13">
        <f t="shared" si="84"/>
        <v>116</v>
      </c>
      <c r="FE160" s="13">
        <f t="shared" si="85"/>
        <v>116</v>
      </c>
      <c r="FF160" s="13">
        <f t="shared" si="86"/>
        <v>116</v>
      </c>
      <c r="FG160" s="13">
        <f t="shared" si="87"/>
        <v>116</v>
      </c>
      <c r="FH160" s="13">
        <f t="shared" si="88"/>
        <v>116</v>
      </c>
      <c r="FI160" s="13">
        <f t="shared" si="89"/>
        <v>116</v>
      </c>
      <c r="FJ160" s="13">
        <f t="shared" si="90"/>
        <v>116</v>
      </c>
      <c r="FK160" s="13">
        <f t="shared" si="91"/>
        <v>116</v>
      </c>
      <c r="FL160" s="13">
        <f t="shared" si="92"/>
        <v>116</v>
      </c>
      <c r="FM160" s="13">
        <f>INDEX($ER160:$FL160,MATCH('Ranked Growth'!$C$5,$ER$149:$FL$149,0))</f>
        <v>119</v>
      </c>
      <c r="FO160" s="17" t="s">
        <v>167</v>
      </c>
      <c r="FP160" s="13" cm="1">
        <f t="array" ref="FP160">SUMPRODUCT(($Z$150:$Z$276=$Z160)*(DU160&lt;DU$150:DU$276))+1</f>
        <v>96</v>
      </c>
      <c r="FQ160" s="13" cm="1">
        <f t="array" ref="FQ160">SUMPRODUCT(($Z$150:$Z$276=$Z160)*(DV160&lt;DV$150:DV$276))+1</f>
        <v>81</v>
      </c>
      <c r="FR160" s="13" cm="1">
        <f t="array" ref="FR160">SUMPRODUCT(($Z$150:$Z$276=$Z160)*(DW160&lt;DW$150:DW$276))+1</f>
        <v>86</v>
      </c>
      <c r="FS160" s="13" cm="1">
        <f t="array" ref="FS160">SUMPRODUCT(($Z$150:$Z$276=$Z160)*(DX160&lt;DX$150:DX$276))+1</f>
        <v>87</v>
      </c>
      <c r="FT160" s="13" cm="1">
        <f t="array" ref="FT160">SUMPRODUCT(($Z$150:$Z$276=$Z160)*(DY160&lt;DY$150:DY$276))+1</f>
        <v>88</v>
      </c>
      <c r="FU160" s="13" cm="1">
        <f t="array" ref="FU160">SUMPRODUCT(($Z$150:$Z$276=$Z160)*(DZ160&lt;DZ$150:DZ$276))+1</f>
        <v>92</v>
      </c>
      <c r="FV160" s="13" cm="1">
        <f t="array" ref="FV160">SUMPRODUCT(($Z$150:$Z$276=$Z160)*(EA160&lt;EA$150:EA$276))+1</f>
        <v>93</v>
      </c>
      <c r="FW160" s="13" cm="1">
        <f t="array" ref="FW160">SUMPRODUCT(($Z$150:$Z$276=$Z160)*(EB160&lt;EB$150:EB$276))+1</f>
        <v>95</v>
      </c>
      <c r="FX160" s="13" cm="1">
        <f t="array" ref="FX160">SUMPRODUCT(($Z$150:$Z$276=$Z160)*(EC160&lt;EC$150:EC$276))+1</f>
        <v>95</v>
      </c>
      <c r="FY160" s="13" cm="1">
        <f t="array" ref="FY160">SUMPRODUCT(($Z$150:$Z$276=$Z160)*(ED160&lt;ED$150:ED$276))+1</f>
        <v>95</v>
      </c>
      <c r="FZ160" s="13" cm="1">
        <f t="array" ref="FZ160">SUMPRODUCT(($Z$150:$Z$276=$Z160)*(EE160&lt;EE$150:EE$276))+1</f>
        <v>95</v>
      </c>
      <c r="GA160" s="13" cm="1">
        <f t="array" ref="GA160">SUMPRODUCT(($Z$150:$Z$276=$Z160)*(EF160&lt;EF$150:EF$276))+1</f>
        <v>96</v>
      </c>
      <c r="GB160" s="13" cm="1">
        <f t="array" ref="GB160">SUMPRODUCT(($Z$150:$Z$276=$Z160)*(EG160&lt;EG$150:EG$276))+1</f>
        <v>96</v>
      </c>
      <c r="GC160" s="13" cm="1">
        <f t="array" ref="GC160">SUMPRODUCT(($Z$150:$Z$276=$Z160)*(EH160&lt;EH$150:EH$276))+1</f>
        <v>96</v>
      </c>
      <c r="GD160" s="13" cm="1">
        <f t="array" ref="GD160">SUMPRODUCT(($Z$150:$Z$276=$Z160)*(EI160&lt;EI$150:EI$276))+1</f>
        <v>96</v>
      </c>
      <c r="GE160" s="13" cm="1">
        <f t="array" ref="GE160">SUMPRODUCT(($Z$150:$Z$276=$Z160)*(EJ160&lt;EJ$150:EJ$276))+1</f>
        <v>96</v>
      </c>
      <c r="GF160" s="13" cm="1">
        <f t="array" ref="GF160">SUMPRODUCT(($Z$150:$Z$276=$Z160)*(EK160&lt;EK$150:EK$276))+1</f>
        <v>96</v>
      </c>
      <c r="GG160" s="13" cm="1">
        <f t="array" ref="GG160">SUMPRODUCT(($Z$150:$Z$276=$Z160)*(EL160&lt;EL$150:EL$276))+1</f>
        <v>96</v>
      </c>
      <c r="GH160" s="13" cm="1">
        <f t="array" ref="GH160">SUMPRODUCT(($Z$150:$Z$276=$Z160)*(EM160&lt;EM$150:EM$276))+1</f>
        <v>96</v>
      </c>
      <c r="GI160" s="13" cm="1">
        <f t="array" ref="GI160">SUMPRODUCT(($Z$150:$Z$276=$Z160)*(EN160&lt;EN$150:EN$276))+1</f>
        <v>96</v>
      </c>
      <c r="GJ160" s="13" cm="1">
        <f t="array" ref="GJ160">SUMPRODUCT(($Z$150:$Z$276=$Z160)*(EO160&lt;EO$150:EO$276))+1</f>
        <v>96</v>
      </c>
      <c r="GK160" s="20">
        <f>INDEX($FP160:$GJ160,MATCH('Ranked Growth'!$C$5,$FP$149:$GJ$149,0))</f>
        <v>96</v>
      </c>
      <c r="GL160" s="13" t="str">
        <f t="shared" si="93"/>
        <v>Stations of Over 10k Users-96</v>
      </c>
      <c r="GN160" s="17" t="s">
        <v>167</v>
      </c>
      <c r="GO160" s="13" cm="1">
        <f t="array" ref="GO160">IF($AA160="N","",SUMPRODUCT(($Z$150:$Z$276=$Z160)*($AA$150:$AA$276="Y")*(DU160&lt;DU$150:DU$276))+1)</f>
        <v>22</v>
      </c>
      <c r="GP160" s="13" cm="1">
        <f t="array" ref="GP160">IF($AA160="N","",SUMPRODUCT(($Z$150:$Z$276=$Z160)*($AA$150:$AA$276="Y")*(DV160&lt;DV$150:DV$276))+1)</f>
        <v>17</v>
      </c>
      <c r="GQ160" s="13" cm="1">
        <f t="array" ref="GQ160">IF($AA160="N","",SUMPRODUCT(($Z$150:$Z$276=$Z160)*($AA$150:$AA$276="Y")*(DW160&lt;DW$150:DW$276))+1)</f>
        <v>20</v>
      </c>
      <c r="GR160" s="13" cm="1">
        <f t="array" ref="GR160">IF($AA160="N","",SUMPRODUCT(($Z$150:$Z$276=$Z160)*($AA$150:$AA$276="Y")*(DX160&lt;DX$150:DX$276))+1)</f>
        <v>20</v>
      </c>
      <c r="GS160" s="13" cm="1">
        <f t="array" ref="GS160">IF($AA160="N","",SUMPRODUCT(($Z$150:$Z$276=$Z160)*($AA$150:$AA$276="Y")*(DY160&lt;DY$150:DY$276))+1)</f>
        <v>21</v>
      </c>
      <c r="GT160" s="13" cm="1">
        <f t="array" ref="GT160">IF($AA160="N","",SUMPRODUCT(($Z$150:$Z$276=$Z160)*($AA$150:$AA$276="Y")*(DZ160&lt;DZ$150:DZ$276))+1)</f>
        <v>22</v>
      </c>
      <c r="GU160" s="13" cm="1">
        <f t="array" ref="GU160">IF($AA160="N","",SUMPRODUCT(($Z$150:$Z$276=$Z160)*($AA$150:$AA$276="Y")*(EA160&lt;EA$150:EA$276))+1)</f>
        <v>22</v>
      </c>
      <c r="GV160" s="13" cm="1">
        <f t="array" ref="GV160">IF($AA160="N","",SUMPRODUCT(($Z$150:$Z$276=$Z160)*($AA$150:$AA$276="Y")*(EB160&lt;EB$150:EB$276))+1)</f>
        <v>22</v>
      </c>
      <c r="GW160" s="13" cm="1">
        <f t="array" ref="GW160">IF($AA160="N","",SUMPRODUCT(($Z$150:$Z$276=$Z160)*($AA$150:$AA$276="Y")*(EC160&lt;EC$150:EC$276))+1)</f>
        <v>22</v>
      </c>
      <c r="GX160" s="13" cm="1">
        <f t="array" ref="GX160">IF($AA160="N","",SUMPRODUCT(($Z$150:$Z$276=$Z160)*($AA$150:$AA$276="Y")*(ED160&lt;ED$150:ED$276))+1)</f>
        <v>22</v>
      </c>
      <c r="GY160" s="13" cm="1">
        <f t="array" ref="GY160">IF($AA160="N","",SUMPRODUCT(($Z$150:$Z$276=$Z160)*($AA$150:$AA$276="Y")*(EE160&lt;EE$150:EE$276))+1)</f>
        <v>22</v>
      </c>
      <c r="GZ160" s="13" cm="1">
        <f t="array" ref="GZ160">IF($AA160="N","",SUMPRODUCT(($Z$150:$Z$276=$Z160)*($AA$150:$AA$276="Y")*(EF160&lt;EF$150:EF$276))+1)</f>
        <v>22</v>
      </c>
      <c r="HA160" s="13" cm="1">
        <f t="array" ref="HA160">IF($AA160="N","",SUMPRODUCT(($Z$150:$Z$276=$Z160)*($AA$150:$AA$276="Y")*(EG160&lt;EG$150:EG$276))+1)</f>
        <v>22</v>
      </c>
      <c r="HB160" s="13" cm="1">
        <f t="array" ref="HB160">IF($AA160="N","",SUMPRODUCT(($Z$150:$Z$276=$Z160)*($AA$150:$AA$276="Y")*(EH160&lt;EH$150:EH$276))+1)</f>
        <v>22</v>
      </c>
      <c r="HC160" s="13" cm="1">
        <f t="array" ref="HC160">IF($AA160="N","",SUMPRODUCT(($Z$150:$Z$276=$Z160)*($AA$150:$AA$276="Y")*(EI160&lt;EI$150:EI$276))+1)</f>
        <v>22</v>
      </c>
      <c r="HD160" s="13" cm="1">
        <f t="array" ref="HD160">IF($AA160="N","",SUMPRODUCT(($Z$150:$Z$276=$Z160)*($AA$150:$AA$276="Y")*(EJ160&lt;EJ$150:EJ$276))+1)</f>
        <v>22</v>
      </c>
      <c r="HE160" s="13" cm="1">
        <f t="array" ref="HE160">IF($AA160="N","",SUMPRODUCT(($Z$150:$Z$276=$Z160)*($AA$150:$AA$276="Y")*(EK160&lt;EK$150:EK$276))+1)</f>
        <v>22</v>
      </c>
      <c r="HF160" s="13" cm="1">
        <f t="array" ref="HF160">IF($AA160="N","",SUMPRODUCT(($Z$150:$Z$276=$Z160)*($AA$150:$AA$276="Y")*(EL160&lt;EL$150:EL$276))+1)</f>
        <v>22</v>
      </c>
      <c r="HG160" s="13" cm="1">
        <f t="array" ref="HG160">IF($AA160="N","",SUMPRODUCT(($Z$150:$Z$276=$Z160)*($AA$150:$AA$276="Y")*(EM160&lt;EM$150:EM$276))+1)</f>
        <v>22</v>
      </c>
      <c r="HH160" s="13" cm="1">
        <f t="array" ref="HH160">IF($AA160="N","",SUMPRODUCT(($Z$150:$Z$276=$Z160)*($AA$150:$AA$276="Y")*(EN160&lt;EN$150:EN$276))+1)</f>
        <v>22</v>
      </c>
      <c r="HI160" s="13" cm="1">
        <f t="array" ref="HI160">IF($AA160="N","",SUMPRODUCT(($Z$150:$Z$276=$Z160)*($AA$150:$AA$276="Y")*(EO160&lt;EO$150:EO$276))+1)</f>
        <v>22</v>
      </c>
      <c r="HJ160" s="20">
        <f>INDEX($GO160:$HI160,MATCH('Ranked Growth'!$C$5,$GO$149:$HI$149,0))</f>
        <v>22</v>
      </c>
      <c r="HK160" s="13" t="str">
        <f t="shared" si="94"/>
        <v>Stations of Over 10k Users-22</v>
      </c>
    </row>
    <row r="161" spans="2:219" s="11" customFormat="1" x14ac:dyDescent="0.25">
      <c r="B161" s="17" t="s">
        <v>8</v>
      </c>
      <c r="C161" s="20">
        <v>611972.61945400003</v>
      </c>
      <c r="D161" s="20">
        <v>649943.57851600123</v>
      </c>
      <c r="E161" s="20">
        <v>656712.32978000026</v>
      </c>
      <c r="F161" s="20">
        <v>660267.97629300016</v>
      </c>
      <c r="G161" s="20">
        <v>660711.56489300018</v>
      </c>
      <c r="H161" s="20">
        <v>661504.23740300012</v>
      </c>
      <c r="I161" s="20">
        <v>664223.98611700058</v>
      </c>
      <c r="J161" s="20">
        <v>665288.44832500024</v>
      </c>
      <c r="K161" s="20">
        <v>666684.30120999995</v>
      </c>
      <c r="L161" s="20">
        <v>670514.98483099963</v>
      </c>
      <c r="M161" s="20">
        <v>672944.93269999966</v>
      </c>
      <c r="N161" s="20">
        <v>674687.64513299987</v>
      </c>
      <c r="O161" s="20">
        <v>676546.45702800073</v>
      </c>
      <c r="P161" s="20">
        <v>680287.10854000028</v>
      </c>
      <c r="Q161" s="20">
        <v>684960.63395300054</v>
      </c>
      <c r="R161" s="20">
        <v>687568.24230900023</v>
      </c>
      <c r="S161" s="20">
        <v>691089.9850499999</v>
      </c>
      <c r="T161" s="20">
        <v>693715.02386899944</v>
      </c>
      <c r="U161" s="20">
        <v>697090.66488500114</v>
      </c>
      <c r="V161" s="20">
        <v>702431.67990700062</v>
      </c>
      <c r="W161" s="20">
        <v>707270.73953500087</v>
      </c>
      <c r="Y161" s="17" t="s">
        <v>8</v>
      </c>
      <c r="Z161" s="21" t="str">
        <f t="shared" si="26"/>
        <v>Stations of Over 10k Users</v>
      </c>
      <c r="AA161" s="21" t="str">
        <f t="shared" si="27"/>
        <v>N</v>
      </c>
      <c r="AB161" s="13">
        <f t="shared" si="2"/>
        <v>5402.6194540000288</v>
      </c>
      <c r="AC161" s="13">
        <f t="shared" si="3"/>
        <v>43373.578516001231</v>
      </c>
      <c r="AD161" s="13">
        <f t="shared" si="4"/>
        <v>50142.329780000262</v>
      </c>
      <c r="AE161" s="13">
        <f t="shared" si="5"/>
        <v>53697.97629300016</v>
      </c>
      <c r="AF161" s="13">
        <f t="shared" si="6"/>
        <v>54141.564893000177</v>
      </c>
      <c r="AG161" s="13">
        <f t="shared" si="7"/>
        <v>54934.237403000123</v>
      </c>
      <c r="AH161" s="13">
        <f t="shared" si="8"/>
        <v>57653.986117000575</v>
      </c>
      <c r="AI161" s="13">
        <f t="shared" si="9"/>
        <v>58718.448325000238</v>
      </c>
      <c r="AJ161" s="13">
        <f t="shared" si="10"/>
        <v>60114.301209999947</v>
      </c>
      <c r="AK161" s="13">
        <f t="shared" si="11"/>
        <v>63944.984830999631</v>
      </c>
      <c r="AL161" s="13">
        <f t="shared" si="12"/>
        <v>66374.932699999656</v>
      </c>
      <c r="AM161" s="13">
        <f t="shared" si="13"/>
        <v>68117.645132999867</v>
      </c>
      <c r="AN161" s="13">
        <f t="shared" si="14"/>
        <v>69976.457028000732</v>
      </c>
      <c r="AO161" s="13">
        <f t="shared" si="15"/>
        <v>73717.108540000278</v>
      </c>
      <c r="AP161" s="13">
        <f t="shared" si="16"/>
        <v>78390.633953000535</v>
      </c>
      <c r="AQ161" s="13">
        <f t="shared" si="17"/>
        <v>80998.242309000227</v>
      </c>
      <c r="AR161" s="13">
        <f t="shared" si="18"/>
        <v>84519.985049999901</v>
      </c>
      <c r="AS161" s="13">
        <f t="shared" si="19"/>
        <v>87145.023868999444</v>
      </c>
      <c r="AT161" s="13">
        <f t="shared" si="20"/>
        <v>90520.664885001141</v>
      </c>
      <c r="AU161" s="13">
        <f t="shared" si="21"/>
        <v>95861.679907000624</v>
      </c>
      <c r="AV161" s="13">
        <f t="shared" si="22"/>
        <v>100700.73953500087</v>
      </c>
      <c r="AX161" s="17" t="s">
        <v>8</v>
      </c>
      <c r="AY161" s="13">
        <f t="shared" si="28"/>
        <v>9</v>
      </c>
      <c r="AZ161" s="13">
        <f t="shared" si="29"/>
        <v>13</v>
      </c>
      <c r="BA161" s="13">
        <f t="shared" si="30"/>
        <v>13</v>
      </c>
      <c r="BB161" s="13">
        <f t="shared" si="31"/>
        <v>13</v>
      </c>
      <c r="BC161" s="13">
        <f t="shared" si="32"/>
        <v>13</v>
      </c>
      <c r="BD161" s="13">
        <f t="shared" si="33"/>
        <v>13</v>
      </c>
      <c r="BE161" s="13">
        <f t="shared" si="34"/>
        <v>12</v>
      </c>
      <c r="BF161" s="13">
        <f t="shared" si="35"/>
        <v>11</v>
      </c>
      <c r="BG161" s="13">
        <f t="shared" si="36"/>
        <v>10</v>
      </c>
      <c r="BH161" s="13">
        <f t="shared" si="37"/>
        <v>11</v>
      </c>
      <c r="BI161" s="13">
        <f t="shared" si="38"/>
        <v>10</v>
      </c>
      <c r="BJ161" s="13">
        <f t="shared" si="39"/>
        <v>10</v>
      </c>
      <c r="BK161" s="13">
        <f t="shared" si="40"/>
        <v>11</v>
      </c>
      <c r="BL161" s="13">
        <f t="shared" si="41"/>
        <v>11</v>
      </c>
      <c r="BM161" s="13">
        <f t="shared" si="42"/>
        <v>11</v>
      </c>
      <c r="BN161" s="13">
        <f t="shared" si="43"/>
        <v>11</v>
      </c>
      <c r="BO161" s="13">
        <f t="shared" si="44"/>
        <v>11</v>
      </c>
      <c r="BP161" s="13">
        <f t="shared" si="45"/>
        <v>11</v>
      </c>
      <c r="BQ161" s="13">
        <f t="shared" si="46"/>
        <v>11</v>
      </c>
      <c r="BR161" s="13">
        <f t="shared" si="47"/>
        <v>11</v>
      </c>
      <c r="BS161" s="13">
        <f t="shared" si="48"/>
        <v>11</v>
      </c>
      <c r="BT161" s="13">
        <f>INDEX($AY161:$BS161,MATCH('Ranked Growth'!$C$5,Data!$AY$149:$BS$149,0))</f>
        <v>9</v>
      </c>
      <c r="BV161" s="17" t="s">
        <v>8</v>
      </c>
      <c r="BW161" s="13" cm="1">
        <f t="array" ref="BW161">SUMPRODUCT(($Z$150:$Z$276=$Z161)*(AB161&lt;AB$150:AB$276))+1</f>
        <v>4</v>
      </c>
      <c r="BX161" s="13" cm="1">
        <f t="array" ref="BX161">SUMPRODUCT(($Z$150:$Z$276=$Z161)*(AC161&lt;AC$150:AC$276))+1</f>
        <v>8</v>
      </c>
      <c r="BY161" s="13" cm="1">
        <f t="array" ref="BY161">SUMPRODUCT(($Z$150:$Z$276=$Z161)*(AD161&lt;AD$150:AD$276))+1</f>
        <v>8</v>
      </c>
      <c r="BZ161" s="13" cm="1">
        <f t="array" ref="BZ161">SUMPRODUCT(($Z$150:$Z$276=$Z161)*(AE161&lt;AE$150:AE$276))+1</f>
        <v>8</v>
      </c>
      <c r="CA161" s="13" cm="1">
        <f t="array" ref="CA161">SUMPRODUCT(($Z$150:$Z$276=$Z161)*(AF161&lt;AF$150:AF$276))+1</f>
        <v>8</v>
      </c>
      <c r="CB161" s="13" cm="1">
        <f t="array" ref="CB161">SUMPRODUCT(($Z$150:$Z$276=$Z161)*(AG161&lt;AG$150:AG$276))+1</f>
        <v>8</v>
      </c>
      <c r="CC161" s="13" cm="1">
        <f t="array" ref="CC161">SUMPRODUCT(($Z$150:$Z$276=$Z161)*(AH161&lt;AH$150:AH$276))+1</f>
        <v>7</v>
      </c>
      <c r="CD161" s="13" cm="1">
        <f t="array" ref="CD161">SUMPRODUCT(($Z$150:$Z$276=$Z161)*(AI161&lt;AI$150:AI$276))+1</f>
        <v>6</v>
      </c>
      <c r="CE161" s="13" cm="1">
        <f t="array" ref="CE161">SUMPRODUCT(($Z$150:$Z$276=$Z161)*(AJ161&lt;AJ$150:AJ$276))+1</f>
        <v>5</v>
      </c>
      <c r="CF161" s="13" cm="1">
        <f t="array" ref="CF161">SUMPRODUCT(($Z$150:$Z$276=$Z161)*(AK161&lt;AK$150:AK$276))+1</f>
        <v>6</v>
      </c>
      <c r="CG161" s="13" cm="1">
        <f t="array" ref="CG161">SUMPRODUCT(($Z$150:$Z$276=$Z161)*(AL161&lt;AL$150:AL$276))+1</f>
        <v>5</v>
      </c>
      <c r="CH161" s="13" cm="1">
        <f t="array" ref="CH161">SUMPRODUCT(($Z$150:$Z$276=$Z161)*(AM161&lt;AM$150:AM$276))+1</f>
        <v>5</v>
      </c>
      <c r="CI161" s="13" cm="1">
        <f t="array" ref="CI161">SUMPRODUCT(($Z$150:$Z$276=$Z161)*(AN161&lt;AN$150:AN$276))+1</f>
        <v>6</v>
      </c>
      <c r="CJ161" s="13" cm="1">
        <f t="array" ref="CJ161">SUMPRODUCT(($Z$150:$Z$276=$Z161)*(AO161&lt;AO$150:AO$276))+1</f>
        <v>6</v>
      </c>
      <c r="CK161" s="13" cm="1">
        <f t="array" ref="CK161">SUMPRODUCT(($Z$150:$Z$276=$Z161)*(AP161&lt;AP$150:AP$276))+1</f>
        <v>6</v>
      </c>
      <c r="CL161" s="13" cm="1">
        <f t="array" ref="CL161">SUMPRODUCT(($Z$150:$Z$276=$Z161)*(AQ161&lt;AQ$150:AQ$276))+1</f>
        <v>6</v>
      </c>
      <c r="CM161" s="13" cm="1">
        <f t="array" ref="CM161">SUMPRODUCT(($Z$150:$Z$276=$Z161)*(AR161&lt;AR$150:AR$276))+1</f>
        <v>6</v>
      </c>
      <c r="CN161" s="13" cm="1">
        <f t="array" ref="CN161">SUMPRODUCT(($Z$150:$Z$276=$Z161)*(AS161&lt;AS$150:AS$276))+1</f>
        <v>6</v>
      </c>
      <c r="CO161" s="13" cm="1">
        <f t="array" ref="CO161">SUMPRODUCT(($Z$150:$Z$276=$Z161)*(AT161&lt;AT$150:AT$276))+1</f>
        <v>6</v>
      </c>
      <c r="CP161" s="13" cm="1">
        <f t="array" ref="CP161">SUMPRODUCT(($Z$150:$Z$276=$Z161)*(AU161&lt;AU$150:AU$276))+1</f>
        <v>6</v>
      </c>
      <c r="CQ161" s="13" cm="1">
        <f t="array" ref="CQ161">SUMPRODUCT(($Z$150:$Z$276=$Z161)*(AV161&lt;AV$150:AV$276))+1</f>
        <v>6</v>
      </c>
      <c r="CR161" s="13">
        <f>INDEX($BW161:$CQ161,MATCH('Ranked Growth'!$C$5,$BW$149:$CQ$149,0))</f>
        <v>4</v>
      </c>
      <c r="CS161" s="13" t="str">
        <f t="shared" si="49"/>
        <v>Stations of Over 10k Users-4</v>
      </c>
      <c r="CU161" s="17" t="s">
        <v>8</v>
      </c>
      <c r="CV161" s="13" t="str" cm="1">
        <f t="array" ref="CV161">IF($AA161="N","",SUMPRODUCT(($AA$150:$AA$276=$V$88)*($Z$150:$Z$276=$Z161)*(AB161&lt;AB$150:AB$276))+1)</f>
        <v/>
      </c>
      <c r="CW161" s="13" t="str" cm="1">
        <f t="array" ref="CW161">IF($AA161="N","",SUMPRODUCT(($AA$150:$AA$276=$V$88)*($Z$150:$Z$276=$Z161)*(AC161&lt;AC$150:AC$276))+1)</f>
        <v/>
      </c>
      <c r="CX161" s="13" t="str" cm="1">
        <f t="array" ref="CX161">IF($AA161="N","",SUMPRODUCT(($AA$150:$AA$276=$V$88)*($Z$150:$Z$276=$Z161)*(AD161&lt;AD$150:AD$276))+1)</f>
        <v/>
      </c>
      <c r="CY161" s="13" t="str" cm="1">
        <f t="array" ref="CY161">IF($AA161="N","",SUMPRODUCT(($AA$150:$AA$276=$V$88)*($Z$150:$Z$276=$Z161)*(AE161&lt;AE$150:AE$276))+1)</f>
        <v/>
      </c>
      <c r="CZ161" s="13" t="str" cm="1">
        <f t="array" ref="CZ161">IF($AA161="N","",SUMPRODUCT(($AA$150:$AA$276=$V$88)*($Z$150:$Z$276=$Z161)*(AF161&lt;AF$150:AF$276))+1)</f>
        <v/>
      </c>
      <c r="DA161" s="13" t="str" cm="1">
        <f t="array" ref="DA161">IF($AA161="N","",SUMPRODUCT(($AA$150:$AA$276=$V$88)*($Z$150:$Z$276=$Z161)*(AG161&lt;AG$150:AG$276))+1)</f>
        <v/>
      </c>
      <c r="DB161" s="13" t="str" cm="1">
        <f t="array" ref="DB161">IF($AA161="N","",SUMPRODUCT(($AA$150:$AA$276=$V$88)*($Z$150:$Z$276=$Z161)*(AH161&lt;AH$150:AH$276))+1)</f>
        <v/>
      </c>
      <c r="DC161" s="13" t="str" cm="1">
        <f t="array" ref="DC161">IF($AA161="N","",SUMPRODUCT(($AA$150:$AA$276=$V$88)*($Z$150:$Z$276=$Z161)*(AI161&lt;AI$150:AI$276))+1)</f>
        <v/>
      </c>
      <c r="DD161" s="13" t="str" cm="1">
        <f t="array" ref="DD161">IF($AA161="N","",SUMPRODUCT(($AA$150:$AA$276=$V$88)*($Z$150:$Z$276=$Z161)*(AJ161&lt;AJ$150:AJ$276))+1)</f>
        <v/>
      </c>
      <c r="DE161" s="13" t="str" cm="1">
        <f t="array" ref="DE161">IF($AA161="N","",SUMPRODUCT(($AA$150:$AA$276=$V$88)*($Z$150:$Z$276=$Z161)*(AK161&lt;AK$150:AK$276))+1)</f>
        <v/>
      </c>
      <c r="DF161" s="13" t="str" cm="1">
        <f t="array" ref="DF161">IF($AA161="N","",SUMPRODUCT(($AA$150:$AA$276=$V$88)*($Z$150:$Z$276=$Z161)*(AL161&lt;AL$150:AL$276))+1)</f>
        <v/>
      </c>
      <c r="DG161" s="13" t="str" cm="1">
        <f t="array" ref="DG161">IF($AA161="N","",SUMPRODUCT(($AA$150:$AA$276=$V$88)*($Z$150:$Z$276=$Z161)*(AM161&lt;AM$150:AM$276))+1)</f>
        <v/>
      </c>
      <c r="DH161" s="13" t="str" cm="1">
        <f t="array" ref="DH161">IF($AA161="N","",SUMPRODUCT(($AA$150:$AA$276=$V$88)*($Z$150:$Z$276=$Z161)*(AN161&lt;AN$150:AN$276))+1)</f>
        <v/>
      </c>
      <c r="DI161" s="13" t="str" cm="1">
        <f t="array" ref="DI161">IF($AA161="N","",SUMPRODUCT(($AA$150:$AA$276=$V$88)*($Z$150:$Z$276=$Z161)*(AO161&lt;AO$150:AO$276))+1)</f>
        <v/>
      </c>
      <c r="DJ161" s="13" t="str" cm="1">
        <f t="array" ref="DJ161">IF($AA161="N","",SUMPRODUCT(($AA$150:$AA$276=$V$88)*($Z$150:$Z$276=$Z161)*(AP161&lt;AP$150:AP$276))+1)</f>
        <v/>
      </c>
      <c r="DK161" s="13" t="str" cm="1">
        <f t="array" ref="DK161">IF($AA161="N","",SUMPRODUCT(($AA$150:$AA$276=$V$88)*($Z$150:$Z$276=$Z161)*(AQ161&lt;AQ$150:AQ$276))+1)</f>
        <v/>
      </c>
      <c r="DL161" s="13" t="str" cm="1">
        <f t="array" ref="DL161">IF($AA161="N","",SUMPRODUCT(($AA$150:$AA$276=$V$88)*($Z$150:$Z$276=$Z161)*(AR161&lt;AR$150:AR$276))+1)</f>
        <v/>
      </c>
      <c r="DM161" s="13" t="str" cm="1">
        <f t="array" ref="DM161">IF($AA161="N","",SUMPRODUCT(($AA$150:$AA$276=$V$88)*($Z$150:$Z$276=$Z161)*(AS161&lt;AS$150:AS$276))+1)</f>
        <v/>
      </c>
      <c r="DN161" s="13" t="str" cm="1">
        <f t="array" ref="DN161">IF($AA161="N","",SUMPRODUCT(($AA$150:$AA$276=$V$88)*($Z$150:$Z$276=$Z161)*(AT161&lt;AT$150:AT$276))+1)</f>
        <v/>
      </c>
      <c r="DO161" s="13" t="str" cm="1">
        <f t="array" ref="DO161">IF($AA161="N","",SUMPRODUCT(($AA$150:$AA$276=$V$88)*($Z$150:$Z$276=$Z161)*(AU161&lt;AU$150:AU$276))+1)</f>
        <v/>
      </c>
      <c r="DP161" s="13" t="str" cm="1">
        <f t="array" ref="DP161">IF($AA161="N","",SUMPRODUCT(($AA$150:$AA$276=$V$88)*($Z$150:$Z$276=$Z161)*(AV161&lt;AV$150:AV$276))+1)</f>
        <v/>
      </c>
      <c r="DQ161" s="13" t="str">
        <f>INDEX($CV161:$DP161,MATCH('Ranked Growth'!$C$5,$BW$149:$CQ$149,0))</f>
        <v/>
      </c>
      <c r="DR161" s="13" t="str">
        <f t="shared" si="50"/>
        <v>Stations of Over 10k Users-</v>
      </c>
      <c r="DT161" s="17" t="s">
        <v>8</v>
      </c>
      <c r="DU161" s="15">
        <f t="shared" si="51"/>
        <v>8.906835903523147E-3</v>
      </c>
      <c r="DV161" s="15">
        <f t="shared" si="52"/>
        <v>7.1506303503307445E-2</v>
      </c>
      <c r="DW161" s="15">
        <f t="shared" si="53"/>
        <v>8.2665363898643651E-2</v>
      </c>
      <c r="DX161" s="15">
        <f t="shared" si="54"/>
        <v>8.8527253726693012E-2</v>
      </c>
      <c r="DY161" s="15">
        <f t="shared" si="55"/>
        <v>8.9258560253557162E-2</v>
      </c>
      <c r="DZ161" s="15">
        <f t="shared" si="56"/>
        <v>9.056537152018751E-2</v>
      </c>
      <c r="EA161" s="15">
        <f t="shared" si="57"/>
        <v>9.5049188250326599E-2</v>
      </c>
      <c r="EB161" s="15">
        <f t="shared" si="58"/>
        <v>9.6804075910447596E-2</v>
      </c>
      <c r="EC161" s="15">
        <f t="shared" si="59"/>
        <v>9.91052989926966E-2</v>
      </c>
      <c r="ED161" s="15">
        <f t="shared" si="60"/>
        <v>0.10542061894092947</v>
      </c>
      <c r="EE161" s="15">
        <f t="shared" si="61"/>
        <v>0.10942666584235883</v>
      </c>
      <c r="EF161" s="15">
        <f t="shared" si="62"/>
        <v>0.11229972654928511</v>
      </c>
      <c r="EG161" s="15">
        <f t="shared" si="63"/>
        <v>0.11536419049409097</v>
      </c>
      <c r="EH161" s="15">
        <f t="shared" si="64"/>
        <v>0.12153108221639752</v>
      </c>
      <c r="EI161" s="15">
        <f t="shared" si="65"/>
        <v>0.12923592322897703</v>
      </c>
      <c r="EJ161" s="15">
        <f t="shared" si="66"/>
        <v>0.13353486375686274</v>
      </c>
      <c r="EK161" s="15">
        <f t="shared" si="67"/>
        <v>0.13934085934022433</v>
      </c>
      <c r="EL161" s="15">
        <f t="shared" si="68"/>
        <v>0.14366853597935836</v>
      </c>
      <c r="EM161" s="15">
        <f t="shared" si="69"/>
        <v>0.14923366616384115</v>
      </c>
      <c r="EN161" s="15">
        <f t="shared" si="70"/>
        <v>0.15803894011738229</v>
      </c>
      <c r="EO161" s="15">
        <f t="shared" si="71"/>
        <v>0.16601668321051299</v>
      </c>
      <c r="EQ161" s="17" t="s">
        <v>8</v>
      </c>
      <c r="ER161" s="13">
        <f t="shared" si="72"/>
        <v>34</v>
      </c>
      <c r="ES161" s="13">
        <f t="shared" si="73"/>
        <v>68</v>
      </c>
      <c r="ET161" s="13">
        <f t="shared" si="74"/>
        <v>59</v>
      </c>
      <c r="EU161" s="13">
        <f t="shared" si="75"/>
        <v>46</v>
      </c>
      <c r="EV161" s="13">
        <f t="shared" si="76"/>
        <v>40</v>
      </c>
      <c r="EW161" s="13">
        <f t="shared" si="77"/>
        <v>33</v>
      </c>
      <c r="EX161" s="13">
        <f t="shared" si="78"/>
        <v>29</v>
      </c>
      <c r="EY161" s="13">
        <f t="shared" si="79"/>
        <v>27</v>
      </c>
      <c r="EZ161" s="13">
        <f t="shared" si="80"/>
        <v>26</v>
      </c>
      <c r="FA161" s="13">
        <f t="shared" si="81"/>
        <v>28</v>
      </c>
      <c r="FB161" s="13">
        <f t="shared" si="82"/>
        <v>29</v>
      </c>
      <c r="FC161" s="13">
        <f t="shared" si="83"/>
        <v>27</v>
      </c>
      <c r="FD161" s="13">
        <f t="shared" si="84"/>
        <v>25</v>
      </c>
      <c r="FE161" s="13">
        <f t="shared" si="85"/>
        <v>25</v>
      </c>
      <c r="FF161" s="13">
        <f t="shared" si="86"/>
        <v>25</v>
      </c>
      <c r="FG161" s="13">
        <f t="shared" si="87"/>
        <v>24</v>
      </c>
      <c r="FH161" s="13">
        <f t="shared" si="88"/>
        <v>24</v>
      </c>
      <c r="FI161" s="13">
        <f t="shared" si="89"/>
        <v>23</v>
      </c>
      <c r="FJ161" s="13">
        <f t="shared" si="90"/>
        <v>23</v>
      </c>
      <c r="FK161" s="13">
        <f t="shared" si="91"/>
        <v>23</v>
      </c>
      <c r="FL161" s="13">
        <f t="shared" si="92"/>
        <v>23</v>
      </c>
      <c r="FM161" s="13">
        <f>INDEX($ER161:$FL161,MATCH('Ranked Growth'!$C$5,$ER$149:$FL$149,0))</f>
        <v>34</v>
      </c>
      <c r="FO161" s="17" t="s">
        <v>8</v>
      </c>
      <c r="FP161" s="13" cm="1">
        <f t="array" ref="FP161">SUMPRODUCT(($Z$150:$Z$276=$Z161)*(DU161&lt;DU$150:DU$276))+1</f>
        <v>23</v>
      </c>
      <c r="FQ161" s="13" cm="1">
        <f t="array" ref="FQ161">SUMPRODUCT(($Z$150:$Z$276=$Z161)*(DV161&lt;DV$150:DV$276))+1</f>
        <v>64</v>
      </c>
      <c r="FR161" s="13" cm="1">
        <f t="array" ref="FR161">SUMPRODUCT(($Z$150:$Z$276=$Z161)*(DW161&lt;DW$150:DW$276))+1</f>
        <v>56</v>
      </c>
      <c r="FS161" s="13" cm="1">
        <f t="array" ref="FS161">SUMPRODUCT(($Z$150:$Z$276=$Z161)*(DX161&lt;DX$150:DX$276))+1</f>
        <v>42</v>
      </c>
      <c r="FT161" s="13" cm="1">
        <f t="array" ref="FT161">SUMPRODUCT(($Z$150:$Z$276=$Z161)*(DY161&lt;DY$150:DY$276))+1</f>
        <v>36</v>
      </c>
      <c r="FU161" s="13" cm="1">
        <f t="array" ref="FU161">SUMPRODUCT(($Z$150:$Z$276=$Z161)*(DZ161&lt;DZ$150:DZ$276))+1</f>
        <v>29</v>
      </c>
      <c r="FV161" s="13" cm="1">
        <f t="array" ref="FV161">SUMPRODUCT(($Z$150:$Z$276=$Z161)*(EA161&lt;EA$150:EA$276))+1</f>
        <v>25</v>
      </c>
      <c r="FW161" s="13" cm="1">
        <f t="array" ref="FW161">SUMPRODUCT(($Z$150:$Z$276=$Z161)*(EB161&lt;EB$150:EB$276))+1</f>
        <v>23</v>
      </c>
      <c r="FX161" s="13" cm="1">
        <f t="array" ref="FX161">SUMPRODUCT(($Z$150:$Z$276=$Z161)*(EC161&lt;EC$150:EC$276))+1</f>
        <v>22</v>
      </c>
      <c r="FY161" s="13" cm="1">
        <f t="array" ref="FY161">SUMPRODUCT(($Z$150:$Z$276=$Z161)*(ED161&lt;ED$150:ED$276))+1</f>
        <v>23</v>
      </c>
      <c r="FZ161" s="13" cm="1">
        <f t="array" ref="FZ161">SUMPRODUCT(($Z$150:$Z$276=$Z161)*(EE161&lt;EE$150:EE$276))+1</f>
        <v>24</v>
      </c>
      <c r="GA161" s="13" cm="1">
        <f t="array" ref="GA161">SUMPRODUCT(($Z$150:$Z$276=$Z161)*(EF161&lt;EF$150:EF$276))+1</f>
        <v>22</v>
      </c>
      <c r="GB161" s="13" cm="1">
        <f t="array" ref="GB161">SUMPRODUCT(($Z$150:$Z$276=$Z161)*(EG161&lt;EG$150:EG$276))+1</f>
        <v>20</v>
      </c>
      <c r="GC161" s="13" cm="1">
        <f t="array" ref="GC161">SUMPRODUCT(($Z$150:$Z$276=$Z161)*(EH161&lt;EH$150:EH$276))+1</f>
        <v>20</v>
      </c>
      <c r="GD161" s="13" cm="1">
        <f t="array" ref="GD161">SUMPRODUCT(($Z$150:$Z$276=$Z161)*(EI161&lt;EI$150:EI$276))+1</f>
        <v>21</v>
      </c>
      <c r="GE161" s="13" cm="1">
        <f t="array" ref="GE161">SUMPRODUCT(($Z$150:$Z$276=$Z161)*(EJ161&lt;EJ$150:EJ$276))+1</f>
        <v>20</v>
      </c>
      <c r="GF161" s="13" cm="1">
        <f t="array" ref="GF161">SUMPRODUCT(($Z$150:$Z$276=$Z161)*(EK161&lt;EK$150:EK$276))+1</f>
        <v>20</v>
      </c>
      <c r="GG161" s="13" cm="1">
        <f t="array" ref="GG161">SUMPRODUCT(($Z$150:$Z$276=$Z161)*(EL161&lt;EL$150:EL$276))+1</f>
        <v>19</v>
      </c>
      <c r="GH161" s="13" cm="1">
        <f t="array" ref="GH161">SUMPRODUCT(($Z$150:$Z$276=$Z161)*(EM161&lt;EM$150:EM$276))+1</f>
        <v>19</v>
      </c>
      <c r="GI161" s="13" cm="1">
        <f t="array" ref="GI161">SUMPRODUCT(($Z$150:$Z$276=$Z161)*(EN161&lt;EN$150:EN$276))+1</f>
        <v>19</v>
      </c>
      <c r="GJ161" s="13" cm="1">
        <f t="array" ref="GJ161">SUMPRODUCT(($Z$150:$Z$276=$Z161)*(EO161&lt;EO$150:EO$276))+1</f>
        <v>19</v>
      </c>
      <c r="GK161" s="20">
        <f>INDEX($FP161:$GJ161,MATCH('Ranked Growth'!$C$5,$FP$149:$GJ$149,0))</f>
        <v>23</v>
      </c>
      <c r="GL161" s="13" t="str">
        <f t="shared" si="93"/>
        <v>Stations of Over 10k Users-23</v>
      </c>
      <c r="GN161" s="17" t="s">
        <v>8</v>
      </c>
      <c r="GO161" s="13" t="str" cm="1">
        <f t="array" ref="GO161">IF($AA161="N","",SUMPRODUCT(($Z$150:$Z$276=$Z161)*($AA$150:$AA$276="Y")*(DU161&lt;DU$150:DU$276))+1)</f>
        <v/>
      </c>
      <c r="GP161" s="13" t="str" cm="1">
        <f t="array" ref="GP161">IF($AA161="N","",SUMPRODUCT(($Z$150:$Z$276=$Z161)*($AA$150:$AA$276="Y")*(DV161&lt;DV$150:DV$276))+1)</f>
        <v/>
      </c>
      <c r="GQ161" s="13" t="str" cm="1">
        <f t="array" ref="GQ161">IF($AA161="N","",SUMPRODUCT(($Z$150:$Z$276=$Z161)*($AA$150:$AA$276="Y")*(DW161&lt;DW$150:DW$276))+1)</f>
        <v/>
      </c>
      <c r="GR161" s="13" t="str" cm="1">
        <f t="array" ref="GR161">IF($AA161="N","",SUMPRODUCT(($Z$150:$Z$276=$Z161)*($AA$150:$AA$276="Y")*(DX161&lt;DX$150:DX$276))+1)</f>
        <v/>
      </c>
      <c r="GS161" s="13" t="str" cm="1">
        <f t="array" ref="GS161">IF($AA161="N","",SUMPRODUCT(($Z$150:$Z$276=$Z161)*($AA$150:$AA$276="Y")*(DY161&lt;DY$150:DY$276))+1)</f>
        <v/>
      </c>
      <c r="GT161" s="13" t="str" cm="1">
        <f t="array" ref="GT161">IF($AA161="N","",SUMPRODUCT(($Z$150:$Z$276=$Z161)*($AA$150:$AA$276="Y")*(DZ161&lt;DZ$150:DZ$276))+1)</f>
        <v/>
      </c>
      <c r="GU161" s="13" t="str" cm="1">
        <f t="array" ref="GU161">IF($AA161="N","",SUMPRODUCT(($Z$150:$Z$276=$Z161)*($AA$150:$AA$276="Y")*(EA161&lt;EA$150:EA$276))+1)</f>
        <v/>
      </c>
      <c r="GV161" s="13" t="str" cm="1">
        <f t="array" ref="GV161">IF($AA161="N","",SUMPRODUCT(($Z$150:$Z$276=$Z161)*($AA$150:$AA$276="Y")*(EB161&lt;EB$150:EB$276))+1)</f>
        <v/>
      </c>
      <c r="GW161" s="13" t="str" cm="1">
        <f t="array" ref="GW161">IF($AA161="N","",SUMPRODUCT(($Z$150:$Z$276=$Z161)*($AA$150:$AA$276="Y")*(EC161&lt;EC$150:EC$276))+1)</f>
        <v/>
      </c>
      <c r="GX161" s="13" t="str" cm="1">
        <f t="array" ref="GX161">IF($AA161="N","",SUMPRODUCT(($Z$150:$Z$276=$Z161)*($AA$150:$AA$276="Y")*(ED161&lt;ED$150:ED$276))+1)</f>
        <v/>
      </c>
      <c r="GY161" s="13" t="str" cm="1">
        <f t="array" ref="GY161">IF($AA161="N","",SUMPRODUCT(($Z$150:$Z$276=$Z161)*($AA$150:$AA$276="Y")*(EE161&lt;EE$150:EE$276))+1)</f>
        <v/>
      </c>
      <c r="GZ161" s="13" t="str" cm="1">
        <f t="array" ref="GZ161">IF($AA161="N","",SUMPRODUCT(($Z$150:$Z$276=$Z161)*($AA$150:$AA$276="Y")*(EF161&lt;EF$150:EF$276))+1)</f>
        <v/>
      </c>
      <c r="HA161" s="13" t="str" cm="1">
        <f t="array" ref="HA161">IF($AA161="N","",SUMPRODUCT(($Z$150:$Z$276=$Z161)*($AA$150:$AA$276="Y")*(EG161&lt;EG$150:EG$276))+1)</f>
        <v/>
      </c>
      <c r="HB161" s="13" t="str" cm="1">
        <f t="array" ref="HB161">IF($AA161="N","",SUMPRODUCT(($Z$150:$Z$276=$Z161)*($AA$150:$AA$276="Y")*(EH161&lt;EH$150:EH$276))+1)</f>
        <v/>
      </c>
      <c r="HC161" s="13" t="str" cm="1">
        <f t="array" ref="HC161">IF($AA161="N","",SUMPRODUCT(($Z$150:$Z$276=$Z161)*($AA$150:$AA$276="Y")*(EI161&lt;EI$150:EI$276))+1)</f>
        <v/>
      </c>
      <c r="HD161" s="13" t="str" cm="1">
        <f t="array" ref="HD161">IF($AA161="N","",SUMPRODUCT(($Z$150:$Z$276=$Z161)*($AA$150:$AA$276="Y")*(EJ161&lt;EJ$150:EJ$276))+1)</f>
        <v/>
      </c>
      <c r="HE161" s="13" t="str" cm="1">
        <f t="array" ref="HE161">IF($AA161="N","",SUMPRODUCT(($Z$150:$Z$276=$Z161)*($AA$150:$AA$276="Y")*(EK161&lt;EK$150:EK$276))+1)</f>
        <v/>
      </c>
      <c r="HF161" s="13" t="str" cm="1">
        <f t="array" ref="HF161">IF($AA161="N","",SUMPRODUCT(($Z$150:$Z$276=$Z161)*($AA$150:$AA$276="Y")*(EL161&lt;EL$150:EL$276))+1)</f>
        <v/>
      </c>
      <c r="HG161" s="13" t="str" cm="1">
        <f t="array" ref="HG161">IF($AA161="N","",SUMPRODUCT(($Z$150:$Z$276=$Z161)*($AA$150:$AA$276="Y")*(EM161&lt;EM$150:EM$276))+1)</f>
        <v/>
      </c>
      <c r="HH161" s="13" t="str" cm="1">
        <f t="array" ref="HH161">IF($AA161="N","",SUMPRODUCT(($Z$150:$Z$276=$Z161)*($AA$150:$AA$276="Y")*(EN161&lt;EN$150:EN$276))+1)</f>
        <v/>
      </c>
      <c r="HI161" s="13" t="str" cm="1">
        <f t="array" ref="HI161">IF($AA161="N","",SUMPRODUCT(($Z$150:$Z$276=$Z161)*($AA$150:$AA$276="Y")*(EO161&lt;EO$150:EO$276))+1)</f>
        <v/>
      </c>
      <c r="HJ161" s="20" t="str">
        <f>INDEX($GO161:$HI161,MATCH('Ranked Growth'!$C$5,$GO$149:$HI$149,0))</f>
        <v/>
      </c>
      <c r="HK161" s="13" t="str">
        <f t="shared" si="94"/>
        <v>Stations of Over 10k Users-</v>
      </c>
    </row>
    <row r="162" spans="2:219" s="11" customFormat="1" x14ac:dyDescent="0.25">
      <c r="B162" s="17" t="s">
        <v>9</v>
      </c>
      <c r="C162" s="20">
        <v>220888.35301299972</v>
      </c>
      <c r="D162" s="20">
        <v>235474.43031799985</v>
      </c>
      <c r="E162" s="20">
        <v>238107.16965899986</v>
      </c>
      <c r="F162" s="20">
        <v>239450.07646099973</v>
      </c>
      <c r="G162" s="20">
        <v>239520.57787399978</v>
      </c>
      <c r="H162" s="20">
        <v>239592.36512299976</v>
      </c>
      <c r="I162" s="20">
        <v>240283.82689399991</v>
      </c>
      <c r="J162" s="20">
        <v>240364.15193000028</v>
      </c>
      <c r="K162" s="20">
        <v>240889.13550899996</v>
      </c>
      <c r="L162" s="20">
        <v>242939.24403999973</v>
      </c>
      <c r="M162" s="20">
        <v>243535.94783299975</v>
      </c>
      <c r="N162" s="20">
        <v>243949.25948499993</v>
      </c>
      <c r="O162" s="20">
        <v>244301.85644800004</v>
      </c>
      <c r="P162" s="20">
        <v>245387.52621400013</v>
      </c>
      <c r="Q162" s="20">
        <v>246906.50536300015</v>
      </c>
      <c r="R162" s="20">
        <v>247625.49843199988</v>
      </c>
      <c r="S162" s="20">
        <v>248697.22487500001</v>
      </c>
      <c r="T162" s="20">
        <v>249399.37727199984</v>
      </c>
      <c r="U162" s="20">
        <v>250391.69288199989</v>
      </c>
      <c r="V162" s="20">
        <v>252432.59230099982</v>
      </c>
      <c r="W162" s="20">
        <v>254284.41370599993</v>
      </c>
      <c r="Y162" s="17" t="s">
        <v>9</v>
      </c>
      <c r="Z162" s="21" t="str">
        <f t="shared" si="26"/>
        <v>Stations of Over 10k Users</v>
      </c>
      <c r="AA162" s="21" t="str">
        <f t="shared" si="27"/>
        <v>N</v>
      </c>
      <c r="AB162" s="13">
        <f t="shared" si="2"/>
        <v>1704.3530129997234</v>
      </c>
      <c r="AC162" s="13">
        <f t="shared" si="3"/>
        <v>16290.430317999853</v>
      </c>
      <c r="AD162" s="13">
        <f t="shared" si="4"/>
        <v>18923.169658999861</v>
      </c>
      <c r="AE162" s="13">
        <f t="shared" si="5"/>
        <v>20266.076460999728</v>
      </c>
      <c r="AF162" s="13">
        <f t="shared" si="6"/>
        <v>20336.577873999777</v>
      </c>
      <c r="AG162" s="13">
        <f t="shared" si="7"/>
        <v>20408.365122999763</v>
      </c>
      <c r="AH162" s="13">
        <f t="shared" si="8"/>
        <v>21099.826893999911</v>
      </c>
      <c r="AI162" s="13">
        <f t="shared" si="9"/>
        <v>21180.151930000284</v>
      </c>
      <c r="AJ162" s="13">
        <f t="shared" si="10"/>
        <v>21705.135508999956</v>
      </c>
      <c r="AK162" s="13">
        <f t="shared" si="11"/>
        <v>23755.244039999729</v>
      </c>
      <c r="AL162" s="13">
        <f t="shared" si="12"/>
        <v>24351.947832999751</v>
      </c>
      <c r="AM162" s="13">
        <f t="shared" si="13"/>
        <v>24765.25948499993</v>
      </c>
      <c r="AN162" s="13">
        <f t="shared" si="14"/>
        <v>25117.856448000035</v>
      </c>
      <c r="AO162" s="13">
        <f t="shared" si="15"/>
        <v>26203.526214000129</v>
      </c>
      <c r="AP162" s="13">
        <f t="shared" si="16"/>
        <v>27722.505363000149</v>
      </c>
      <c r="AQ162" s="13">
        <f t="shared" si="17"/>
        <v>28441.498431999877</v>
      </c>
      <c r="AR162" s="13">
        <f t="shared" si="18"/>
        <v>29513.224875000014</v>
      </c>
      <c r="AS162" s="13">
        <f t="shared" si="19"/>
        <v>30215.377271999838</v>
      </c>
      <c r="AT162" s="13">
        <f t="shared" si="20"/>
        <v>31207.692881999887</v>
      </c>
      <c r="AU162" s="13">
        <f t="shared" si="21"/>
        <v>33248.592300999822</v>
      </c>
      <c r="AV162" s="13">
        <f t="shared" si="22"/>
        <v>35100.413705999934</v>
      </c>
      <c r="AX162" s="17" t="s">
        <v>9</v>
      </c>
      <c r="AY162" s="13">
        <f t="shared" si="28"/>
        <v>32</v>
      </c>
      <c r="AZ162" s="13">
        <f t="shared" si="29"/>
        <v>37</v>
      </c>
      <c r="BA162" s="13">
        <f t="shared" si="30"/>
        <v>35</v>
      </c>
      <c r="BB162" s="13">
        <f t="shared" si="31"/>
        <v>35</v>
      </c>
      <c r="BC162" s="13">
        <f t="shared" si="32"/>
        <v>34</v>
      </c>
      <c r="BD162" s="13">
        <f t="shared" si="33"/>
        <v>33</v>
      </c>
      <c r="BE162" s="13">
        <f t="shared" si="34"/>
        <v>33</v>
      </c>
      <c r="BF162" s="13">
        <f t="shared" si="35"/>
        <v>33</v>
      </c>
      <c r="BG162" s="13">
        <f t="shared" si="36"/>
        <v>33</v>
      </c>
      <c r="BH162" s="13">
        <f t="shared" si="37"/>
        <v>33</v>
      </c>
      <c r="BI162" s="13">
        <f t="shared" si="38"/>
        <v>31</v>
      </c>
      <c r="BJ162" s="13">
        <f t="shared" si="39"/>
        <v>31</v>
      </c>
      <c r="BK162" s="13">
        <f t="shared" si="40"/>
        <v>32</v>
      </c>
      <c r="BL162" s="13">
        <f t="shared" si="41"/>
        <v>33</v>
      </c>
      <c r="BM162" s="13">
        <f t="shared" si="42"/>
        <v>32</v>
      </c>
      <c r="BN162" s="13">
        <f t="shared" si="43"/>
        <v>32</v>
      </c>
      <c r="BO162" s="13">
        <f t="shared" si="44"/>
        <v>32</v>
      </c>
      <c r="BP162" s="13">
        <f t="shared" si="45"/>
        <v>32</v>
      </c>
      <c r="BQ162" s="13">
        <f t="shared" si="46"/>
        <v>32</v>
      </c>
      <c r="BR162" s="13">
        <f t="shared" si="47"/>
        <v>32</v>
      </c>
      <c r="BS162" s="13">
        <f t="shared" si="48"/>
        <v>34</v>
      </c>
      <c r="BT162" s="13">
        <f>INDEX($AY162:$BS162,MATCH('Ranked Growth'!$C$5,Data!$AY$149:$BS$149,0))</f>
        <v>32</v>
      </c>
      <c r="BV162" s="17" t="s">
        <v>9</v>
      </c>
      <c r="BW162" s="13" cm="1">
        <f t="array" ref="BW162">SUMPRODUCT(($Z$150:$Z$276=$Z162)*(AB162&lt;AB$150:AB$276))+1</f>
        <v>27</v>
      </c>
      <c r="BX162" s="13" cm="1">
        <f t="array" ref="BX162">SUMPRODUCT(($Z$150:$Z$276=$Z162)*(AC162&lt;AC$150:AC$276))+1</f>
        <v>32</v>
      </c>
      <c r="BY162" s="13" cm="1">
        <f t="array" ref="BY162">SUMPRODUCT(($Z$150:$Z$276=$Z162)*(AD162&lt;AD$150:AD$276))+1</f>
        <v>30</v>
      </c>
      <c r="BZ162" s="13" cm="1">
        <f t="array" ref="BZ162">SUMPRODUCT(($Z$150:$Z$276=$Z162)*(AE162&lt;AE$150:AE$276))+1</f>
        <v>30</v>
      </c>
      <c r="CA162" s="13" cm="1">
        <f t="array" ref="CA162">SUMPRODUCT(($Z$150:$Z$276=$Z162)*(AF162&lt;AF$150:AF$276))+1</f>
        <v>29</v>
      </c>
      <c r="CB162" s="13" cm="1">
        <f t="array" ref="CB162">SUMPRODUCT(($Z$150:$Z$276=$Z162)*(AG162&lt;AG$150:AG$276))+1</f>
        <v>28</v>
      </c>
      <c r="CC162" s="13" cm="1">
        <f t="array" ref="CC162">SUMPRODUCT(($Z$150:$Z$276=$Z162)*(AH162&lt;AH$150:AH$276))+1</f>
        <v>28</v>
      </c>
      <c r="CD162" s="13" cm="1">
        <f t="array" ref="CD162">SUMPRODUCT(($Z$150:$Z$276=$Z162)*(AI162&lt;AI$150:AI$276))+1</f>
        <v>28</v>
      </c>
      <c r="CE162" s="13" cm="1">
        <f t="array" ref="CE162">SUMPRODUCT(($Z$150:$Z$276=$Z162)*(AJ162&lt;AJ$150:AJ$276))+1</f>
        <v>28</v>
      </c>
      <c r="CF162" s="13" cm="1">
        <f t="array" ref="CF162">SUMPRODUCT(($Z$150:$Z$276=$Z162)*(AK162&lt;AK$150:AK$276))+1</f>
        <v>28</v>
      </c>
      <c r="CG162" s="13" cm="1">
        <f t="array" ref="CG162">SUMPRODUCT(($Z$150:$Z$276=$Z162)*(AL162&lt;AL$150:AL$276))+1</f>
        <v>26</v>
      </c>
      <c r="CH162" s="13" cm="1">
        <f t="array" ref="CH162">SUMPRODUCT(($Z$150:$Z$276=$Z162)*(AM162&lt;AM$150:AM$276))+1</f>
        <v>26</v>
      </c>
      <c r="CI162" s="13" cm="1">
        <f t="array" ref="CI162">SUMPRODUCT(($Z$150:$Z$276=$Z162)*(AN162&lt;AN$150:AN$276))+1</f>
        <v>27</v>
      </c>
      <c r="CJ162" s="13" cm="1">
        <f t="array" ref="CJ162">SUMPRODUCT(($Z$150:$Z$276=$Z162)*(AO162&lt;AO$150:AO$276))+1</f>
        <v>28</v>
      </c>
      <c r="CK162" s="13" cm="1">
        <f t="array" ref="CK162">SUMPRODUCT(($Z$150:$Z$276=$Z162)*(AP162&lt;AP$150:AP$276))+1</f>
        <v>27</v>
      </c>
      <c r="CL162" s="13" cm="1">
        <f t="array" ref="CL162">SUMPRODUCT(($Z$150:$Z$276=$Z162)*(AQ162&lt;AQ$150:AQ$276))+1</f>
        <v>27</v>
      </c>
      <c r="CM162" s="13" cm="1">
        <f t="array" ref="CM162">SUMPRODUCT(($Z$150:$Z$276=$Z162)*(AR162&lt;AR$150:AR$276))+1</f>
        <v>27</v>
      </c>
      <c r="CN162" s="13" cm="1">
        <f t="array" ref="CN162">SUMPRODUCT(($Z$150:$Z$276=$Z162)*(AS162&lt;AS$150:AS$276))+1</f>
        <v>27</v>
      </c>
      <c r="CO162" s="13" cm="1">
        <f t="array" ref="CO162">SUMPRODUCT(($Z$150:$Z$276=$Z162)*(AT162&lt;AT$150:AT$276))+1</f>
        <v>27</v>
      </c>
      <c r="CP162" s="13" cm="1">
        <f t="array" ref="CP162">SUMPRODUCT(($Z$150:$Z$276=$Z162)*(AU162&lt;AU$150:AU$276))+1</f>
        <v>27</v>
      </c>
      <c r="CQ162" s="13" cm="1">
        <f t="array" ref="CQ162">SUMPRODUCT(($Z$150:$Z$276=$Z162)*(AV162&lt;AV$150:AV$276))+1</f>
        <v>29</v>
      </c>
      <c r="CR162" s="13">
        <f>INDEX($BW162:$CQ162,MATCH('Ranked Growth'!$C$5,$BW$149:$CQ$149,0))</f>
        <v>27</v>
      </c>
      <c r="CS162" s="13" t="str">
        <f t="shared" si="49"/>
        <v>Stations of Over 10k Users-27</v>
      </c>
      <c r="CU162" s="17" t="s">
        <v>9</v>
      </c>
      <c r="CV162" s="13" t="str" cm="1">
        <f t="array" ref="CV162">IF($AA162="N","",SUMPRODUCT(($AA$150:$AA$276=$V$88)*($Z$150:$Z$276=$Z162)*(AB162&lt;AB$150:AB$276))+1)</f>
        <v/>
      </c>
      <c r="CW162" s="13" t="str" cm="1">
        <f t="array" ref="CW162">IF($AA162="N","",SUMPRODUCT(($AA$150:$AA$276=$V$88)*($Z$150:$Z$276=$Z162)*(AC162&lt;AC$150:AC$276))+1)</f>
        <v/>
      </c>
      <c r="CX162" s="13" t="str" cm="1">
        <f t="array" ref="CX162">IF($AA162="N","",SUMPRODUCT(($AA$150:$AA$276=$V$88)*($Z$150:$Z$276=$Z162)*(AD162&lt;AD$150:AD$276))+1)</f>
        <v/>
      </c>
      <c r="CY162" s="13" t="str" cm="1">
        <f t="array" ref="CY162">IF($AA162="N","",SUMPRODUCT(($AA$150:$AA$276=$V$88)*($Z$150:$Z$276=$Z162)*(AE162&lt;AE$150:AE$276))+1)</f>
        <v/>
      </c>
      <c r="CZ162" s="13" t="str" cm="1">
        <f t="array" ref="CZ162">IF($AA162="N","",SUMPRODUCT(($AA$150:$AA$276=$V$88)*($Z$150:$Z$276=$Z162)*(AF162&lt;AF$150:AF$276))+1)</f>
        <v/>
      </c>
      <c r="DA162" s="13" t="str" cm="1">
        <f t="array" ref="DA162">IF($AA162="N","",SUMPRODUCT(($AA$150:$AA$276=$V$88)*($Z$150:$Z$276=$Z162)*(AG162&lt;AG$150:AG$276))+1)</f>
        <v/>
      </c>
      <c r="DB162" s="13" t="str" cm="1">
        <f t="array" ref="DB162">IF($AA162="N","",SUMPRODUCT(($AA$150:$AA$276=$V$88)*($Z$150:$Z$276=$Z162)*(AH162&lt;AH$150:AH$276))+1)</f>
        <v/>
      </c>
      <c r="DC162" s="13" t="str" cm="1">
        <f t="array" ref="DC162">IF($AA162="N","",SUMPRODUCT(($AA$150:$AA$276=$V$88)*($Z$150:$Z$276=$Z162)*(AI162&lt;AI$150:AI$276))+1)</f>
        <v/>
      </c>
      <c r="DD162" s="13" t="str" cm="1">
        <f t="array" ref="DD162">IF($AA162="N","",SUMPRODUCT(($AA$150:$AA$276=$V$88)*($Z$150:$Z$276=$Z162)*(AJ162&lt;AJ$150:AJ$276))+1)</f>
        <v/>
      </c>
      <c r="DE162" s="13" t="str" cm="1">
        <f t="array" ref="DE162">IF($AA162="N","",SUMPRODUCT(($AA$150:$AA$276=$V$88)*($Z$150:$Z$276=$Z162)*(AK162&lt;AK$150:AK$276))+1)</f>
        <v/>
      </c>
      <c r="DF162" s="13" t="str" cm="1">
        <f t="array" ref="DF162">IF($AA162="N","",SUMPRODUCT(($AA$150:$AA$276=$V$88)*($Z$150:$Z$276=$Z162)*(AL162&lt;AL$150:AL$276))+1)</f>
        <v/>
      </c>
      <c r="DG162" s="13" t="str" cm="1">
        <f t="array" ref="DG162">IF($AA162="N","",SUMPRODUCT(($AA$150:$AA$276=$V$88)*($Z$150:$Z$276=$Z162)*(AM162&lt;AM$150:AM$276))+1)</f>
        <v/>
      </c>
      <c r="DH162" s="13" t="str" cm="1">
        <f t="array" ref="DH162">IF($AA162="N","",SUMPRODUCT(($AA$150:$AA$276=$V$88)*($Z$150:$Z$276=$Z162)*(AN162&lt;AN$150:AN$276))+1)</f>
        <v/>
      </c>
      <c r="DI162" s="13" t="str" cm="1">
        <f t="array" ref="DI162">IF($AA162="N","",SUMPRODUCT(($AA$150:$AA$276=$V$88)*($Z$150:$Z$276=$Z162)*(AO162&lt;AO$150:AO$276))+1)</f>
        <v/>
      </c>
      <c r="DJ162" s="13" t="str" cm="1">
        <f t="array" ref="DJ162">IF($AA162="N","",SUMPRODUCT(($AA$150:$AA$276=$V$88)*($Z$150:$Z$276=$Z162)*(AP162&lt;AP$150:AP$276))+1)</f>
        <v/>
      </c>
      <c r="DK162" s="13" t="str" cm="1">
        <f t="array" ref="DK162">IF($AA162="N","",SUMPRODUCT(($AA$150:$AA$276=$V$88)*($Z$150:$Z$276=$Z162)*(AQ162&lt;AQ$150:AQ$276))+1)</f>
        <v/>
      </c>
      <c r="DL162" s="13" t="str" cm="1">
        <f t="array" ref="DL162">IF($AA162="N","",SUMPRODUCT(($AA$150:$AA$276=$V$88)*($Z$150:$Z$276=$Z162)*(AR162&lt;AR$150:AR$276))+1)</f>
        <v/>
      </c>
      <c r="DM162" s="13" t="str" cm="1">
        <f t="array" ref="DM162">IF($AA162="N","",SUMPRODUCT(($AA$150:$AA$276=$V$88)*($Z$150:$Z$276=$Z162)*(AS162&lt;AS$150:AS$276))+1)</f>
        <v/>
      </c>
      <c r="DN162" s="13" t="str" cm="1">
        <f t="array" ref="DN162">IF($AA162="N","",SUMPRODUCT(($AA$150:$AA$276=$V$88)*($Z$150:$Z$276=$Z162)*(AT162&lt;AT$150:AT$276))+1)</f>
        <v/>
      </c>
      <c r="DO162" s="13" t="str" cm="1">
        <f t="array" ref="DO162">IF($AA162="N","",SUMPRODUCT(($AA$150:$AA$276=$V$88)*($Z$150:$Z$276=$Z162)*(AU162&lt;AU$150:AU$276))+1)</f>
        <v/>
      </c>
      <c r="DP162" s="13" t="str" cm="1">
        <f t="array" ref="DP162">IF($AA162="N","",SUMPRODUCT(($AA$150:$AA$276=$V$88)*($Z$150:$Z$276=$Z162)*(AV162&lt;AV$150:AV$276))+1)</f>
        <v/>
      </c>
      <c r="DQ162" s="13" t="str">
        <f>INDEX($CV162:$DP162,MATCH('Ranked Growth'!$C$5,$BW$149:$CQ$149,0))</f>
        <v/>
      </c>
      <c r="DR162" s="13" t="str">
        <f t="shared" si="50"/>
        <v>Stations of Over 10k Users-</v>
      </c>
      <c r="DT162" s="17" t="s">
        <v>9</v>
      </c>
      <c r="DU162" s="15">
        <f t="shared" si="51"/>
        <v>7.775900672493119E-3</v>
      </c>
      <c r="DV162" s="15">
        <f t="shared" si="52"/>
        <v>7.4323081602670982E-2</v>
      </c>
      <c r="DW162" s="15">
        <f t="shared" si="53"/>
        <v>8.6334630534162349E-2</v>
      </c>
      <c r="DX162" s="15">
        <f t="shared" si="54"/>
        <v>9.2461477393421587E-2</v>
      </c>
      <c r="DY162" s="15">
        <f t="shared" si="55"/>
        <v>9.2783131405576036E-2</v>
      </c>
      <c r="DZ162" s="15">
        <f t="shared" si="56"/>
        <v>9.3110651886085583E-2</v>
      </c>
      <c r="EA162" s="15">
        <f t="shared" si="57"/>
        <v>9.626536103912664E-2</v>
      </c>
      <c r="EB162" s="15">
        <f t="shared" si="58"/>
        <v>9.6631834121104987E-2</v>
      </c>
      <c r="EC162" s="15">
        <f t="shared" si="59"/>
        <v>9.9027007030622505E-2</v>
      </c>
      <c r="ED162" s="15">
        <f t="shared" si="60"/>
        <v>0.10838037466238282</v>
      </c>
      <c r="EE162" s="15">
        <f t="shared" si="61"/>
        <v>0.1111027622134817</v>
      </c>
      <c r="EF162" s="15">
        <f t="shared" si="62"/>
        <v>0.11298844571227784</v>
      </c>
      <c r="EG162" s="15">
        <f t="shared" si="63"/>
        <v>0.11459712592160032</v>
      </c>
      <c r="EH162" s="15">
        <f t="shared" si="64"/>
        <v>0.11955036049164236</v>
      </c>
      <c r="EI162" s="15">
        <f t="shared" si="65"/>
        <v>0.12648051574476304</v>
      </c>
      <c r="EJ162" s="15">
        <f t="shared" si="66"/>
        <v>0.12976083305350694</v>
      </c>
      <c r="EK162" s="15">
        <f t="shared" si="67"/>
        <v>0.13465045292995836</v>
      </c>
      <c r="EL162" s="15">
        <f t="shared" si="68"/>
        <v>0.13785393674720714</v>
      </c>
      <c r="EM162" s="15">
        <f t="shared" si="69"/>
        <v>0.14238125448025341</v>
      </c>
      <c r="EN162" s="15">
        <f t="shared" si="70"/>
        <v>0.15169260667293161</v>
      </c>
      <c r="EO162" s="15">
        <f t="shared" si="71"/>
        <v>0.16014131371815421</v>
      </c>
      <c r="EQ162" s="17" t="s">
        <v>9</v>
      </c>
      <c r="ER162" s="13">
        <f t="shared" si="72"/>
        <v>47</v>
      </c>
      <c r="ES162" s="13">
        <f t="shared" si="73"/>
        <v>51</v>
      </c>
      <c r="ET162" s="13">
        <f t="shared" si="74"/>
        <v>37</v>
      </c>
      <c r="EU162" s="13">
        <f t="shared" si="75"/>
        <v>31</v>
      </c>
      <c r="EV162" s="13">
        <f t="shared" si="76"/>
        <v>28</v>
      </c>
      <c r="EW162" s="13">
        <f t="shared" si="77"/>
        <v>28</v>
      </c>
      <c r="EX162" s="13">
        <f t="shared" si="78"/>
        <v>28</v>
      </c>
      <c r="EY162" s="13">
        <f t="shared" si="79"/>
        <v>28</v>
      </c>
      <c r="EZ162" s="13">
        <f t="shared" si="80"/>
        <v>27</v>
      </c>
      <c r="FA162" s="13">
        <f t="shared" si="81"/>
        <v>23</v>
      </c>
      <c r="FB162" s="13">
        <f t="shared" si="82"/>
        <v>22</v>
      </c>
      <c r="FC162" s="13">
        <f t="shared" si="83"/>
        <v>24</v>
      </c>
      <c r="FD162" s="13">
        <f t="shared" si="84"/>
        <v>28</v>
      </c>
      <c r="FE162" s="13">
        <f t="shared" si="85"/>
        <v>29</v>
      </c>
      <c r="FF162" s="13">
        <f t="shared" si="86"/>
        <v>30</v>
      </c>
      <c r="FG162" s="13">
        <f t="shared" si="87"/>
        <v>31</v>
      </c>
      <c r="FH162" s="13">
        <f t="shared" si="88"/>
        <v>31</v>
      </c>
      <c r="FI162" s="13">
        <f t="shared" si="89"/>
        <v>32</v>
      </c>
      <c r="FJ162" s="13">
        <f t="shared" si="90"/>
        <v>33</v>
      </c>
      <c r="FK162" s="13">
        <f t="shared" si="91"/>
        <v>32</v>
      </c>
      <c r="FL162" s="13">
        <f t="shared" si="92"/>
        <v>32</v>
      </c>
      <c r="FM162" s="13">
        <f>INDEX($ER162:$FL162,MATCH('Ranked Growth'!$C$5,$ER$149:$FL$149,0))</f>
        <v>47</v>
      </c>
      <c r="FO162" s="17" t="s">
        <v>9</v>
      </c>
      <c r="FP162" s="13" cm="1">
        <f t="array" ref="FP162">SUMPRODUCT(($Z$150:$Z$276=$Z162)*(DU162&lt;DU$150:DU$276))+1</f>
        <v>33</v>
      </c>
      <c r="FQ162" s="13" cm="1">
        <f t="array" ref="FQ162">SUMPRODUCT(($Z$150:$Z$276=$Z162)*(DV162&lt;DV$150:DV$276))+1</f>
        <v>48</v>
      </c>
      <c r="FR162" s="13" cm="1">
        <f t="array" ref="FR162">SUMPRODUCT(($Z$150:$Z$276=$Z162)*(DW162&lt;DW$150:DW$276))+1</f>
        <v>35</v>
      </c>
      <c r="FS162" s="13" cm="1">
        <f t="array" ref="FS162">SUMPRODUCT(($Z$150:$Z$276=$Z162)*(DX162&lt;DX$150:DX$276))+1</f>
        <v>29</v>
      </c>
      <c r="FT162" s="13" cm="1">
        <f t="array" ref="FT162">SUMPRODUCT(($Z$150:$Z$276=$Z162)*(DY162&lt;DY$150:DY$276))+1</f>
        <v>26</v>
      </c>
      <c r="FU162" s="13" cm="1">
        <f t="array" ref="FU162">SUMPRODUCT(($Z$150:$Z$276=$Z162)*(DZ162&lt;DZ$150:DZ$276))+1</f>
        <v>24</v>
      </c>
      <c r="FV162" s="13" cm="1">
        <f t="array" ref="FV162">SUMPRODUCT(($Z$150:$Z$276=$Z162)*(EA162&lt;EA$150:EA$276))+1</f>
        <v>24</v>
      </c>
      <c r="FW162" s="13" cm="1">
        <f t="array" ref="FW162">SUMPRODUCT(($Z$150:$Z$276=$Z162)*(EB162&lt;EB$150:EB$276))+1</f>
        <v>24</v>
      </c>
      <c r="FX162" s="13" cm="1">
        <f t="array" ref="FX162">SUMPRODUCT(($Z$150:$Z$276=$Z162)*(EC162&lt;EC$150:EC$276))+1</f>
        <v>23</v>
      </c>
      <c r="FY162" s="13" cm="1">
        <f t="array" ref="FY162">SUMPRODUCT(($Z$150:$Z$276=$Z162)*(ED162&lt;ED$150:ED$276))+1</f>
        <v>18</v>
      </c>
      <c r="FZ162" s="13" cm="1">
        <f t="array" ref="FZ162">SUMPRODUCT(($Z$150:$Z$276=$Z162)*(EE162&lt;EE$150:EE$276))+1</f>
        <v>17</v>
      </c>
      <c r="GA162" s="13" cm="1">
        <f t="array" ref="GA162">SUMPRODUCT(($Z$150:$Z$276=$Z162)*(EF162&lt;EF$150:EF$276))+1</f>
        <v>19</v>
      </c>
      <c r="GB162" s="13" cm="1">
        <f t="array" ref="GB162">SUMPRODUCT(($Z$150:$Z$276=$Z162)*(EG162&lt;EG$150:EG$276))+1</f>
        <v>23</v>
      </c>
      <c r="GC162" s="13" cm="1">
        <f t="array" ref="GC162">SUMPRODUCT(($Z$150:$Z$276=$Z162)*(EH162&lt;EH$150:EH$276))+1</f>
        <v>24</v>
      </c>
      <c r="GD162" s="13" cm="1">
        <f t="array" ref="GD162">SUMPRODUCT(($Z$150:$Z$276=$Z162)*(EI162&lt;EI$150:EI$276))+1</f>
        <v>25</v>
      </c>
      <c r="GE162" s="13" cm="1">
        <f t="array" ref="GE162">SUMPRODUCT(($Z$150:$Z$276=$Z162)*(EJ162&lt;EJ$150:EJ$276))+1</f>
        <v>26</v>
      </c>
      <c r="GF162" s="13" cm="1">
        <f t="array" ref="GF162">SUMPRODUCT(($Z$150:$Z$276=$Z162)*(EK162&lt;EK$150:EK$276))+1</f>
        <v>26</v>
      </c>
      <c r="GG162" s="13" cm="1">
        <f t="array" ref="GG162">SUMPRODUCT(($Z$150:$Z$276=$Z162)*(EL162&lt;EL$150:EL$276))+1</f>
        <v>27</v>
      </c>
      <c r="GH162" s="13" cm="1">
        <f t="array" ref="GH162">SUMPRODUCT(($Z$150:$Z$276=$Z162)*(EM162&lt;EM$150:EM$276))+1</f>
        <v>28</v>
      </c>
      <c r="GI162" s="13" cm="1">
        <f t="array" ref="GI162">SUMPRODUCT(($Z$150:$Z$276=$Z162)*(EN162&lt;EN$150:EN$276))+1</f>
        <v>27</v>
      </c>
      <c r="GJ162" s="13" cm="1">
        <f t="array" ref="GJ162">SUMPRODUCT(($Z$150:$Z$276=$Z162)*(EO162&lt;EO$150:EO$276))+1</f>
        <v>27</v>
      </c>
      <c r="GK162" s="20">
        <f>INDEX($FP162:$GJ162,MATCH('Ranked Growth'!$C$5,$FP$149:$GJ$149,0))</f>
        <v>33</v>
      </c>
      <c r="GL162" s="13" t="str">
        <f t="shared" si="93"/>
        <v>Stations of Over 10k Users-33</v>
      </c>
      <c r="GN162" s="17" t="s">
        <v>9</v>
      </c>
      <c r="GO162" s="13" t="str" cm="1">
        <f t="array" ref="GO162">IF($AA162="N","",SUMPRODUCT(($Z$150:$Z$276=$Z162)*($AA$150:$AA$276="Y")*(DU162&lt;DU$150:DU$276))+1)</f>
        <v/>
      </c>
      <c r="GP162" s="13" t="str" cm="1">
        <f t="array" ref="GP162">IF($AA162="N","",SUMPRODUCT(($Z$150:$Z$276=$Z162)*($AA$150:$AA$276="Y")*(DV162&lt;DV$150:DV$276))+1)</f>
        <v/>
      </c>
      <c r="GQ162" s="13" t="str" cm="1">
        <f t="array" ref="GQ162">IF($AA162="N","",SUMPRODUCT(($Z$150:$Z$276=$Z162)*($AA$150:$AA$276="Y")*(DW162&lt;DW$150:DW$276))+1)</f>
        <v/>
      </c>
      <c r="GR162" s="13" t="str" cm="1">
        <f t="array" ref="GR162">IF($AA162="N","",SUMPRODUCT(($Z$150:$Z$276=$Z162)*($AA$150:$AA$276="Y")*(DX162&lt;DX$150:DX$276))+1)</f>
        <v/>
      </c>
      <c r="GS162" s="13" t="str" cm="1">
        <f t="array" ref="GS162">IF($AA162="N","",SUMPRODUCT(($Z$150:$Z$276=$Z162)*($AA$150:$AA$276="Y")*(DY162&lt;DY$150:DY$276))+1)</f>
        <v/>
      </c>
      <c r="GT162" s="13" t="str" cm="1">
        <f t="array" ref="GT162">IF($AA162="N","",SUMPRODUCT(($Z$150:$Z$276=$Z162)*($AA$150:$AA$276="Y")*(DZ162&lt;DZ$150:DZ$276))+1)</f>
        <v/>
      </c>
      <c r="GU162" s="13" t="str" cm="1">
        <f t="array" ref="GU162">IF($AA162="N","",SUMPRODUCT(($Z$150:$Z$276=$Z162)*($AA$150:$AA$276="Y")*(EA162&lt;EA$150:EA$276))+1)</f>
        <v/>
      </c>
      <c r="GV162" s="13" t="str" cm="1">
        <f t="array" ref="GV162">IF($AA162="N","",SUMPRODUCT(($Z$150:$Z$276=$Z162)*($AA$150:$AA$276="Y")*(EB162&lt;EB$150:EB$276))+1)</f>
        <v/>
      </c>
      <c r="GW162" s="13" t="str" cm="1">
        <f t="array" ref="GW162">IF($AA162="N","",SUMPRODUCT(($Z$150:$Z$276=$Z162)*($AA$150:$AA$276="Y")*(EC162&lt;EC$150:EC$276))+1)</f>
        <v/>
      </c>
      <c r="GX162" s="13" t="str" cm="1">
        <f t="array" ref="GX162">IF($AA162="N","",SUMPRODUCT(($Z$150:$Z$276=$Z162)*($AA$150:$AA$276="Y")*(ED162&lt;ED$150:ED$276))+1)</f>
        <v/>
      </c>
      <c r="GY162" s="13" t="str" cm="1">
        <f t="array" ref="GY162">IF($AA162="N","",SUMPRODUCT(($Z$150:$Z$276=$Z162)*($AA$150:$AA$276="Y")*(EE162&lt;EE$150:EE$276))+1)</f>
        <v/>
      </c>
      <c r="GZ162" s="13" t="str" cm="1">
        <f t="array" ref="GZ162">IF($AA162="N","",SUMPRODUCT(($Z$150:$Z$276=$Z162)*($AA$150:$AA$276="Y")*(EF162&lt;EF$150:EF$276))+1)</f>
        <v/>
      </c>
      <c r="HA162" s="13" t="str" cm="1">
        <f t="array" ref="HA162">IF($AA162="N","",SUMPRODUCT(($Z$150:$Z$276=$Z162)*($AA$150:$AA$276="Y")*(EG162&lt;EG$150:EG$276))+1)</f>
        <v/>
      </c>
      <c r="HB162" s="13" t="str" cm="1">
        <f t="array" ref="HB162">IF($AA162="N","",SUMPRODUCT(($Z$150:$Z$276=$Z162)*($AA$150:$AA$276="Y")*(EH162&lt;EH$150:EH$276))+1)</f>
        <v/>
      </c>
      <c r="HC162" s="13" t="str" cm="1">
        <f t="array" ref="HC162">IF($AA162="N","",SUMPRODUCT(($Z$150:$Z$276=$Z162)*($AA$150:$AA$276="Y")*(EI162&lt;EI$150:EI$276))+1)</f>
        <v/>
      </c>
      <c r="HD162" s="13" t="str" cm="1">
        <f t="array" ref="HD162">IF($AA162="N","",SUMPRODUCT(($Z$150:$Z$276=$Z162)*($AA$150:$AA$276="Y")*(EJ162&lt;EJ$150:EJ$276))+1)</f>
        <v/>
      </c>
      <c r="HE162" s="13" t="str" cm="1">
        <f t="array" ref="HE162">IF($AA162="N","",SUMPRODUCT(($Z$150:$Z$276=$Z162)*($AA$150:$AA$276="Y")*(EK162&lt;EK$150:EK$276))+1)</f>
        <v/>
      </c>
      <c r="HF162" s="13" t="str" cm="1">
        <f t="array" ref="HF162">IF($AA162="N","",SUMPRODUCT(($Z$150:$Z$276=$Z162)*($AA$150:$AA$276="Y")*(EL162&lt;EL$150:EL$276))+1)</f>
        <v/>
      </c>
      <c r="HG162" s="13" t="str" cm="1">
        <f t="array" ref="HG162">IF($AA162="N","",SUMPRODUCT(($Z$150:$Z$276=$Z162)*($AA$150:$AA$276="Y")*(EM162&lt;EM$150:EM$276))+1)</f>
        <v/>
      </c>
      <c r="HH162" s="13" t="str" cm="1">
        <f t="array" ref="HH162">IF($AA162="N","",SUMPRODUCT(($Z$150:$Z$276=$Z162)*($AA$150:$AA$276="Y")*(EN162&lt;EN$150:EN$276))+1)</f>
        <v/>
      </c>
      <c r="HI162" s="13" t="str" cm="1">
        <f t="array" ref="HI162">IF($AA162="N","",SUMPRODUCT(($Z$150:$Z$276=$Z162)*($AA$150:$AA$276="Y")*(EO162&lt;EO$150:EO$276))+1)</f>
        <v/>
      </c>
      <c r="HJ162" s="20" t="str">
        <f>INDEX($GO162:$HI162,MATCH('Ranked Growth'!$C$5,$GO$149:$HI$149,0))</f>
        <v/>
      </c>
      <c r="HK162" s="13" t="str">
        <f t="shared" si="94"/>
        <v>Stations of Over 10k Users-</v>
      </c>
    </row>
    <row r="163" spans="2:219" s="11" customFormat="1" x14ac:dyDescent="0.25">
      <c r="B163" s="17" t="s">
        <v>10</v>
      </c>
      <c r="C163" s="20">
        <v>73405.396688999957</v>
      </c>
      <c r="D163" s="20">
        <v>78381.40611299999</v>
      </c>
      <c r="E163" s="20">
        <v>79217.534950000103</v>
      </c>
      <c r="F163" s="20">
        <v>79625.238621000055</v>
      </c>
      <c r="G163" s="20">
        <v>79619.337797000015</v>
      </c>
      <c r="H163" s="20">
        <v>79651.877691999995</v>
      </c>
      <c r="I163" s="20">
        <v>79960.314865000051</v>
      </c>
      <c r="J163" s="20">
        <v>80048.616332999998</v>
      </c>
      <c r="K163" s="20">
        <v>80179.285594999994</v>
      </c>
      <c r="L163" s="20">
        <v>80626.67069699998</v>
      </c>
      <c r="M163" s="20">
        <v>80882.999555999995</v>
      </c>
      <c r="N163" s="20">
        <v>81066.887500999961</v>
      </c>
      <c r="O163" s="20">
        <v>81272.19487700006</v>
      </c>
      <c r="P163" s="20">
        <v>81726.028512999954</v>
      </c>
      <c r="Q163" s="20">
        <v>82335.921863000069</v>
      </c>
      <c r="R163" s="20">
        <v>82681.17846700002</v>
      </c>
      <c r="S163" s="20">
        <v>83156.378534000061</v>
      </c>
      <c r="T163" s="20">
        <v>83530.247198000041</v>
      </c>
      <c r="U163" s="20">
        <v>83994.270137999978</v>
      </c>
      <c r="V163" s="20">
        <v>84626.197865999988</v>
      </c>
      <c r="W163" s="20">
        <v>85193.424474000014</v>
      </c>
      <c r="Y163" s="17" t="s">
        <v>10</v>
      </c>
      <c r="Z163" s="21" t="str">
        <f t="shared" si="26"/>
        <v>Stations of Over 10k Users</v>
      </c>
      <c r="AA163" s="21" t="str">
        <f t="shared" si="27"/>
        <v>N</v>
      </c>
      <c r="AB163" s="13">
        <f t="shared" si="2"/>
        <v>725.39668899995741</v>
      </c>
      <c r="AC163" s="13">
        <f t="shared" si="3"/>
        <v>5701.40611299999</v>
      </c>
      <c r="AD163" s="13">
        <f t="shared" si="4"/>
        <v>6537.534950000103</v>
      </c>
      <c r="AE163" s="13">
        <f t="shared" si="5"/>
        <v>6945.238621000055</v>
      </c>
      <c r="AF163" s="13">
        <f t="shared" si="6"/>
        <v>6939.3377970000147</v>
      </c>
      <c r="AG163" s="13">
        <f t="shared" si="7"/>
        <v>6971.8776919999946</v>
      </c>
      <c r="AH163" s="13">
        <f t="shared" si="8"/>
        <v>7280.3148650000512</v>
      </c>
      <c r="AI163" s="13">
        <f t="shared" si="9"/>
        <v>7368.6163329999981</v>
      </c>
      <c r="AJ163" s="13">
        <f t="shared" si="10"/>
        <v>7499.2855949999939</v>
      </c>
      <c r="AK163" s="13">
        <f t="shared" si="11"/>
        <v>7946.6706969999796</v>
      </c>
      <c r="AL163" s="13">
        <f t="shared" si="12"/>
        <v>8202.9995559999952</v>
      </c>
      <c r="AM163" s="13">
        <f t="shared" si="13"/>
        <v>8386.887500999961</v>
      </c>
      <c r="AN163" s="13">
        <f t="shared" si="14"/>
        <v>8592.1948770000599</v>
      </c>
      <c r="AO163" s="13">
        <f t="shared" si="15"/>
        <v>9046.0285129999538</v>
      </c>
      <c r="AP163" s="13">
        <f t="shared" si="16"/>
        <v>9655.9218630000687</v>
      </c>
      <c r="AQ163" s="13">
        <f t="shared" si="17"/>
        <v>10001.17846700002</v>
      </c>
      <c r="AR163" s="13">
        <f t="shared" si="18"/>
        <v>10476.378534000061</v>
      </c>
      <c r="AS163" s="13">
        <f t="shared" si="19"/>
        <v>10850.247198000041</v>
      </c>
      <c r="AT163" s="13">
        <f t="shared" si="20"/>
        <v>11314.270137999978</v>
      </c>
      <c r="AU163" s="13">
        <f t="shared" si="21"/>
        <v>11946.197865999988</v>
      </c>
      <c r="AV163" s="13">
        <f t="shared" si="22"/>
        <v>12513.424474000014</v>
      </c>
      <c r="AX163" s="17" t="s">
        <v>10</v>
      </c>
      <c r="AY163" s="13">
        <f t="shared" si="28"/>
        <v>56</v>
      </c>
      <c r="AZ163" s="13">
        <f t="shared" si="29"/>
        <v>69</v>
      </c>
      <c r="BA163" s="13">
        <f t="shared" si="30"/>
        <v>69</v>
      </c>
      <c r="BB163" s="13">
        <f t="shared" si="31"/>
        <v>69</v>
      </c>
      <c r="BC163" s="13">
        <f t="shared" si="32"/>
        <v>68</v>
      </c>
      <c r="BD163" s="13">
        <f t="shared" si="33"/>
        <v>65</v>
      </c>
      <c r="BE163" s="13">
        <f t="shared" si="34"/>
        <v>65</v>
      </c>
      <c r="BF163" s="13">
        <f t="shared" si="35"/>
        <v>65</v>
      </c>
      <c r="BG163" s="13">
        <f t="shared" si="36"/>
        <v>65</v>
      </c>
      <c r="BH163" s="13">
        <f t="shared" si="37"/>
        <v>65</v>
      </c>
      <c r="BI163" s="13">
        <f t="shared" si="38"/>
        <v>65</v>
      </c>
      <c r="BJ163" s="13">
        <f t="shared" si="39"/>
        <v>65</v>
      </c>
      <c r="BK163" s="13">
        <f t="shared" si="40"/>
        <v>65</v>
      </c>
      <c r="BL163" s="13">
        <f t="shared" si="41"/>
        <v>65</v>
      </c>
      <c r="BM163" s="13">
        <f t="shared" si="42"/>
        <v>65</v>
      </c>
      <c r="BN163" s="13">
        <f t="shared" si="43"/>
        <v>65</v>
      </c>
      <c r="BO163" s="13">
        <f t="shared" si="44"/>
        <v>65</v>
      </c>
      <c r="BP163" s="13">
        <f t="shared" si="45"/>
        <v>63</v>
      </c>
      <c r="BQ163" s="13">
        <f t="shared" si="46"/>
        <v>63</v>
      </c>
      <c r="BR163" s="13">
        <f t="shared" si="47"/>
        <v>63</v>
      </c>
      <c r="BS163" s="13">
        <f t="shared" si="48"/>
        <v>65</v>
      </c>
      <c r="BT163" s="13">
        <f>INDEX($AY163:$BS163,MATCH('Ranked Growth'!$C$5,Data!$AY$149:$BS$149,0))</f>
        <v>56</v>
      </c>
      <c r="BV163" s="17" t="s">
        <v>10</v>
      </c>
      <c r="BW163" s="13" cm="1">
        <f t="array" ref="BW163">SUMPRODUCT(($Z$150:$Z$276=$Z163)*(AB163&lt;AB$150:AB$276))+1</f>
        <v>51</v>
      </c>
      <c r="BX163" s="13" cm="1">
        <f t="array" ref="BX163">SUMPRODUCT(($Z$150:$Z$276=$Z163)*(AC163&lt;AC$150:AC$276))+1</f>
        <v>64</v>
      </c>
      <c r="BY163" s="13" cm="1">
        <f t="array" ref="BY163">SUMPRODUCT(($Z$150:$Z$276=$Z163)*(AD163&lt;AD$150:AD$276))+1</f>
        <v>64</v>
      </c>
      <c r="BZ163" s="13" cm="1">
        <f t="array" ref="BZ163">SUMPRODUCT(($Z$150:$Z$276=$Z163)*(AE163&lt;AE$150:AE$276))+1</f>
        <v>64</v>
      </c>
      <c r="CA163" s="13" cm="1">
        <f t="array" ref="CA163">SUMPRODUCT(($Z$150:$Z$276=$Z163)*(AF163&lt;AF$150:AF$276))+1</f>
        <v>63</v>
      </c>
      <c r="CB163" s="13" cm="1">
        <f t="array" ref="CB163">SUMPRODUCT(($Z$150:$Z$276=$Z163)*(AG163&lt;AG$150:AG$276))+1</f>
        <v>60</v>
      </c>
      <c r="CC163" s="13" cm="1">
        <f t="array" ref="CC163">SUMPRODUCT(($Z$150:$Z$276=$Z163)*(AH163&lt;AH$150:AH$276))+1</f>
        <v>60</v>
      </c>
      <c r="CD163" s="13" cm="1">
        <f t="array" ref="CD163">SUMPRODUCT(($Z$150:$Z$276=$Z163)*(AI163&lt;AI$150:AI$276))+1</f>
        <v>60</v>
      </c>
      <c r="CE163" s="13" cm="1">
        <f t="array" ref="CE163">SUMPRODUCT(($Z$150:$Z$276=$Z163)*(AJ163&lt;AJ$150:AJ$276))+1</f>
        <v>60</v>
      </c>
      <c r="CF163" s="13" cm="1">
        <f t="array" ref="CF163">SUMPRODUCT(($Z$150:$Z$276=$Z163)*(AK163&lt;AK$150:AK$276))+1</f>
        <v>60</v>
      </c>
      <c r="CG163" s="13" cm="1">
        <f t="array" ref="CG163">SUMPRODUCT(($Z$150:$Z$276=$Z163)*(AL163&lt;AL$150:AL$276))+1</f>
        <v>60</v>
      </c>
      <c r="CH163" s="13" cm="1">
        <f t="array" ref="CH163">SUMPRODUCT(($Z$150:$Z$276=$Z163)*(AM163&lt;AM$150:AM$276))+1</f>
        <v>60</v>
      </c>
      <c r="CI163" s="13" cm="1">
        <f t="array" ref="CI163">SUMPRODUCT(($Z$150:$Z$276=$Z163)*(AN163&lt;AN$150:AN$276))+1</f>
        <v>60</v>
      </c>
      <c r="CJ163" s="13" cm="1">
        <f t="array" ref="CJ163">SUMPRODUCT(($Z$150:$Z$276=$Z163)*(AO163&lt;AO$150:AO$276))+1</f>
        <v>60</v>
      </c>
      <c r="CK163" s="13" cm="1">
        <f t="array" ref="CK163">SUMPRODUCT(($Z$150:$Z$276=$Z163)*(AP163&lt;AP$150:AP$276))+1</f>
        <v>60</v>
      </c>
      <c r="CL163" s="13" cm="1">
        <f t="array" ref="CL163">SUMPRODUCT(($Z$150:$Z$276=$Z163)*(AQ163&lt;AQ$150:AQ$276))+1</f>
        <v>60</v>
      </c>
      <c r="CM163" s="13" cm="1">
        <f t="array" ref="CM163">SUMPRODUCT(($Z$150:$Z$276=$Z163)*(AR163&lt;AR$150:AR$276))+1</f>
        <v>60</v>
      </c>
      <c r="CN163" s="13" cm="1">
        <f t="array" ref="CN163">SUMPRODUCT(($Z$150:$Z$276=$Z163)*(AS163&lt;AS$150:AS$276))+1</f>
        <v>58</v>
      </c>
      <c r="CO163" s="13" cm="1">
        <f t="array" ref="CO163">SUMPRODUCT(($Z$150:$Z$276=$Z163)*(AT163&lt;AT$150:AT$276))+1</f>
        <v>58</v>
      </c>
      <c r="CP163" s="13" cm="1">
        <f t="array" ref="CP163">SUMPRODUCT(($Z$150:$Z$276=$Z163)*(AU163&lt;AU$150:AU$276))+1</f>
        <v>58</v>
      </c>
      <c r="CQ163" s="13" cm="1">
        <f t="array" ref="CQ163">SUMPRODUCT(($Z$150:$Z$276=$Z163)*(AV163&lt;AV$150:AV$276))+1</f>
        <v>60</v>
      </c>
      <c r="CR163" s="13">
        <f>INDEX($BW163:$CQ163,MATCH('Ranked Growth'!$C$5,$BW$149:$CQ$149,0))</f>
        <v>51</v>
      </c>
      <c r="CS163" s="13" t="str">
        <f t="shared" si="49"/>
        <v>Stations of Over 10k Users-51</v>
      </c>
      <c r="CU163" s="17" t="s">
        <v>10</v>
      </c>
      <c r="CV163" s="13" t="str" cm="1">
        <f t="array" ref="CV163">IF($AA163="N","",SUMPRODUCT(($AA$150:$AA$276=$V$88)*($Z$150:$Z$276=$Z163)*(AB163&lt;AB$150:AB$276))+1)</f>
        <v/>
      </c>
      <c r="CW163" s="13" t="str" cm="1">
        <f t="array" ref="CW163">IF($AA163="N","",SUMPRODUCT(($AA$150:$AA$276=$V$88)*($Z$150:$Z$276=$Z163)*(AC163&lt;AC$150:AC$276))+1)</f>
        <v/>
      </c>
      <c r="CX163" s="13" t="str" cm="1">
        <f t="array" ref="CX163">IF($AA163="N","",SUMPRODUCT(($AA$150:$AA$276=$V$88)*($Z$150:$Z$276=$Z163)*(AD163&lt;AD$150:AD$276))+1)</f>
        <v/>
      </c>
      <c r="CY163" s="13" t="str" cm="1">
        <f t="array" ref="CY163">IF($AA163="N","",SUMPRODUCT(($AA$150:$AA$276=$V$88)*($Z$150:$Z$276=$Z163)*(AE163&lt;AE$150:AE$276))+1)</f>
        <v/>
      </c>
      <c r="CZ163" s="13" t="str" cm="1">
        <f t="array" ref="CZ163">IF($AA163="N","",SUMPRODUCT(($AA$150:$AA$276=$V$88)*($Z$150:$Z$276=$Z163)*(AF163&lt;AF$150:AF$276))+1)</f>
        <v/>
      </c>
      <c r="DA163" s="13" t="str" cm="1">
        <f t="array" ref="DA163">IF($AA163="N","",SUMPRODUCT(($AA$150:$AA$276=$V$88)*($Z$150:$Z$276=$Z163)*(AG163&lt;AG$150:AG$276))+1)</f>
        <v/>
      </c>
      <c r="DB163" s="13" t="str" cm="1">
        <f t="array" ref="DB163">IF($AA163="N","",SUMPRODUCT(($AA$150:$AA$276=$V$88)*($Z$150:$Z$276=$Z163)*(AH163&lt;AH$150:AH$276))+1)</f>
        <v/>
      </c>
      <c r="DC163" s="13" t="str" cm="1">
        <f t="array" ref="DC163">IF($AA163="N","",SUMPRODUCT(($AA$150:$AA$276=$V$88)*($Z$150:$Z$276=$Z163)*(AI163&lt;AI$150:AI$276))+1)</f>
        <v/>
      </c>
      <c r="DD163" s="13" t="str" cm="1">
        <f t="array" ref="DD163">IF($AA163="N","",SUMPRODUCT(($AA$150:$AA$276=$V$88)*($Z$150:$Z$276=$Z163)*(AJ163&lt;AJ$150:AJ$276))+1)</f>
        <v/>
      </c>
      <c r="DE163" s="13" t="str" cm="1">
        <f t="array" ref="DE163">IF($AA163="N","",SUMPRODUCT(($AA$150:$AA$276=$V$88)*($Z$150:$Z$276=$Z163)*(AK163&lt;AK$150:AK$276))+1)</f>
        <v/>
      </c>
      <c r="DF163" s="13" t="str" cm="1">
        <f t="array" ref="DF163">IF($AA163="N","",SUMPRODUCT(($AA$150:$AA$276=$V$88)*($Z$150:$Z$276=$Z163)*(AL163&lt;AL$150:AL$276))+1)</f>
        <v/>
      </c>
      <c r="DG163" s="13" t="str" cm="1">
        <f t="array" ref="DG163">IF($AA163="N","",SUMPRODUCT(($AA$150:$AA$276=$V$88)*($Z$150:$Z$276=$Z163)*(AM163&lt;AM$150:AM$276))+1)</f>
        <v/>
      </c>
      <c r="DH163" s="13" t="str" cm="1">
        <f t="array" ref="DH163">IF($AA163="N","",SUMPRODUCT(($AA$150:$AA$276=$V$88)*($Z$150:$Z$276=$Z163)*(AN163&lt;AN$150:AN$276))+1)</f>
        <v/>
      </c>
      <c r="DI163" s="13" t="str" cm="1">
        <f t="array" ref="DI163">IF($AA163="N","",SUMPRODUCT(($AA$150:$AA$276=$V$88)*($Z$150:$Z$276=$Z163)*(AO163&lt;AO$150:AO$276))+1)</f>
        <v/>
      </c>
      <c r="DJ163" s="13" t="str" cm="1">
        <f t="array" ref="DJ163">IF($AA163="N","",SUMPRODUCT(($AA$150:$AA$276=$V$88)*($Z$150:$Z$276=$Z163)*(AP163&lt;AP$150:AP$276))+1)</f>
        <v/>
      </c>
      <c r="DK163" s="13" t="str" cm="1">
        <f t="array" ref="DK163">IF($AA163="N","",SUMPRODUCT(($AA$150:$AA$276=$V$88)*($Z$150:$Z$276=$Z163)*(AQ163&lt;AQ$150:AQ$276))+1)</f>
        <v/>
      </c>
      <c r="DL163" s="13" t="str" cm="1">
        <f t="array" ref="DL163">IF($AA163="N","",SUMPRODUCT(($AA$150:$AA$276=$V$88)*($Z$150:$Z$276=$Z163)*(AR163&lt;AR$150:AR$276))+1)</f>
        <v/>
      </c>
      <c r="DM163" s="13" t="str" cm="1">
        <f t="array" ref="DM163">IF($AA163="N","",SUMPRODUCT(($AA$150:$AA$276=$V$88)*($Z$150:$Z$276=$Z163)*(AS163&lt;AS$150:AS$276))+1)</f>
        <v/>
      </c>
      <c r="DN163" s="13" t="str" cm="1">
        <f t="array" ref="DN163">IF($AA163="N","",SUMPRODUCT(($AA$150:$AA$276=$V$88)*($Z$150:$Z$276=$Z163)*(AT163&lt;AT$150:AT$276))+1)</f>
        <v/>
      </c>
      <c r="DO163" s="13" t="str" cm="1">
        <f t="array" ref="DO163">IF($AA163="N","",SUMPRODUCT(($AA$150:$AA$276=$V$88)*($Z$150:$Z$276=$Z163)*(AU163&lt;AU$150:AU$276))+1)</f>
        <v/>
      </c>
      <c r="DP163" s="13" t="str" cm="1">
        <f t="array" ref="DP163">IF($AA163="N","",SUMPRODUCT(($AA$150:$AA$276=$V$88)*($Z$150:$Z$276=$Z163)*(AV163&lt;AV$150:AV$276))+1)</f>
        <v/>
      </c>
      <c r="DQ163" s="13" t="str">
        <f>INDEX($CV163:$DP163,MATCH('Ranked Growth'!$C$5,$BW$149:$CQ$149,0))</f>
        <v/>
      </c>
      <c r="DR163" s="13" t="str">
        <f t="shared" si="50"/>
        <v>Stations of Over 10k Users-</v>
      </c>
      <c r="DT163" s="17" t="s">
        <v>10</v>
      </c>
      <c r="DU163" s="15">
        <f t="shared" si="51"/>
        <v>9.9806919234997071E-3</v>
      </c>
      <c r="DV163" s="15">
        <f t="shared" si="52"/>
        <v>7.8445323514033882E-2</v>
      </c>
      <c r="DW163" s="15">
        <f t="shared" si="53"/>
        <v>8.9949572784811638E-2</v>
      </c>
      <c r="DX163" s="15">
        <f t="shared" si="54"/>
        <v>9.5559144482664449E-2</v>
      </c>
      <c r="DY163" s="15">
        <f t="shared" si="55"/>
        <v>9.5477955379747126E-2</v>
      </c>
      <c r="DZ163" s="15">
        <f t="shared" si="56"/>
        <v>9.5925669950467807E-2</v>
      </c>
      <c r="EA163" s="15">
        <f t="shared" si="57"/>
        <v>0.10016943952944479</v>
      </c>
      <c r="EB163" s="15">
        <f t="shared" si="58"/>
        <v>0.10138437442212433</v>
      </c>
      <c r="EC163" s="15">
        <f t="shared" si="59"/>
        <v>0.10318224539075382</v>
      </c>
      <c r="ED163" s="15">
        <f t="shared" si="60"/>
        <v>0.10933779164832114</v>
      </c>
      <c r="EE163" s="15">
        <f t="shared" si="61"/>
        <v>0.11286460588882763</v>
      </c>
      <c r="EF163" s="15">
        <f t="shared" si="62"/>
        <v>0.1153947097000545</v>
      </c>
      <c r="EG163" s="15">
        <f t="shared" si="63"/>
        <v>0.11821952224821208</v>
      </c>
      <c r="EH163" s="15">
        <f t="shared" si="64"/>
        <v>0.12446379351953696</v>
      </c>
      <c r="EI163" s="15">
        <f t="shared" si="65"/>
        <v>0.13285528154925785</v>
      </c>
      <c r="EJ163" s="15">
        <f t="shared" si="66"/>
        <v>0.13760564759218519</v>
      </c>
      <c r="EK163" s="15">
        <f t="shared" si="67"/>
        <v>0.14414389837644559</v>
      </c>
      <c r="EL163" s="15">
        <f t="shared" si="68"/>
        <v>0.14928793613098579</v>
      </c>
      <c r="EM163" s="15">
        <f t="shared" si="69"/>
        <v>0.15567240145844763</v>
      </c>
      <c r="EN163" s="15">
        <f t="shared" si="70"/>
        <v>0.16436705924600981</v>
      </c>
      <c r="EO163" s="15">
        <f t="shared" si="71"/>
        <v>0.17217149799119458</v>
      </c>
      <c r="EQ163" s="17" t="s">
        <v>10</v>
      </c>
      <c r="ER163" s="13">
        <f t="shared" si="72"/>
        <v>17</v>
      </c>
      <c r="ES163" s="13">
        <f t="shared" si="73"/>
        <v>14</v>
      </c>
      <c r="ET163" s="13">
        <f t="shared" si="74"/>
        <v>15</v>
      </c>
      <c r="EU163" s="13">
        <f t="shared" si="75"/>
        <v>17</v>
      </c>
      <c r="EV163" s="13">
        <f t="shared" si="76"/>
        <v>19</v>
      </c>
      <c r="EW163" s="13">
        <f t="shared" si="77"/>
        <v>19</v>
      </c>
      <c r="EX163" s="13">
        <f t="shared" si="78"/>
        <v>17</v>
      </c>
      <c r="EY163" s="13">
        <f t="shared" si="79"/>
        <v>18</v>
      </c>
      <c r="EZ163" s="13">
        <f t="shared" si="80"/>
        <v>18</v>
      </c>
      <c r="FA163" s="13">
        <f t="shared" si="81"/>
        <v>19</v>
      </c>
      <c r="FB163" s="13">
        <f t="shared" si="82"/>
        <v>20</v>
      </c>
      <c r="FC163" s="13">
        <f t="shared" si="83"/>
        <v>20</v>
      </c>
      <c r="FD163" s="13">
        <f t="shared" si="84"/>
        <v>20</v>
      </c>
      <c r="FE163" s="13">
        <f t="shared" si="85"/>
        <v>20</v>
      </c>
      <c r="FF163" s="13">
        <f t="shared" si="86"/>
        <v>19</v>
      </c>
      <c r="FG163" s="13">
        <f t="shared" si="87"/>
        <v>18</v>
      </c>
      <c r="FH163" s="13">
        <f t="shared" si="88"/>
        <v>18</v>
      </c>
      <c r="FI163" s="13">
        <f t="shared" si="89"/>
        <v>17</v>
      </c>
      <c r="FJ163" s="13">
        <f t="shared" si="90"/>
        <v>16</v>
      </c>
      <c r="FK163" s="13">
        <f t="shared" si="91"/>
        <v>16</v>
      </c>
      <c r="FL163" s="13">
        <f t="shared" si="92"/>
        <v>16</v>
      </c>
      <c r="FM163" s="13">
        <f>INDEX($ER163:$FL163,MATCH('Ranked Growth'!$C$5,$ER$149:$FL$149,0))</f>
        <v>17</v>
      </c>
      <c r="FO163" s="17" t="s">
        <v>10</v>
      </c>
      <c r="FP163" s="13" cm="1">
        <f t="array" ref="FP163">SUMPRODUCT(($Z$150:$Z$276=$Z163)*(DU163&lt;DU$150:DU$276))+1</f>
        <v>11</v>
      </c>
      <c r="FQ163" s="13" cm="1">
        <f t="array" ref="FQ163">SUMPRODUCT(($Z$150:$Z$276=$Z163)*(DV163&lt;DV$150:DV$276))+1</f>
        <v>13</v>
      </c>
      <c r="FR163" s="13" cm="1">
        <f t="array" ref="FR163">SUMPRODUCT(($Z$150:$Z$276=$Z163)*(DW163&lt;DW$150:DW$276))+1</f>
        <v>14</v>
      </c>
      <c r="FS163" s="13" cm="1">
        <f t="array" ref="FS163">SUMPRODUCT(($Z$150:$Z$276=$Z163)*(DX163&lt;DX$150:DX$276))+1</f>
        <v>15</v>
      </c>
      <c r="FT163" s="13" cm="1">
        <f t="array" ref="FT163">SUMPRODUCT(($Z$150:$Z$276=$Z163)*(DY163&lt;DY$150:DY$276))+1</f>
        <v>17</v>
      </c>
      <c r="FU163" s="13" cm="1">
        <f t="array" ref="FU163">SUMPRODUCT(($Z$150:$Z$276=$Z163)*(DZ163&lt;DZ$150:DZ$276))+1</f>
        <v>16</v>
      </c>
      <c r="FV163" s="13" cm="1">
        <f t="array" ref="FV163">SUMPRODUCT(($Z$150:$Z$276=$Z163)*(EA163&lt;EA$150:EA$276))+1</f>
        <v>15</v>
      </c>
      <c r="FW163" s="13" cm="1">
        <f t="array" ref="FW163">SUMPRODUCT(($Z$150:$Z$276=$Z163)*(EB163&lt;EB$150:EB$276))+1</f>
        <v>15</v>
      </c>
      <c r="FX163" s="13" cm="1">
        <f t="array" ref="FX163">SUMPRODUCT(($Z$150:$Z$276=$Z163)*(EC163&lt;EC$150:EC$276))+1</f>
        <v>15</v>
      </c>
      <c r="FY163" s="13" cm="1">
        <f t="array" ref="FY163">SUMPRODUCT(($Z$150:$Z$276=$Z163)*(ED163&lt;ED$150:ED$276))+1</f>
        <v>15</v>
      </c>
      <c r="FZ163" s="13" cm="1">
        <f t="array" ref="FZ163">SUMPRODUCT(($Z$150:$Z$276=$Z163)*(EE163&lt;EE$150:EE$276))+1</f>
        <v>15</v>
      </c>
      <c r="GA163" s="13" cm="1">
        <f t="array" ref="GA163">SUMPRODUCT(($Z$150:$Z$276=$Z163)*(EF163&lt;EF$150:EF$276))+1</f>
        <v>15</v>
      </c>
      <c r="GB163" s="13" cm="1">
        <f t="array" ref="GB163">SUMPRODUCT(($Z$150:$Z$276=$Z163)*(EG163&lt;EG$150:EG$276))+1</f>
        <v>16</v>
      </c>
      <c r="GC163" s="13" cm="1">
        <f t="array" ref="GC163">SUMPRODUCT(($Z$150:$Z$276=$Z163)*(EH163&lt;EH$150:EH$276))+1</f>
        <v>16</v>
      </c>
      <c r="GD163" s="13" cm="1">
        <f t="array" ref="GD163">SUMPRODUCT(($Z$150:$Z$276=$Z163)*(EI163&lt;EI$150:EI$276))+1</f>
        <v>15</v>
      </c>
      <c r="GE163" s="13" cm="1">
        <f t="array" ref="GE163">SUMPRODUCT(($Z$150:$Z$276=$Z163)*(EJ163&lt;EJ$150:EJ$276))+1</f>
        <v>14</v>
      </c>
      <c r="GF163" s="13" cm="1">
        <f t="array" ref="GF163">SUMPRODUCT(($Z$150:$Z$276=$Z163)*(EK163&lt;EK$150:EK$276))+1</f>
        <v>14</v>
      </c>
      <c r="GG163" s="13" cm="1">
        <f t="array" ref="GG163">SUMPRODUCT(($Z$150:$Z$276=$Z163)*(EL163&lt;EL$150:EL$276))+1</f>
        <v>13</v>
      </c>
      <c r="GH163" s="13" cm="1">
        <f t="array" ref="GH163">SUMPRODUCT(($Z$150:$Z$276=$Z163)*(EM163&lt;EM$150:EM$276))+1</f>
        <v>12</v>
      </c>
      <c r="GI163" s="13" cm="1">
        <f t="array" ref="GI163">SUMPRODUCT(($Z$150:$Z$276=$Z163)*(EN163&lt;EN$150:EN$276))+1</f>
        <v>12</v>
      </c>
      <c r="GJ163" s="13" cm="1">
        <f t="array" ref="GJ163">SUMPRODUCT(($Z$150:$Z$276=$Z163)*(EO163&lt;EO$150:EO$276))+1</f>
        <v>12</v>
      </c>
      <c r="GK163" s="20">
        <f>INDEX($FP163:$GJ163,MATCH('Ranked Growth'!$C$5,$FP$149:$GJ$149,0))</f>
        <v>11</v>
      </c>
      <c r="GL163" s="13" t="str">
        <f t="shared" si="93"/>
        <v>Stations of Over 10k Users-11</v>
      </c>
      <c r="GN163" s="17" t="s">
        <v>10</v>
      </c>
      <c r="GO163" s="13" t="str" cm="1">
        <f t="array" ref="GO163">IF($AA163="N","",SUMPRODUCT(($Z$150:$Z$276=$Z163)*($AA$150:$AA$276="Y")*(DU163&lt;DU$150:DU$276))+1)</f>
        <v/>
      </c>
      <c r="GP163" s="13" t="str" cm="1">
        <f t="array" ref="GP163">IF($AA163="N","",SUMPRODUCT(($Z$150:$Z$276=$Z163)*($AA$150:$AA$276="Y")*(DV163&lt;DV$150:DV$276))+1)</f>
        <v/>
      </c>
      <c r="GQ163" s="13" t="str" cm="1">
        <f t="array" ref="GQ163">IF($AA163="N","",SUMPRODUCT(($Z$150:$Z$276=$Z163)*($AA$150:$AA$276="Y")*(DW163&lt;DW$150:DW$276))+1)</f>
        <v/>
      </c>
      <c r="GR163" s="13" t="str" cm="1">
        <f t="array" ref="GR163">IF($AA163="N","",SUMPRODUCT(($Z$150:$Z$276=$Z163)*($AA$150:$AA$276="Y")*(DX163&lt;DX$150:DX$276))+1)</f>
        <v/>
      </c>
      <c r="GS163" s="13" t="str" cm="1">
        <f t="array" ref="GS163">IF($AA163="N","",SUMPRODUCT(($Z$150:$Z$276=$Z163)*($AA$150:$AA$276="Y")*(DY163&lt;DY$150:DY$276))+1)</f>
        <v/>
      </c>
      <c r="GT163" s="13" t="str" cm="1">
        <f t="array" ref="GT163">IF($AA163="N","",SUMPRODUCT(($Z$150:$Z$276=$Z163)*($AA$150:$AA$276="Y")*(DZ163&lt;DZ$150:DZ$276))+1)</f>
        <v/>
      </c>
      <c r="GU163" s="13" t="str" cm="1">
        <f t="array" ref="GU163">IF($AA163="N","",SUMPRODUCT(($Z$150:$Z$276=$Z163)*($AA$150:$AA$276="Y")*(EA163&lt;EA$150:EA$276))+1)</f>
        <v/>
      </c>
      <c r="GV163" s="13" t="str" cm="1">
        <f t="array" ref="GV163">IF($AA163="N","",SUMPRODUCT(($Z$150:$Z$276=$Z163)*($AA$150:$AA$276="Y")*(EB163&lt;EB$150:EB$276))+1)</f>
        <v/>
      </c>
      <c r="GW163" s="13" t="str" cm="1">
        <f t="array" ref="GW163">IF($AA163="N","",SUMPRODUCT(($Z$150:$Z$276=$Z163)*($AA$150:$AA$276="Y")*(EC163&lt;EC$150:EC$276))+1)</f>
        <v/>
      </c>
      <c r="GX163" s="13" t="str" cm="1">
        <f t="array" ref="GX163">IF($AA163="N","",SUMPRODUCT(($Z$150:$Z$276=$Z163)*($AA$150:$AA$276="Y")*(ED163&lt;ED$150:ED$276))+1)</f>
        <v/>
      </c>
      <c r="GY163" s="13" t="str" cm="1">
        <f t="array" ref="GY163">IF($AA163="N","",SUMPRODUCT(($Z$150:$Z$276=$Z163)*($AA$150:$AA$276="Y")*(EE163&lt;EE$150:EE$276))+1)</f>
        <v/>
      </c>
      <c r="GZ163" s="13" t="str" cm="1">
        <f t="array" ref="GZ163">IF($AA163="N","",SUMPRODUCT(($Z$150:$Z$276=$Z163)*($AA$150:$AA$276="Y")*(EF163&lt;EF$150:EF$276))+1)</f>
        <v/>
      </c>
      <c r="HA163" s="13" t="str" cm="1">
        <f t="array" ref="HA163">IF($AA163="N","",SUMPRODUCT(($Z$150:$Z$276=$Z163)*($AA$150:$AA$276="Y")*(EG163&lt;EG$150:EG$276))+1)</f>
        <v/>
      </c>
      <c r="HB163" s="13" t="str" cm="1">
        <f t="array" ref="HB163">IF($AA163="N","",SUMPRODUCT(($Z$150:$Z$276=$Z163)*($AA$150:$AA$276="Y")*(EH163&lt;EH$150:EH$276))+1)</f>
        <v/>
      </c>
      <c r="HC163" s="13" t="str" cm="1">
        <f t="array" ref="HC163">IF($AA163="N","",SUMPRODUCT(($Z$150:$Z$276=$Z163)*($AA$150:$AA$276="Y")*(EI163&lt;EI$150:EI$276))+1)</f>
        <v/>
      </c>
      <c r="HD163" s="13" t="str" cm="1">
        <f t="array" ref="HD163">IF($AA163="N","",SUMPRODUCT(($Z$150:$Z$276=$Z163)*($AA$150:$AA$276="Y")*(EJ163&lt;EJ$150:EJ$276))+1)</f>
        <v/>
      </c>
      <c r="HE163" s="13" t="str" cm="1">
        <f t="array" ref="HE163">IF($AA163="N","",SUMPRODUCT(($Z$150:$Z$276=$Z163)*($AA$150:$AA$276="Y")*(EK163&lt;EK$150:EK$276))+1)</f>
        <v/>
      </c>
      <c r="HF163" s="13" t="str" cm="1">
        <f t="array" ref="HF163">IF($AA163="N","",SUMPRODUCT(($Z$150:$Z$276=$Z163)*($AA$150:$AA$276="Y")*(EL163&lt;EL$150:EL$276))+1)</f>
        <v/>
      </c>
      <c r="HG163" s="13" t="str" cm="1">
        <f t="array" ref="HG163">IF($AA163="N","",SUMPRODUCT(($Z$150:$Z$276=$Z163)*($AA$150:$AA$276="Y")*(EM163&lt;EM$150:EM$276))+1)</f>
        <v/>
      </c>
      <c r="HH163" s="13" t="str" cm="1">
        <f t="array" ref="HH163">IF($AA163="N","",SUMPRODUCT(($Z$150:$Z$276=$Z163)*($AA$150:$AA$276="Y")*(EN163&lt;EN$150:EN$276))+1)</f>
        <v/>
      </c>
      <c r="HI163" s="13" t="str" cm="1">
        <f t="array" ref="HI163">IF($AA163="N","",SUMPRODUCT(($Z$150:$Z$276=$Z163)*($AA$150:$AA$276="Y")*(EO163&lt;EO$150:EO$276))+1)</f>
        <v/>
      </c>
      <c r="HJ163" s="20" t="str">
        <f>INDEX($GO163:$HI163,MATCH('Ranked Growth'!$C$5,$GO$149:$HI$149,0))</f>
        <v/>
      </c>
      <c r="HK163" s="13" t="str">
        <f t="shared" si="94"/>
        <v>Stations of Over 10k Users-</v>
      </c>
    </row>
    <row r="164" spans="2:219" s="11" customFormat="1" x14ac:dyDescent="0.25">
      <c r="B164" s="17" t="s">
        <v>11</v>
      </c>
      <c r="C164" s="20">
        <v>7624.0264319999997</v>
      </c>
      <c r="D164" s="20">
        <v>8126.0815490000014</v>
      </c>
      <c r="E164" s="20">
        <v>8202.6449510000002</v>
      </c>
      <c r="F164" s="20">
        <v>8233.5616519999985</v>
      </c>
      <c r="G164" s="20">
        <v>8219.6893379999983</v>
      </c>
      <c r="H164" s="20">
        <v>8212.5470890000033</v>
      </c>
      <c r="I164" s="20">
        <v>8238.8697819999998</v>
      </c>
      <c r="J164" s="20">
        <v>8243.7952130000012</v>
      </c>
      <c r="K164" s="20">
        <v>8254.2103610000013</v>
      </c>
      <c r="L164" s="20">
        <v>8298.9820940000045</v>
      </c>
      <c r="M164" s="20">
        <v>8325.472442000002</v>
      </c>
      <c r="N164" s="20">
        <v>8343.4103100000011</v>
      </c>
      <c r="O164" s="20">
        <v>8361.1489420000016</v>
      </c>
      <c r="P164" s="20">
        <v>8404.6117759999979</v>
      </c>
      <c r="Q164" s="20">
        <v>8461.4834190000038</v>
      </c>
      <c r="R164" s="20">
        <v>8490.4157629999991</v>
      </c>
      <c r="S164" s="20">
        <v>8531.4252639999995</v>
      </c>
      <c r="T164" s="20">
        <v>8560.2554720000007</v>
      </c>
      <c r="U164" s="20">
        <v>8599.9817809999968</v>
      </c>
      <c r="V164" s="20">
        <v>8667.8283079999983</v>
      </c>
      <c r="W164" s="20">
        <v>8729.1828419999983</v>
      </c>
      <c r="Y164" s="17" t="s">
        <v>11</v>
      </c>
      <c r="Z164" s="21" t="str">
        <f t="shared" si="26"/>
        <v>Stations of Less Than 10k Users</v>
      </c>
      <c r="AA164" s="21" t="str">
        <f t="shared" si="27"/>
        <v>N</v>
      </c>
      <c r="AB164" s="13">
        <f t="shared" si="2"/>
        <v>72.026431999999659</v>
      </c>
      <c r="AC164" s="13">
        <f t="shared" si="3"/>
        <v>574.08154900000136</v>
      </c>
      <c r="AD164" s="13">
        <f t="shared" si="4"/>
        <v>650.64495100000022</v>
      </c>
      <c r="AE164" s="13">
        <f t="shared" si="5"/>
        <v>681.5616519999985</v>
      </c>
      <c r="AF164" s="13">
        <f t="shared" si="6"/>
        <v>667.68933799999832</v>
      </c>
      <c r="AG164" s="13">
        <f t="shared" si="7"/>
        <v>660.54708900000333</v>
      </c>
      <c r="AH164" s="13">
        <f t="shared" si="8"/>
        <v>686.86978199999976</v>
      </c>
      <c r="AI164" s="13">
        <f t="shared" si="9"/>
        <v>691.79521300000124</v>
      </c>
      <c r="AJ164" s="13">
        <f t="shared" si="10"/>
        <v>702.21036100000128</v>
      </c>
      <c r="AK164" s="13">
        <f t="shared" si="11"/>
        <v>746.98209400000451</v>
      </c>
      <c r="AL164" s="13">
        <f t="shared" si="12"/>
        <v>773.47244200000205</v>
      </c>
      <c r="AM164" s="13">
        <f t="shared" si="13"/>
        <v>791.41031000000112</v>
      </c>
      <c r="AN164" s="13">
        <f t="shared" si="14"/>
        <v>809.14894200000163</v>
      </c>
      <c r="AO164" s="13">
        <f t="shared" si="15"/>
        <v>852.61177599999792</v>
      </c>
      <c r="AP164" s="13">
        <f t="shared" si="16"/>
        <v>909.48341900000378</v>
      </c>
      <c r="AQ164" s="13">
        <f t="shared" si="17"/>
        <v>938.41576299999906</v>
      </c>
      <c r="AR164" s="13">
        <f t="shared" si="18"/>
        <v>979.42526399999952</v>
      </c>
      <c r="AS164" s="13">
        <f t="shared" si="19"/>
        <v>1008.2554720000007</v>
      </c>
      <c r="AT164" s="13">
        <f t="shared" si="20"/>
        <v>1047.9817809999968</v>
      </c>
      <c r="AU164" s="13">
        <f t="shared" si="21"/>
        <v>1115.8283079999983</v>
      </c>
      <c r="AV164" s="13">
        <f t="shared" si="22"/>
        <v>1177.1828419999983</v>
      </c>
      <c r="AX164" s="17" t="s">
        <v>11</v>
      </c>
      <c r="AY164" s="13">
        <f t="shared" si="28"/>
        <v>99</v>
      </c>
      <c r="AZ164" s="13">
        <f t="shared" si="29"/>
        <v>104</v>
      </c>
      <c r="BA164" s="13">
        <f t="shared" si="30"/>
        <v>104</v>
      </c>
      <c r="BB164" s="13">
        <f t="shared" si="31"/>
        <v>102</v>
      </c>
      <c r="BC164" s="13">
        <f t="shared" si="32"/>
        <v>103</v>
      </c>
      <c r="BD164" s="13">
        <f t="shared" si="33"/>
        <v>103</v>
      </c>
      <c r="BE164" s="13">
        <f t="shared" si="34"/>
        <v>103</v>
      </c>
      <c r="BF164" s="13">
        <f t="shared" si="35"/>
        <v>103</v>
      </c>
      <c r="BG164" s="13">
        <f t="shared" si="36"/>
        <v>103</v>
      </c>
      <c r="BH164" s="13">
        <f t="shared" si="37"/>
        <v>103</v>
      </c>
      <c r="BI164" s="13">
        <f t="shared" si="38"/>
        <v>103</v>
      </c>
      <c r="BJ164" s="13">
        <f t="shared" si="39"/>
        <v>102</v>
      </c>
      <c r="BK164" s="13">
        <f t="shared" si="40"/>
        <v>102</v>
      </c>
      <c r="BL164" s="13">
        <f t="shared" si="41"/>
        <v>103</v>
      </c>
      <c r="BM164" s="13">
        <f t="shared" si="42"/>
        <v>102</v>
      </c>
      <c r="BN164" s="13">
        <f t="shared" si="43"/>
        <v>102</v>
      </c>
      <c r="BO164" s="13">
        <f t="shared" si="44"/>
        <v>102</v>
      </c>
      <c r="BP164" s="13">
        <f t="shared" si="45"/>
        <v>102</v>
      </c>
      <c r="BQ164" s="13">
        <f t="shared" si="46"/>
        <v>101</v>
      </c>
      <c r="BR164" s="13">
        <f t="shared" si="47"/>
        <v>102</v>
      </c>
      <c r="BS164" s="13">
        <f t="shared" si="48"/>
        <v>102</v>
      </c>
      <c r="BT164" s="13">
        <f>INDEX($AY164:$BS164,MATCH('Ranked Growth'!$C$5,Data!$AY$149:$BS$149,0))</f>
        <v>99</v>
      </c>
      <c r="BV164" s="17" t="s">
        <v>11</v>
      </c>
      <c r="BW164" s="13" cm="1">
        <f t="array" ref="BW164">SUMPRODUCT(($Z$150:$Z$276=$Z164)*(AB164&lt;AB$150:AB$276))+1</f>
        <v>2</v>
      </c>
      <c r="BX164" s="13" cm="1">
        <f t="array" ref="BX164">SUMPRODUCT(($Z$150:$Z$276=$Z164)*(AC164&lt;AC$150:AC$276))+1</f>
        <v>2</v>
      </c>
      <c r="BY164" s="13" cm="1">
        <f t="array" ref="BY164">SUMPRODUCT(($Z$150:$Z$276=$Z164)*(AD164&lt;AD$150:AD$276))+1</f>
        <v>2</v>
      </c>
      <c r="BZ164" s="13" cm="1">
        <f t="array" ref="BZ164">SUMPRODUCT(($Z$150:$Z$276=$Z164)*(AE164&lt;AE$150:AE$276))+1</f>
        <v>2</v>
      </c>
      <c r="CA164" s="13" cm="1">
        <f t="array" ref="CA164">SUMPRODUCT(($Z$150:$Z$276=$Z164)*(AF164&lt;AF$150:AF$276))+1</f>
        <v>2</v>
      </c>
      <c r="CB164" s="13" cm="1">
        <f t="array" ref="CB164">SUMPRODUCT(($Z$150:$Z$276=$Z164)*(AG164&lt;AG$150:AG$276))+1</f>
        <v>2</v>
      </c>
      <c r="CC164" s="13" cm="1">
        <f t="array" ref="CC164">SUMPRODUCT(($Z$150:$Z$276=$Z164)*(AH164&lt;AH$150:AH$276))+1</f>
        <v>2</v>
      </c>
      <c r="CD164" s="13" cm="1">
        <f t="array" ref="CD164">SUMPRODUCT(($Z$150:$Z$276=$Z164)*(AI164&lt;AI$150:AI$276))+1</f>
        <v>2</v>
      </c>
      <c r="CE164" s="13" cm="1">
        <f t="array" ref="CE164">SUMPRODUCT(($Z$150:$Z$276=$Z164)*(AJ164&lt;AJ$150:AJ$276))+1</f>
        <v>2</v>
      </c>
      <c r="CF164" s="13" cm="1">
        <f t="array" ref="CF164">SUMPRODUCT(($Z$150:$Z$276=$Z164)*(AK164&lt;AK$150:AK$276))+1</f>
        <v>2</v>
      </c>
      <c r="CG164" s="13" cm="1">
        <f t="array" ref="CG164">SUMPRODUCT(($Z$150:$Z$276=$Z164)*(AL164&lt;AL$150:AL$276))+1</f>
        <v>2</v>
      </c>
      <c r="CH164" s="13" cm="1">
        <f t="array" ref="CH164">SUMPRODUCT(($Z$150:$Z$276=$Z164)*(AM164&lt;AM$150:AM$276))+1</f>
        <v>2</v>
      </c>
      <c r="CI164" s="13" cm="1">
        <f t="array" ref="CI164">SUMPRODUCT(($Z$150:$Z$276=$Z164)*(AN164&lt;AN$150:AN$276))+1</f>
        <v>2</v>
      </c>
      <c r="CJ164" s="13" cm="1">
        <f t="array" ref="CJ164">SUMPRODUCT(($Z$150:$Z$276=$Z164)*(AO164&lt;AO$150:AO$276))+1</f>
        <v>2</v>
      </c>
      <c r="CK164" s="13" cm="1">
        <f t="array" ref="CK164">SUMPRODUCT(($Z$150:$Z$276=$Z164)*(AP164&lt;AP$150:AP$276))+1</f>
        <v>2</v>
      </c>
      <c r="CL164" s="13" cm="1">
        <f t="array" ref="CL164">SUMPRODUCT(($Z$150:$Z$276=$Z164)*(AQ164&lt;AQ$150:AQ$276))+1</f>
        <v>2</v>
      </c>
      <c r="CM164" s="13" cm="1">
        <f t="array" ref="CM164">SUMPRODUCT(($Z$150:$Z$276=$Z164)*(AR164&lt;AR$150:AR$276))+1</f>
        <v>2</v>
      </c>
      <c r="CN164" s="13" cm="1">
        <f t="array" ref="CN164">SUMPRODUCT(($Z$150:$Z$276=$Z164)*(AS164&lt;AS$150:AS$276))+1</f>
        <v>2</v>
      </c>
      <c r="CO164" s="13" cm="1">
        <f t="array" ref="CO164">SUMPRODUCT(($Z$150:$Z$276=$Z164)*(AT164&lt;AT$150:AT$276))+1</f>
        <v>2</v>
      </c>
      <c r="CP164" s="13" cm="1">
        <f t="array" ref="CP164">SUMPRODUCT(($Z$150:$Z$276=$Z164)*(AU164&lt;AU$150:AU$276))+1</f>
        <v>2</v>
      </c>
      <c r="CQ164" s="13" cm="1">
        <f t="array" ref="CQ164">SUMPRODUCT(($Z$150:$Z$276=$Z164)*(AV164&lt;AV$150:AV$276))+1</f>
        <v>2</v>
      </c>
      <c r="CR164" s="13">
        <f>INDEX($BW164:$CQ164,MATCH('Ranked Growth'!$C$5,$BW$149:$CQ$149,0))</f>
        <v>2</v>
      </c>
      <c r="CS164" s="13" t="str">
        <f t="shared" si="49"/>
        <v>Stations of Less Than 10k Users-2</v>
      </c>
      <c r="CU164" s="17" t="s">
        <v>11</v>
      </c>
      <c r="CV164" s="13" t="str" cm="1">
        <f t="array" ref="CV164">IF($AA164="N","",SUMPRODUCT(($AA$150:$AA$276=$V$88)*($Z$150:$Z$276=$Z164)*(AB164&lt;AB$150:AB$276))+1)</f>
        <v/>
      </c>
      <c r="CW164" s="13" t="str" cm="1">
        <f t="array" ref="CW164">IF($AA164="N","",SUMPRODUCT(($AA$150:$AA$276=$V$88)*($Z$150:$Z$276=$Z164)*(AC164&lt;AC$150:AC$276))+1)</f>
        <v/>
      </c>
      <c r="CX164" s="13" t="str" cm="1">
        <f t="array" ref="CX164">IF($AA164="N","",SUMPRODUCT(($AA$150:$AA$276=$V$88)*($Z$150:$Z$276=$Z164)*(AD164&lt;AD$150:AD$276))+1)</f>
        <v/>
      </c>
      <c r="CY164" s="13" t="str" cm="1">
        <f t="array" ref="CY164">IF($AA164="N","",SUMPRODUCT(($AA$150:$AA$276=$V$88)*($Z$150:$Z$276=$Z164)*(AE164&lt;AE$150:AE$276))+1)</f>
        <v/>
      </c>
      <c r="CZ164" s="13" t="str" cm="1">
        <f t="array" ref="CZ164">IF($AA164="N","",SUMPRODUCT(($AA$150:$AA$276=$V$88)*($Z$150:$Z$276=$Z164)*(AF164&lt;AF$150:AF$276))+1)</f>
        <v/>
      </c>
      <c r="DA164" s="13" t="str" cm="1">
        <f t="array" ref="DA164">IF($AA164="N","",SUMPRODUCT(($AA$150:$AA$276=$V$88)*($Z$150:$Z$276=$Z164)*(AG164&lt;AG$150:AG$276))+1)</f>
        <v/>
      </c>
      <c r="DB164" s="13" t="str" cm="1">
        <f t="array" ref="DB164">IF($AA164="N","",SUMPRODUCT(($AA$150:$AA$276=$V$88)*($Z$150:$Z$276=$Z164)*(AH164&lt;AH$150:AH$276))+1)</f>
        <v/>
      </c>
      <c r="DC164" s="13" t="str" cm="1">
        <f t="array" ref="DC164">IF($AA164="N","",SUMPRODUCT(($AA$150:$AA$276=$V$88)*($Z$150:$Z$276=$Z164)*(AI164&lt;AI$150:AI$276))+1)</f>
        <v/>
      </c>
      <c r="DD164" s="13" t="str" cm="1">
        <f t="array" ref="DD164">IF($AA164="N","",SUMPRODUCT(($AA$150:$AA$276=$V$88)*($Z$150:$Z$276=$Z164)*(AJ164&lt;AJ$150:AJ$276))+1)</f>
        <v/>
      </c>
      <c r="DE164" s="13" t="str" cm="1">
        <f t="array" ref="DE164">IF($AA164="N","",SUMPRODUCT(($AA$150:$AA$276=$V$88)*($Z$150:$Z$276=$Z164)*(AK164&lt;AK$150:AK$276))+1)</f>
        <v/>
      </c>
      <c r="DF164" s="13" t="str" cm="1">
        <f t="array" ref="DF164">IF($AA164="N","",SUMPRODUCT(($AA$150:$AA$276=$V$88)*($Z$150:$Z$276=$Z164)*(AL164&lt;AL$150:AL$276))+1)</f>
        <v/>
      </c>
      <c r="DG164" s="13" t="str" cm="1">
        <f t="array" ref="DG164">IF($AA164="N","",SUMPRODUCT(($AA$150:$AA$276=$V$88)*($Z$150:$Z$276=$Z164)*(AM164&lt;AM$150:AM$276))+1)</f>
        <v/>
      </c>
      <c r="DH164" s="13" t="str" cm="1">
        <f t="array" ref="DH164">IF($AA164="N","",SUMPRODUCT(($AA$150:$AA$276=$V$88)*($Z$150:$Z$276=$Z164)*(AN164&lt;AN$150:AN$276))+1)</f>
        <v/>
      </c>
      <c r="DI164" s="13" t="str" cm="1">
        <f t="array" ref="DI164">IF($AA164="N","",SUMPRODUCT(($AA$150:$AA$276=$V$88)*($Z$150:$Z$276=$Z164)*(AO164&lt;AO$150:AO$276))+1)</f>
        <v/>
      </c>
      <c r="DJ164" s="13" t="str" cm="1">
        <f t="array" ref="DJ164">IF($AA164="N","",SUMPRODUCT(($AA$150:$AA$276=$V$88)*($Z$150:$Z$276=$Z164)*(AP164&lt;AP$150:AP$276))+1)</f>
        <v/>
      </c>
      <c r="DK164" s="13" t="str" cm="1">
        <f t="array" ref="DK164">IF($AA164="N","",SUMPRODUCT(($AA$150:$AA$276=$V$88)*($Z$150:$Z$276=$Z164)*(AQ164&lt;AQ$150:AQ$276))+1)</f>
        <v/>
      </c>
      <c r="DL164" s="13" t="str" cm="1">
        <f t="array" ref="DL164">IF($AA164="N","",SUMPRODUCT(($AA$150:$AA$276=$V$88)*($Z$150:$Z$276=$Z164)*(AR164&lt;AR$150:AR$276))+1)</f>
        <v/>
      </c>
      <c r="DM164" s="13" t="str" cm="1">
        <f t="array" ref="DM164">IF($AA164="N","",SUMPRODUCT(($AA$150:$AA$276=$V$88)*($Z$150:$Z$276=$Z164)*(AS164&lt;AS$150:AS$276))+1)</f>
        <v/>
      </c>
      <c r="DN164" s="13" t="str" cm="1">
        <f t="array" ref="DN164">IF($AA164="N","",SUMPRODUCT(($AA$150:$AA$276=$V$88)*($Z$150:$Z$276=$Z164)*(AT164&lt;AT$150:AT$276))+1)</f>
        <v/>
      </c>
      <c r="DO164" s="13" t="str" cm="1">
        <f t="array" ref="DO164">IF($AA164="N","",SUMPRODUCT(($AA$150:$AA$276=$V$88)*($Z$150:$Z$276=$Z164)*(AU164&lt;AU$150:AU$276))+1)</f>
        <v/>
      </c>
      <c r="DP164" s="13" t="str" cm="1">
        <f t="array" ref="DP164">IF($AA164="N","",SUMPRODUCT(($AA$150:$AA$276=$V$88)*($Z$150:$Z$276=$Z164)*(AV164&lt;AV$150:AV$276))+1)</f>
        <v/>
      </c>
      <c r="DQ164" s="13" t="str">
        <f>INDEX($CV164:$DP164,MATCH('Ranked Growth'!$C$5,$BW$149:$CQ$149,0))</f>
        <v/>
      </c>
      <c r="DR164" s="13" t="str">
        <f t="shared" si="50"/>
        <v>Stations of Less Than 10k Users-</v>
      </c>
      <c r="DT164" s="17" t="s">
        <v>11</v>
      </c>
      <c r="DU164" s="15">
        <f t="shared" si="51"/>
        <v>9.537398305084599E-3</v>
      </c>
      <c r="DV164" s="15">
        <f t="shared" si="52"/>
        <v>7.6017154263771314E-2</v>
      </c>
      <c r="DW164" s="15">
        <f t="shared" si="53"/>
        <v>8.6155316604872967E-2</v>
      </c>
      <c r="DX164" s="15">
        <f t="shared" si="54"/>
        <v>9.0249159427965964E-2</v>
      </c>
      <c r="DY164" s="15">
        <f t="shared" si="55"/>
        <v>8.8412253442796462E-2</v>
      </c>
      <c r="DZ164" s="15">
        <f t="shared" si="56"/>
        <v>8.7466510725636049E-2</v>
      </c>
      <c r="EA164" s="15">
        <f t="shared" si="57"/>
        <v>9.0952036811440706E-2</v>
      </c>
      <c r="EB164" s="15">
        <f t="shared" si="58"/>
        <v>9.1604239009533961E-2</v>
      </c>
      <c r="EC164" s="15">
        <f t="shared" si="59"/>
        <v>9.2983363479873127E-2</v>
      </c>
      <c r="ED164" s="15">
        <f t="shared" si="60"/>
        <v>9.8911823887712469E-2</v>
      </c>
      <c r="EE164" s="15">
        <f t="shared" si="61"/>
        <v>0.10241955005296632</v>
      </c>
      <c r="EF164" s="15">
        <f t="shared" si="62"/>
        <v>0.10479479740466124</v>
      </c>
      <c r="EG164" s="15">
        <f t="shared" si="63"/>
        <v>0.10714366287076293</v>
      </c>
      <c r="EH164" s="15">
        <f t="shared" si="64"/>
        <v>0.11289880508474548</v>
      </c>
      <c r="EI164" s="15">
        <f t="shared" si="65"/>
        <v>0.12042947815148364</v>
      </c>
      <c r="EJ164" s="15">
        <f t="shared" si="66"/>
        <v>0.12426056183792356</v>
      </c>
      <c r="EK164" s="15">
        <f t="shared" si="67"/>
        <v>0.1296908453389829</v>
      </c>
      <c r="EL164" s="15">
        <f t="shared" si="68"/>
        <v>0.1335084046610171</v>
      </c>
      <c r="EM164" s="15">
        <f t="shared" si="69"/>
        <v>0.13876877396716059</v>
      </c>
      <c r="EN164" s="15">
        <f t="shared" si="70"/>
        <v>0.14775268908898287</v>
      </c>
      <c r="EO164" s="15">
        <f t="shared" si="71"/>
        <v>0.15587696530720319</v>
      </c>
      <c r="EQ164" s="17" t="s">
        <v>11</v>
      </c>
      <c r="ER164" s="13">
        <f t="shared" si="72"/>
        <v>22</v>
      </c>
      <c r="ES164" s="13">
        <f t="shared" si="73"/>
        <v>35</v>
      </c>
      <c r="ET164" s="13">
        <f t="shared" si="74"/>
        <v>40</v>
      </c>
      <c r="EU164" s="13">
        <f t="shared" si="75"/>
        <v>40</v>
      </c>
      <c r="EV164" s="13">
        <f t="shared" si="76"/>
        <v>44</v>
      </c>
      <c r="EW164" s="13">
        <f t="shared" si="77"/>
        <v>42</v>
      </c>
      <c r="EX164" s="13">
        <f t="shared" si="78"/>
        <v>43</v>
      </c>
      <c r="EY164" s="13">
        <f t="shared" si="79"/>
        <v>39</v>
      </c>
      <c r="EZ164" s="13">
        <f t="shared" si="80"/>
        <v>39</v>
      </c>
      <c r="FA164" s="13">
        <f t="shared" si="81"/>
        <v>44</v>
      </c>
      <c r="FB164" s="13">
        <f t="shared" si="82"/>
        <v>41</v>
      </c>
      <c r="FC164" s="13">
        <f t="shared" si="83"/>
        <v>40</v>
      </c>
      <c r="FD164" s="13">
        <f t="shared" si="84"/>
        <v>40</v>
      </c>
      <c r="FE164" s="13">
        <f t="shared" si="85"/>
        <v>39</v>
      </c>
      <c r="FF164" s="13">
        <f t="shared" si="86"/>
        <v>36</v>
      </c>
      <c r="FG164" s="13">
        <f t="shared" si="87"/>
        <v>35</v>
      </c>
      <c r="FH164" s="13">
        <f t="shared" si="88"/>
        <v>35</v>
      </c>
      <c r="FI164" s="13">
        <f t="shared" si="89"/>
        <v>35</v>
      </c>
      <c r="FJ164" s="13">
        <f t="shared" si="90"/>
        <v>35</v>
      </c>
      <c r="FK164" s="13">
        <f t="shared" si="91"/>
        <v>35</v>
      </c>
      <c r="FL164" s="13">
        <f t="shared" si="92"/>
        <v>36</v>
      </c>
      <c r="FM164" s="13">
        <f>INDEX($ER164:$FL164,MATCH('Ranked Growth'!$C$5,$ER$149:$FL$149,0))</f>
        <v>22</v>
      </c>
      <c r="FO164" s="17" t="s">
        <v>11</v>
      </c>
      <c r="FP164" s="13" cm="1">
        <f t="array" ref="FP164">SUMPRODUCT(($Z$150:$Z$276=$Z164)*(DU164&lt;DU$150:DU$276))+1</f>
        <v>8</v>
      </c>
      <c r="FQ164" s="13" cm="1">
        <f t="array" ref="FQ164">SUMPRODUCT(($Z$150:$Z$276=$Z164)*(DV164&lt;DV$150:DV$276))+1</f>
        <v>2</v>
      </c>
      <c r="FR164" s="13" cm="1">
        <f t="array" ref="FR164">SUMPRODUCT(($Z$150:$Z$276=$Z164)*(DW164&lt;DW$150:DW$276))+1</f>
        <v>2</v>
      </c>
      <c r="FS164" s="13" cm="1">
        <f t="array" ref="FS164">SUMPRODUCT(($Z$150:$Z$276=$Z164)*(DX164&lt;DX$150:DX$276))+1</f>
        <v>2</v>
      </c>
      <c r="FT164" s="13" cm="1">
        <f t="array" ref="FT164">SUMPRODUCT(($Z$150:$Z$276=$Z164)*(DY164&lt;DY$150:DY$276))+1</f>
        <v>2</v>
      </c>
      <c r="FU164" s="13" cm="1">
        <f t="array" ref="FU164">SUMPRODUCT(($Z$150:$Z$276=$Z164)*(DZ164&lt;DZ$150:DZ$276))+1</f>
        <v>2</v>
      </c>
      <c r="FV164" s="13" cm="1">
        <f t="array" ref="FV164">SUMPRODUCT(($Z$150:$Z$276=$Z164)*(EA164&lt;EA$150:EA$276))+1</f>
        <v>2</v>
      </c>
      <c r="FW164" s="13" cm="1">
        <f t="array" ref="FW164">SUMPRODUCT(($Z$150:$Z$276=$Z164)*(EB164&lt;EB$150:EB$276))+1</f>
        <v>2</v>
      </c>
      <c r="FX164" s="13" cm="1">
        <f t="array" ref="FX164">SUMPRODUCT(($Z$150:$Z$276=$Z164)*(EC164&lt;EC$150:EC$276))+1</f>
        <v>2</v>
      </c>
      <c r="FY164" s="13" cm="1">
        <f t="array" ref="FY164">SUMPRODUCT(($Z$150:$Z$276=$Z164)*(ED164&lt;ED$150:ED$276))+1</f>
        <v>2</v>
      </c>
      <c r="FZ164" s="13" cm="1">
        <f t="array" ref="FZ164">SUMPRODUCT(($Z$150:$Z$276=$Z164)*(EE164&lt;EE$150:EE$276))+1</f>
        <v>2</v>
      </c>
      <c r="GA164" s="13" cm="1">
        <f t="array" ref="GA164">SUMPRODUCT(($Z$150:$Z$276=$Z164)*(EF164&lt;EF$150:EF$276))+1</f>
        <v>2</v>
      </c>
      <c r="GB164" s="13" cm="1">
        <f t="array" ref="GB164">SUMPRODUCT(($Z$150:$Z$276=$Z164)*(EG164&lt;EG$150:EG$276))+1</f>
        <v>2</v>
      </c>
      <c r="GC164" s="13" cm="1">
        <f t="array" ref="GC164">SUMPRODUCT(($Z$150:$Z$276=$Z164)*(EH164&lt;EH$150:EH$276))+1</f>
        <v>2</v>
      </c>
      <c r="GD164" s="13" cm="1">
        <f t="array" ref="GD164">SUMPRODUCT(($Z$150:$Z$276=$Z164)*(EI164&lt;EI$150:EI$276))+1</f>
        <v>2</v>
      </c>
      <c r="GE164" s="13" cm="1">
        <f t="array" ref="GE164">SUMPRODUCT(($Z$150:$Z$276=$Z164)*(EJ164&lt;EJ$150:EJ$276))+1</f>
        <v>2</v>
      </c>
      <c r="GF164" s="13" cm="1">
        <f t="array" ref="GF164">SUMPRODUCT(($Z$150:$Z$276=$Z164)*(EK164&lt;EK$150:EK$276))+1</f>
        <v>2</v>
      </c>
      <c r="GG164" s="13" cm="1">
        <f t="array" ref="GG164">SUMPRODUCT(($Z$150:$Z$276=$Z164)*(EL164&lt;EL$150:EL$276))+1</f>
        <v>2</v>
      </c>
      <c r="GH164" s="13" cm="1">
        <f t="array" ref="GH164">SUMPRODUCT(($Z$150:$Z$276=$Z164)*(EM164&lt;EM$150:EM$276))+1</f>
        <v>2</v>
      </c>
      <c r="GI164" s="13" cm="1">
        <f t="array" ref="GI164">SUMPRODUCT(($Z$150:$Z$276=$Z164)*(EN164&lt;EN$150:EN$276))+1</f>
        <v>2</v>
      </c>
      <c r="GJ164" s="13" cm="1">
        <f t="array" ref="GJ164">SUMPRODUCT(($Z$150:$Z$276=$Z164)*(EO164&lt;EO$150:EO$276))+1</f>
        <v>2</v>
      </c>
      <c r="GK164" s="20">
        <f>INDEX($FP164:$GJ164,MATCH('Ranked Growth'!$C$5,$FP$149:$GJ$149,0))</f>
        <v>8</v>
      </c>
      <c r="GL164" s="13" t="str">
        <f t="shared" si="93"/>
        <v>Stations of Less Than 10k Users-8</v>
      </c>
      <c r="GN164" s="17" t="s">
        <v>11</v>
      </c>
      <c r="GO164" s="13" t="str" cm="1">
        <f t="array" ref="GO164">IF($AA164="N","",SUMPRODUCT(($Z$150:$Z$276=$Z164)*($AA$150:$AA$276="Y")*(DU164&lt;DU$150:DU$276))+1)</f>
        <v/>
      </c>
      <c r="GP164" s="13" t="str" cm="1">
        <f t="array" ref="GP164">IF($AA164="N","",SUMPRODUCT(($Z$150:$Z$276=$Z164)*($AA$150:$AA$276="Y")*(DV164&lt;DV$150:DV$276))+1)</f>
        <v/>
      </c>
      <c r="GQ164" s="13" t="str" cm="1">
        <f t="array" ref="GQ164">IF($AA164="N","",SUMPRODUCT(($Z$150:$Z$276=$Z164)*($AA$150:$AA$276="Y")*(DW164&lt;DW$150:DW$276))+1)</f>
        <v/>
      </c>
      <c r="GR164" s="13" t="str" cm="1">
        <f t="array" ref="GR164">IF($AA164="N","",SUMPRODUCT(($Z$150:$Z$276=$Z164)*($AA$150:$AA$276="Y")*(DX164&lt;DX$150:DX$276))+1)</f>
        <v/>
      </c>
      <c r="GS164" s="13" t="str" cm="1">
        <f t="array" ref="GS164">IF($AA164="N","",SUMPRODUCT(($Z$150:$Z$276=$Z164)*($AA$150:$AA$276="Y")*(DY164&lt;DY$150:DY$276))+1)</f>
        <v/>
      </c>
      <c r="GT164" s="13" t="str" cm="1">
        <f t="array" ref="GT164">IF($AA164="N","",SUMPRODUCT(($Z$150:$Z$276=$Z164)*($AA$150:$AA$276="Y")*(DZ164&lt;DZ$150:DZ$276))+1)</f>
        <v/>
      </c>
      <c r="GU164" s="13" t="str" cm="1">
        <f t="array" ref="GU164">IF($AA164="N","",SUMPRODUCT(($Z$150:$Z$276=$Z164)*($AA$150:$AA$276="Y")*(EA164&lt;EA$150:EA$276))+1)</f>
        <v/>
      </c>
      <c r="GV164" s="13" t="str" cm="1">
        <f t="array" ref="GV164">IF($AA164="N","",SUMPRODUCT(($Z$150:$Z$276=$Z164)*($AA$150:$AA$276="Y")*(EB164&lt;EB$150:EB$276))+1)</f>
        <v/>
      </c>
      <c r="GW164" s="13" t="str" cm="1">
        <f t="array" ref="GW164">IF($AA164="N","",SUMPRODUCT(($Z$150:$Z$276=$Z164)*($AA$150:$AA$276="Y")*(EC164&lt;EC$150:EC$276))+1)</f>
        <v/>
      </c>
      <c r="GX164" s="13" t="str" cm="1">
        <f t="array" ref="GX164">IF($AA164="N","",SUMPRODUCT(($Z$150:$Z$276=$Z164)*($AA$150:$AA$276="Y")*(ED164&lt;ED$150:ED$276))+1)</f>
        <v/>
      </c>
      <c r="GY164" s="13" t="str" cm="1">
        <f t="array" ref="GY164">IF($AA164="N","",SUMPRODUCT(($Z$150:$Z$276=$Z164)*($AA$150:$AA$276="Y")*(EE164&lt;EE$150:EE$276))+1)</f>
        <v/>
      </c>
      <c r="GZ164" s="13" t="str" cm="1">
        <f t="array" ref="GZ164">IF($AA164="N","",SUMPRODUCT(($Z$150:$Z$276=$Z164)*($AA$150:$AA$276="Y")*(EF164&lt;EF$150:EF$276))+1)</f>
        <v/>
      </c>
      <c r="HA164" s="13" t="str" cm="1">
        <f t="array" ref="HA164">IF($AA164="N","",SUMPRODUCT(($Z$150:$Z$276=$Z164)*($AA$150:$AA$276="Y")*(EG164&lt;EG$150:EG$276))+1)</f>
        <v/>
      </c>
      <c r="HB164" s="13" t="str" cm="1">
        <f t="array" ref="HB164">IF($AA164="N","",SUMPRODUCT(($Z$150:$Z$276=$Z164)*($AA$150:$AA$276="Y")*(EH164&lt;EH$150:EH$276))+1)</f>
        <v/>
      </c>
      <c r="HC164" s="13" t="str" cm="1">
        <f t="array" ref="HC164">IF($AA164="N","",SUMPRODUCT(($Z$150:$Z$276=$Z164)*($AA$150:$AA$276="Y")*(EI164&lt;EI$150:EI$276))+1)</f>
        <v/>
      </c>
      <c r="HD164" s="13" t="str" cm="1">
        <f t="array" ref="HD164">IF($AA164="N","",SUMPRODUCT(($Z$150:$Z$276=$Z164)*($AA$150:$AA$276="Y")*(EJ164&lt;EJ$150:EJ$276))+1)</f>
        <v/>
      </c>
      <c r="HE164" s="13" t="str" cm="1">
        <f t="array" ref="HE164">IF($AA164="N","",SUMPRODUCT(($Z$150:$Z$276=$Z164)*($AA$150:$AA$276="Y")*(EK164&lt;EK$150:EK$276))+1)</f>
        <v/>
      </c>
      <c r="HF164" s="13" t="str" cm="1">
        <f t="array" ref="HF164">IF($AA164="N","",SUMPRODUCT(($Z$150:$Z$276=$Z164)*($AA$150:$AA$276="Y")*(EL164&lt;EL$150:EL$276))+1)</f>
        <v/>
      </c>
      <c r="HG164" s="13" t="str" cm="1">
        <f t="array" ref="HG164">IF($AA164="N","",SUMPRODUCT(($Z$150:$Z$276=$Z164)*($AA$150:$AA$276="Y")*(EM164&lt;EM$150:EM$276))+1)</f>
        <v/>
      </c>
      <c r="HH164" s="13" t="str" cm="1">
        <f t="array" ref="HH164">IF($AA164="N","",SUMPRODUCT(($Z$150:$Z$276=$Z164)*($AA$150:$AA$276="Y")*(EN164&lt;EN$150:EN$276))+1)</f>
        <v/>
      </c>
      <c r="HI164" s="13" t="str" cm="1">
        <f t="array" ref="HI164">IF($AA164="N","",SUMPRODUCT(($Z$150:$Z$276=$Z164)*($AA$150:$AA$276="Y")*(EO164&lt;EO$150:EO$276))+1)</f>
        <v/>
      </c>
      <c r="HJ164" s="20" t="str">
        <f>INDEX($GO164:$HI164,MATCH('Ranked Growth'!$C$5,$GO$149:$HI$149,0))</f>
        <v/>
      </c>
      <c r="HK164" s="13" t="str">
        <f t="shared" si="94"/>
        <v>Stations of Less Than 10k Users-</v>
      </c>
    </row>
    <row r="165" spans="2:219" s="11" customFormat="1" x14ac:dyDescent="0.25">
      <c r="B165" s="17" t="s">
        <v>12</v>
      </c>
      <c r="C165" s="20">
        <v>269923.99181400007</v>
      </c>
      <c r="D165" s="20">
        <v>286365.44620100025</v>
      </c>
      <c r="E165" s="20">
        <v>289655.57977700018</v>
      </c>
      <c r="F165" s="20">
        <v>291653.97836600034</v>
      </c>
      <c r="G165" s="20">
        <v>292304.67126199993</v>
      </c>
      <c r="H165" s="20">
        <v>293153.63752399973</v>
      </c>
      <c r="I165" s="20">
        <v>294357.75378099998</v>
      </c>
      <c r="J165" s="20">
        <v>294721.89078000007</v>
      </c>
      <c r="K165" s="20">
        <v>295817.7694639999</v>
      </c>
      <c r="L165" s="20">
        <v>298684.09908899997</v>
      </c>
      <c r="M165" s="20">
        <v>299764.22748100042</v>
      </c>
      <c r="N165" s="20">
        <v>300761.07824800053</v>
      </c>
      <c r="O165" s="20">
        <v>301611.99664699961</v>
      </c>
      <c r="P165" s="20">
        <v>303128.80893300008</v>
      </c>
      <c r="Q165" s="20">
        <v>305232.74254500004</v>
      </c>
      <c r="R165" s="20">
        <v>306444.33339000004</v>
      </c>
      <c r="S165" s="20">
        <v>308081.20450700016</v>
      </c>
      <c r="T165" s="20">
        <v>309290.84815799986</v>
      </c>
      <c r="U165" s="20">
        <v>310785.61051699996</v>
      </c>
      <c r="V165" s="20">
        <v>313643.56020100013</v>
      </c>
      <c r="W165" s="20">
        <v>316291.2153990001</v>
      </c>
      <c r="Y165" s="17" t="s">
        <v>12</v>
      </c>
      <c r="Z165" s="21" t="str">
        <f t="shared" si="26"/>
        <v>Stations of Over 10k Users</v>
      </c>
      <c r="AA165" s="21" t="str">
        <f t="shared" si="27"/>
        <v>Y</v>
      </c>
      <c r="AB165" s="13">
        <f t="shared" si="2"/>
        <v>2739.9918140000664</v>
      </c>
      <c r="AC165" s="13">
        <f t="shared" si="3"/>
        <v>19181.446201000246</v>
      </c>
      <c r="AD165" s="13">
        <f t="shared" si="4"/>
        <v>22471.579777000181</v>
      </c>
      <c r="AE165" s="13">
        <f t="shared" si="5"/>
        <v>24469.978366000345</v>
      </c>
      <c r="AF165" s="13">
        <f t="shared" si="6"/>
        <v>25120.671261999931</v>
      </c>
      <c r="AG165" s="13">
        <f t="shared" si="7"/>
        <v>25969.637523999729</v>
      </c>
      <c r="AH165" s="13">
        <f t="shared" si="8"/>
        <v>27173.753780999978</v>
      </c>
      <c r="AI165" s="13">
        <f t="shared" si="9"/>
        <v>27537.890780000074</v>
      </c>
      <c r="AJ165" s="13">
        <f t="shared" si="10"/>
        <v>28633.769463999895</v>
      </c>
      <c r="AK165" s="13">
        <f t="shared" si="11"/>
        <v>31500.099088999967</v>
      </c>
      <c r="AL165" s="13">
        <f t="shared" si="12"/>
        <v>32580.227481000416</v>
      </c>
      <c r="AM165" s="13">
        <f t="shared" si="13"/>
        <v>33577.078248000529</v>
      </c>
      <c r="AN165" s="13">
        <f t="shared" si="14"/>
        <v>34427.996646999614</v>
      </c>
      <c r="AO165" s="13">
        <f t="shared" si="15"/>
        <v>35944.80893300008</v>
      </c>
      <c r="AP165" s="13">
        <f t="shared" si="16"/>
        <v>38048.742545000045</v>
      </c>
      <c r="AQ165" s="13">
        <f t="shared" si="17"/>
        <v>39260.333390000043</v>
      </c>
      <c r="AR165" s="13">
        <f t="shared" si="18"/>
        <v>40897.204507000162</v>
      </c>
      <c r="AS165" s="13">
        <f t="shared" si="19"/>
        <v>42106.848157999862</v>
      </c>
      <c r="AT165" s="13">
        <f t="shared" si="20"/>
        <v>43601.610516999965</v>
      </c>
      <c r="AU165" s="13">
        <f t="shared" si="21"/>
        <v>46459.560201000131</v>
      </c>
      <c r="AV165" s="13">
        <f t="shared" si="22"/>
        <v>49107.215399000095</v>
      </c>
      <c r="AX165" s="17" t="s">
        <v>12</v>
      </c>
      <c r="AY165" s="13">
        <f t="shared" si="28"/>
        <v>23</v>
      </c>
      <c r="AZ165" s="13">
        <f t="shared" si="29"/>
        <v>32</v>
      </c>
      <c r="BA165" s="13">
        <f t="shared" si="30"/>
        <v>30</v>
      </c>
      <c r="BB165" s="13">
        <f t="shared" si="31"/>
        <v>30</v>
      </c>
      <c r="BC165" s="13">
        <f t="shared" si="32"/>
        <v>30</v>
      </c>
      <c r="BD165" s="13">
        <f t="shared" si="33"/>
        <v>30</v>
      </c>
      <c r="BE165" s="13">
        <f t="shared" si="34"/>
        <v>30</v>
      </c>
      <c r="BF165" s="13">
        <f t="shared" si="35"/>
        <v>30</v>
      </c>
      <c r="BG165" s="13">
        <f t="shared" si="36"/>
        <v>29</v>
      </c>
      <c r="BH165" s="13">
        <f t="shared" si="37"/>
        <v>29</v>
      </c>
      <c r="BI165" s="13">
        <f t="shared" si="38"/>
        <v>29</v>
      </c>
      <c r="BJ165" s="13">
        <f t="shared" si="39"/>
        <v>28</v>
      </c>
      <c r="BK165" s="13">
        <f t="shared" si="40"/>
        <v>28</v>
      </c>
      <c r="BL165" s="13">
        <f t="shared" si="41"/>
        <v>28</v>
      </c>
      <c r="BM165" s="13">
        <f t="shared" si="42"/>
        <v>28</v>
      </c>
      <c r="BN165" s="13">
        <f t="shared" si="43"/>
        <v>28</v>
      </c>
      <c r="BO165" s="13">
        <f t="shared" si="44"/>
        <v>27</v>
      </c>
      <c r="BP165" s="13">
        <f t="shared" si="45"/>
        <v>27</v>
      </c>
      <c r="BQ165" s="13">
        <f t="shared" si="46"/>
        <v>27</v>
      </c>
      <c r="BR165" s="13">
        <f t="shared" si="47"/>
        <v>28</v>
      </c>
      <c r="BS165" s="13">
        <f t="shared" si="48"/>
        <v>28</v>
      </c>
      <c r="BT165" s="13">
        <f>INDEX($AY165:$BS165,MATCH('Ranked Growth'!$C$5,Data!$AY$149:$BS$149,0))</f>
        <v>23</v>
      </c>
      <c r="BV165" s="17" t="s">
        <v>12</v>
      </c>
      <c r="BW165" s="13" cm="1">
        <f t="array" ref="BW165">SUMPRODUCT(($Z$150:$Z$276=$Z165)*(AB165&lt;AB$150:AB$276))+1</f>
        <v>18</v>
      </c>
      <c r="BX165" s="13" cm="1">
        <f t="array" ref="BX165">SUMPRODUCT(($Z$150:$Z$276=$Z165)*(AC165&lt;AC$150:AC$276))+1</f>
        <v>27</v>
      </c>
      <c r="BY165" s="13" cm="1">
        <f t="array" ref="BY165">SUMPRODUCT(($Z$150:$Z$276=$Z165)*(AD165&lt;AD$150:AD$276))+1</f>
        <v>25</v>
      </c>
      <c r="BZ165" s="13" cm="1">
        <f t="array" ref="BZ165">SUMPRODUCT(($Z$150:$Z$276=$Z165)*(AE165&lt;AE$150:AE$276))+1</f>
        <v>25</v>
      </c>
      <c r="CA165" s="13" cm="1">
        <f t="array" ref="CA165">SUMPRODUCT(($Z$150:$Z$276=$Z165)*(AF165&lt;AF$150:AF$276))+1</f>
        <v>25</v>
      </c>
      <c r="CB165" s="13" cm="1">
        <f t="array" ref="CB165">SUMPRODUCT(($Z$150:$Z$276=$Z165)*(AG165&lt;AG$150:AG$276))+1</f>
        <v>25</v>
      </c>
      <c r="CC165" s="13" cm="1">
        <f t="array" ref="CC165">SUMPRODUCT(($Z$150:$Z$276=$Z165)*(AH165&lt;AH$150:AH$276))+1</f>
        <v>25</v>
      </c>
      <c r="CD165" s="13" cm="1">
        <f t="array" ref="CD165">SUMPRODUCT(($Z$150:$Z$276=$Z165)*(AI165&lt;AI$150:AI$276))+1</f>
        <v>25</v>
      </c>
      <c r="CE165" s="13" cm="1">
        <f t="array" ref="CE165">SUMPRODUCT(($Z$150:$Z$276=$Z165)*(AJ165&lt;AJ$150:AJ$276))+1</f>
        <v>24</v>
      </c>
      <c r="CF165" s="13" cm="1">
        <f t="array" ref="CF165">SUMPRODUCT(($Z$150:$Z$276=$Z165)*(AK165&lt;AK$150:AK$276))+1</f>
        <v>24</v>
      </c>
      <c r="CG165" s="13" cm="1">
        <f t="array" ref="CG165">SUMPRODUCT(($Z$150:$Z$276=$Z165)*(AL165&lt;AL$150:AL$276))+1</f>
        <v>24</v>
      </c>
      <c r="CH165" s="13" cm="1">
        <f t="array" ref="CH165">SUMPRODUCT(($Z$150:$Z$276=$Z165)*(AM165&lt;AM$150:AM$276))+1</f>
        <v>23</v>
      </c>
      <c r="CI165" s="13" cm="1">
        <f t="array" ref="CI165">SUMPRODUCT(($Z$150:$Z$276=$Z165)*(AN165&lt;AN$150:AN$276))+1</f>
        <v>23</v>
      </c>
      <c r="CJ165" s="13" cm="1">
        <f t="array" ref="CJ165">SUMPRODUCT(($Z$150:$Z$276=$Z165)*(AO165&lt;AO$150:AO$276))+1</f>
        <v>23</v>
      </c>
      <c r="CK165" s="13" cm="1">
        <f t="array" ref="CK165">SUMPRODUCT(($Z$150:$Z$276=$Z165)*(AP165&lt;AP$150:AP$276))+1</f>
        <v>23</v>
      </c>
      <c r="CL165" s="13" cm="1">
        <f t="array" ref="CL165">SUMPRODUCT(($Z$150:$Z$276=$Z165)*(AQ165&lt;AQ$150:AQ$276))+1</f>
        <v>23</v>
      </c>
      <c r="CM165" s="13" cm="1">
        <f t="array" ref="CM165">SUMPRODUCT(($Z$150:$Z$276=$Z165)*(AR165&lt;AR$150:AR$276))+1</f>
        <v>22</v>
      </c>
      <c r="CN165" s="13" cm="1">
        <f t="array" ref="CN165">SUMPRODUCT(($Z$150:$Z$276=$Z165)*(AS165&lt;AS$150:AS$276))+1</f>
        <v>22</v>
      </c>
      <c r="CO165" s="13" cm="1">
        <f t="array" ref="CO165">SUMPRODUCT(($Z$150:$Z$276=$Z165)*(AT165&lt;AT$150:AT$276))+1</f>
        <v>22</v>
      </c>
      <c r="CP165" s="13" cm="1">
        <f t="array" ref="CP165">SUMPRODUCT(($Z$150:$Z$276=$Z165)*(AU165&lt;AU$150:AU$276))+1</f>
        <v>23</v>
      </c>
      <c r="CQ165" s="13" cm="1">
        <f t="array" ref="CQ165">SUMPRODUCT(($Z$150:$Z$276=$Z165)*(AV165&lt;AV$150:AV$276))+1</f>
        <v>23</v>
      </c>
      <c r="CR165" s="13">
        <f>INDEX($BW165:$CQ165,MATCH('Ranked Growth'!$C$5,$BW$149:$CQ$149,0))</f>
        <v>18</v>
      </c>
      <c r="CS165" s="13" t="str">
        <f t="shared" si="49"/>
        <v>Stations of Over 10k Users-18</v>
      </c>
      <c r="CU165" s="17" t="s">
        <v>12</v>
      </c>
      <c r="CV165" s="13" cm="1">
        <f t="array" ref="CV165">IF($AA165="N","",SUMPRODUCT(($AA$150:$AA$276=$V$88)*($Z$150:$Z$276=$Z165)*(AB165&lt;AB$150:AB$276))+1)</f>
        <v>5</v>
      </c>
      <c r="CW165" s="13" cm="1">
        <f t="array" ref="CW165">IF($AA165="N","",SUMPRODUCT(($AA$150:$AA$276=$V$88)*($Z$150:$Z$276=$Z165)*(AC165&lt;AC$150:AC$276))+1)</f>
        <v>8</v>
      </c>
      <c r="CX165" s="13" cm="1">
        <f t="array" ref="CX165">IF($AA165="N","",SUMPRODUCT(($AA$150:$AA$276=$V$88)*($Z$150:$Z$276=$Z165)*(AD165&lt;AD$150:AD$276))+1)</f>
        <v>7</v>
      </c>
      <c r="CY165" s="13" cm="1">
        <f t="array" ref="CY165">IF($AA165="N","",SUMPRODUCT(($AA$150:$AA$276=$V$88)*($Z$150:$Z$276=$Z165)*(AE165&lt;AE$150:AE$276))+1)</f>
        <v>7</v>
      </c>
      <c r="CZ165" s="13" cm="1">
        <f t="array" ref="CZ165">IF($AA165="N","",SUMPRODUCT(($AA$150:$AA$276=$V$88)*($Z$150:$Z$276=$Z165)*(AF165&lt;AF$150:AF$276))+1)</f>
        <v>7</v>
      </c>
      <c r="DA165" s="13" cm="1">
        <f t="array" ref="DA165">IF($AA165="N","",SUMPRODUCT(($AA$150:$AA$276=$V$88)*($Z$150:$Z$276=$Z165)*(AG165&lt;AG$150:AG$276))+1)</f>
        <v>7</v>
      </c>
      <c r="DB165" s="13" cm="1">
        <f t="array" ref="DB165">IF($AA165="N","",SUMPRODUCT(($AA$150:$AA$276=$V$88)*($Z$150:$Z$276=$Z165)*(AH165&lt;AH$150:AH$276))+1)</f>
        <v>7</v>
      </c>
      <c r="DC165" s="13" cm="1">
        <f t="array" ref="DC165">IF($AA165="N","",SUMPRODUCT(($AA$150:$AA$276=$V$88)*($Z$150:$Z$276=$Z165)*(AI165&lt;AI$150:AI$276))+1)</f>
        <v>7</v>
      </c>
      <c r="DD165" s="13" cm="1">
        <f t="array" ref="DD165">IF($AA165="N","",SUMPRODUCT(($AA$150:$AA$276=$V$88)*($Z$150:$Z$276=$Z165)*(AJ165&lt;AJ$150:AJ$276))+1)</f>
        <v>7</v>
      </c>
      <c r="DE165" s="13" cm="1">
        <f t="array" ref="DE165">IF($AA165="N","",SUMPRODUCT(($AA$150:$AA$276=$V$88)*($Z$150:$Z$276=$Z165)*(AK165&lt;AK$150:AK$276))+1)</f>
        <v>7</v>
      </c>
      <c r="DF165" s="13" cm="1">
        <f t="array" ref="DF165">IF($AA165="N","",SUMPRODUCT(($AA$150:$AA$276=$V$88)*($Z$150:$Z$276=$Z165)*(AL165&lt;AL$150:AL$276))+1)</f>
        <v>7</v>
      </c>
      <c r="DG165" s="13" cm="1">
        <f t="array" ref="DG165">IF($AA165="N","",SUMPRODUCT(($AA$150:$AA$276=$V$88)*($Z$150:$Z$276=$Z165)*(AM165&lt;AM$150:AM$276))+1)</f>
        <v>6</v>
      </c>
      <c r="DH165" s="13" cm="1">
        <f t="array" ref="DH165">IF($AA165="N","",SUMPRODUCT(($AA$150:$AA$276=$V$88)*($Z$150:$Z$276=$Z165)*(AN165&lt;AN$150:AN$276))+1)</f>
        <v>6</v>
      </c>
      <c r="DI165" s="13" cm="1">
        <f t="array" ref="DI165">IF($AA165="N","",SUMPRODUCT(($AA$150:$AA$276=$V$88)*($Z$150:$Z$276=$Z165)*(AO165&lt;AO$150:AO$276))+1)</f>
        <v>6</v>
      </c>
      <c r="DJ165" s="13" cm="1">
        <f t="array" ref="DJ165">IF($AA165="N","",SUMPRODUCT(($AA$150:$AA$276=$V$88)*($Z$150:$Z$276=$Z165)*(AP165&lt;AP$150:AP$276))+1)</f>
        <v>6</v>
      </c>
      <c r="DK165" s="13" cm="1">
        <f t="array" ref="DK165">IF($AA165="N","",SUMPRODUCT(($AA$150:$AA$276=$V$88)*($Z$150:$Z$276=$Z165)*(AQ165&lt;AQ$150:AQ$276))+1)</f>
        <v>6</v>
      </c>
      <c r="DL165" s="13" cm="1">
        <f t="array" ref="DL165">IF($AA165="N","",SUMPRODUCT(($AA$150:$AA$276=$V$88)*($Z$150:$Z$276=$Z165)*(AR165&lt;AR$150:AR$276))+1)</f>
        <v>5</v>
      </c>
      <c r="DM165" s="13" cm="1">
        <f t="array" ref="DM165">IF($AA165="N","",SUMPRODUCT(($AA$150:$AA$276=$V$88)*($Z$150:$Z$276=$Z165)*(AS165&lt;AS$150:AS$276))+1)</f>
        <v>5</v>
      </c>
      <c r="DN165" s="13" cm="1">
        <f t="array" ref="DN165">IF($AA165="N","",SUMPRODUCT(($AA$150:$AA$276=$V$88)*($Z$150:$Z$276=$Z165)*(AT165&lt;AT$150:AT$276))+1)</f>
        <v>5</v>
      </c>
      <c r="DO165" s="13" cm="1">
        <f t="array" ref="DO165">IF($AA165="N","",SUMPRODUCT(($AA$150:$AA$276=$V$88)*($Z$150:$Z$276=$Z165)*(AU165&lt;AU$150:AU$276))+1)</f>
        <v>6</v>
      </c>
      <c r="DP165" s="13" cm="1">
        <f t="array" ref="DP165">IF($AA165="N","",SUMPRODUCT(($AA$150:$AA$276=$V$88)*($Z$150:$Z$276=$Z165)*(AV165&lt;AV$150:AV$276))+1)</f>
        <v>6</v>
      </c>
      <c r="DQ165" s="13">
        <f>INDEX($CV165:$DP165,MATCH('Ranked Growth'!$C$5,$BW$149:$CQ$149,0))</f>
        <v>5</v>
      </c>
      <c r="DR165" s="13" t="str">
        <f t="shared" si="50"/>
        <v>Stations of Over 10k Users-5</v>
      </c>
      <c r="DT165" s="17" t="s">
        <v>12</v>
      </c>
      <c r="DU165" s="15">
        <f t="shared" si="51"/>
        <v>1.0255074458051627E-2</v>
      </c>
      <c r="DV165" s="15">
        <f t="shared" si="52"/>
        <v>7.1791148425804918E-2</v>
      </c>
      <c r="DW165" s="15">
        <f t="shared" si="53"/>
        <v>8.4105259959429413E-2</v>
      </c>
      <c r="DX165" s="15">
        <f t="shared" si="54"/>
        <v>9.1584744468232948E-2</v>
      </c>
      <c r="DY165" s="15">
        <f t="shared" si="55"/>
        <v>9.4020118203185454E-2</v>
      </c>
      <c r="DZ165" s="15">
        <f t="shared" si="56"/>
        <v>9.7197577414814162E-2</v>
      </c>
      <c r="EA165" s="15">
        <f t="shared" si="57"/>
        <v>0.10170427039418528</v>
      </c>
      <c r="EB165" s="15">
        <f t="shared" si="58"/>
        <v>0.10306714017306451</v>
      </c>
      <c r="EC165" s="15">
        <f t="shared" si="59"/>
        <v>0.10716872815737433</v>
      </c>
      <c r="ED165" s="15">
        <f t="shared" si="60"/>
        <v>0.11789665207871725</v>
      </c>
      <c r="EE165" s="15">
        <f t="shared" si="61"/>
        <v>0.12193929082954225</v>
      </c>
      <c r="EF165" s="15">
        <f t="shared" si="62"/>
        <v>0.12567024315827502</v>
      </c>
      <c r="EG165" s="15">
        <f t="shared" si="63"/>
        <v>0.12885500870935251</v>
      </c>
      <c r="EH165" s="15">
        <f t="shared" si="64"/>
        <v>0.13453204133855357</v>
      </c>
      <c r="EI165" s="15">
        <f t="shared" si="65"/>
        <v>0.14240651590289843</v>
      </c>
      <c r="EJ165" s="15">
        <f t="shared" si="66"/>
        <v>0.14694118431492931</v>
      </c>
      <c r="EK165" s="15">
        <f t="shared" si="67"/>
        <v>0.15306756582355296</v>
      </c>
      <c r="EL165" s="15">
        <f t="shared" si="68"/>
        <v>0.1575949463964903</v>
      </c>
      <c r="EM165" s="15">
        <f t="shared" si="69"/>
        <v>0.1631894519020598</v>
      </c>
      <c r="EN165" s="15">
        <f t="shared" si="70"/>
        <v>0.17388601189068265</v>
      </c>
      <c r="EO165" s="15">
        <f t="shared" si="71"/>
        <v>0.18379549448694577</v>
      </c>
      <c r="EQ165" s="17" t="s">
        <v>12</v>
      </c>
      <c r="ER165" s="13">
        <f t="shared" si="72"/>
        <v>11</v>
      </c>
      <c r="ES165" s="13">
        <f t="shared" si="73"/>
        <v>64</v>
      </c>
      <c r="ET165" s="13">
        <f t="shared" si="74"/>
        <v>47</v>
      </c>
      <c r="EU165" s="13">
        <f t="shared" si="75"/>
        <v>35</v>
      </c>
      <c r="EV165" s="13">
        <f t="shared" si="76"/>
        <v>23</v>
      </c>
      <c r="EW165" s="13">
        <f t="shared" si="77"/>
        <v>12</v>
      </c>
      <c r="EX165" s="13">
        <f t="shared" si="78"/>
        <v>11</v>
      </c>
      <c r="EY165" s="13">
        <f t="shared" si="79"/>
        <v>12</v>
      </c>
      <c r="EZ165" s="13">
        <f t="shared" si="80"/>
        <v>10</v>
      </c>
      <c r="FA165" s="13">
        <f t="shared" si="81"/>
        <v>9</v>
      </c>
      <c r="FB165" s="13">
        <f t="shared" si="82"/>
        <v>9</v>
      </c>
      <c r="FC165" s="13">
        <f t="shared" si="83"/>
        <v>9</v>
      </c>
      <c r="FD165" s="13">
        <f t="shared" si="84"/>
        <v>10</v>
      </c>
      <c r="FE165" s="13">
        <f t="shared" si="85"/>
        <v>11</v>
      </c>
      <c r="FF165" s="13">
        <f t="shared" si="86"/>
        <v>11</v>
      </c>
      <c r="FG165" s="13">
        <f t="shared" si="87"/>
        <v>11</v>
      </c>
      <c r="FH165" s="13">
        <f t="shared" si="88"/>
        <v>11</v>
      </c>
      <c r="FI165" s="13">
        <f t="shared" si="89"/>
        <v>12</v>
      </c>
      <c r="FJ165" s="13">
        <f t="shared" si="90"/>
        <v>12</v>
      </c>
      <c r="FK165" s="13">
        <f t="shared" si="91"/>
        <v>12</v>
      </c>
      <c r="FL165" s="13">
        <f t="shared" si="92"/>
        <v>11</v>
      </c>
      <c r="FM165" s="13">
        <f>INDEX($ER165:$FL165,MATCH('Ranked Growth'!$C$5,$ER$149:$FL$149,0))</f>
        <v>11</v>
      </c>
      <c r="FO165" s="17" t="s">
        <v>12</v>
      </c>
      <c r="FP165" s="13" cm="1">
        <f t="array" ref="FP165">SUMPRODUCT(($Z$150:$Z$276=$Z165)*(DU165&lt;DU$150:DU$276))+1</f>
        <v>7</v>
      </c>
      <c r="FQ165" s="13" cm="1">
        <f t="array" ref="FQ165">SUMPRODUCT(($Z$150:$Z$276=$Z165)*(DV165&lt;DV$150:DV$276))+1</f>
        <v>60</v>
      </c>
      <c r="FR165" s="13" cm="1">
        <f t="array" ref="FR165">SUMPRODUCT(($Z$150:$Z$276=$Z165)*(DW165&lt;DW$150:DW$276))+1</f>
        <v>44</v>
      </c>
      <c r="FS165" s="13" cm="1">
        <f t="array" ref="FS165">SUMPRODUCT(($Z$150:$Z$276=$Z165)*(DX165&lt;DX$150:DX$276))+1</f>
        <v>33</v>
      </c>
      <c r="FT165" s="13" cm="1">
        <f t="array" ref="FT165">SUMPRODUCT(($Z$150:$Z$276=$Z165)*(DY165&lt;DY$150:DY$276))+1</f>
        <v>21</v>
      </c>
      <c r="FU165" s="13" cm="1">
        <f t="array" ref="FU165">SUMPRODUCT(($Z$150:$Z$276=$Z165)*(DZ165&lt;DZ$150:DZ$276))+1</f>
        <v>11</v>
      </c>
      <c r="FV165" s="13" cm="1">
        <f t="array" ref="FV165">SUMPRODUCT(($Z$150:$Z$276=$Z165)*(EA165&lt;EA$150:EA$276))+1</f>
        <v>10</v>
      </c>
      <c r="FW165" s="13" cm="1">
        <f t="array" ref="FW165">SUMPRODUCT(($Z$150:$Z$276=$Z165)*(EB165&lt;EB$150:EB$276))+1</f>
        <v>10</v>
      </c>
      <c r="FX165" s="13" cm="1">
        <f t="array" ref="FX165">SUMPRODUCT(($Z$150:$Z$276=$Z165)*(EC165&lt;EC$150:EC$276))+1</f>
        <v>8</v>
      </c>
      <c r="FY165" s="13" cm="1">
        <f t="array" ref="FY165">SUMPRODUCT(($Z$150:$Z$276=$Z165)*(ED165&lt;ED$150:ED$276))+1</f>
        <v>7</v>
      </c>
      <c r="FZ165" s="13" cm="1">
        <f t="array" ref="FZ165">SUMPRODUCT(($Z$150:$Z$276=$Z165)*(EE165&lt;EE$150:EE$276))+1</f>
        <v>7</v>
      </c>
      <c r="GA165" s="13" cm="1">
        <f t="array" ref="GA165">SUMPRODUCT(($Z$150:$Z$276=$Z165)*(EF165&lt;EF$150:EF$276))+1</f>
        <v>7</v>
      </c>
      <c r="GB165" s="13" cm="1">
        <f t="array" ref="GB165">SUMPRODUCT(($Z$150:$Z$276=$Z165)*(EG165&lt;EG$150:EG$276))+1</f>
        <v>7</v>
      </c>
      <c r="GC165" s="13" cm="1">
        <f t="array" ref="GC165">SUMPRODUCT(($Z$150:$Z$276=$Z165)*(EH165&lt;EH$150:EH$276))+1</f>
        <v>8</v>
      </c>
      <c r="GD165" s="13" cm="1">
        <f t="array" ref="GD165">SUMPRODUCT(($Z$150:$Z$276=$Z165)*(EI165&lt;EI$150:EI$276))+1</f>
        <v>8</v>
      </c>
      <c r="GE165" s="13" cm="1">
        <f t="array" ref="GE165">SUMPRODUCT(($Z$150:$Z$276=$Z165)*(EJ165&lt;EJ$150:EJ$276))+1</f>
        <v>8</v>
      </c>
      <c r="GF165" s="13" cm="1">
        <f t="array" ref="GF165">SUMPRODUCT(($Z$150:$Z$276=$Z165)*(EK165&lt;EK$150:EK$276))+1</f>
        <v>8</v>
      </c>
      <c r="GG165" s="13" cm="1">
        <f t="array" ref="GG165">SUMPRODUCT(($Z$150:$Z$276=$Z165)*(EL165&lt;EL$150:EL$276))+1</f>
        <v>9</v>
      </c>
      <c r="GH165" s="13" cm="1">
        <f t="array" ref="GH165">SUMPRODUCT(($Z$150:$Z$276=$Z165)*(EM165&lt;EM$150:EM$276))+1</f>
        <v>9</v>
      </c>
      <c r="GI165" s="13" cm="1">
        <f t="array" ref="GI165">SUMPRODUCT(($Z$150:$Z$276=$Z165)*(EN165&lt;EN$150:EN$276))+1</f>
        <v>9</v>
      </c>
      <c r="GJ165" s="13" cm="1">
        <f t="array" ref="GJ165">SUMPRODUCT(($Z$150:$Z$276=$Z165)*(EO165&lt;EO$150:EO$276))+1</f>
        <v>8</v>
      </c>
      <c r="GK165" s="20">
        <f>INDEX($FP165:$GJ165,MATCH('Ranked Growth'!$C$5,$FP$149:$GJ$149,0))</f>
        <v>7</v>
      </c>
      <c r="GL165" s="13" t="str">
        <f t="shared" si="93"/>
        <v>Stations of Over 10k Users-7</v>
      </c>
      <c r="GN165" s="17" t="s">
        <v>12</v>
      </c>
      <c r="GO165" s="13" cm="1">
        <f t="array" ref="GO165">IF($AA165="N","",SUMPRODUCT(($Z$150:$Z$276=$Z165)*($AA$150:$AA$276="Y")*(DU165&lt;DU$150:DU$276))+1)</f>
        <v>2</v>
      </c>
      <c r="GP165" s="13" cm="1">
        <f t="array" ref="GP165">IF($AA165="N","",SUMPRODUCT(($Z$150:$Z$276=$Z165)*($AA$150:$AA$276="Y")*(DV165&lt;DV$150:DV$276))+1)</f>
        <v>8</v>
      </c>
      <c r="GQ165" s="13" cm="1">
        <f t="array" ref="GQ165">IF($AA165="N","",SUMPRODUCT(($Z$150:$Z$276=$Z165)*($AA$150:$AA$276="Y")*(DW165&lt;DW$150:DW$276))+1)</f>
        <v>8</v>
      </c>
      <c r="GR165" s="13" cm="1">
        <f t="array" ref="GR165">IF($AA165="N","",SUMPRODUCT(($Z$150:$Z$276=$Z165)*($AA$150:$AA$276="Y")*(DX165&lt;DX$150:DX$276))+1)</f>
        <v>5</v>
      </c>
      <c r="GS165" s="13" cm="1">
        <f t="array" ref="GS165">IF($AA165="N","",SUMPRODUCT(($Z$150:$Z$276=$Z165)*($AA$150:$AA$276="Y")*(DY165&lt;DY$150:DY$276))+1)</f>
        <v>3</v>
      </c>
      <c r="GT165" s="13" cm="1">
        <f t="array" ref="GT165">IF($AA165="N","",SUMPRODUCT(($Z$150:$Z$276=$Z165)*($AA$150:$AA$276="Y")*(DZ165&lt;DZ$150:DZ$276))+1)</f>
        <v>2</v>
      </c>
      <c r="GU165" s="13" cm="1">
        <f t="array" ref="GU165">IF($AA165="N","",SUMPRODUCT(($Z$150:$Z$276=$Z165)*($AA$150:$AA$276="Y")*(EA165&lt;EA$150:EA$276))+1)</f>
        <v>2</v>
      </c>
      <c r="GV165" s="13" cm="1">
        <f t="array" ref="GV165">IF($AA165="N","",SUMPRODUCT(($Z$150:$Z$276=$Z165)*($AA$150:$AA$276="Y")*(EB165&lt;EB$150:EB$276))+1)</f>
        <v>2</v>
      </c>
      <c r="GW165" s="13" cm="1">
        <f t="array" ref="GW165">IF($AA165="N","",SUMPRODUCT(($Z$150:$Z$276=$Z165)*($AA$150:$AA$276="Y")*(EC165&lt;EC$150:EC$276))+1)</f>
        <v>2</v>
      </c>
      <c r="GX165" s="13" cm="1">
        <f t="array" ref="GX165">IF($AA165="N","",SUMPRODUCT(($Z$150:$Z$276=$Z165)*($AA$150:$AA$276="Y")*(ED165&lt;ED$150:ED$276))+1)</f>
        <v>2</v>
      </c>
      <c r="GY165" s="13" cm="1">
        <f t="array" ref="GY165">IF($AA165="N","",SUMPRODUCT(($Z$150:$Z$276=$Z165)*($AA$150:$AA$276="Y")*(EE165&lt;EE$150:EE$276))+1)</f>
        <v>2</v>
      </c>
      <c r="GZ165" s="13" cm="1">
        <f t="array" ref="GZ165">IF($AA165="N","",SUMPRODUCT(($Z$150:$Z$276=$Z165)*($AA$150:$AA$276="Y")*(EF165&lt;EF$150:EF$276))+1)</f>
        <v>2</v>
      </c>
      <c r="HA165" s="13" cm="1">
        <f t="array" ref="HA165">IF($AA165="N","",SUMPRODUCT(($Z$150:$Z$276=$Z165)*($AA$150:$AA$276="Y")*(EG165&lt;EG$150:EG$276))+1)</f>
        <v>2</v>
      </c>
      <c r="HB165" s="13" cm="1">
        <f t="array" ref="HB165">IF($AA165="N","",SUMPRODUCT(($Z$150:$Z$276=$Z165)*($AA$150:$AA$276="Y")*(EH165&lt;EH$150:EH$276))+1)</f>
        <v>2</v>
      </c>
      <c r="HC165" s="13" cm="1">
        <f t="array" ref="HC165">IF($AA165="N","",SUMPRODUCT(($Z$150:$Z$276=$Z165)*($AA$150:$AA$276="Y")*(EI165&lt;EI$150:EI$276))+1)</f>
        <v>2</v>
      </c>
      <c r="HD165" s="13" cm="1">
        <f t="array" ref="HD165">IF($AA165="N","",SUMPRODUCT(($Z$150:$Z$276=$Z165)*($AA$150:$AA$276="Y")*(EJ165&lt;EJ$150:EJ$276))+1)</f>
        <v>2</v>
      </c>
      <c r="HE165" s="13" cm="1">
        <f t="array" ref="HE165">IF($AA165="N","",SUMPRODUCT(($Z$150:$Z$276=$Z165)*($AA$150:$AA$276="Y")*(EK165&lt;EK$150:EK$276))+1)</f>
        <v>2</v>
      </c>
      <c r="HF165" s="13" cm="1">
        <f t="array" ref="HF165">IF($AA165="N","",SUMPRODUCT(($Z$150:$Z$276=$Z165)*($AA$150:$AA$276="Y")*(EL165&lt;EL$150:EL$276))+1)</f>
        <v>3</v>
      </c>
      <c r="HG165" s="13" cm="1">
        <f t="array" ref="HG165">IF($AA165="N","",SUMPRODUCT(($Z$150:$Z$276=$Z165)*($AA$150:$AA$276="Y")*(EM165&lt;EM$150:EM$276))+1)</f>
        <v>3</v>
      </c>
      <c r="HH165" s="13" cm="1">
        <f t="array" ref="HH165">IF($AA165="N","",SUMPRODUCT(($Z$150:$Z$276=$Z165)*($AA$150:$AA$276="Y")*(EN165&lt;EN$150:EN$276))+1)</f>
        <v>3</v>
      </c>
      <c r="HI165" s="13" cm="1">
        <f t="array" ref="HI165">IF($AA165="N","",SUMPRODUCT(($Z$150:$Z$276=$Z165)*($AA$150:$AA$276="Y")*(EO165&lt;EO$150:EO$276))+1)</f>
        <v>2</v>
      </c>
      <c r="HJ165" s="20">
        <f>INDEX($GO165:$HI165,MATCH('Ranked Growth'!$C$5,$GO$149:$HI$149,0))</f>
        <v>2</v>
      </c>
      <c r="HK165" s="13" t="str">
        <f t="shared" si="94"/>
        <v>Stations of Over 10k Users-2</v>
      </c>
    </row>
    <row r="166" spans="2:219" s="11" customFormat="1" x14ac:dyDescent="0.25">
      <c r="B166" s="17" t="s">
        <v>13</v>
      </c>
      <c r="C166" s="20">
        <v>56911.318967000021</v>
      </c>
      <c r="D166" s="20">
        <v>60830.143107000004</v>
      </c>
      <c r="E166" s="20">
        <v>61316.87169</v>
      </c>
      <c r="F166" s="20">
        <v>61419.163166000006</v>
      </c>
      <c r="G166" s="20">
        <v>61151.692573</v>
      </c>
      <c r="H166" s="20">
        <v>60868.612996000003</v>
      </c>
      <c r="I166" s="20">
        <v>60827.361947999998</v>
      </c>
      <c r="J166" s="20">
        <v>60627.293958000017</v>
      </c>
      <c r="K166" s="20">
        <v>60554.611934999994</v>
      </c>
      <c r="L166" s="20">
        <v>60889.635717000026</v>
      </c>
      <c r="M166" s="20">
        <v>60873.052856999995</v>
      </c>
      <c r="N166" s="20">
        <v>60820.175932999999</v>
      </c>
      <c r="O166" s="20">
        <v>60760.198891</v>
      </c>
      <c r="P166" s="20">
        <v>60923.409902999992</v>
      </c>
      <c r="Q166" s="20">
        <v>61219.959632999999</v>
      </c>
      <c r="R166" s="20">
        <v>61304.465598999996</v>
      </c>
      <c r="S166" s="20">
        <v>61487.097912999998</v>
      </c>
      <c r="T166" s="20">
        <v>61579.689102000004</v>
      </c>
      <c r="U166" s="20">
        <v>61755.453681999992</v>
      </c>
      <c r="V166" s="20">
        <v>62218.946739000021</v>
      </c>
      <c r="W166" s="20">
        <v>62632.014082000009</v>
      </c>
      <c r="Y166" s="17" t="s">
        <v>13</v>
      </c>
      <c r="Z166" s="21" t="str">
        <f t="shared" si="26"/>
        <v>Stations of Over 10k Users</v>
      </c>
      <c r="AA166" s="21" t="str">
        <f t="shared" si="27"/>
        <v>N</v>
      </c>
      <c r="AB166" s="13">
        <f t="shared" si="2"/>
        <v>351.31896700002108</v>
      </c>
      <c r="AC166" s="13">
        <f t="shared" si="3"/>
        <v>4270.1431070000035</v>
      </c>
      <c r="AD166" s="13">
        <f t="shared" si="4"/>
        <v>4756.8716899999999</v>
      </c>
      <c r="AE166" s="13">
        <f t="shared" si="5"/>
        <v>4859.1631660000057</v>
      </c>
      <c r="AF166" s="13">
        <f t="shared" si="6"/>
        <v>4591.6925730000003</v>
      </c>
      <c r="AG166" s="13">
        <f t="shared" si="7"/>
        <v>4308.6129960000035</v>
      </c>
      <c r="AH166" s="13">
        <f t="shared" si="8"/>
        <v>4267.3619479999979</v>
      </c>
      <c r="AI166" s="13">
        <f t="shared" si="9"/>
        <v>4067.2939580000166</v>
      </c>
      <c r="AJ166" s="13">
        <f t="shared" si="10"/>
        <v>3994.6119349999935</v>
      </c>
      <c r="AK166" s="13">
        <f t="shared" si="11"/>
        <v>4329.6357170000265</v>
      </c>
      <c r="AL166" s="13">
        <f t="shared" si="12"/>
        <v>4313.0528569999951</v>
      </c>
      <c r="AM166" s="13">
        <f t="shared" si="13"/>
        <v>4260.1759329999986</v>
      </c>
      <c r="AN166" s="13">
        <f t="shared" si="14"/>
        <v>4200.198891</v>
      </c>
      <c r="AO166" s="13">
        <f t="shared" si="15"/>
        <v>4363.4099029999925</v>
      </c>
      <c r="AP166" s="13">
        <f t="shared" si="16"/>
        <v>4659.9596329999986</v>
      </c>
      <c r="AQ166" s="13">
        <f t="shared" si="17"/>
        <v>4744.4655989999956</v>
      </c>
      <c r="AR166" s="13">
        <f t="shared" si="18"/>
        <v>4927.0979129999978</v>
      </c>
      <c r="AS166" s="13">
        <f t="shared" si="19"/>
        <v>5019.6891020000039</v>
      </c>
      <c r="AT166" s="13">
        <f t="shared" si="20"/>
        <v>5195.4536819999921</v>
      </c>
      <c r="AU166" s="13">
        <f t="shared" si="21"/>
        <v>5658.9467390000209</v>
      </c>
      <c r="AV166" s="13">
        <f t="shared" si="22"/>
        <v>6072.0140820000088</v>
      </c>
      <c r="AX166" s="17" t="s">
        <v>13</v>
      </c>
      <c r="AY166" s="13">
        <f t="shared" si="28"/>
        <v>83</v>
      </c>
      <c r="AZ166" s="13">
        <f t="shared" si="29"/>
        <v>76</v>
      </c>
      <c r="BA166" s="13">
        <f t="shared" si="30"/>
        <v>77</v>
      </c>
      <c r="BB166" s="13">
        <f t="shared" si="31"/>
        <v>77</v>
      </c>
      <c r="BC166" s="13">
        <f t="shared" si="32"/>
        <v>79</v>
      </c>
      <c r="BD166" s="13">
        <f t="shared" si="33"/>
        <v>80</v>
      </c>
      <c r="BE166" s="13">
        <f t="shared" si="34"/>
        <v>81</v>
      </c>
      <c r="BF166" s="13">
        <f t="shared" si="35"/>
        <v>84</v>
      </c>
      <c r="BG166" s="13">
        <f t="shared" si="36"/>
        <v>84</v>
      </c>
      <c r="BH166" s="13">
        <f t="shared" si="37"/>
        <v>84</v>
      </c>
      <c r="BI166" s="13">
        <f t="shared" si="38"/>
        <v>84</v>
      </c>
      <c r="BJ166" s="13">
        <f t="shared" si="39"/>
        <v>84</v>
      </c>
      <c r="BK166" s="13">
        <f t="shared" si="40"/>
        <v>85</v>
      </c>
      <c r="BL166" s="13">
        <f t="shared" si="41"/>
        <v>85</v>
      </c>
      <c r="BM166" s="13">
        <f t="shared" si="42"/>
        <v>84</v>
      </c>
      <c r="BN166" s="13">
        <f t="shared" si="43"/>
        <v>84</v>
      </c>
      <c r="BO166" s="13">
        <f t="shared" si="44"/>
        <v>83</v>
      </c>
      <c r="BP166" s="13">
        <f t="shared" si="45"/>
        <v>83</v>
      </c>
      <c r="BQ166" s="13">
        <f t="shared" si="46"/>
        <v>83</v>
      </c>
      <c r="BR166" s="13">
        <f t="shared" si="47"/>
        <v>83</v>
      </c>
      <c r="BS166" s="13">
        <f t="shared" si="48"/>
        <v>83</v>
      </c>
      <c r="BT166" s="13">
        <f>INDEX($AY166:$BS166,MATCH('Ranked Growth'!$C$5,Data!$AY$149:$BS$149,0))</f>
        <v>83</v>
      </c>
      <c r="BV166" s="17" t="s">
        <v>13</v>
      </c>
      <c r="BW166" s="13" cm="1">
        <f t="array" ref="BW166">SUMPRODUCT(($Z$150:$Z$276=$Z166)*(AB166&lt;AB$150:AB$276))+1</f>
        <v>78</v>
      </c>
      <c r="BX166" s="13" cm="1">
        <f t="array" ref="BX166">SUMPRODUCT(($Z$150:$Z$276=$Z166)*(AC166&lt;AC$150:AC$276))+1</f>
        <v>71</v>
      </c>
      <c r="BY166" s="13" cm="1">
        <f t="array" ref="BY166">SUMPRODUCT(($Z$150:$Z$276=$Z166)*(AD166&lt;AD$150:AD$276))+1</f>
        <v>72</v>
      </c>
      <c r="BZ166" s="13" cm="1">
        <f t="array" ref="BZ166">SUMPRODUCT(($Z$150:$Z$276=$Z166)*(AE166&lt;AE$150:AE$276))+1</f>
        <v>72</v>
      </c>
      <c r="CA166" s="13" cm="1">
        <f t="array" ref="CA166">SUMPRODUCT(($Z$150:$Z$276=$Z166)*(AF166&lt;AF$150:AF$276))+1</f>
        <v>74</v>
      </c>
      <c r="CB166" s="13" cm="1">
        <f t="array" ref="CB166">SUMPRODUCT(($Z$150:$Z$276=$Z166)*(AG166&lt;AG$150:AG$276))+1</f>
        <v>75</v>
      </c>
      <c r="CC166" s="13" cm="1">
        <f t="array" ref="CC166">SUMPRODUCT(($Z$150:$Z$276=$Z166)*(AH166&lt;AH$150:AH$276))+1</f>
        <v>76</v>
      </c>
      <c r="CD166" s="13" cm="1">
        <f t="array" ref="CD166">SUMPRODUCT(($Z$150:$Z$276=$Z166)*(AI166&lt;AI$150:AI$276))+1</f>
        <v>79</v>
      </c>
      <c r="CE166" s="13" cm="1">
        <f t="array" ref="CE166">SUMPRODUCT(($Z$150:$Z$276=$Z166)*(AJ166&lt;AJ$150:AJ$276))+1</f>
        <v>79</v>
      </c>
      <c r="CF166" s="13" cm="1">
        <f t="array" ref="CF166">SUMPRODUCT(($Z$150:$Z$276=$Z166)*(AK166&lt;AK$150:AK$276))+1</f>
        <v>79</v>
      </c>
      <c r="CG166" s="13" cm="1">
        <f t="array" ref="CG166">SUMPRODUCT(($Z$150:$Z$276=$Z166)*(AL166&lt;AL$150:AL$276))+1</f>
        <v>79</v>
      </c>
      <c r="CH166" s="13" cm="1">
        <f t="array" ref="CH166">SUMPRODUCT(($Z$150:$Z$276=$Z166)*(AM166&lt;AM$150:AM$276))+1</f>
        <v>79</v>
      </c>
      <c r="CI166" s="13" cm="1">
        <f t="array" ref="CI166">SUMPRODUCT(($Z$150:$Z$276=$Z166)*(AN166&lt;AN$150:AN$276))+1</f>
        <v>80</v>
      </c>
      <c r="CJ166" s="13" cm="1">
        <f t="array" ref="CJ166">SUMPRODUCT(($Z$150:$Z$276=$Z166)*(AO166&lt;AO$150:AO$276))+1</f>
        <v>80</v>
      </c>
      <c r="CK166" s="13" cm="1">
        <f t="array" ref="CK166">SUMPRODUCT(($Z$150:$Z$276=$Z166)*(AP166&lt;AP$150:AP$276))+1</f>
        <v>79</v>
      </c>
      <c r="CL166" s="13" cm="1">
        <f t="array" ref="CL166">SUMPRODUCT(($Z$150:$Z$276=$Z166)*(AQ166&lt;AQ$150:AQ$276))+1</f>
        <v>79</v>
      </c>
      <c r="CM166" s="13" cm="1">
        <f t="array" ref="CM166">SUMPRODUCT(($Z$150:$Z$276=$Z166)*(AR166&lt;AR$150:AR$276))+1</f>
        <v>78</v>
      </c>
      <c r="CN166" s="13" cm="1">
        <f t="array" ref="CN166">SUMPRODUCT(($Z$150:$Z$276=$Z166)*(AS166&lt;AS$150:AS$276))+1</f>
        <v>78</v>
      </c>
      <c r="CO166" s="13" cm="1">
        <f t="array" ref="CO166">SUMPRODUCT(($Z$150:$Z$276=$Z166)*(AT166&lt;AT$150:AT$276))+1</f>
        <v>78</v>
      </c>
      <c r="CP166" s="13" cm="1">
        <f t="array" ref="CP166">SUMPRODUCT(($Z$150:$Z$276=$Z166)*(AU166&lt;AU$150:AU$276))+1</f>
        <v>78</v>
      </c>
      <c r="CQ166" s="13" cm="1">
        <f t="array" ref="CQ166">SUMPRODUCT(($Z$150:$Z$276=$Z166)*(AV166&lt;AV$150:AV$276))+1</f>
        <v>78</v>
      </c>
      <c r="CR166" s="13">
        <f>INDEX($BW166:$CQ166,MATCH('Ranked Growth'!$C$5,$BW$149:$CQ$149,0))</f>
        <v>78</v>
      </c>
      <c r="CS166" s="13" t="str">
        <f t="shared" si="49"/>
        <v>Stations of Over 10k Users-78</v>
      </c>
      <c r="CU166" s="17" t="s">
        <v>13</v>
      </c>
      <c r="CV166" s="13" t="str" cm="1">
        <f t="array" ref="CV166">IF($AA166="N","",SUMPRODUCT(($AA$150:$AA$276=$V$88)*($Z$150:$Z$276=$Z166)*(AB166&lt;AB$150:AB$276))+1)</f>
        <v/>
      </c>
      <c r="CW166" s="13" t="str" cm="1">
        <f t="array" ref="CW166">IF($AA166="N","",SUMPRODUCT(($AA$150:$AA$276=$V$88)*($Z$150:$Z$276=$Z166)*(AC166&lt;AC$150:AC$276))+1)</f>
        <v/>
      </c>
      <c r="CX166" s="13" t="str" cm="1">
        <f t="array" ref="CX166">IF($AA166="N","",SUMPRODUCT(($AA$150:$AA$276=$V$88)*($Z$150:$Z$276=$Z166)*(AD166&lt;AD$150:AD$276))+1)</f>
        <v/>
      </c>
      <c r="CY166" s="13" t="str" cm="1">
        <f t="array" ref="CY166">IF($AA166="N","",SUMPRODUCT(($AA$150:$AA$276=$V$88)*($Z$150:$Z$276=$Z166)*(AE166&lt;AE$150:AE$276))+1)</f>
        <v/>
      </c>
      <c r="CZ166" s="13" t="str" cm="1">
        <f t="array" ref="CZ166">IF($AA166="N","",SUMPRODUCT(($AA$150:$AA$276=$V$88)*($Z$150:$Z$276=$Z166)*(AF166&lt;AF$150:AF$276))+1)</f>
        <v/>
      </c>
      <c r="DA166" s="13" t="str" cm="1">
        <f t="array" ref="DA166">IF($AA166="N","",SUMPRODUCT(($AA$150:$AA$276=$V$88)*($Z$150:$Z$276=$Z166)*(AG166&lt;AG$150:AG$276))+1)</f>
        <v/>
      </c>
      <c r="DB166" s="13" t="str" cm="1">
        <f t="array" ref="DB166">IF($AA166="N","",SUMPRODUCT(($AA$150:$AA$276=$V$88)*($Z$150:$Z$276=$Z166)*(AH166&lt;AH$150:AH$276))+1)</f>
        <v/>
      </c>
      <c r="DC166" s="13" t="str" cm="1">
        <f t="array" ref="DC166">IF($AA166="N","",SUMPRODUCT(($AA$150:$AA$276=$V$88)*($Z$150:$Z$276=$Z166)*(AI166&lt;AI$150:AI$276))+1)</f>
        <v/>
      </c>
      <c r="DD166" s="13" t="str" cm="1">
        <f t="array" ref="DD166">IF($AA166="N","",SUMPRODUCT(($AA$150:$AA$276=$V$88)*($Z$150:$Z$276=$Z166)*(AJ166&lt;AJ$150:AJ$276))+1)</f>
        <v/>
      </c>
      <c r="DE166" s="13" t="str" cm="1">
        <f t="array" ref="DE166">IF($AA166="N","",SUMPRODUCT(($AA$150:$AA$276=$V$88)*($Z$150:$Z$276=$Z166)*(AK166&lt;AK$150:AK$276))+1)</f>
        <v/>
      </c>
      <c r="DF166" s="13" t="str" cm="1">
        <f t="array" ref="DF166">IF($AA166="N","",SUMPRODUCT(($AA$150:$AA$276=$V$88)*($Z$150:$Z$276=$Z166)*(AL166&lt;AL$150:AL$276))+1)</f>
        <v/>
      </c>
      <c r="DG166" s="13" t="str" cm="1">
        <f t="array" ref="DG166">IF($AA166="N","",SUMPRODUCT(($AA$150:$AA$276=$V$88)*($Z$150:$Z$276=$Z166)*(AM166&lt;AM$150:AM$276))+1)</f>
        <v/>
      </c>
      <c r="DH166" s="13" t="str" cm="1">
        <f t="array" ref="DH166">IF($AA166="N","",SUMPRODUCT(($AA$150:$AA$276=$V$88)*($Z$150:$Z$276=$Z166)*(AN166&lt;AN$150:AN$276))+1)</f>
        <v/>
      </c>
      <c r="DI166" s="13" t="str" cm="1">
        <f t="array" ref="DI166">IF($AA166="N","",SUMPRODUCT(($AA$150:$AA$276=$V$88)*($Z$150:$Z$276=$Z166)*(AO166&lt;AO$150:AO$276))+1)</f>
        <v/>
      </c>
      <c r="DJ166" s="13" t="str" cm="1">
        <f t="array" ref="DJ166">IF($AA166="N","",SUMPRODUCT(($AA$150:$AA$276=$V$88)*($Z$150:$Z$276=$Z166)*(AP166&lt;AP$150:AP$276))+1)</f>
        <v/>
      </c>
      <c r="DK166" s="13" t="str" cm="1">
        <f t="array" ref="DK166">IF($AA166="N","",SUMPRODUCT(($AA$150:$AA$276=$V$88)*($Z$150:$Z$276=$Z166)*(AQ166&lt;AQ$150:AQ$276))+1)</f>
        <v/>
      </c>
      <c r="DL166" s="13" t="str" cm="1">
        <f t="array" ref="DL166">IF($AA166="N","",SUMPRODUCT(($AA$150:$AA$276=$V$88)*($Z$150:$Z$276=$Z166)*(AR166&lt;AR$150:AR$276))+1)</f>
        <v/>
      </c>
      <c r="DM166" s="13" t="str" cm="1">
        <f t="array" ref="DM166">IF($AA166="N","",SUMPRODUCT(($AA$150:$AA$276=$V$88)*($Z$150:$Z$276=$Z166)*(AS166&lt;AS$150:AS$276))+1)</f>
        <v/>
      </c>
      <c r="DN166" s="13" t="str" cm="1">
        <f t="array" ref="DN166">IF($AA166="N","",SUMPRODUCT(($AA$150:$AA$276=$V$88)*($Z$150:$Z$276=$Z166)*(AT166&lt;AT$150:AT$276))+1)</f>
        <v/>
      </c>
      <c r="DO166" s="13" t="str" cm="1">
        <f t="array" ref="DO166">IF($AA166="N","",SUMPRODUCT(($AA$150:$AA$276=$V$88)*($Z$150:$Z$276=$Z166)*(AU166&lt;AU$150:AU$276))+1)</f>
        <v/>
      </c>
      <c r="DP166" s="13" t="str" cm="1">
        <f t="array" ref="DP166">IF($AA166="N","",SUMPRODUCT(($AA$150:$AA$276=$V$88)*($Z$150:$Z$276=$Z166)*(AV166&lt;AV$150:AV$276))+1)</f>
        <v/>
      </c>
      <c r="DQ166" s="13" t="str">
        <f>INDEX($CV166:$DP166,MATCH('Ranked Growth'!$C$5,$BW$149:$CQ$149,0))</f>
        <v/>
      </c>
      <c r="DR166" s="13" t="str">
        <f t="shared" si="50"/>
        <v>Stations of Over 10k Users-</v>
      </c>
      <c r="DT166" s="17" t="s">
        <v>13</v>
      </c>
      <c r="DU166" s="15">
        <f t="shared" si="51"/>
        <v>6.2114385961813401E-3</v>
      </c>
      <c r="DV166" s="15">
        <f t="shared" si="52"/>
        <v>7.5497579685289917E-2</v>
      </c>
      <c r="DW166" s="15">
        <f t="shared" si="53"/>
        <v>8.410310625884021E-2</v>
      </c>
      <c r="DX166" s="15">
        <f t="shared" si="54"/>
        <v>8.5911654278642224E-2</v>
      </c>
      <c r="DY166" s="15">
        <f t="shared" si="55"/>
        <v>8.1182683398161259E-2</v>
      </c>
      <c r="DZ166" s="15">
        <f t="shared" si="56"/>
        <v>7.6177740381895287E-2</v>
      </c>
      <c r="EA166" s="15">
        <f t="shared" si="57"/>
        <v>7.5448407850070787E-2</v>
      </c>
      <c r="EB166" s="15">
        <f t="shared" si="58"/>
        <v>7.1911137871287334E-2</v>
      </c>
      <c r="EC166" s="15">
        <f t="shared" si="59"/>
        <v>7.0626095031824487E-2</v>
      </c>
      <c r="ED166" s="15">
        <f t="shared" si="60"/>
        <v>7.6549429225601706E-2</v>
      </c>
      <c r="EE166" s="15">
        <f t="shared" si="61"/>
        <v>7.625623863154174E-2</v>
      </c>
      <c r="EF166" s="15">
        <f t="shared" si="62"/>
        <v>7.5321356665488004E-2</v>
      </c>
      <c r="EG166" s="15">
        <f t="shared" si="63"/>
        <v>7.4260942202970304E-2</v>
      </c>
      <c r="EH166" s="15">
        <f t="shared" si="64"/>
        <v>7.714656829915123E-2</v>
      </c>
      <c r="EI166" s="15">
        <f t="shared" si="65"/>
        <v>8.2389668193069365E-2</v>
      </c>
      <c r="EJ166" s="15">
        <f t="shared" si="66"/>
        <v>8.3883762358557101E-2</v>
      </c>
      <c r="EK166" s="15">
        <f t="shared" si="67"/>
        <v>8.711276366690246E-2</v>
      </c>
      <c r="EL166" s="15">
        <f t="shared" si="68"/>
        <v>8.8749807319660645E-2</v>
      </c>
      <c r="EM166" s="15">
        <f t="shared" si="69"/>
        <v>9.1857384759547189E-2</v>
      </c>
      <c r="EN166" s="15">
        <f t="shared" si="70"/>
        <v>0.10005209934582782</v>
      </c>
      <c r="EO166" s="15">
        <f t="shared" si="71"/>
        <v>0.10735527019094793</v>
      </c>
      <c r="EQ166" s="17" t="s">
        <v>13</v>
      </c>
      <c r="ER166" s="13">
        <f t="shared" si="72"/>
        <v>71</v>
      </c>
      <c r="ES166" s="13">
        <f t="shared" si="73"/>
        <v>40</v>
      </c>
      <c r="ET166" s="13">
        <f t="shared" si="74"/>
        <v>48</v>
      </c>
      <c r="EU166" s="13">
        <f t="shared" si="75"/>
        <v>61</v>
      </c>
      <c r="EV166" s="13">
        <f t="shared" si="76"/>
        <v>75</v>
      </c>
      <c r="EW166" s="13">
        <f t="shared" si="77"/>
        <v>85</v>
      </c>
      <c r="EX166" s="13">
        <f t="shared" si="78"/>
        <v>87</v>
      </c>
      <c r="EY166" s="13">
        <f t="shared" si="79"/>
        <v>89</v>
      </c>
      <c r="EZ166" s="13">
        <f t="shared" si="80"/>
        <v>89</v>
      </c>
      <c r="FA166" s="13">
        <f t="shared" si="81"/>
        <v>87</v>
      </c>
      <c r="FB166" s="13">
        <f t="shared" si="82"/>
        <v>88</v>
      </c>
      <c r="FC166" s="13">
        <f t="shared" si="83"/>
        <v>88</v>
      </c>
      <c r="FD166" s="13">
        <f t="shared" si="84"/>
        <v>88</v>
      </c>
      <c r="FE166" s="13">
        <f t="shared" si="85"/>
        <v>88</v>
      </c>
      <c r="FF166" s="13">
        <f t="shared" si="86"/>
        <v>88</v>
      </c>
      <c r="FG166" s="13">
        <f t="shared" si="87"/>
        <v>88</v>
      </c>
      <c r="FH166" s="13">
        <f t="shared" si="88"/>
        <v>87</v>
      </c>
      <c r="FI166" s="13">
        <f t="shared" si="89"/>
        <v>87</v>
      </c>
      <c r="FJ166" s="13">
        <f t="shared" si="90"/>
        <v>87</v>
      </c>
      <c r="FK166" s="13">
        <f t="shared" si="91"/>
        <v>86</v>
      </c>
      <c r="FL166" s="13">
        <f t="shared" si="92"/>
        <v>86</v>
      </c>
      <c r="FM166" s="13">
        <f>INDEX($ER166:$FL166,MATCH('Ranked Growth'!$C$5,$ER$149:$FL$149,0))</f>
        <v>71</v>
      </c>
      <c r="FO166" s="17" t="s">
        <v>13</v>
      </c>
      <c r="FP166" s="13" cm="1">
        <f t="array" ref="FP166">SUMPRODUCT(($Z$150:$Z$276=$Z166)*(DU166&lt;DU$150:DU$276))+1</f>
        <v>53</v>
      </c>
      <c r="FQ166" s="13" cm="1">
        <f t="array" ref="FQ166">SUMPRODUCT(($Z$150:$Z$276=$Z166)*(DV166&lt;DV$150:DV$276))+1</f>
        <v>37</v>
      </c>
      <c r="FR166" s="13" cm="1">
        <f t="array" ref="FR166">SUMPRODUCT(($Z$150:$Z$276=$Z166)*(DW166&lt;DW$150:DW$276))+1</f>
        <v>45</v>
      </c>
      <c r="FS166" s="13" cm="1">
        <f t="array" ref="FS166">SUMPRODUCT(($Z$150:$Z$276=$Z166)*(DX166&lt;DX$150:DX$276))+1</f>
        <v>56</v>
      </c>
      <c r="FT166" s="13" cm="1">
        <f t="array" ref="FT166">SUMPRODUCT(($Z$150:$Z$276=$Z166)*(DY166&lt;DY$150:DY$276))+1</f>
        <v>67</v>
      </c>
      <c r="FU166" s="13" cm="1">
        <f t="array" ref="FU166">SUMPRODUCT(($Z$150:$Z$276=$Z166)*(DZ166&lt;DZ$150:DZ$276))+1</f>
        <v>74</v>
      </c>
      <c r="FV166" s="13" cm="1">
        <f t="array" ref="FV166">SUMPRODUCT(($Z$150:$Z$276=$Z166)*(EA166&lt;EA$150:EA$276))+1</f>
        <v>76</v>
      </c>
      <c r="FW166" s="13" cm="1">
        <f t="array" ref="FW166">SUMPRODUCT(($Z$150:$Z$276=$Z166)*(EB166&lt;EB$150:EB$276))+1</f>
        <v>78</v>
      </c>
      <c r="FX166" s="13" cm="1">
        <f t="array" ref="FX166">SUMPRODUCT(($Z$150:$Z$276=$Z166)*(EC166&lt;EC$150:EC$276))+1</f>
        <v>78</v>
      </c>
      <c r="FY166" s="13" cm="1">
        <f t="array" ref="FY166">SUMPRODUCT(($Z$150:$Z$276=$Z166)*(ED166&lt;ED$150:ED$276))+1</f>
        <v>76</v>
      </c>
      <c r="FZ166" s="13" cm="1">
        <f t="array" ref="FZ166">SUMPRODUCT(($Z$150:$Z$276=$Z166)*(EE166&lt;EE$150:EE$276))+1</f>
        <v>77</v>
      </c>
      <c r="GA166" s="13" cm="1">
        <f t="array" ref="GA166">SUMPRODUCT(($Z$150:$Z$276=$Z166)*(EF166&lt;EF$150:EF$276))+1</f>
        <v>77</v>
      </c>
      <c r="GB166" s="13" cm="1">
        <f t="array" ref="GB166">SUMPRODUCT(($Z$150:$Z$276=$Z166)*(EG166&lt;EG$150:EG$276))+1</f>
        <v>77</v>
      </c>
      <c r="GC166" s="13" cm="1">
        <f t="array" ref="GC166">SUMPRODUCT(($Z$150:$Z$276=$Z166)*(EH166&lt;EH$150:EH$276))+1</f>
        <v>77</v>
      </c>
      <c r="GD166" s="13" cm="1">
        <f t="array" ref="GD166">SUMPRODUCT(($Z$150:$Z$276=$Z166)*(EI166&lt;EI$150:EI$276))+1</f>
        <v>77</v>
      </c>
      <c r="GE166" s="13" cm="1">
        <f t="array" ref="GE166">SUMPRODUCT(($Z$150:$Z$276=$Z166)*(EJ166&lt;EJ$150:EJ$276))+1</f>
        <v>77</v>
      </c>
      <c r="GF166" s="13" cm="1">
        <f t="array" ref="GF166">SUMPRODUCT(($Z$150:$Z$276=$Z166)*(EK166&lt;EK$150:EK$276))+1</f>
        <v>76</v>
      </c>
      <c r="GG166" s="13" cm="1">
        <f t="array" ref="GG166">SUMPRODUCT(($Z$150:$Z$276=$Z166)*(EL166&lt;EL$150:EL$276))+1</f>
        <v>76</v>
      </c>
      <c r="GH166" s="13" cm="1">
        <f t="array" ref="GH166">SUMPRODUCT(($Z$150:$Z$276=$Z166)*(EM166&lt;EM$150:EM$276))+1</f>
        <v>76</v>
      </c>
      <c r="GI166" s="13" cm="1">
        <f t="array" ref="GI166">SUMPRODUCT(($Z$150:$Z$276=$Z166)*(EN166&lt;EN$150:EN$276))+1</f>
        <v>75</v>
      </c>
      <c r="GJ166" s="13" cm="1">
        <f t="array" ref="GJ166">SUMPRODUCT(($Z$150:$Z$276=$Z166)*(EO166&lt;EO$150:EO$276))+1</f>
        <v>75</v>
      </c>
      <c r="GK166" s="20">
        <f>INDEX($FP166:$GJ166,MATCH('Ranked Growth'!$C$5,$FP$149:$GJ$149,0))</f>
        <v>53</v>
      </c>
      <c r="GL166" s="13" t="str">
        <f t="shared" si="93"/>
        <v>Stations of Over 10k Users-53</v>
      </c>
      <c r="GN166" s="17" t="s">
        <v>13</v>
      </c>
      <c r="GO166" s="13" t="str" cm="1">
        <f t="array" ref="GO166">IF($AA166="N","",SUMPRODUCT(($Z$150:$Z$276=$Z166)*($AA$150:$AA$276="Y")*(DU166&lt;DU$150:DU$276))+1)</f>
        <v/>
      </c>
      <c r="GP166" s="13" t="str" cm="1">
        <f t="array" ref="GP166">IF($AA166="N","",SUMPRODUCT(($Z$150:$Z$276=$Z166)*($AA$150:$AA$276="Y")*(DV166&lt;DV$150:DV$276))+1)</f>
        <v/>
      </c>
      <c r="GQ166" s="13" t="str" cm="1">
        <f t="array" ref="GQ166">IF($AA166="N","",SUMPRODUCT(($Z$150:$Z$276=$Z166)*($AA$150:$AA$276="Y")*(DW166&lt;DW$150:DW$276))+1)</f>
        <v/>
      </c>
      <c r="GR166" s="13" t="str" cm="1">
        <f t="array" ref="GR166">IF($AA166="N","",SUMPRODUCT(($Z$150:$Z$276=$Z166)*($AA$150:$AA$276="Y")*(DX166&lt;DX$150:DX$276))+1)</f>
        <v/>
      </c>
      <c r="GS166" s="13" t="str" cm="1">
        <f t="array" ref="GS166">IF($AA166="N","",SUMPRODUCT(($Z$150:$Z$276=$Z166)*($AA$150:$AA$276="Y")*(DY166&lt;DY$150:DY$276))+1)</f>
        <v/>
      </c>
      <c r="GT166" s="13" t="str" cm="1">
        <f t="array" ref="GT166">IF($AA166="N","",SUMPRODUCT(($Z$150:$Z$276=$Z166)*($AA$150:$AA$276="Y")*(DZ166&lt;DZ$150:DZ$276))+1)</f>
        <v/>
      </c>
      <c r="GU166" s="13" t="str" cm="1">
        <f t="array" ref="GU166">IF($AA166="N","",SUMPRODUCT(($Z$150:$Z$276=$Z166)*($AA$150:$AA$276="Y")*(EA166&lt;EA$150:EA$276))+1)</f>
        <v/>
      </c>
      <c r="GV166" s="13" t="str" cm="1">
        <f t="array" ref="GV166">IF($AA166="N","",SUMPRODUCT(($Z$150:$Z$276=$Z166)*($AA$150:$AA$276="Y")*(EB166&lt;EB$150:EB$276))+1)</f>
        <v/>
      </c>
      <c r="GW166" s="13" t="str" cm="1">
        <f t="array" ref="GW166">IF($AA166="N","",SUMPRODUCT(($Z$150:$Z$276=$Z166)*($AA$150:$AA$276="Y")*(EC166&lt;EC$150:EC$276))+1)</f>
        <v/>
      </c>
      <c r="GX166" s="13" t="str" cm="1">
        <f t="array" ref="GX166">IF($AA166="N","",SUMPRODUCT(($Z$150:$Z$276=$Z166)*($AA$150:$AA$276="Y")*(ED166&lt;ED$150:ED$276))+1)</f>
        <v/>
      </c>
      <c r="GY166" s="13" t="str" cm="1">
        <f t="array" ref="GY166">IF($AA166="N","",SUMPRODUCT(($Z$150:$Z$276=$Z166)*($AA$150:$AA$276="Y")*(EE166&lt;EE$150:EE$276))+1)</f>
        <v/>
      </c>
      <c r="GZ166" s="13" t="str" cm="1">
        <f t="array" ref="GZ166">IF($AA166="N","",SUMPRODUCT(($Z$150:$Z$276=$Z166)*($AA$150:$AA$276="Y")*(EF166&lt;EF$150:EF$276))+1)</f>
        <v/>
      </c>
      <c r="HA166" s="13" t="str" cm="1">
        <f t="array" ref="HA166">IF($AA166="N","",SUMPRODUCT(($Z$150:$Z$276=$Z166)*($AA$150:$AA$276="Y")*(EG166&lt;EG$150:EG$276))+1)</f>
        <v/>
      </c>
      <c r="HB166" s="13" t="str" cm="1">
        <f t="array" ref="HB166">IF($AA166="N","",SUMPRODUCT(($Z$150:$Z$276=$Z166)*($AA$150:$AA$276="Y")*(EH166&lt;EH$150:EH$276))+1)</f>
        <v/>
      </c>
      <c r="HC166" s="13" t="str" cm="1">
        <f t="array" ref="HC166">IF($AA166="N","",SUMPRODUCT(($Z$150:$Z$276=$Z166)*($AA$150:$AA$276="Y")*(EI166&lt;EI$150:EI$276))+1)</f>
        <v/>
      </c>
      <c r="HD166" s="13" t="str" cm="1">
        <f t="array" ref="HD166">IF($AA166="N","",SUMPRODUCT(($Z$150:$Z$276=$Z166)*($AA$150:$AA$276="Y")*(EJ166&lt;EJ$150:EJ$276))+1)</f>
        <v/>
      </c>
      <c r="HE166" s="13" t="str" cm="1">
        <f t="array" ref="HE166">IF($AA166="N","",SUMPRODUCT(($Z$150:$Z$276=$Z166)*($AA$150:$AA$276="Y")*(EK166&lt;EK$150:EK$276))+1)</f>
        <v/>
      </c>
      <c r="HF166" s="13" t="str" cm="1">
        <f t="array" ref="HF166">IF($AA166="N","",SUMPRODUCT(($Z$150:$Z$276=$Z166)*($AA$150:$AA$276="Y")*(EL166&lt;EL$150:EL$276))+1)</f>
        <v/>
      </c>
      <c r="HG166" s="13" t="str" cm="1">
        <f t="array" ref="HG166">IF($AA166="N","",SUMPRODUCT(($Z$150:$Z$276=$Z166)*($AA$150:$AA$276="Y")*(EM166&lt;EM$150:EM$276))+1)</f>
        <v/>
      </c>
      <c r="HH166" s="13" t="str" cm="1">
        <f t="array" ref="HH166">IF($AA166="N","",SUMPRODUCT(($Z$150:$Z$276=$Z166)*($AA$150:$AA$276="Y")*(EN166&lt;EN$150:EN$276))+1)</f>
        <v/>
      </c>
      <c r="HI166" s="13" t="str" cm="1">
        <f t="array" ref="HI166">IF($AA166="N","",SUMPRODUCT(($Z$150:$Z$276=$Z166)*($AA$150:$AA$276="Y")*(EO166&lt;EO$150:EO$276))+1)</f>
        <v/>
      </c>
      <c r="HJ166" s="20" t="str">
        <f>INDEX($GO166:$HI166,MATCH('Ranked Growth'!$C$5,$GO$149:$HI$149,0))</f>
        <v/>
      </c>
      <c r="HK166" s="13" t="str">
        <f t="shared" si="94"/>
        <v>Stations of Over 10k Users-</v>
      </c>
    </row>
    <row r="167" spans="2:219" s="11" customFormat="1" x14ac:dyDescent="0.25">
      <c r="B167" s="17" t="s">
        <v>168</v>
      </c>
      <c r="C167" s="20">
        <v>1634.9992979999995</v>
      </c>
      <c r="D167" s="20">
        <v>1729.8811320000007</v>
      </c>
      <c r="E167" s="20">
        <v>1740.6386730000002</v>
      </c>
      <c r="F167" s="20">
        <v>1741.2300310000001</v>
      </c>
      <c r="G167" s="20">
        <v>1732.9520339999997</v>
      </c>
      <c r="H167" s="20">
        <v>1725.1242050000008</v>
      </c>
      <c r="I167" s="20">
        <v>1721.9853680000003</v>
      </c>
      <c r="J167" s="20">
        <v>1715.2840629999994</v>
      </c>
      <c r="K167" s="20">
        <v>1711.5107810000002</v>
      </c>
      <c r="L167" s="20">
        <v>1717.2442879999999</v>
      </c>
      <c r="M167" s="20">
        <v>1714.7077049999998</v>
      </c>
      <c r="N167" s="20">
        <v>1709.2957290000006</v>
      </c>
      <c r="O167" s="20">
        <v>1707.7627460000001</v>
      </c>
      <c r="P167" s="20">
        <v>1716.7895420000004</v>
      </c>
      <c r="Q167" s="20">
        <v>1719.4100079999998</v>
      </c>
      <c r="R167" s="20">
        <v>1717.086761</v>
      </c>
      <c r="S167" s="20">
        <v>1717.6084850000007</v>
      </c>
      <c r="T167" s="20">
        <v>1715.7531820000002</v>
      </c>
      <c r="U167" s="20">
        <v>1717.8762309999997</v>
      </c>
      <c r="V167" s="20">
        <v>1729.7653150000001</v>
      </c>
      <c r="W167" s="20">
        <v>1740.4325710000001</v>
      </c>
      <c r="Y167" s="17" t="s">
        <v>168</v>
      </c>
      <c r="Z167" s="21" t="str">
        <f t="shared" si="26"/>
        <v>Stations of Less Than 10k Users</v>
      </c>
      <c r="AA167" s="21" t="str">
        <f t="shared" si="27"/>
        <v>Y</v>
      </c>
      <c r="AB167" s="13">
        <f t="shared" si="2"/>
        <v>-1.0007020000005014</v>
      </c>
      <c r="AC167" s="13">
        <f t="shared" si="3"/>
        <v>93.881132000000662</v>
      </c>
      <c r="AD167" s="13">
        <f t="shared" si="4"/>
        <v>104.63867300000015</v>
      </c>
      <c r="AE167" s="13">
        <f t="shared" si="5"/>
        <v>105.23003100000005</v>
      </c>
      <c r="AF167" s="13">
        <f t="shared" si="6"/>
        <v>96.952033999999685</v>
      </c>
      <c r="AG167" s="13">
        <f t="shared" si="7"/>
        <v>89.124205000000757</v>
      </c>
      <c r="AH167" s="13">
        <f t="shared" si="8"/>
        <v>85.985368000000335</v>
      </c>
      <c r="AI167" s="13">
        <f t="shared" si="9"/>
        <v>79.284062999999378</v>
      </c>
      <c r="AJ167" s="13">
        <f t="shared" si="10"/>
        <v>75.510781000000179</v>
      </c>
      <c r="AK167" s="13">
        <f t="shared" si="11"/>
        <v>81.244287999999869</v>
      </c>
      <c r="AL167" s="13">
        <f t="shared" si="12"/>
        <v>78.707704999999805</v>
      </c>
      <c r="AM167" s="13">
        <f t="shared" si="13"/>
        <v>73.29572900000062</v>
      </c>
      <c r="AN167" s="13">
        <f t="shared" si="14"/>
        <v>71.762746000000107</v>
      </c>
      <c r="AO167" s="13">
        <f t="shared" si="15"/>
        <v>80.789542000000438</v>
      </c>
      <c r="AP167" s="13">
        <f t="shared" si="16"/>
        <v>83.410007999999834</v>
      </c>
      <c r="AQ167" s="13">
        <f t="shared" si="17"/>
        <v>81.086761000000024</v>
      </c>
      <c r="AR167" s="13">
        <f t="shared" si="18"/>
        <v>81.608485000000655</v>
      </c>
      <c r="AS167" s="13">
        <f t="shared" si="19"/>
        <v>79.753182000000152</v>
      </c>
      <c r="AT167" s="13">
        <f t="shared" si="20"/>
        <v>81.876230999999734</v>
      </c>
      <c r="AU167" s="13">
        <f t="shared" si="21"/>
        <v>93.765315000000101</v>
      </c>
      <c r="AV167" s="13">
        <f t="shared" si="22"/>
        <v>104.43257100000005</v>
      </c>
      <c r="AX167" s="17" t="s">
        <v>168</v>
      </c>
      <c r="AY167" s="13">
        <f t="shared" si="28"/>
        <v>114</v>
      </c>
      <c r="AZ167" s="13">
        <f t="shared" si="29"/>
        <v>118</v>
      </c>
      <c r="BA167" s="13">
        <f t="shared" si="30"/>
        <v>118</v>
      </c>
      <c r="BB167" s="13">
        <f t="shared" si="31"/>
        <v>118</v>
      </c>
      <c r="BC167" s="13">
        <f t="shared" si="32"/>
        <v>118</v>
      </c>
      <c r="BD167" s="13">
        <f t="shared" si="33"/>
        <v>119</v>
      </c>
      <c r="BE167" s="13">
        <f t="shared" si="34"/>
        <v>119</v>
      </c>
      <c r="BF167" s="13">
        <f t="shared" si="35"/>
        <v>119</v>
      </c>
      <c r="BG167" s="13">
        <f t="shared" si="36"/>
        <v>119</v>
      </c>
      <c r="BH167" s="13">
        <f t="shared" si="37"/>
        <v>119</v>
      </c>
      <c r="BI167" s="13">
        <f t="shared" si="38"/>
        <v>114</v>
      </c>
      <c r="BJ167" s="13">
        <f t="shared" si="39"/>
        <v>113</v>
      </c>
      <c r="BK167" s="13">
        <f t="shared" si="40"/>
        <v>112</v>
      </c>
      <c r="BL167" s="13">
        <f t="shared" si="41"/>
        <v>113</v>
      </c>
      <c r="BM167" s="13">
        <f t="shared" si="42"/>
        <v>113</v>
      </c>
      <c r="BN167" s="13">
        <f t="shared" si="43"/>
        <v>111</v>
      </c>
      <c r="BO167" s="13">
        <f t="shared" si="44"/>
        <v>111</v>
      </c>
      <c r="BP167" s="13">
        <f t="shared" si="45"/>
        <v>111</v>
      </c>
      <c r="BQ167" s="13">
        <f t="shared" si="46"/>
        <v>112</v>
      </c>
      <c r="BR167" s="13">
        <f t="shared" si="47"/>
        <v>111</v>
      </c>
      <c r="BS167" s="13">
        <f t="shared" si="48"/>
        <v>112</v>
      </c>
      <c r="BT167" s="13">
        <f>INDEX($AY167:$BS167,MATCH('Ranked Growth'!$C$5,Data!$AY$149:$BS$149,0))</f>
        <v>114</v>
      </c>
      <c r="BV167" s="17" t="s">
        <v>168</v>
      </c>
      <c r="BW167" s="13" cm="1">
        <f t="array" ref="BW167">SUMPRODUCT(($Z$150:$Z$276=$Z167)*(AB167&lt;AB$150:AB$276))+1</f>
        <v>15</v>
      </c>
      <c r="BX167" s="13" cm="1">
        <f t="array" ref="BX167">SUMPRODUCT(($Z$150:$Z$276=$Z167)*(AC167&lt;AC$150:AC$276))+1</f>
        <v>15</v>
      </c>
      <c r="BY167" s="13" cm="1">
        <f t="array" ref="BY167">SUMPRODUCT(($Z$150:$Z$276=$Z167)*(AD167&lt;AD$150:AD$276))+1</f>
        <v>15</v>
      </c>
      <c r="BZ167" s="13" cm="1">
        <f t="array" ref="BZ167">SUMPRODUCT(($Z$150:$Z$276=$Z167)*(AE167&lt;AE$150:AE$276))+1</f>
        <v>15</v>
      </c>
      <c r="CA167" s="13" cm="1">
        <f t="array" ref="CA167">SUMPRODUCT(($Z$150:$Z$276=$Z167)*(AF167&lt;AF$150:AF$276))+1</f>
        <v>15</v>
      </c>
      <c r="CB167" s="13" cm="1">
        <f t="array" ref="CB167">SUMPRODUCT(($Z$150:$Z$276=$Z167)*(AG167&lt;AG$150:AG$276))+1</f>
        <v>16</v>
      </c>
      <c r="CC167" s="13" cm="1">
        <f t="array" ref="CC167">SUMPRODUCT(($Z$150:$Z$276=$Z167)*(AH167&lt;AH$150:AH$276))+1</f>
        <v>16</v>
      </c>
      <c r="CD167" s="13" cm="1">
        <f t="array" ref="CD167">SUMPRODUCT(($Z$150:$Z$276=$Z167)*(AI167&lt;AI$150:AI$276))+1</f>
        <v>16</v>
      </c>
      <c r="CE167" s="13" cm="1">
        <f t="array" ref="CE167">SUMPRODUCT(($Z$150:$Z$276=$Z167)*(AJ167&lt;AJ$150:AJ$276))+1</f>
        <v>16</v>
      </c>
      <c r="CF167" s="13" cm="1">
        <f t="array" ref="CF167">SUMPRODUCT(($Z$150:$Z$276=$Z167)*(AK167&lt;AK$150:AK$276))+1</f>
        <v>16</v>
      </c>
      <c r="CG167" s="13" cm="1">
        <f t="array" ref="CG167">SUMPRODUCT(($Z$150:$Z$276=$Z167)*(AL167&lt;AL$150:AL$276))+1</f>
        <v>11</v>
      </c>
      <c r="CH167" s="13" cm="1">
        <f t="array" ref="CH167">SUMPRODUCT(($Z$150:$Z$276=$Z167)*(AM167&lt;AM$150:AM$276))+1</f>
        <v>10</v>
      </c>
      <c r="CI167" s="13" cm="1">
        <f t="array" ref="CI167">SUMPRODUCT(($Z$150:$Z$276=$Z167)*(AN167&lt;AN$150:AN$276))+1</f>
        <v>10</v>
      </c>
      <c r="CJ167" s="13" cm="1">
        <f t="array" ref="CJ167">SUMPRODUCT(($Z$150:$Z$276=$Z167)*(AO167&lt;AO$150:AO$276))+1</f>
        <v>10</v>
      </c>
      <c r="CK167" s="13" cm="1">
        <f t="array" ref="CK167">SUMPRODUCT(($Z$150:$Z$276=$Z167)*(AP167&lt;AP$150:AP$276))+1</f>
        <v>10</v>
      </c>
      <c r="CL167" s="13" cm="1">
        <f t="array" ref="CL167">SUMPRODUCT(($Z$150:$Z$276=$Z167)*(AQ167&lt;AQ$150:AQ$276))+1</f>
        <v>10</v>
      </c>
      <c r="CM167" s="13" cm="1">
        <f t="array" ref="CM167">SUMPRODUCT(($Z$150:$Z$276=$Z167)*(AR167&lt;AR$150:AR$276))+1</f>
        <v>10</v>
      </c>
      <c r="CN167" s="13" cm="1">
        <f t="array" ref="CN167">SUMPRODUCT(($Z$150:$Z$276=$Z167)*(AS167&lt;AS$150:AS$276))+1</f>
        <v>10</v>
      </c>
      <c r="CO167" s="13" cm="1">
        <f t="array" ref="CO167">SUMPRODUCT(($Z$150:$Z$276=$Z167)*(AT167&lt;AT$150:AT$276))+1</f>
        <v>11</v>
      </c>
      <c r="CP167" s="13" cm="1">
        <f t="array" ref="CP167">SUMPRODUCT(($Z$150:$Z$276=$Z167)*(AU167&lt;AU$150:AU$276))+1</f>
        <v>10</v>
      </c>
      <c r="CQ167" s="13" cm="1">
        <f t="array" ref="CQ167">SUMPRODUCT(($Z$150:$Z$276=$Z167)*(AV167&lt;AV$150:AV$276))+1</f>
        <v>10</v>
      </c>
      <c r="CR167" s="13">
        <f>INDEX($BW167:$CQ167,MATCH('Ranked Growth'!$C$5,$BW$149:$CQ$149,0))</f>
        <v>15</v>
      </c>
      <c r="CS167" s="13" t="str">
        <f t="shared" si="49"/>
        <v>Stations of Less Than 10k Users-15</v>
      </c>
      <c r="CU167" s="17" t="s">
        <v>168</v>
      </c>
      <c r="CV167" s="13" cm="1">
        <f t="array" ref="CV167">IF($AA167="N","",SUMPRODUCT(($AA$150:$AA$276=$V$88)*($Z$150:$Z$276=$Z167)*(AB167&lt;AB$150:AB$276))+1)</f>
        <v>9</v>
      </c>
      <c r="CW167" s="13" cm="1">
        <f t="array" ref="CW167">IF($AA167="N","",SUMPRODUCT(($AA$150:$AA$276=$V$88)*($Z$150:$Z$276=$Z167)*(AC167&lt;AC$150:AC$276))+1)</f>
        <v>10</v>
      </c>
      <c r="CX167" s="13" cm="1">
        <f t="array" ref="CX167">IF($AA167="N","",SUMPRODUCT(($AA$150:$AA$276=$V$88)*($Z$150:$Z$276=$Z167)*(AD167&lt;AD$150:AD$276))+1)</f>
        <v>10</v>
      </c>
      <c r="CY167" s="13" cm="1">
        <f t="array" ref="CY167">IF($AA167="N","",SUMPRODUCT(($AA$150:$AA$276=$V$88)*($Z$150:$Z$276=$Z167)*(AE167&lt;AE$150:AE$276))+1)</f>
        <v>10</v>
      </c>
      <c r="CZ167" s="13" cm="1">
        <f t="array" ref="CZ167">IF($AA167="N","",SUMPRODUCT(($AA$150:$AA$276=$V$88)*($Z$150:$Z$276=$Z167)*(AF167&lt;AF$150:AF$276))+1)</f>
        <v>10</v>
      </c>
      <c r="DA167" s="13" cm="1">
        <f t="array" ref="DA167">IF($AA167="N","",SUMPRODUCT(($AA$150:$AA$276=$V$88)*($Z$150:$Z$276=$Z167)*(AG167&lt;AG$150:AG$276))+1)</f>
        <v>11</v>
      </c>
      <c r="DB167" s="13" cm="1">
        <f t="array" ref="DB167">IF($AA167="N","",SUMPRODUCT(($AA$150:$AA$276=$V$88)*($Z$150:$Z$276=$Z167)*(AH167&lt;AH$150:AH$276))+1)</f>
        <v>11</v>
      </c>
      <c r="DC167" s="13" cm="1">
        <f t="array" ref="DC167">IF($AA167="N","",SUMPRODUCT(($AA$150:$AA$276=$V$88)*($Z$150:$Z$276=$Z167)*(AI167&lt;AI$150:AI$276))+1)</f>
        <v>11</v>
      </c>
      <c r="DD167" s="13" cm="1">
        <f t="array" ref="DD167">IF($AA167="N","",SUMPRODUCT(($AA$150:$AA$276=$V$88)*($Z$150:$Z$276=$Z167)*(AJ167&lt;AJ$150:AJ$276))+1)</f>
        <v>11</v>
      </c>
      <c r="DE167" s="13" cm="1">
        <f t="array" ref="DE167">IF($AA167="N","",SUMPRODUCT(($AA$150:$AA$276=$V$88)*($Z$150:$Z$276=$Z167)*(AK167&lt;AK$150:AK$276))+1)</f>
        <v>11</v>
      </c>
      <c r="DF167" s="13" cm="1">
        <f t="array" ref="DF167">IF($AA167="N","",SUMPRODUCT(($AA$150:$AA$276=$V$88)*($Z$150:$Z$276=$Z167)*(AL167&lt;AL$150:AL$276))+1)</f>
        <v>6</v>
      </c>
      <c r="DG167" s="13" cm="1">
        <f t="array" ref="DG167">IF($AA167="N","",SUMPRODUCT(($AA$150:$AA$276=$V$88)*($Z$150:$Z$276=$Z167)*(AM167&lt;AM$150:AM$276))+1)</f>
        <v>5</v>
      </c>
      <c r="DH167" s="13" cm="1">
        <f t="array" ref="DH167">IF($AA167="N","",SUMPRODUCT(($AA$150:$AA$276=$V$88)*($Z$150:$Z$276=$Z167)*(AN167&lt;AN$150:AN$276))+1)</f>
        <v>5</v>
      </c>
      <c r="DI167" s="13" cm="1">
        <f t="array" ref="DI167">IF($AA167="N","",SUMPRODUCT(($AA$150:$AA$276=$V$88)*($Z$150:$Z$276=$Z167)*(AO167&lt;AO$150:AO$276))+1)</f>
        <v>5</v>
      </c>
      <c r="DJ167" s="13" cm="1">
        <f t="array" ref="DJ167">IF($AA167="N","",SUMPRODUCT(($AA$150:$AA$276=$V$88)*($Z$150:$Z$276=$Z167)*(AP167&lt;AP$150:AP$276))+1)</f>
        <v>5</v>
      </c>
      <c r="DK167" s="13" cm="1">
        <f t="array" ref="DK167">IF($AA167="N","",SUMPRODUCT(($AA$150:$AA$276=$V$88)*($Z$150:$Z$276=$Z167)*(AQ167&lt;AQ$150:AQ$276))+1)</f>
        <v>5</v>
      </c>
      <c r="DL167" s="13" cm="1">
        <f t="array" ref="DL167">IF($AA167="N","",SUMPRODUCT(($AA$150:$AA$276=$V$88)*($Z$150:$Z$276=$Z167)*(AR167&lt;AR$150:AR$276))+1)</f>
        <v>5</v>
      </c>
      <c r="DM167" s="13" cm="1">
        <f t="array" ref="DM167">IF($AA167="N","",SUMPRODUCT(($AA$150:$AA$276=$V$88)*($Z$150:$Z$276=$Z167)*(AS167&lt;AS$150:AS$276))+1)</f>
        <v>5</v>
      </c>
      <c r="DN167" s="13" cm="1">
        <f t="array" ref="DN167">IF($AA167="N","",SUMPRODUCT(($AA$150:$AA$276=$V$88)*($Z$150:$Z$276=$Z167)*(AT167&lt;AT$150:AT$276))+1)</f>
        <v>6</v>
      </c>
      <c r="DO167" s="13" cm="1">
        <f t="array" ref="DO167">IF($AA167="N","",SUMPRODUCT(($AA$150:$AA$276=$V$88)*($Z$150:$Z$276=$Z167)*(AU167&lt;AU$150:AU$276))+1)</f>
        <v>5</v>
      </c>
      <c r="DP167" s="13" cm="1">
        <f t="array" ref="DP167">IF($AA167="N","",SUMPRODUCT(($AA$150:$AA$276=$V$88)*($Z$150:$Z$276=$Z167)*(AV167&lt;AV$150:AV$276))+1)</f>
        <v>5</v>
      </c>
      <c r="DQ167" s="13">
        <f>INDEX($CV167:$DP167,MATCH('Ranked Growth'!$C$5,$BW$149:$CQ$149,0))</f>
        <v>9</v>
      </c>
      <c r="DR167" s="13" t="str">
        <f t="shared" si="50"/>
        <v>Stations of Less Than 10k Users-9</v>
      </c>
      <c r="DT167" s="17" t="s">
        <v>168</v>
      </c>
      <c r="DU167" s="15">
        <f t="shared" si="51"/>
        <v>-6.11676039120157E-4</v>
      </c>
      <c r="DV167" s="15">
        <f t="shared" si="52"/>
        <v>5.7384555012225391E-2</v>
      </c>
      <c r="DW167" s="15">
        <f t="shared" si="53"/>
        <v>6.396006907090479E-2</v>
      </c>
      <c r="DX167" s="15">
        <f t="shared" si="54"/>
        <v>6.4321534841075723E-2</v>
      </c>
      <c r="DY167" s="15">
        <f t="shared" si="55"/>
        <v>5.9261634474327529E-2</v>
      </c>
      <c r="DZ167" s="15">
        <f t="shared" si="56"/>
        <v>5.4476897921760914E-2</v>
      </c>
      <c r="EA167" s="15">
        <f t="shared" si="57"/>
        <v>5.2558293398533129E-2</v>
      </c>
      <c r="EB167" s="15">
        <f t="shared" si="58"/>
        <v>4.8462141198043707E-2</v>
      </c>
      <c r="EC167" s="15">
        <f t="shared" si="59"/>
        <v>4.615573410757956E-2</v>
      </c>
      <c r="ED167" s="15">
        <f t="shared" si="60"/>
        <v>4.9660322738386276E-2</v>
      </c>
      <c r="EE167" s="15">
        <f t="shared" si="61"/>
        <v>4.8109844132029123E-2</v>
      </c>
      <c r="EF167" s="15">
        <f t="shared" si="62"/>
        <v>4.4801790342298586E-2</v>
      </c>
      <c r="EG167" s="15">
        <f t="shared" si="63"/>
        <v>4.3864759168704248E-2</v>
      </c>
      <c r="EH167" s="15">
        <f t="shared" si="64"/>
        <v>4.938236063569712E-2</v>
      </c>
      <c r="EI167" s="15">
        <f t="shared" si="65"/>
        <v>5.0984112469437459E-2</v>
      </c>
      <c r="EJ167" s="15">
        <f t="shared" si="66"/>
        <v>4.9564034841075744E-2</v>
      </c>
      <c r="EK167" s="15">
        <f t="shared" si="67"/>
        <v>4.9882937041565212E-2</v>
      </c>
      <c r="EL167" s="15">
        <f t="shared" si="68"/>
        <v>4.8748888753056274E-2</v>
      </c>
      <c r="EM167" s="15">
        <f t="shared" si="69"/>
        <v>5.0046595965770102E-2</v>
      </c>
      <c r="EN167" s="15">
        <f t="shared" si="70"/>
        <v>5.7313762224938891E-2</v>
      </c>
      <c r="EO167" s="15">
        <f t="shared" si="71"/>
        <v>6.3834089853300746E-2</v>
      </c>
      <c r="EQ167" s="17" t="s">
        <v>168</v>
      </c>
      <c r="ER167" s="13">
        <f t="shared" si="72"/>
        <v>115</v>
      </c>
      <c r="ES167" s="13">
        <f t="shared" si="73"/>
        <v>110</v>
      </c>
      <c r="ET167" s="13">
        <f t="shared" si="74"/>
        <v>108</v>
      </c>
      <c r="EU167" s="13">
        <f t="shared" si="75"/>
        <v>103</v>
      </c>
      <c r="EV167" s="13">
        <f t="shared" si="76"/>
        <v>102</v>
      </c>
      <c r="EW167" s="13">
        <f t="shared" si="77"/>
        <v>105</v>
      </c>
      <c r="EX167" s="13">
        <f t="shared" si="78"/>
        <v>106</v>
      </c>
      <c r="EY167" s="13">
        <f t="shared" si="79"/>
        <v>108</v>
      </c>
      <c r="EZ167" s="13">
        <f t="shared" si="80"/>
        <v>109</v>
      </c>
      <c r="FA167" s="13">
        <f t="shared" si="81"/>
        <v>110</v>
      </c>
      <c r="FB167" s="13">
        <f t="shared" si="82"/>
        <v>111</v>
      </c>
      <c r="FC167" s="13">
        <f t="shared" si="83"/>
        <v>111</v>
      </c>
      <c r="FD167" s="13">
        <f t="shared" si="84"/>
        <v>111</v>
      </c>
      <c r="FE167" s="13">
        <f t="shared" si="85"/>
        <v>111</v>
      </c>
      <c r="FF167" s="13">
        <f t="shared" si="86"/>
        <v>111</v>
      </c>
      <c r="FG167" s="13">
        <f t="shared" si="87"/>
        <v>111</v>
      </c>
      <c r="FH167" s="13">
        <f t="shared" si="88"/>
        <v>111</v>
      </c>
      <c r="FI167" s="13">
        <f t="shared" si="89"/>
        <v>111</v>
      </c>
      <c r="FJ167" s="13">
        <f t="shared" si="90"/>
        <v>111</v>
      </c>
      <c r="FK167" s="13">
        <f t="shared" si="91"/>
        <v>111</v>
      </c>
      <c r="FL167" s="13">
        <f t="shared" si="92"/>
        <v>111</v>
      </c>
      <c r="FM167" s="13">
        <f>INDEX($ER167:$FL167,MATCH('Ranked Growth'!$C$5,$ER$149:$FL$149,0))</f>
        <v>115</v>
      </c>
      <c r="FO167" s="17" t="s">
        <v>168</v>
      </c>
      <c r="FP167" s="13" cm="1">
        <f t="array" ref="FP167">SUMPRODUCT(($Z$150:$Z$276=$Z167)*(DU167&lt;DU$150:DU$276))+1</f>
        <v>15</v>
      </c>
      <c r="FQ167" s="13" cm="1">
        <f t="array" ref="FQ167">SUMPRODUCT(($Z$150:$Z$276=$Z167)*(DV167&lt;DV$150:DV$276))+1</f>
        <v>16</v>
      </c>
      <c r="FR167" s="13" cm="1">
        <f t="array" ref="FR167">SUMPRODUCT(($Z$150:$Z$276=$Z167)*(DW167&lt;DW$150:DW$276))+1</f>
        <v>13</v>
      </c>
      <c r="FS167" s="13" cm="1">
        <f t="array" ref="FS167">SUMPRODUCT(($Z$150:$Z$276=$Z167)*(DX167&lt;DX$150:DX$276))+1</f>
        <v>10</v>
      </c>
      <c r="FT167" s="13" cm="1">
        <f t="array" ref="FT167">SUMPRODUCT(($Z$150:$Z$276=$Z167)*(DY167&lt;DY$150:DY$276))+1</f>
        <v>9</v>
      </c>
      <c r="FU167" s="13" cm="1">
        <f t="array" ref="FU167">SUMPRODUCT(($Z$150:$Z$276=$Z167)*(DZ167&lt;DZ$150:DZ$276))+1</f>
        <v>10</v>
      </c>
      <c r="FV167" s="13" cm="1">
        <f t="array" ref="FV167">SUMPRODUCT(($Z$150:$Z$276=$Z167)*(EA167&lt;EA$150:EA$276))+1</f>
        <v>10</v>
      </c>
      <c r="FW167" s="13" cm="1">
        <f t="array" ref="FW167">SUMPRODUCT(($Z$150:$Z$276=$Z167)*(EB167&lt;EB$150:EB$276))+1</f>
        <v>11</v>
      </c>
      <c r="FX167" s="13" cm="1">
        <f t="array" ref="FX167">SUMPRODUCT(($Z$150:$Z$276=$Z167)*(EC167&lt;EC$150:EC$276))+1</f>
        <v>11</v>
      </c>
      <c r="FY167" s="13" cm="1">
        <f t="array" ref="FY167">SUMPRODUCT(($Z$150:$Z$276=$Z167)*(ED167&lt;ED$150:ED$276))+1</f>
        <v>11</v>
      </c>
      <c r="FZ167" s="13" cm="1">
        <f t="array" ref="FZ167">SUMPRODUCT(($Z$150:$Z$276=$Z167)*(EE167&lt;EE$150:EE$276))+1</f>
        <v>12</v>
      </c>
      <c r="GA167" s="13" cm="1">
        <f t="array" ref="GA167">SUMPRODUCT(($Z$150:$Z$276=$Z167)*(EF167&lt;EF$150:EF$276))+1</f>
        <v>12</v>
      </c>
      <c r="GB167" s="13" cm="1">
        <f t="array" ref="GB167">SUMPRODUCT(($Z$150:$Z$276=$Z167)*(EG167&lt;EG$150:EG$276))+1</f>
        <v>12</v>
      </c>
      <c r="GC167" s="13" cm="1">
        <f t="array" ref="GC167">SUMPRODUCT(($Z$150:$Z$276=$Z167)*(EH167&lt;EH$150:EH$276))+1</f>
        <v>12</v>
      </c>
      <c r="GD167" s="13" cm="1">
        <f t="array" ref="GD167">SUMPRODUCT(($Z$150:$Z$276=$Z167)*(EI167&lt;EI$150:EI$276))+1</f>
        <v>12</v>
      </c>
      <c r="GE167" s="13" cm="1">
        <f t="array" ref="GE167">SUMPRODUCT(($Z$150:$Z$276=$Z167)*(EJ167&lt;EJ$150:EJ$276))+1</f>
        <v>12</v>
      </c>
      <c r="GF167" s="13" cm="1">
        <f t="array" ref="GF167">SUMPRODUCT(($Z$150:$Z$276=$Z167)*(EK167&lt;EK$150:EK$276))+1</f>
        <v>12</v>
      </c>
      <c r="GG167" s="13" cm="1">
        <f t="array" ref="GG167">SUMPRODUCT(($Z$150:$Z$276=$Z167)*(EL167&lt;EL$150:EL$276))+1</f>
        <v>12</v>
      </c>
      <c r="GH167" s="13" cm="1">
        <f t="array" ref="GH167">SUMPRODUCT(($Z$150:$Z$276=$Z167)*(EM167&lt;EM$150:EM$276))+1</f>
        <v>12</v>
      </c>
      <c r="GI167" s="13" cm="1">
        <f t="array" ref="GI167">SUMPRODUCT(($Z$150:$Z$276=$Z167)*(EN167&lt;EN$150:EN$276))+1</f>
        <v>12</v>
      </c>
      <c r="GJ167" s="13" cm="1">
        <f t="array" ref="GJ167">SUMPRODUCT(($Z$150:$Z$276=$Z167)*(EO167&lt;EO$150:EO$276))+1</f>
        <v>12</v>
      </c>
      <c r="GK167" s="20">
        <f>INDEX($FP167:$GJ167,MATCH('Ranked Growth'!$C$5,$FP$149:$GJ$149,0))</f>
        <v>15</v>
      </c>
      <c r="GL167" s="13" t="str">
        <f t="shared" si="93"/>
        <v>Stations of Less Than 10k Users-15</v>
      </c>
      <c r="GN167" s="17" t="s">
        <v>168</v>
      </c>
      <c r="GO167" s="13" cm="1">
        <f t="array" ref="GO167">IF($AA167="N","",SUMPRODUCT(($Z$150:$Z$276=$Z167)*($AA$150:$AA$276="Y")*(DU167&lt;DU$150:DU$276))+1)</f>
        <v>9</v>
      </c>
      <c r="GP167" s="13" cm="1">
        <f t="array" ref="GP167">IF($AA167="N","",SUMPRODUCT(($Z$150:$Z$276=$Z167)*($AA$150:$AA$276="Y")*(DV167&lt;DV$150:DV$276))+1)</f>
        <v>12</v>
      </c>
      <c r="GQ167" s="13" cm="1">
        <f t="array" ref="GQ167">IF($AA167="N","",SUMPRODUCT(($Z$150:$Z$276=$Z167)*($AA$150:$AA$276="Y")*(DW167&lt;DW$150:DW$276))+1)</f>
        <v>9</v>
      </c>
      <c r="GR167" s="13" cm="1">
        <f t="array" ref="GR167">IF($AA167="N","",SUMPRODUCT(($Z$150:$Z$276=$Z167)*($AA$150:$AA$276="Y")*(DX167&lt;DX$150:DX$276))+1)</f>
        <v>6</v>
      </c>
      <c r="GS167" s="13" cm="1">
        <f t="array" ref="GS167">IF($AA167="N","",SUMPRODUCT(($Z$150:$Z$276=$Z167)*($AA$150:$AA$276="Y")*(DY167&lt;DY$150:DY$276))+1)</f>
        <v>5</v>
      </c>
      <c r="GT167" s="13" cm="1">
        <f t="array" ref="GT167">IF($AA167="N","",SUMPRODUCT(($Z$150:$Z$276=$Z167)*($AA$150:$AA$276="Y")*(DZ167&lt;DZ$150:DZ$276))+1)</f>
        <v>6</v>
      </c>
      <c r="GU167" s="13" cm="1">
        <f t="array" ref="GU167">IF($AA167="N","",SUMPRODUCT(($Z$150:$Z$276=$Z167)*($AA$150:$AA$276="Y")*(EA167&lt;EA$150:EA$276))+1)</f>
        <v>6</v>
      </c>
      <c r="GV167" s="13" cm="1">
        <f t="array" ref="GV167">IF($AA167="N","",SUMPRODUCT(($Z$150:$Z$276=$Z167)*($AA$150:$AA$276="Y")*(EB167&lt;EB$150:EB$276))+1)</f>
        <v>6</v>
      </c>
      <c r="GW167" s="13" cm="1">
        <f t="array" ref="GW167">IF($AA167="N","",SUMPRODUCT(($Z$150:$Z$276=$Z167)*($AA$150:$AA$276="Y")*(EC167&lt;EC$150:EC$276))+1)</f>
        <v>6</v>
      </c>
      <c r="GX167" s="13" cm="1">
        <f t="array" ref="GX167">IF($AA167="N","",SUMPRODUCT(($Z$150:$Z$276=$Z167)*($AA$150:$AA$276="Y")*(ED167&lt;ED$150:ED$276))+1)</f>
        <v>6</v>
      </c>
      <c r="GY167" s="13" cm="1">
        <f t="array" ref="GY167">IF($AA167="N","",SUMPRODUCT(($Z$150:$Z$276=$Z167)*($AA$150:$AA$276="Y")*(EE167&lt;EE$150:EE$276))+1)</f>
        <v>7</v>
      </c>
      <c r="GZ167" s="13" cm="1">
        <f t="array" ref="GZ167">IF($AA167="N","",SUMPRODUCT(($Z$150:$Z$276=$Z167)*($AA$150:$AA$276="Y")*(EF167&lt;EF$150:EF$276))+1)</f>
        <v>7</v>
      </c>
      <c r="HA167" s="13" cm="1">
        <f t="array" ref="HA167">IF($AA167="N","",SUMPRODUCT(($Z$150:$Z$276=$Z167)*($AA$150:$AA$276="Y")*(EG167&lt;EG$150:EG$276))+1)</f>
        <v>7</v>
      </c>
      <c r="HB167" s="13" cm="1">
        <f t="array" ref="HB167">IF($AA167="N","",SUMPRODUCT(($Z$150:$Z$276=$Z167)*($AA$150:$AA$276="Y")*(EH167&lt;EH$150:EH$276))+1)</f>
        <v>7</v>
      </c>
      <c r="HC167" s="13" cm="1">
        <f t="array" ref="HC167">IF($AA167="N","",SUMPRODUCT(($Z$150:$Z$276=$Z167)*($AA$150:$AA$276="Y")*(EI167&lt;EI$150:EI$276))+1)</f>
        <v>7</v>
      </c>
      <c r="HD167" s="13" cm="1">
        <f t="array" ref="HD167">IF($AA167="N","",SUMPRODUCT(($Z$150:$Z$276=$Z167)*($AA$150:$AA$276="Y")*(EJ167&lt;EJ$150:EJ$276))+1)</f>
        <v>7</v>
      </c>
      <c r="HE167" s="13" cm="1">
        <f t="array" ref="HE167">IF($AA167="N","",SUMPRODUCT(($Z$150:$Z$276=$Z167)*($AA$150:$AA$276="Y")*(EK167&lt;EK$150:EK$276))+1)</f>
        <v>7</v>
      </c>
      <c r="HF167" s="13" cm="1">
        <f t="array" ref="HF167">IF($AA167="N","",SUMPRODUCT(($Z$150:$Z$276=$Z167)*($AA$150:$AA$276="Y")*(EL167&lt;EL$150:EL$276))+1)</f>
        <v>7</v>
      </c>
      <c r="HG167" s="13" cm="1">
        <f t="array" ref="HG167">IF($AA167="N","",SUMPRODUCT(($Z$150:$Z$276=$Z167)*($AA$150:$AA$276="Y")*(EM167&lt;EM$150:EM$276))+1)</f>
        <v>7</v>
      </c>
      <c r="HH167" s="13" cm="1">
        <f t="array" ref="HH167">IF($AA167="N","",SUMPRODUCT(($Z$150:$Z$276=$Z167)*($AA$150:$AA$276="Y")*(EN167&lt;EN$150:EN$276))+1)</f>
        <v>7</v>
      </c>
      <c r="HI167" s="13" cm="1">
        <f t="array" ref="HI167">IF($AA167="N","",SUMPRODUCT(($Z$150:$Z$276=$Z167)*($AA$150:$AA$276="Y")*(EO167&lt;EO$150:EO$276))+1)</f>
        <v>7</v>
      </c>
      <c r="HJ167" s="20">
        <f>INDEX($GO167:$HI167,MATCH('Ranked Growth'!$C$5,$GO$149:$HI$149,0))</f>
        <v>9</v>
      </c>
      <c r="HK167" s="13" t="str">
        <f t="shared" si="94"/>
        <v>Stations of Less Than 10k Users-9</v>
      </c>
    </row>
    <row r="168" spans="2:219" s="11" customFormat="1" x14ac:dyDescent="0.25">
      <c r="B168" s="17" t="s">
        <v>14</v>
      </c>
      <c r="C168" s="20">
        <v>72411.480292999986</v>
      </c>
      <c r="D168" s="20">
        <v>77281.664303000027</v>
      </c>
      <c r="E168" s="20">
        <v>78024.642426999912</v>
      </c>
      <c r="F168" s="20">
        <v>78332.264801000056</v>
      </c>
      <c r="G168" s="20">
        <v>78240.031532000023</v>
      </c>
      <c r="H168" s="20">
        <v>78196.624545999992</v>
      </c>
      <c r="I168" s="20">
        <v>78408.762800000026</v>
      </c>
      <c r="J168" s="20">
        <v>78393.345006000032</v>
      </c>
      <c r="K168" s="20">
        <v>78469.876564000064</v>
      </c>
      <c r="L168" s="20">
        <v>79005.247106000024</v>
      </c>
      <c r="M168" s="20">
        <v>79171.161518000052</v>
      </c>
      <c r="N168" s="20">
        <v>79262.711958000014</v>
      </c>
      <c r="O168" s="20">
        <v>79343.772655000081</v>
      </c>
      <c r="P168" s="20">
        <v>79664.912998999978</v>
      </c>
      <c r="Q168" s="20">
        <v>80119.932251000006</v>
      </c>
      <c r="R168" s="20">
        <v>80314.27832500005</v>
      </c>
      <c r="S168" s="20">
        <v>80627.703090999988</v>
      </c>
      <c r="T168" s="20">
        <v>80806.555636000019</v>
      </c>
      <c r="U168" s="20">
        <v>81092.379524999938</v>
      </c>
      <c r="V168" s="20">
        <v>81711.297416000045</v>
      </c>
      <c r="W168" s="20">
        <v>82266.887553000008</v>
      </c>
      <c r="Y168" s="17" t="s">
        <v>14</v>
      </c>
      <c r="Z168" s="21" t="str">
        <f t="shared" si="26"/>
        <v>Stations of Over 10k Users</v>
      </c>
      <c r="AA168" s="21" t="str">
        <f t="shared" si="27"/>
        <v>N</v>
      </c>
      <c r="AB168" s="13">
        <f t="shared" si="2"/>
        <v>573.48029299998598</v>
      </c>
      <c r="AC168" s="13">
        <f t="shared" si="3"/>
        <v>5443.6643030000268</v>
      </c>
      <c r="AD168" s="13">
        <f t="shared" si="4"/>
        <v>6186.6424269999115</v>
      </c>
      <c r="AE168" s="13">
        <f t="shared" si="5"/>
        <v>6494.2648010000557</v>
      </c>
      <c r="AF168" s="13">
        <f t="shared" si="6"/>
        <v>6402.0315320000227</v>
      </c>
      <c r="AG168" s="13">
        <f t="shared" si="7"/>
        <v>6358.6245459999918</v>
      </c>
      <c r="AH168" s="13">
        <f t="shared" si="8"/>
        <v>6570.7628000000259</v>
      </c>
      <c r="AI168" s="13">
        <f t="shared" si="9"/>
        <v>6555.3450060000323</v>
      </c>
      <c r="AJ168" s="13">
        <f t="shared" si="10"/>
        <v>6631.8765640000638</v>
      </c>
      <c r="AK168" s="13">
        <f t="shared" si="11"/>
        <v>7167.2471060000244</v>
      </c>
      <c r="AL168" s="13">
        <f t="shared" si="12"/>
        <v>7333.1615180000517</v>
      </c>
      <c r="AM168" s="13">
        <f t="shared" si="13"/>
        <v>7424.7119580000144</v>
      </c>
      <c r="AN168" s="13">
        <f t="shared" si="14"/>
        <v>7505.7726550000807</v>
      </c>
      <c r="AO168" s="13">
        <f t="shared" si="15"/>
        <v>7826.9129989999783</v>
      </c>
      <c r="AP168" s="13">
        <f t="shared" si="16"/>
        <v>8281.9322510000056</v>
      </c>
      <c r="AQ168" s="13">
        <f t="shared" si="17"/>
        <v>8476.2783250000502</v>
      </c>
      <c r="AR168" s="13">
        <f t="shared" si="18"/>
        <v>8789.7030909999885</v>
      </c>
      <c r="AS168" s="13">
        <f t="shared" si="19"/>
        <v>8968.5556360000191</v>
      </c>
      <c r="AT168" s="13">
        <f t="shared" si="20"/>
        <v>9254.3795249999384</v>
      </c>
      <c r="AU168" s="13">
        <f t="shared" si="21"/>
        <v>9873.2974160000449</v>
      </c>
      <c r="AV168" s="13">
        <f t="shared" si="22"/>
        <v>10428.887553000008</v>
      </c>
      <c r="AX168" s="17" t="s">
        <v>14</v>
      </c>
      <c r="AY168" s="13">
        <f t="shared" si="28"/>
        <v>62</v>
      </c>
      <c r="AZ168" s="13">
        <f t="shared" si="29"/>
        <v>72</v>
      </c>
      <c r="BA168" s="13">
        <f t="shared" si="30"/>
        <v>72</v>
      </c>
      <c r="BB168" s="13">
        <f t="shared" si="31"/>
        <v>71</v>
      </c>
      <c r="BC168" s="13">
        <f t="shared" si="32"/>
        <v>71</v>
      </c>
      <c r="BD168" s="13">
        <f t="shared" si="33"/>
        <v>71</v>
      </c>
      <c r="BE168" s="13">
        <f t="shared" si="34"/>
        <v>70</v>
      </c>
      <c r="BF168" s="13">
        <f t="shared" si="35"/>
        <v>68</v>
      </c>
      <c r="BG168" s="13">
        <f t="shared" si="36"/>
        <v>68</v>
      </c>
      <c r="BH168" s="13">
        <f t="shared" si="37"/>
        <v>68</v>
      </c>
      <c r="BI168" s="13">
        <f t="shared" si="38"/>
        <v>68</v>
      </c>
      <c r="BJ168" s="13">
        <f t="shared" si="39"/>
        <v>68</v>
      </c>
      <c r="BK168" s="13">
        <f t="shared" si="40"/>
        <v>68</v>
      </c>
      <c r="BL168" s="13">
        <f t="shared" si="41"/>
        <v>68</v>
      </c>
      <c r="BM168" s="13">
        <f t="shared" si="42"/>
        <v>68</v>
      </c>
      <c r="BN168" s="13">
        <f t="shared" si="43"/>
        <v>68</v>
      </c>
      <c r="BO168" s="13">
        <f t="shared" si="44"/>
        <v>67</v>
      </c>
      <c r="BP168" s="13">
        <f t="shared" si="45"/>
        <v>67</v>
      </c>
      <c r="BQ168" s="13">
        <f t="shared" si="46"/>
        <v>67</v>
      </c>
      <c r="BR168" s="13">
        <f t="shared" si="47"/>
        <v>68</v>
      </c>
      <c r="BS168" s="13">
        <f t="shared" si="48"/>
        <v>69</v>
      </c>
      <c r="BT168" s="13">
        <f>INDEX($AY168:$BS168,MATCH('Ranked Growth'!$C$5,Data!$AY$149:$BS$149,0))</f>
        <v>62</v>
      </c>
      <c r="BV168" s="17" t="s">
        <v>14</v>
      </c>
      <c r="BW168" s="13" cm="1">
        <f t="array" ref="BW168">SUMPRODUCT(($Z$150:$Z$276=$Z168)*(AB168&lt;AB$150:AB$276))+1</f>
        <v>57</v>
      </c>
      <c r="BX168" s="13" cm="1">
        <f t="array" ref="BX168">SUMPRODUCT(($Z$150:$Z$276=$Z168)*(AC168&lt;AC$150:AC$276))+1</f>
        <v>67</v>
      </c>
      <c r="BY168" s="13" cm="1">
        <f t="array" ref="BY168">SUMPRODUCT(($Z$150:$Z$276=$Z168)*(AD168&lt;AD$150:AD$276))+1</f>
        <v>67</v>
      </c>
      <c r="BZ168" s="13" cm="1">
        <f t="array" ref="BZ168">SUMPRODUCT(($Z$150:$Z$276=$Z168)*(AE168&lt;AE$150:AE$276))+1</f>
        <v>66</v>
      </c>
      <c r="CA168" s="13" cm="1">
        <f t="array" ref="CA168">SUMPRODUCT(($Z$150:$Z$276=$Z168)*(AF168&lt;AF$150:AF$276))+1</f>
        <v>66</v>
      </c>
      <c r="CB168" s="13" cm="1">
        <f t="array" ref="CB168">SUMPRODUCT(($Z$150:$Z$276=$Z168)*(AG168&lt;AG$150:AG$276))+1</f>
        <v>66</v>
      </c>
      <c r="CC168" s="13" cm="1">
        <f t="array" ref="CC168">SUMPRODUCT(($Z$150:$Z$276=$Z168)*(AH168&lt;AH$150:AH$276))+1</f>
        <v>65</v>
      </c>
      <c r="CD168" s="13" cm="1">
        <f t="array" ref="CD168">SUMPRODUCT(($Z$150:$Z$276=$Z168)*(AI168&lt;AI$150:AI$276))+1</f>
        <v>63</v>
      </c>
      <c r="CE168" s="13" cm="1">
        <f t="array" ref="CE168">SUMPRODUCT(($Z$150:$Z$276=$Z168)*(AJ168&lt;AJ$150:AJ$276))+1</f>
        <v>63</v>
      </c>
      <c r="CF168" s="13" cm="1">
        <f t="array" ref="CF168">SUMPRODUCT(($Z$150:$Z$276=$Z168)*(AK168&lt;AK$150:AK$276))+1</f>
        <v>63</v>
      </c>
      <c r="CG168" s="13" cm="1">
        <f t="array" ref="CG168">SUMPRODUCT(($Z$150:$Z$276=$Z168)*(AL168&lt;AL$150:AL$276))+1</f>
        <v>63</v>
      </c>
      <c r="CH168" s="13" cm="1">
        <f t="array" ref="CH168">SUMPRODUCT(($Z$150:$Z$276=$Z168)*(AM168&lt;AM$150:AM$276))+1</f>
        <v>63</v>
      </c>
      <c r="CI168" s="13" cm="1">
        <f t="array" ref="CI168">SUMPRODUCT(($Z$150:$Z$276=$Z168)*(AN168&lt;AN$150:AN$276))+1</f>
        <v>63</v>
      </c>
      <c r="CJ168" s="13" cm="1">
        <f t="array" ref="CJ168">SUMPRODUCT(($Z$150:$Z$276=$Z168)*(AO168&lt;AO$150:AO$276))+1</f>
        <v>63</v>
      </c>
      <c r="CK168" s="13" cm="1">
        <f t="array" ref="CK168">SUMPRODUCT(($Z$150:$Z$276=$Z168)*(AP168&lt;AP$150:AP$276))+1</f>
        <v>63</v>
      </c>
      <c r="CL168" s="13" cm="1">
        <f t="array" ref="CL168">SUMPRODUCT(($Z$150:$Z$276=$Z168)*(AQ168&lt;AQ$150:AQ$276))+1</f>
        <v>63</v>
      </c>
      <c r="CM168" s="13" cm="1">
        <f t="array" ref="CM168">SUMPRODUCT(($Z$150:$Z$276=$Z168)*(AR168&lt;AR$150:AR$276))+1</f>
        <v>62</v>
      </c>
      <c r="CN168" s="13" cm="1">
        <f t="array" ref="CN168">SUMPRODUCT(($Z$150:$Z$276=$Z168)*(AS168&lt;AS$150:AS$276))+1</f>
        <v>62</v>
      </c>
      <c r="CO168" s="13" cm="1">
        <f t="array" ref="CO168">SUMPRODUCT(($Z$150:$Z$276=$Z168)*(AT168&lt;AT$150:AT$276))+1</f>
        <v>62</v>
      </c>
      <c r="CP168" s="13" cm="1">
        <f t="array" ref="CP168">SUMPRODUCT(($Z$150:$Z$276=$Z168)*(AU168&lt;AU$150:AU$276))+1</f>
        <v>63</v>
      </c>
      <c r="CQ168" s="13" cm="1">
        <f t="array" ref="CQ168">SUMPRODUCT(($Z$150:$Z$276=$Z168)*(AV168&lt;AV$150:AV$276))+1</f>
        <v>64</v>
      </c>
      <c r="CR168" s="13">
        <f>INDEX($BW168:$CQ168,MATCH('Ranked Growth'!$C$5,$BW$149:$CQ$149,0))</f>
        <v>57</v>
      </c>
      <c r="CS168" s="13" t="str">
        <f t="shared" si="49"/>
        <v>Stations of Over 10k Users-57</v>
      </c>
      <c r="CU168" s="17" t="s">
        <v>14</v>
      </c>
      <c r="CV168" s="13" t="str" cm="1">
        <f t="array" ref="CV168">IF($AA168="N","",SUMPRODUCT(($AA$150:$AA$276=$V$88)*($Z$150:$Z$276=$Z168)*(AB168&lt;AB$150:AB$276))+1)</f>
        <v/>
      </c>
      <c r="CW168" s="13" t="str" cm="1">
        <f t="array" ref="CW168">IF($AA168="N","",SUMPRODUCT(($AA$150:$AA$276=$V$88)*($Z$150:$Z$276=$Z168)*(AC168&lt;AC$150:AC$276))+1)</f>
        <v/>
      </c>
      <c r="CX168" s="13" t="str" cm="1">
        <f t="array" ref="CX168">IF($AA168="N","",SUMPRODUCT(($AA$150:$AA$276=$V$88)*($Z$150:$Z$276=$Z168)*(AD168&lt;AD$150:AD$276))+1)</f>
        <v/>
      </c>
      <c r="CY168" s="13" t="str" cm="1">
        <f t="array" ref="CY168">IF($AA168="N","",SUMPRODUCT(($AA$150:$AA$276=$V$88)*($Z$150:$Z$276=$Z168)*(AE168&lt;AE$150:AE$276))+1)</f>
        <v/>
      </c>
      <c r="CZ168" s="13" t="str" cm="1">
        <f t="array" ref="CZ168">IF($AA168="N","",SUMPRODUCT(($AA$150:$AA$276=$V$88)*($Z$150:$Z$276=$Z168)*(AF168&lt;AF$150:AF$276))+1)</f>
        <v/>
      </c>
      <c r="DA168" s="13" t="str" cm="1">
        <f t="array" ref="DA168">IF($AA168="N","",SUMPRODUCT(($AA$150:$AA$276=$V$88)*($Z$150:$Z$276=$Z168)*(AG168&lt;AG$150:AG$276))+1)</f>
        <v/>
      </c>
      <c r="DB168" s="13" t="str" cm="1">
        <f t="array" ref="DB168">IF($AA168="N","",SUMPRODUCT(($AA$150:$AA$276=$V$88)*($Z$150:$Z$276=$Z168)*(AH168&lt;AH$150:AH$276))+1)</f>
        <v/>
      </c>
      <c r="DC168" s="13" t="str" cm="1">
        <f t="array" ref="DC168">IF($AA168="N","",SUMPRODUCT(($AA$150:$AA$276=$V$88)*($Z$150:$Z$276=$Z168)*(AI168&lt;AI$150:AI$276))+1)</f>
        <v/>
      </c>
      <c r="DD168" s="13" t="str" cm="1">
        <f t="array" ref="DD168">IF($AA168="N","",SUMPRODUCT(($AA$150:$AA$276=$V$88)*($Z$150:$Z$276=$Z168)*(AJ168&lt;AJ$150:AJ$276))+1)</f>
        <v/>
      </c>
      <c r="DE168" s="13" t="str" cm="1">
        <f t="array" ref="DE168">IF($AA168="N","",SUMPRODUCT(($AA$150:$AA$276=$V$88)*($Z$150:$Z$276=$Z168)*(AK168&lt;AK$150:AK$276))+1)</f>
        <v/>
      </c>
      <c r="DF168" s="13" t="str" cm="1">
        <f t="array" ref="DF168">IF($AA168="N","",SUMPRODUCT(($AA$150:$AA$276=$V$88)*($Z$150:$Z$276=$Z168)*(AL168&lt;AL$150:AL$276))+1)</f>
        <v/>
      </c>
      <c r="DG168" s="13" t="str" cm="1">
        <f t="array" ref="DG168">IF($AA168="N","",SUMPRODUCT(($AA$150:$AA$276=$V$88)*($Z$150:$Z$276=$Z168)*(AM168&lt;AM$150:AM$276))+1)</f>
        <v/>
      </c>
      <c r="DH168" s="13" t="str" cm="1">
        <f t="array" ref="DH168">IF($AA168="N","",SUMPRODUCT(($AA$150:$AA$276=$V$88)*($Z$150:$Z$276=$Z168)*(AN168&lt;AN$150:AN$276))+1)</f>
        <v/>
      </c>
      <c r="DI168" s="13" t="str" cm="1">
        <f t="array" ref="DI168">IF($AA168="N","",SUMPRODUCT(($AA$150:$AA$276=$V$88)*($Z$150:$Z$276=$Z168)*(AO168&lt;AO$150:AO$276))+1)</f>
        <v/>
      </c>
      <c r="DJ168" s="13" t="str" cm="1">
        <f t="array" ref="DJ168">IF($AA168="N","",SUMPRODUCT(($AA$150:$AA$276=$V$88)*($Z$150:$Z$276=$Z168)*(AP168&lt;AP$150:AP$276))+1)</f>
        <v/>
      </c>
      <c r="DK168" s="13" t="str" cm="1">
        <f t="array" ref="DK168">IF($AA168="N","",SUMPRODUCT(($AA$150:$AA$276=$V$88)*($Z$150:$Z$276=$Z168)*(AQ168&lt;AQ$150:AQ$276))+1)</f>
        <v/>
      </c>
      <c r="DL168" s="13" t="str" cm="1">
        <f t="array" ref="DL168">IF($AA168="N","",SUMPRODUCT(($AA$150:$AA$276=$V$88)*($Z$150:$Z$276=$Z168)*(AR168&lt;AR$150:AR$276))+1)</f>
        <v/>
      </c>
      <c r="DM168" s="13" t="str" cm="1">
        <f t="array" ref="DM168">IF($AA168="N","",SUMPRODUCT(($AA$150:$AA$276=$V$88)*($Z$150:$Z$276=$Z168)*(AS168&lt;AS$150:AS$276))+1)</f>
        <v/>
      </c>
      <c r="DN168" s="13" t="str" cm="1">
        <f t="array" ref="DN168">IF($AA168="N","",SUMPRODUCT(($AA$150:$AA$276=$V$88)*($Z$150:$Z$276=$Z168)*(AT168&lt;AT$150:AT$276))+1)</f>
        <v/>
      </c>
      <c r="DO168" s="13" t="str" cm="1">
        <f t="array" ref="DO168">IF($AA168="N","",SUMPRODUCT(($AA$150:$AA$276=$V$88)*($Z$150:$Z$276=$Z168)*(AU168&lt;AU$150:AU$276))+1)</f>
        <v/>
      </c>
      <c r="DP168" s="13" t="str" cm="1">
        <f t="array" ref="DP168">IF($AA168="N","",SUMPRODUCT(($AA$150:$AA$276=$V$88)*($Z$150:$Z$276=$Z168)*(AV168&lt;AV$150:AV$276))+1)</f>
        <v/>
      </c>
      <c r="DQ168" s="13" t="str">
        <f>INDEX($CV168:$DP168,MATCH('Ranked Growth'!$C$5,$BW$149:$CQ$149,0))</f>
        <v/>
      </c>
      <c r="DR168" s="13" t="str">
        <f t="shared" si="50"/>
        <v>Stations of Over 10k Users-</v>
      </c>
      <c r="DT168" s="17" t="s">
        <v>14</v>
      </c>
      <c r="DU168" s="15">
        <f t="shared" si="51"/>
        <v>7.9829657423646783E-3</v>
      </c>
      <c r="DV168" s="15">
        <f t="shared" si="52"/>
        <v>7.5776946783040033E-2</v>
      </c>
      <c r="DW168" s="15">
        <f t="shared" si="53"/>
        <v>8.611935781898028E-2</v>
      </c>
      <c r="DX168" s="15">
        <f t="shared" si="54"/>
        <v>9.0401525668866833E-2</v>
      </c>
      <c r="DY168" s="15">
        <f t="shared" si="55"/>
        <v>8.9117619254433844E-2</v>
      </c>
      <c r="DZ168" s="15">
        <f t="shared" si="56"/>
        <v>8.8513384921629079E-2</v>
      </c>
      <c r="EA168" s="15">
        <f t="shared" si="57"/>
        <v>9.1466393830563542E-2</v>
      </c>
      <c r="EB168" s="15">
        <f t="shared" si="58"/>
        <v>9.1251774910215078E-2</v>
      </c>
      <c r="EC168" s="15">
        <f t="shared" si="59"/>
        <v>9.231711022021849E-2</v>
      </c>
      <c r="ED168" s="15">
        <f t="shared" si="60"/>
        <v>9.9769580250007373E-2</v>
      </c>
      <c r="EE168" s="15">
        <f t="shared" si="61"/>
        <v>0.10207914360088055</v>
      </c>
      <c r="EF168" s="15">
        <f t="shared" si="62"/>
        <v>0.10335354489267545</v>
      </c>
      <c r="EG168" s="15">
        <f t="shared" si="63"/>
        <v>0.10448192676577972</v>
      </c>
      <c r="EH168" s="15">
        <f t="shared" si="64"/>
        <v>0.10895226758818422</v>
      </c>
      <c r="EI168" s="15">
        <f t="shared" si="65"/>
        <v>0.11528623083883183</v>
      </c>
      <c r="EJ168" s="15">
        <f t="shared" si="66"/>
        <v>0.11799156887719664</v>
      </c>
      <c r="EK168" s="15">
        <f t="shared" si="67"/>
        <v>0.1223545072385086</v>
      </c>
      <c r="EL168" s="15">
        <f t="shared" si="68"/>
        <v>0.12484417210946885</v>
      </c>
      <c r="EM168" s="15">
        <f t="shared" si="69"/>
        <v>0.12882290048442235</v>
      </c>
      <c r="EN168" s="15">
        <f t="shared" si="70"/>
        <v>0.13743836710376178</v>
      </c>
      <c r="EO168" s="15">
        <f t="shared" si="71"/>
        <v>0.14517229812912391</v>
      </c>
      <c r="EQ168" s="17" t="s">
        <v>14</v>
      </c>
      <c r="ER168" s="13">
        <f t="shared" si="72"/>
        <v>46</v>
      </c>
      <c r="ES168" s="13">
        <f t="shared" si="73"/>
        <v>37</v>
      </c>
      <c r="ET168" s="13">
        <f t="shared" si="74"/>
        <v>41</v>
      </c>
      <c r="EU168" s="13">
        <f t="shared" si="75"/>
        <v>39</v>
      </c>
      <c r="EV168" s="13">
        <f t="shared" si="76"/>
        <v>41</v>
      </c>
      <c r="EW168" s="13">
        <f t="shared" si="77"/>
        <v>39</v>
      </c>
      <c r="EX168" s="13">
        <f t="shared" si="78"/>
        <v>40</v>
      </c>
      <c r="EY168" s="13">
        <f t="shared" si="79"/>
        <v>42</v>
      </c>
      <c r="EZ168" s="13">
        <f t="shared" si="80"/>
        <v>43</v>
      </c>
      <c r="FA168" s="13">
        <f t="shared" si="81"/>
        <v>42</v>
      </c>
      <c r="FB168" s="13">
        <f t="shared" si="82"/>
        <v>43</v>
      </c>
      <c r="FC168" s="13">
        <f t="shared" si="83"/>
        <v>42</v>
      </c>
      <c r="FD168" s="13">
        <f t="shared" si="84"/>
        <v>43</v>
      </c>
      <c r="FE168" s="13">
        <f t="shared" si="85"/>
        <v>43</v>
      </c>
      <c r="FF168" s="13">
        <f t="shared" si="86"/>
        <v>43</v>
      </c>
      <c r="FG168" s="13">
        <f t="shared" si="87"/>
        <v>44</v>
      </c>
      <c r="FH168" s="13">
        <f t="shared" si="88"/>
        <v>44</v>
      </c>
      <c r="FI168" s="13">
        <f t="shared" si="89"/>
        <v>45</v>
      </c>
      <c r="FJ168" s="13">
        <f t="shared" si="90"/>
        <v>45</v>
      </c>
      <c r="FK168" s="13">
        <f t="shared" si="91"/>
        <v>45</v>
      </c>
      <c r="FL168" s="13">
        <f t="shared" si="92"/>
        <v>45</v>
      </c>
      <c r="FM168" s="13">
        <f>INDEX($ER168:$FL168,MATCH('Ranked Growth'!$C$5,$ER$149:$FL$149,0))</f>
        <v>46</v>
      </c>
      <c r="FO168" s="17" t="s">
        <v>14</v>
      </c>
      <c r="FP168" s="13" cm="1">
        <f t="array" ref="FP168">SUMPRODUCT(($Z$150:$Z$276=$Z168)*(DU168&lt;DU$150:DU$276))+1</f>
        <v>32</v>
      </c>
      <c r="FQ168" s="13" cm="1">
        <f t="array" ref="FQ168">SUMPRODUCT(($Z$150:$Z$276=$Z168)*(DV168&lt;DV$150:DV$276))+1</f>
        <v>34</v>
      </c>
      <c r="FR168" s="13" cm="1">
        <f t="array" ref="FR168">SUMPRODUCT(($Z$150:$Z$276=$Z168)*(DW168&lt;DW$150:DW$276))+1</f>
        <v>38</v>
      </c>
      <c r="FS168" s="13" cm="1">
        <f t="array" ref="FS168">SUMPRODUCT(($Z$150:$Z$276=$Z168)*(DX168&lt;DX$150:DX$276))+1</f>
        <v>37</v>
      </c>
      <c r="FT168" s="13" cm="1">
        <f t="array" ref="FT168">SUMPRODUCT(($Z$150:$Z$276=$Z168)*(DY168&lt;DY$150:DY$276))+1</f>
        <v>37</v>
      </c>
      <c r="FU168" s="13" cm="1">
        <f t="array" ref="FU168">SUMPRODUCT(($Z$150:$Z$276=$Z168)*(DZ168&lt;DZ$150:DZ$276))+1</f>
        <v>35</v>
      </c>
      <c r="FV168" s="13" cm="1">
        <f t="array" ref="FV168">SUMPRODUCT(($Z$150:$Z$276=$Z168)*(EA168&lt;EA$150:EA$276))+1</f>
        <v>35</v>
      </c>
      <c r="FW168" s="13" cm="1">
        <f t="array" ref="FW168">SUMPRODUCT(($Z$150:$Z$276=$Z168)*(EB168&lt;EB$150:EB$276))+1</f>
        <v>36</v>
      </c>
      <c r="FX168" s="13" cm="1">
        <f t="array" ref="FX168">SUMPRODUCT(($Z$150:$Z$276=$Z168)*(EC168&lt;EC$150:EC$276))+1</f>
        <v>37</v>
      </c>
      <c r="FY168" s="13" cm="1">
        <f t="array" ref="FY168">SUMPRODUCT(($Z$150:$Z$276=$Z168)*(ED168&lt;ED$150:ED$276))+1</f>
        <v>37</v>
      </c>
      <c r="FZ168" s="13" cm="1">
        <f t="array" ref="FZ168">SUMPRODUCT(($Z$150:$Z$276=$Z168)*(EE168&lt;EE$150:EE$276))+1</f>
        <v>37</v>
      </c>
      <c r="GA168" s="13" cm="1">
        <f t="array" ref="GA168">SUMPRODUCT(($Z$150:$Z$276=$Z168)*(EF168&lt;EF$150:EF$276))+1</f>
        <v>36</v>
      </c>
      <c r="GB168" s="13" cm="1">
        <f t="array" ref="GB168">SUMPRODUCT(($Z$150:$Z$276=$Z168)*(EG168&lt;EG$150:EG$276))+1</f>
        <v>37</v>
      </c>
      <c r="GC168" s="13" cm="1">
        <f t="array" ref="GC168">SUMPRODUCT(($Z$150:$Z$276=$Z168)*(EH168&lt;EH$150:EH$276))+1</f>
        <v>37</v>
      </c>
      <c r="GD168" s="13" cm="1">
        <f t="array" ref="GD168">SUMPRODUCT(($Z$150:$Z$276=$Z168)*(EI168&lt;EI$150:EI$276))+1</f>
        <v>37</v>
      </c>
      <c r="GE168" s="13" cm="1">
        <f t="array" ref="GE168">SUMPRODUCT(($Z$150:$Z$276=$Z168)*(EJ168&lt;EJ$150:EJ$276))+1</f>
        <v>38</v>
      </c>
      <c r="GF168" s="13" cm="1">
        <f t="array" ref="GF168">SUMPRODUCT(($Z$150:$Z$276=$Z168)*(EK168&lt;EK$150:EK$276))+1</f>
        <v>38</v>
      </c>
      <c r="GG168" s="13" cm="1">
        <f t="array" ref="GG168">SUMPRODUCT(($Z$150:$Z$276=$Z168)*(EL168&lt;EL$150:EL$276))+1</f>
        <v>39</v>
      </c>
      <c r="GH168" s="13" cm="1">
        <f t="array" ref="GH168">SUMPRODUCT(($Z$150:$Z$276=$Z168)*(EM168&lt;EM$150:EM$276))+1</f>
        <v>39</v>
      </c>
      <c r="GI168" s="13" cm="1">
        <f t="array" ref="GI168">SUMPRODUCT(($Z$150:$Z$276=$Z168)*(EN168&lt;EN$150:EN$276))+1</f>
        <v>39</v>
      </c>
      <c r="GJ168" s="13" cm="1">
        <f t="array" ref="GJ168">SUMPRODUCT(($Z$150:$Z$276=$Z168)*(EO168&lt;EO$150:EO$276))+1</f>
        <v>39</v>
      </c>
      <c r="GK168" s="20">
        <f>INDEX($FP168:$GJ168,MATCH('Ranked Growth'!$C$5,$FP$149:$GJ$149,0))</f>
        <v>32</v>
      </c>
      <c r="GL168" s="13" t="str">
        <f t="shared" si="93"/>
        <v>Stations of Over 10k Users-32</v>
      </c>
      <c r="GN168" s="17" t="s">
        <v>14</v>
      </c>
      <c r="GO168" s="13" t="str" cm="1">
        <f t="array" ref="GO168">IF($AA168="N","",SUMPRODUCT(($Z$150:$Z$276=$Z168)*($AA$150:$AA$276="Y")*(DU168&lt;DU$150:DU$276))+1)</f>
        <v/>
      </c>
      <c r="GP168" s="13" t="str" cm="1">
        <f t="array" ref="GP168">IF($AA168="N","",SUMPRODUCT(($Z$150:$Z$276=$Z168)*($AA$150:$AA$276="Y")*(DV168&lt;DV$150:DV$276))+1)</f>
        <v/>
      </c>
      <c r="GQ168" s="13" t="str" cm="1">
        <f t="array" ref="GQ168">IF($AA168="N","",SUMPRODUCT(($Z$150:$Z$276=$Z168)*($AA$150:$AA$276="Y")*(DW168&lt;DW$150:DW$276))+1)</f>
        <v/>
      </c>
      <c r="GR168" s="13" t="str" cm="1">
        <f t="array" ref="GR168">IF($AA168="N","",SUMPRODUCT(($Z$150:$Z$276=$Z168)*($AA$150:$AA$276="Y")*(DX168&lt;DX$150:DX$276))+1)</f>
        <v/>
      </c>
      <c r="GS168" s="13" t="str" cm="1">
        <f t="array" ref="GS168">IF($AA168="N","",SUMPRODUCT(($Z$150:$Z$276=$Z168)*($AA$150:$AA$276="Y")*(DY168&lt;DY$150:DY$276))+1)</f>
        <v/>
      </c>
      <c r="GT168" s="13" t="str" cm="1">
        <f t="array" ref="GT168">IF($AA168="N","",SUMPRODUCT(($Z$150:$Z$276=$Z168)*($AA$150:$AA$276="Y")*(DZ168&lt;DZ$150:DZ$276))+1)</f>
        <v/>
      </c>
      <c r="GU168" s="13" t="str" cm="1">
        <f t="array" ref="GU168">IF($AA168="N","",SUMPRODUCT(($Z$150:$Z$276=$Z168)*($AA$150:$AA$276="Y")*(EA168&lt;EA$150:EA$276))+1)</f>
        <v/>
      </c>
      <c r="GV168" s="13" t="str" cm="1">
        <f t="array" ref="GV168">IF($AA168="N","",SUMPRODUCT(($Z$150:$Z$276=$Z168)*($AA$150:$AA$276="Y")*(EB168&lt;EB$150:EB$276))+1)</f>
        <v/>
      </c>
      <c r="GW168" s="13" t="str" cm="1">
        <f t="array" ref="GW168">IF($AA168="N","",SUMPRODUCT(($Z$150:$Z$276=$Z168)*($AA$150:$AA$276="Y")*(EC168&lt;EC$150:EC$276))+1)</f>
        <v/>
      </c>
      <c r="GX168" s="13" t="str" cm="1">
        <f t="array" ref="GX168">IF($AA168="N","",SUMPRODUCT(($Z$150:$Z$276=$Z168)*($AA$150:$AA$276="Y")*(ED168&lt;ED$150:ED$276))+1)</f>
        <v/>
      </c>
      <c r="GY168" s="13" t="str" cm="1">
        <f t="array" ref="GY168">IF($AA168="N","",SUMPRODUCT(($Z$150:$Z$276=$Z168)*($AA$150:$AA$276="Y")*(EE168&lt;EE$150:EE$276))+1)</f>
        <v/>
      </c>
      <c r="GZ168" s="13" t="str" cm="1">
        <f t="array" ref="GZ168">IF($AA168="N","",SUMPRODUCT(($Z$150:$Z$276=$Z168)*($AA$150:$AA$276="Y")*(EF168&lt;EF$150:EF$276))+1)</f>
        <v/>
      </c>
      <c r="HA168" s="13" t="str" cm="1">
        <f t="array" ref="HA168">IF($AA168="N","",SUMPRODUCT(($Z$150:$Z$276=$Z168)*($AA$150:$AA$276="Y")*(EG168&lt;EG$150:EG$276))+1)</f>
        <v/>
      </c>
      <c r="HB168" s="13" t="str" cm="1">
        <f t="array" ref="HB168">IF($AA168="N","",SUMPRODUCT(($Z$150:$Z$276=$Z168)*($AA$150:$AA$276="Y")*(EH168&lt;EH$150:EH$276))+1)</f>
        <v/>
      </c>
      <c r="HC168" s="13" t="str" cm="1">
        <f t="array" ref="HC168">IF($AA168="N","",SUMPRODUCT(($Z$150:$Z$276=$Z168)*($AA$150:$AA$276="Y")*(EI168&lt;EI$150:EI$276))+1)</f>
        <v/>
      </c>
      <c r="HD168" s="13" t="str" cm="1">
        <f t="array" ref="HD168">IF($AA168="N","",SUMPRODUCT(($Z$150:$Z$276=$Z168)*($AA$150:$AA$276="Y")*(EJ168&lt;EJ$150:EJ$276))+1)</f>
        <v/>
      </c>
      <c r="HE168" s="13" t="str" cm="1">
        <f t="array" ref="HE168">IF($AA168="N","",SUMPRODUCT(($Z$150:$Z$276=$Z168)*($AA$150:$AA$276="Y")*(EK168&lt;EK$150:EK$276))+1)</f>
        <v/>
      </c>
      <c r="HF168" s="13" t="str" cm="1">
        <f t="array" ref="HF168">IF($AA168="N","",SUMPRODUCT(($Z$150:$Z$276=$Z168)*($AA$150:$AA$276="Y")*(EL168&lt;EL$150:EL$276))+1)</f>
        <v/>
      </c>
      <c r="HG168" s="13" t="str" cm="1">
        <f t="array" ref="HG168">IF($AA168="N","",SUMPRODUCT(($Z$150:$Z$276=$Z168)*($AA$150:$AA$276="Y")*(EM168&lt;EM$150:EM$276))+1)</f>
        <v/>
      </c>
      <c r="HH168" s="13" t="str" cm="1">
        <f t="array" ref="HH168">IF($AA168="N","",SUMPRODUCT(($Z$150:$Z$276=$Z168)*($AA$150:$AA$276="Y")*(EN168&lt;EN$150:EN$276))+1)</f>
        <v/>
      </c>
      <c r="HI168" s="13" t="str" cm="1">
        <f t="array" ref="HI168">IF($AA168="N","",SUMPRODUCT(($Z$150:$Z$276=$Z168)*($AA$150:$AA$276="Y")*(EO168&lt;EO$150:EO$276))+1)</f>
        <v/>
      </c>
      <c r="HJ168" s="20" t="str">
        <f>INDEX($GO168:$HI168,MATCH('Ranked Growth'!$C$5,$GO$149:$HI$149,0))</f>
        <v/>
      </c>
      <c r="HK168" s="13" t="str">
        <f t="shared" si="94"/>
        <v>Stations of Over 10k Users-</v>
      </c>
    </row>
    <row r="169" spans="2:219" s="11" customFormat="1" x14ac:dyDescent="0.25">
      <c r="B169" s="17" t="s">
        <v>15</v>
      </c>
      <c r="C169" s="20">
        <v>13508.568672999994</v>
      </c>
      <c r="D169" s="20">
        <v>14405.996766999997</v>
      </c>
      <c r="E169" s="20">
        <v>14547.596409999998</v>
      </c>
      <c r="F169" s="20">
        <v>14610.447935000004</v>
      </c>
      <c r="G169" s="20">
        <v>14595.935778000005</v>
      </c>
      <c r="H169" s="20">
        <v>14593.470155000006</v>
      </c>
      <c r="I169" s="20">
        <v>14646.876759999999</v>
      </c>
      <c r="J169" s="20">
        <v>14661.515661999991</v>
      </c>
      <c r="K169" s="20">
        <v>14682.187599000003</v>
      </c>
      <c r="L169" s="20">
        <v>14759.134896000003</v>
      </c>
      <c r="M169" s="20">
        <v>14808.609477</v>
      </c>
      <c r="N169" s="20">
        <v>14843.540813</v>
      </c>
      <c r="O169" s="20">
        <v>14881.231186999996</v>
      </c>
      <c r="P169" s="20">
        <v>14966.286187999996</v>
      </c>
      <c r="Q169" s="20">
        <v>15076.726089000003</v>
      </c>
      <c r="R169" s="20">
        <v>15138.210901999999</v>
      </c>
      <c r="S169" s="20">
        <v>15222.132361000002</v>
      </c>
      <c r="T169" s="20">
        <v>15285.339882</v>
      </c>
      <c r="U169" s="20">
        <v>15367.272895000004</v>
      </c>
      <c r="V169" s="20">
        <v>15487.569051000002</v>
      </c>
      <c r="W169" s="20">
        <v>15596.289092999999</v>
      </c>
      <c r="Y169" s="17" t="s">
        <v>15</v>
      </c>
      <c r="Z169" s="21" t="str">
        <f t="shared" si="26"/>
        <v>Stations of Over 10k Users</v>
      </c>
      <c r="AA169" s="21" t="str">
        <f t="shared" si="27"/>
        <v>N</v>
      </c>
      <c r="AB169" s="13">
        <f t="shared" si="2"/>
        <v>116.56867299999431</v>
      </c>
      <c r="AC169" s="13">
        <f t="shared" si="3"/>
        <v>1013.9967669999969</v>
      </c>
      <c r="AD169" s="13">
        <f t="shared" si="4"/>
        <v>1155.5964099999983</v>
      </c>
      <c r="AE169" s="13">
        <f t="shared" si="5"/>
        <v>1218.4479350000038</v>
      </c>
      <c r="AF169" s="13">
        <f t="shared" si="6"/>
        <v>1203.9357780000046</v>
      </c>
      <c r="AG169" s="13">
        <f t="shared" si="7"/>
        <v>1201.4701550000063</v>
      </c>
      <c r="AH169" s="13">
        <f t="shared" si="8"/>
        <v>1254.8767599999992</v>
      </c>
      <c r="AI169" s="13">
        <f t="shared" si="9"/>
        <v>1269.5156619999907</v>
      </c>
      <c r="AJ169" s="13">
        <f t="shared" si="10"/>
        <v>1290.1875990000026</v>
      </c>
      <c r="AK169" s="13">
        <f t="shared" si="11"/>
        <v>1367.1348960000032</v>
      </c>
      <c r="AL169" s="13">
        <f t="shared" si="12"/>
        <v>1416.609477</v>
      </c>
      <c r="AM169" s="13">
        <f t="shared" si="13"/>
        <v>1451.5408129999996</v>
      </c>
      <c r="AN169" s="13">
        <f t="shared" si="14"/>
        <v>1489.2311869999958</v>
      </c>
      <c r="AO169" s="13">
        <f t="shared" si="15"/>
        <v>1574.2861879999964</v>
      </c>
      <c r="AP169" s="13">
        <f t="shared" si="16"/>
        <v>1684.7260890000034</v>
      </c>
      <c r="AQ169" s="13">
        <f t="shared" si="17"/>
        <v>1746.2109019999989</v>
      </c>
      <c r="AR169" s="13">
        <f t="shared" si="18"/>
        <v>1830.1323610000018</v>
      </c>
      <c r="AS169" s="13">
        <f t="shared" si="19"/>
        <v>1893.3398820000002</v>
      </c>
      <c r="AT169" s="13">
        <f t="shared" si="20"/>
        <v>1975.2728950000037</v>
      </c>
      <c r="AU169" s="13">
        <f t="shared" si="21"/>
        <v>2095.5690510000022</v>
      </c>
      <c r="AV169" s="13">
        <f t="shared" si="22"/>
        <v>2204.2890929999994</v>
      </c>
      <c r="AX169" s="17" t="s">
        <v>15</v>
      </c>
      <c r="AY169" s="13">
        <f t="shared" si="28"/>
        <v>94</v>
      </c>
      <c r="AZ169" s="13">
        <f t="shared" si="29"/>
        <v>96</v>
      </c>
      <c r="BA169" s="13">
        <f t="shared" si="30"/>
        <v>96</v>
      </c>
      <c r="BB169" s="13">
        <f t="shared" si="31"/>
        <v>96</v>
      </c>
      <c r="BC169" s="13">
        <f t="shared" si="32"/>
        <v>96</v>
      </c>
      <c r="BD169" s="13">
        <f t="shared" si="33"/>
        <v>96</v>
      </c>
      <c r="BE169" s="13">
        <f t="shared" si="34"/>
        <v>96</v>
      </c>
      <c r="BF169" s="13">
        <f t="shared" si="35"/>
        <v>96</v>
      </c>
      <c r="BG169" s="13">
        <f t="shared" si="36"/>
        <v>95</v>
      </c>
      <c r="BH169" s="13">
        <f t="shared" si="37"/>
        <v>96</v>
      </c>
      <c r="BI169" s="13">
        <f t="shared" si="38"/>
        <v>95</v>
      </c>
      <c r="BJ169" s="13">
        <f t="shared" si="39"/>
        <v>96</v>
      </c>
      <c r="BK169" s="13">
        <f t="shared" si="40"/>
        <v>96</v>
      </c>
      <c r="BL169" s="13">
        <f t="shared" si="41"/>
        <v>96</v>
      </c>
      <c r="BM169" s="13">
        <f t="shared" si="42"/>
        <v>96</v>
      </c>
      <c r="BN169" s="13">
        <f t="shared" si="43"/>
        <v>96</v>
      </c>
      <c r="BO169" s="13">
        <f t="shared" si="44"/>
        <v>96</v>
      </c>
      <c r="BP169" s="13">
        <f t="shared" si="45"/>
        <v>96</v>
      </c>
      <c r="BQ169" s="13">
        <f t="shared" si="46"/>
        <v>95</v>
      </c>
      <c r="BR169" s="13">
        <f t="shared" si="47"/>
        <v>96</v>
      </c>
      <c r="BS169" s="13">
        <f t="shared" si="48"/>
        <v>96</v>
      </c>
      <c r="BT169" s="13">
        <f>INDEX($AY169:$BS169,MATCH('Ranked Growth'!$C$5,Data!$AY$149:$BS$149,0))</f>
        <v>94</v>
      </c>
      <c r="BV169" s="17" t="s">
        <v>15</v>
      </c>
      <c r="BW169" s="13" cm="1">
        <f t="array" ref="BW169">SUMPRODUCT(($Z$150:$Z$276=$Z169)*(AB169&lt;AB$150:AB$276))+1</f>
        <v>89</v>
      </c>
      <c r="BX169" s="13" cm="1">
        <f t="array" ref="BX169">SUMPRODUCT(($Z$150:$Z$276=$Z169)*(AC169&lt;AC$150:AC$276))+1</f>
        <v>91</v>
      </c>
      <c r="BY169" s="13" cm="1">
        <f t="array" ref="BY169">SUMPRODUCT(($Z$150:$Z$276=$Z169)*(AD169&lt;AD$150:AD$276))+1</f>
        <v>91</v>
      </c>
      <c r="BZ169" s="13" cm="1">
        <f t="array" ref="BZ169">SUMPRODUCT(($Z$150:$Z$276=$Z169)*(AE169&lt;AE$150:AE$276))+1</f>
        <v>91</v>
      </c>
      <c r="CA169" s="13" cm="1">
        <f t="array" ref="CA169">SUMPRODUCT(($Z$150:$Z$276=$Z169)*(AF169&lt;AF$150:AF$276))+1</f>
        <v>91</v>
      </c>
      <c r="CB169" s="13" cm="1">
        <f t="array" ref="CB169">SUMPRODUCT(($Z$150:$Z$276=$Z169)*(AG169&lt;AG$150:AG$276))+1</f>
        <v>91</v>
      </c>
      <c r="CC169" s="13" cm="1">
        <f t="array" ref="CC169">SUMPRODUCT(($Z$150:$Z$276=$Z169)*(AH169&lt;AH$150:AH$276))+1</f>
        <v>91</v>
      </c>
      <c r="CD169" s="13" cm="1">
        <f t="array" ref="CD169">SUMPRODUCT(($Z$150:$Z$276=$Z169)*(AI169&lt;AI$150:AI$276))+1</f>
        <v>91</v>
      </c>
      <c r="CE169" s="13" cm="1">
        <f t="array" ref="CE169">SUMPRODUCT(($Z$150:$Z$276=$Z169)*(AJ169&lt;AJ$150:AJ$276))+1</f>
        <v>90</v>
      </c>
      <c r="CF169" s="13" cm="1">
        <f t="array" ref="CF169">SUMPRODUCT(($Z$150:$Z$276=$Z169)*(AK169&lt;AK$150:AK$276))+1</f>
        <v>91</v>
      </c>
      <c r="CG169" s="13" cm="1">
        <f t="array" ref="CG169">SUMPRODUCT(($Z$150:$Z$276=$Z169)*(AL169&lt;AL$150:AL$276))+1</f>
        <v>90</v>
      </c>
      <c r="CH169" s="13" cm="1">
        <f t="array" ref="CH169">SUMPRODUCT(($Z$150:$Z$276=$Z169)*(AM169&lt;AM$150:AM$276))+1</f>
        <v>91</v>
      </c>
      <c r="CI169" s="13" cm="1">
        <f t="array" ref="CI169">SUMPRODUCT(($Z$150:$Z$276=$Z169)*(AN169&lt;AN$150:AN$276))+1</f>
        <v>91</v>
      </c>
      <c r="CJ169" s="13" cm="1">
        <f t="array" ref="CJ169">SUMPRODUCT(($Z$150:$Z$276=$Z169)*(AO169&lt;AO$150:AO$276))+1</f>
        <v>91</v>
      </c>
      <c r="CK169" s="13" cm="1">
        <f t="array" ref="CK169">SUMPRODUCT(($Z$150:$Z$276=$Z169)*(AP169&lt;AP$150:AP$276))+1</f>
        <v>91</v>
      </c>
      <c r="CL169" s="13" cm="1">
        <f t="array" ref="CL169">SUMPRODUCT(($Z$150:$Z$276=$Z169)*(AQ169&lt;AQ$150:AQ$276))+1</f>
        <v>91</v>
      </c>
      <c r="CM169" s="13" cm="1">
        <f t="array" ref="CM169">SUMPRODUCT(($Z$150:$Z$276=$Z169)*(AR169&lt;AR$150:AR$276))+1</f>
        <v>91</v>
      </c>
      <c r="CN169" s="13" cm="1">
        <f t="array" ref="CN169">SUMPRODUCT(($Z$150:$Z$276=$Z169)*(AS169&lt;AS$150:AS$276))+1</f>
        <v>91</v>
      </c>
      <c r="CO169" s="13" cm="1">
        <f t="array" ref="CO169">SUMPRODUCT(($Z$150:$Z$276=$Z169)*(AT169&lt;AT$150:AT$276))+1</f>
        <v>90</v>
      </c>
      <c r="CP169" s="13" cm="1">
        <f t="array" ref="CP169">SUMPRODUCT(($Z$150:$Z$276=$Z169)*(AU169&lt;AU$150:AU$276))+1</f>
        <v>91</v>
      </c>
      <c r="CQ169" s="13" cm="1">
        <f t="array" ref="CQ169">SUMPRODUCT(($Z$150:$Z$276=$Z169)*(AV169&lt;AV$150:AV$276))+1</f>
        <v>91</v>
      </c>
      <c r="CR169" s="13">
        <f>INDEX($BW169:$CQ169,MATCH('Ranked Growth'!$C$5,$BW$149:$CQ$149,0))</f>
        <v>89</v>
      </c>
      <c r="CS169" s="13" t="str">
        <f t="shared" si="49"/>
        <v>Stations of Over 10k Users-89</v>
      </c>
      <c r="CU169" s="17" t="s">
        <v>15</v>
      </c>
      <c r="CV169" s="13" t="str" cm="1">
        <f t="array" ref="CV169">IF($AA169="N","",SUMPRODUCT(($AA$150:$AA$276=$V$88)*($Z$150:$Z$276=$Z169)*(AB169&lt;AB$150:AB$276))+1)</f>
        <v/>
      </c>
      <c r="CW169" s="13" t="str" cm="1">
        <f t="array" ref="CW169">IF($AA169="N","",SUMPRODUCT(($AA$150:$AA$276=$V$88)*($Z$150:$Z$276=$Z169)*(AC169&lt;AC$150:AC$276))+1)</f>
        <v/>
      </c>
      <c r="CX169" s="13" t="str" cm="1">
        <f t="array" ref="CX169">IF($AA169="N","",SUMPRODUCT(($AA$150:$AA$276=$V$88)*($Z$150:$Z$276=$Z169)*(AD169&lt;AD$150:AD$276))+1)</f>
        <v/>
      </c>
      <c r="CY169" s="13" t="str" cm="1">
        <f t="array" ref="CY169">IF($AA169="N","",SUMPRODUCT(($AA$150:$AA$276=$V$88)*($Z$150:$Z$276=$Z169)*(AE169&lt;AE$150:AE$276))+1)</f>
        <v/>
      </c>
      <c r="CZ169" s="13" t="str" cm="1">
        <f t="array" ref="CZ169">IF($AA169="N","",SUMPRODUCT(($AA$150:$AA$276=$V$88)*($Z$150:$Z$276=$Z169)*(AF169&lt;AF$150:AF$276))+1)</f>
        <v/>
      </c>
      <c r="DA169" s="13" t="str" cm="1">
        <f t="array" ref="DA169">IF($AA169="N","",SUMPRODUCT(($AA$150:$AA$276=$V$88)*($Z$150:$Z$276=$Z169)*(AG169&lt;AG$150:AG$276))+1)</f>
        <v/>
      </c>
      <c r="DB169" s="13" t="str" cm="1">
        <f t="array" ref="DB169">IF($AA169="N","",SUMPRODUCT(($AA$150:$AA$276=$V$88)*($Z$150:$Z$276=$Z169)*(AH169&lt;AH$150:AH$276))+1)</f>
        <v/>
      </c>
      <c r="DC169" s="13" t="str" cm="1">
        <f t="array" ref="DC169">IF($AA169="N","",SUMPRODUCT(($AA$150:$AA$276=$V$88)*($Z$150:$Z$276=$Z169)*(AI169&lt;AI$150:AI$276))+1)</f>
        <v/>
      </c>
      <c r="DD169" s="13" t="str" cm="1">
        <f t="array" ref="DD169">IF($AA169="N","",SUMPRODUCT(($AA$150:$AA$276=$V$88)*($Z$150:$Z$276=$Z169)*(AJ169&lt;AJ$150:AJ$276))+1)</f>
        <v/>
      </c>
      <c r="DE169" s="13" t="str" cm="1">
        <f t="array" ref="DE169">IF($AA169="N","",SUMPRODUCT(($AA$150:$AA$276=$V$88)*($Z$150:$Z$276=$Z169)*(AK169&lt;AK$150:AK$276))+1)</f>
        <v/>
      </c>
      <c r="DF169" s="13" t="str" cm="1">
        <f t="array" ref="DF169">IF($AA169="N","",SUMPRODUCT(($AA$150:$AA$276=$V$88)*($Z$150:$Z$276=$Z169)*(AL169&lt;AL$150:AL$276))+1)</f>
        <v/>
      </c>
      <c r="DG169" s="13" t="str" cm="1">
        <f t="array" ref="DG169">IF($AA169="N","",SUMPRODUCT(($AA$150:$AA$276=$V$88)*($Z$150:$Z$276=$Z169)*(AM169&lt;AM$150:AM$276))+1)</f>
        <v/>
      </c>
      <c r="DH169" s="13" t="str" cm="1">
        <f t="array" ref="DH169">IF($AA169="N","",SUMPRODUCT(($AA$150:$AA$276=$V$88)*($Z$150:$Z$276=$Z169)*(AN169&lt;AN$150:AN$276))+1)</f>
        <v/>
      </c>
      <c r="DI169" s="13" t="str" cm="1">
        <f t="array" ref="DI169">IF($AA169="N","",SUMPRODUCT(($AA$150:$AA$276=$V$88)*($Z$150:$Z$276=$Z169)*(AO169&lt;AO$150:AO$276))+1)</f>
        <v/>
      </c>
      <c r="DJ169" s="13" t="str" cm="1">
        <f t="array" ref="DJ169">IF($AA169="N","",SUMPRODUCT(($AA$150:$AA$276=$V$88)*($Z$150:$Z$276=$Z169)*(AP169&lt;AP$150:AP$276))+1)</f>
        <v/>
      </c>
      <c r="DK169" s="13" t="str" cm="1">
        <f t="array" ref="DK169">IF($AA169="N","",SUMPRODUCT(($AA$150:$AA$276=$V$88)*($Z$150:$Z$276=$Z169)*(AQ169&lt;AQ$150:AQ$276))+1)</f>
        <v/>
      </c>
      <c r="DL169" s="13" t="str" cm="1">
        <f t="array" ref="DL169">IF($AA169="N","",SUMPRODUCT(($AA$150:$AA$276=$V$88)*($Z$150:$Z$276=$Z169)*(AR169&lt;AR$150:AR$276))+1)</f>
        <v/>
      </c>
      <c r="DM169" s="13" t="str" cm="1">
        <f t="array" ref="DM169">IF($AA169="N","",SUMPRODUCT(($AA$150:$AA$276=$V$88)*($Z$150:$Z$276=$Z169)*(AS169&lt;AS$150:AS$276))+1)</f>
        <v/>
      </c>
      <c r="DN169" s="13" t="str" cm="1">
        <f t="array" ref="DN169">IF($AA169="N","",SUMPRODUCT(($AA$150:$AA$276=$V$88)*($Z$150:$Z$276=$Z169)*(AT169&lt;AT$150:AT$276))+1)</f>
        <v/>
      </c>
      <c r="DO169" s="13" t="str" cm="1">
        <f t="array" ref="DO169">IF($AA169="N","",SUMPRODUCT(($AA$150:$AA$276=$V$88)*($Z$150:$Z$276=$Z169)*(AU169&lt;AU$150:AU$276))+1)</f>
        <v/>
      </c>
      <c r="DP169" s="13" t="str" cm="1">
        <f t="array" ref="DP169">IF($AA169="N","",SUMPRODUCT(($AA$150:$AA$276=$V$88)*($Z$150:$Z$276=$Z169)*(AV169&lt;AV$150:AV$276))+1)</f>
        <v/>
      </c>
      <c r="DQ169" s="13" t="str">
        <f>INDEX($CV169:$DP169,MATCH('Ranked Growth'!$C$5,$BW$149:$CQ$149,0))</f>
        <v/>
      </c>
      <c r="DR169" s="13" t="str">
        <f t="shared" si="50"/>
        <v>Stations of Over 10k Users-</v>
      </c>
      <c r="DT169" s="17" t="s">
        <v>15</v>
      </c>
      <c r="DU169" s="15">
        <f t="shared" si="51"/>
        <v>8.7043513291513719E-3</v>
      </c>
      <c r="DV169" s="15">
        <f t="shared" si="52"/>
        <v>7.5716604465352111E-2</v>
      </c>
      <c r="DW169" s="15">
        <f t="shared" si="53"/>
        <v>8.6290054510155256E-2</v>
      </c>
      <c r="DX169" s="15">
        <f t="shared" si="54"/>
        <v>9.0983268742533152E-2</v>
      </c>
      <c r="DY169" s="15">
        <f t="shared" si="55"/>
        <v>8.9899625000000372E-2</v>
      </c>
      <c r="DZ169" s="15">
        <f t="shared" si="56"/>
        <v>8.9715513366189326E-2</v>
      </c>
      <c r="EA169" s="15">
        <f t="shared" si="57"/>
        <v>9.3703461768219753E-2</v>
      </c>
      <c r="EB169" s="15">
        <f t="shared" si="58"/>
        <v>9.4796569743129444E-2</v>
      </c>
      <c r="EC169" s="15">
        <f t="shared" si="59"/>
        <v>9.6340173163082632E-2</v>
      </c>
      <c r="ED169" s="15">
        <f t="shared" si="60"/>
        <v>0.1020859390681006</v>
      </c>
      <c r="EE169" s="15">
        <f t="shared" si="61"/>
        <v>0.10578027755376351</v>
      </c>
      <c r="EF169" s="15">
        <f t="shared" si="62"/>
        <v>0.1083886509109917</v>
      </c>
      <c r="EG169" s="15">
        <f t="shared" si="63"/>
        <v>0.11120304562425298</v>
      </c>
      <c r="EH169" s="15">
        <f t="shared" si="64"/>
        <v>0.11755422550776551</v>
      </c>
      <c r="EI169" s="15">
        <f t="shared" si="65"/>
        <v>0.1258009325716849</v>
      </c>
      <c r="EJ169" s="15">
        <f t="shared" si="66"/>
        <v>0.13039209244324956</v>
      </c>
      <c r="EK169" s="15">
        <f t="shared" si="67"/>
        <v>0.13665862910692961</v>
      </c>
      <c r="EL169" s="15">
        <f t="shared" si="68"/>
        <v>0.14137842607526885</v>
      </c>
      <c r="EM169" s="15">
        <f t="shared" si="69"/>
        <v>0.14749648260155346</v>
      </c>
      <c r="EN169" s="15">
        <f t="shared" si="70"/>
        <v>0.15647917047491067</v>
      </c>
      <c r="EO169" s="15">
        <f t="shared" si="71"/>
        <v>0.16459745318100349</v>
      </c>
      <c r="EQ169" s="17" t="s">
        <v>15</v>
      </c>
      <c r="ER169" s="13">
        <f t="shared" si="72"/>
        <v>36</v>
      </c>
      <c r="ES169" s="13">
        <f t="shared" si="73"/>
        <v>38</v>
      </c>
      <c r="ET169" s="13">
        <f t="shared" si="74"/>
        <v>38</v>
      </c>
      <c r="EU169" s="13">
        <f t="shared" si="75"/>
        <v>37</v>
      </c>
      <c r="EV169" s="13">
        <f t="shared" si="76"/>
        <v>37</v>
      </c>
      <c r="EW169" s="13">
        <f t="shared" si="77"/>
        <v>36</v>
      </c>
      <c r="EX169" s="13">
        <f t="shared" si="78"/>
        <v>32</v>
      </c>
      <c r="EY169" s="13">
        <f t="shared" si="79"/>
        <v>31</v>
      </c>
      <c r="EZ169" s="13">
        <f t="shared" si="80"/>
        <v>33</v>
      </c>
      <c r="FA169" s="13">
        <f t="shared" si="81"/>
        <v>37</v>
      </c>
      <c r="FB169" s="13">
        <f t="shared" si="82"/>
        <v>34</v>
      </c>
      <c r="FC169" s="13">
        <f t="shared" si="83"/>
        <v>33</v>
      </c>
      <c r="FD169" s="13">
        <f t="shared" si="84"/>
        <v>33</v>
      </c>
      <c r="FE169" s="13">
        <f t="shared" si="85"/>
        <v>32</v>
      </c>
      <c r="FF169" s="13">
        <f t="shared" si="86"/>
        <v>32</v>
      </c>
      <c r="FG169" s="13">
        <f t="shared" si="87"/>
        <v>28</v>
      </c>
      <c r="FH169" s="13">
        <f t="shared" si="88"/>
        <v>28</v>
      </c>
      <c r="FI169" s="13">
        <f t="shared" si="89"/>
        <v>27</v>
      </c>
      <c r="FJ169" s="13">
        <f t="shared" si="90"/>
        <v>26</v>
      </c>
      <c r="FK169" s="13">
        <f t="shared" si="91"/>
        <v>26</v>
      </c>
      <c r="FL169" s="13">
        <f t="shared" si="92"/>
        <v>24</v>
      </c>
      <c r="FM169" s="13">
        <f>INDEX($ER169:$FL169,MATCH('Ranked Growth'!$C$5,$ER$149:$FL$149,0))</f>
        <v>36</v>
      </c>
      <c r="FO169" s="17" t="s">
        <v>15</v>
      </c>
      <c r="FP169" s="13" cm="1">
        <f t="array" ref="FP169">SUMPRODUCT(($Z$150:$Z$276=$Z169)*(DU169&lt;DU$150:DU$276))+1</f>
        <v>24</v>
      </c>
      <c r="FQ169" s="13" cm="1">
        <f t="array" ref="FQ169">SUMPRODUCT(($Z$150:$Z$276=$Z169)*(DV169&lt;DV$150:DV$276))+1</f>
        <v>35</v>
      </c>
      <c r="FR169" s="13" cm="1">
        <f t="array" ref="FR169">SUMPRODUCT(($Z$150:$Z$276=$Z169)*(DW169&lt;DW$150:DW$276))+1</f>
        <v>36</v>
      </c>
      <c r="FS169" s="13" cm="1">
        <f t="array" ref="FS169">SUMPRODUCT(($Z$150:$Z$276=$Z169)*(DX169&lt;DX$150:DX$276))+1</f>
        <v>35</v>
      </c>
      <c r="FT169" s="13" cm="1">
        <f t="array" ref="FT169">SUMPRODUCT(($Z$150:$Z$276=$Z169)*(DY169&lt;DY$150:DY$276))+1</f>
        <v>33</v>
      </c>
      <c r="FU169" s="13" cm="1">
        <f t="array" ref="FU169">SUMPRODUCT(($Z$150:$Z$276=$Z169)*(DZ169&lt;DZ$150:DZ$276))+1</f>
        <v>32</v>
      </c>
      <c r="FV169" s="13" cm="1">
        <f t="array" ref="FV169">SUMPRODUCT(($Z$150:$Z$276=$Z169)*(EA169&lt;EA$150:EA$276))+1</f>
        <v>28</v>
      </c>
      <c r="FW169" s="13" cm="1">
        <f t="array" ref="FW169">SUMPRODUCT(($Z$150:$Z$276=$Z169)*(EB169&lt;EB$150:EB$276))+1</f>
        <v>27</v>
      </c>
      <c r="FX169" s="13" cm="1">
        <f t="array" ref="FX169">SUMPRODUCT(($Z$150:$Z$276=$Z169)*(EC169&lt;EC$150:EC$276))+1</f>
        <v>28</v>
      </c>
      <c r="FY169" s="13" cm="1">
        <f t="array" ref="FY169">SUMPRODUCT(($Z$150:$Z$276=$Z169)*(ED169&lt;ED$150:ED$276))+1</f>
        <v>32</v>
      </c>
      <c r="FZ169" s="13" cm="1">
        <f t="array" ref="FZ169">SUMPRODUCT(($Z$150:$Z$276=$Z169)*(EE169&lt;EE$150:EE$276))+1</f>
        <v>29</v>
      </c>
      <c r="GA169" s="13" cm="1">
        <f t="array" ref="GA169">SUMPRODUCT(($Z$150:$Z$276=$Z169)*(EF169&lt;EF$150:EF$276))+1</f>
        <v>28</v>
      </c>
      <c r="GB169" s="13" cm="1">
        <f t="array" ref="GB169">SUMPRODUCT(($Z$150:$Z$276=$Z169)*(EG169&lt;EG$150:EG$276))+1</f>
        <v>28</v>
      </c>
      <c r="GC169" s="13" cm="1">
        <f t="array" ref="GC169">SUMPRODUCT(($Z$150:$Z$276=$Z169)*(EH169&lt;EH$150:EH$276))+1</f>
        <v>27</v>
      </c>
      <c r="GD169" s="13" cm="1">
        <f t="array" ref="GD169">SUMPRODUCT(($Z$150:$Z$276=$Z169)*(EI169&lt;EI$150:EI$276))+1</f>
        <v>27</v>
      </c>
      <c r="GE169" s="13" cm="1">
        <f t="array" ref="GE169">SUMPRODUCT(($Z$150:$Z$276=$Z169)*(EJ169&lt;EJ$150:EJ$276))+1</f>
        <v>23</v>
      </c>
      <c r="GF169" s="13" cm="1">
        <f t="array" ref="GF169">SUMPRODUCT(($Z$150:$Z$276=$Z169)*(EK169&lt;EK$150:EK$276))+1</f>
        <v>23</v>
      </c>
      <c r="GG169" s="13" cm="1">
        <f t="array" ref="GG169">SUMPRODUCT(($Z$150:$Z$276=$Z169)*(EL169&lt;EL$150:EL$276))+1</f>
        <v>23</v>
      </c>
      <c r="GH169" s="13" cm="1">
        <f t="array" ref="GH169">SUMPRODUCT(($Z$150:$Z$276=$Z169)*(EM169&lt;EM$150:EM$276))+1</f>
        <v>22</v>
      </c>
      <c r="GI169" s="13" cm="1">
        <f t="array" ref="GI169">SUMPRODUCT(($Z$150:$Z$276=$Z169)*(EN169&lt;EN$150:EN$276))+1</f>
        <v>22</v>
      </c>
      <c r="GJ169" s="13" cm="1">
        <f t="array" ref="GJ169">SUMPRODUCT(($Z$150:$Z$276=$Z169)*(EO169&lt;EO$150:EO$276))+1</f>
        <v>20</v>
      </c>
      <c r="GK169" s="20">
        <f>INDEX($FP169:$GJ169,MATCH('Ranked Growth'!$C$5,$FP$149:$GJ$149,0))</f>
        <v>24</v>
      </c>
      <c r="GL169" s="13" t="str">
        <f t="shared" si="93"/>
        <v>Stations of Over 10k Users-24</v>
      </c>
      <c r="GN169" s="17" t="s">
        <v>15</v>
      </c>
      <c r="GO169" s="13" t="str" cm="1">
        <f t="array" ref="GO169">IF($AA169="N","",SUMPRODUCT(($Z$150:$Z$276=$Z169)*($AA$150:$AA$276="Y")*(DU169&lt;DU$150:DU$276))+1)</f>
        <v/>
      </c>
      <c r="GP169" s="13" t="str" cm="1">
        <f t="array" ref="GP169">IF($AA169="N","",SUMPRODUCT(($Z$150:$Z$276=$Z169)*($AA$150:$AA$276="Y")*(DV169&lt;DV$150:DV$276))+1)</f>
        <v/>
      </c>
      <c r="GQ169" s="13" t="str" cm="1">
        <f t="array" ref="GQ169">IF($AA169="N","",SUMPRODUCT(($Z$150:$Z$276=$Z169)*($AA$150:$AA$276="Y")*(DW169&lt;DW$150:DW$276))+1)</f>
        <v/>
      </c>
      <c r="GR169" s="13" t="str" cm="1">
        <f t="array" ref="GR169">IF($AA169="N","",SUMPRODUCT(($Z$150:$Z$276=$Z169)*($AA$150:$AA$276="Y")*(DX169&lt;DX$150:DX$276))+1)</f>
        <v/>
      </c>
      <c r="GS169" s="13" t="str" cm="1">
        <f t="array" ref="GS169">IF($AA169="N","",SUMPRODUCT(($Z$150:$Z$276=$Z169)*($AA$150:$AA$276="Y")*(DY169&lt;DY$150:DY$276))+1)</f>
        <v/>
      </c>
      <c r="GT169" s="13" t="str" cm="1">
        <f t="array" ref="GT169">IF($AA169="N","",SUMPRODUCT(($Z$150:$Z$276=$Z169)*($AA$150:$AA$276="Y")*(DZ169&lt;DZ$150:DZ$276))+1)</f>
        <v/>
      </c>
      <c r="GU169" s="13" t="str" cm="1">
        <f t="array" ref="GU169">IF($AA169="N","",SUMPRODUCT(($Z$150:$Z$276=$Z169)*($AA$150:$AA$276="Y")*(EA169&lt;EA$150:EA$276))+1)</f>
        <v/>
      </c>
      <c r="GV169" s="13" t="str" cm="1">
        <f t="array" ref="GV169">IF($AA169="N","",SUMPRODUCT(($Z$150:$Z$276=$Z169)*($AA$150:$AA$276="Y")*(EB169&lt;EB$150:EB$276))+1)</f>
        <v/>
      </c>
      <c r="GW169" s="13" t="str" cm="1">
        <f t="array" ref="GW169">IF($AA169="N","",SUMPRODUCT(($Z$150:$Z$276=$Z169)*($AA$150:$AA$276="Y")*(EC169&lt;EC$150:EC$276))+1)</f>
        <v/>
      </c>
      <c r="GX169" s="13" t="str" cm="1">
        <f t="array" ref="GX169">IF($AA169="N","",SUMPRODUCT(($Z$150:$Z$276=$Z169)*($AA$150:$AA$276="Y")*(ED169&lt;ED$150:ED$276))+1)</f>
        <v/>
      </c>
      <c r="GY169" s="13" t="str" cm="1">
        <f t="array" ref="GY169">IF($AA169="N","",SUMPRODUCT(($Z$150:$Z$276=$Z169)*($AA$150:$AA$276="Y")*(EE169&lt;EE$150:EE$276))+1)</f>
        <v/>
      </c>
      <c r="GZ169" s="13" t="str" cm="1">
        <f t="array" ref="GZ169">IF($AA169="N","",SUMPRODUCT(($Z$150:$Z$276=$Z169)*($AA$150:$AA$276="Y")*(EF169&lt;EF$150:EF$276))+1)</f>
        <v/>
      </c>
      <c r="HA169" s="13" t="str" cm="1">
        <f t="array" ref="HA169">IF($AA169="N","",SUMPRODUCT(($Z$150:$Z$276=$Z169)*($AA$150:$AA$276="Y")*(EG169&lt;EG$150:EG$276))+1)</f>
        <v/>
      </c>
      <c r="HB169" s="13" t="str" cm="1">
        <f t="array" ref="HB169">IF($AA169="N","",SUMPRODUCT(($Z$150:$Z$276=$Z169)*($AA$150:$AA$276="Y")*(EH169&lt;EH$150:EH$276))+1)</f>
        <v/>
      </c>
      <c r="HC169" s="13" t="str" cm="1">
        <f t="array" ref="HC169">IF($AA169="N","",SUMPRODUCT(($Z$150:$Z$276=$Z169)*($AA$150:$AA$276="Y")*(EI169&lt;EI$150:EI$276))+1)</f>
        <v/>
      </c>
      <c r="HD169" s="13" t="str" cm="1">
        <f t="array" ref="HD169">IF($AA169="N","",SUMPRODUCT(($Z$150:$Z$276=$Z169)*($AA$150:$AA$276="Y")*(EJ169&lt;EJ$150:EJ$276))+1)</f>
        <v/>
      </c>
      <c r="HE169" s="13" t="str" cm="1">
        <f t="array" ref="HE169">IF($AA169="N","",SUMPRODUCT(($Z$150:$Z$276=$Z169)*($AA$150:$AA$276="Y")*(EK169&lt;EK$150:EK$276))+1)</f>
        <v/>
      </c>
      <c r="HF169" s="13" t="str" cm="1">
        <f t="array" ref="HF169">IF($AA169="N","",SUMPRODUCT(($Z$150:$Z$276=$Z169)*($AA$150:$AA$276="Y")*(EL169&lt;EL$150:EL$276))+1)</f>
        <v/>
      </c>
      <c r="HG169" s="13" t="str" cm="1">
        <f t="array" ref="HG169">IF($AA169="N","",SUMPRODUCT(($Z$150:$Z$276=$Z169)*($AA$150:$AA$276="Y")*(EM169&lt;EM$150:EM$276))+1)</f>
        <v/>
      </c>
      <c r="HH169" s="13" t="str" cm="1">
        <f t="array" ref="HH169">IF($AA169="N","",SUMPRODUCT(($Z$150:$Z$276=$Z169)*($AA$150:$AA$276="Y")*(EN169&lt;EN$150:EN$276))+1)</f>
        <v/>
      </c>
      <c r="HI169" s="13" t="str" cm="1">
        <f t="array" ref="HI169">IF($AA169="N","",SUMPRODUCT(($Z$150:$Z$276=$Z169)*($AA$150:$AA$276="Y")*(EO169&lt;EO$150:EO$276))+1)</f>
        <v/>
      </c>
      <c r="HJ169" s="20" t="str">
        <f>INDEX($GO169:$HI169,MATCH('Ranked Growth'!$C$5,$GO$149:$HI$149,0))</f>
        <v/>
      </c>
      <c r="HK169" s="13" t="str">
        <f t="shared" si="94"/>
        <v>Stations of Over 10k Users-</v>
      </c>
    </row>
    <row r="170" spans="2:219" s="11" customFormat="1" x14ac:dyDescent="0.25">
      <c r="B170" s="17" t="s">
        <v>16</v>
      </c>
      <c r="C170" s="20">
        <v>384029.99450200034</v>
      </c>
      <c r="D170" s="20">
        <v>409428.78451499983</v>
      </c>
      <c r="E170" s="20">
        <v>413285.94628000027</v>
      </c>
      <c r="F170" s="20">
        <v>414955.01930400002</v>
      </c>
      <c r="G170" s="20">
        <v>414740.24914400012</v>
      </c>
      <c r="H170" s="20">
        <v>414955.2643609994</v>
      </c>
      <c r="I170" s="20">
        <v>416053.57709099946</v>
      </c>
      <c r="J170" s="20">
        <v>416067.25259499962</v>
      </c>
      <c r="K170" s="20">
        <v>416395.27883699944</v>
      </c>
      <c r="L170" s="20">
        <v>418306.84627100005</v>
      </c>
      <c r="M170" s="20">
        <v>419174.82285899989</v>
      </c>
      <c r="N170" s="20">
        <v>419863.97197900037</v>
      </c>
      <c r="O170" s="20">
        <v>420276.4640460001</v>
      </c>
      <c r="P170" s="20">
        <v>421955.0633979995</v>
      </c>
      <c r="Q170" s="20">
        <v>424472.69737200049</v>
      </c>
      <c r="R170" s="20">
        <v>425192.40902599989</v>
      </c>
      <c r="S170" s="20">
        <v>426566.03917300003</v>
      </c>
      <c r="T170" s="20">
        <v>427292.40700499987</v>
      </c>
      <c r="U170" s="20">
        <v>428673.92744399968</v>
      </c>
      <c r="V170" s="20">
        <v>432362.5718270003</v>
      </c>
      <c r="W170" s="20">
        <v>435752.85874900018</v>
      </c>
      <c r="Y170" s="17" t="s">
        <v>16</v>
      </c>
      <c r="Z170" s="21" t="str">
        <f t="shared" si="26"/>
        <v>Stations of Over 10k Users</v>
      </c>
      <c r="AA170" s="21" t="str">
        <f t="shared" si="27"/>
        <v>N</v>
      </c>
      <c r="AB170" s="13">
        <f t="shared" si="2"/>
        <v>2157.9945020003361</v>
      </c>
      <c r="AC170" s="13">
        <f t="shared" si="3"/>
        <v>27556.784514999832</v>
      </c>
      <c r="AD170" s="13">
        <f t="shared" si="4"/>
        <v>31413.946280000266</v>
      </c>
      <c r="AE170" s="13">
        <f t="shared" si="5"/>
        <v>33083.019304000016</v>
      </c>
      <c r="AF170" s="13">
        <f t="shared" si="6"/>
        <v>32868.249144000118</v>
      </c>
      <c r="AG170" s="13">
        <f t="shared" si="7"/>
        <v>33083.264360999397</v>
      </c>
      <c r="AH170" s="13">
        <f t="shared" si="8"/>
        <v>34181.577090999461</v>
      </c>
      <c r="AI170" s="13">
        <f t="shared" si="9"/>
        <v>34195.25259499962</v>
      </c>
      <c r="AJ170" s="13">
        <f t="shared" si="10"/>
        <v>34523.278836999438</v>
      </c>
      <c r="AK170" s="13">
        <f t="shared" si="11"/>
        <v>36434.846271000046</v>
      </c>
      <c r="AL170" s="13">
        <f t="shared" si="12"/>
        <v>37302.822858999891</v>
      </c>
      <c r="AM170" s="13">
        <f t="shared" si="13"/>
        <v>37991.971979000373</v>
      </c>
      <c r="AN170" s="13">
        <f t="shared" si="14"/>
        <v>38404.464046000096</v>
      </c>
      <c r="AO170" s="13">
        <f t="shared" si="15"/>
        <v>40083.063397999504</v>
      </c>
      <c r="AP170" s="13">
        <f t="shared" si="16"/>
        <v>42600.69737200049</v>
      </c>
      <c r="AQ170" s="13">
        <f t="shared" si="17"/>
        <v>43320.409025999892</v>
      </c>
      <c r="AR170" s="13">
        <f t="shared" si="18"/>
        <v>44694.039173000026</v>
      </c>
      <c r="AS170" s="13">
        <f t="shared" si="19"/>
        <v>45420.40700499987</v>
      </c>
      <c r="AT170" s="13">
        <f t="shared" si="20"/>
        <v>46801.927443999681</v>
      </c>
      <c r="AU170" s="13">
        <f t="shared" si="21"/>
        <v>50490.571827000298</v>
      </c>
      <c r="AV170" s="13">
        <f t="shared" si="22"/>
        <v>53880.858749000181</v>
      </c>
      <c r="AX170" s="17" t="s">
        <v>16</v>
      </c>
      <c r="AY170" s="13">
        <f t="shared" si="28"/>
        <v>30</v>
      </c>
      <c r="AZ170" s="13">
        <f t="shared" si="29"/>
        <v>20</v>
      </c>
      <c r="BA170" s="13">
        <f t="shared" si="30"/>
        <v>22</v>
      </c>
      <c r="BB170" s="13">
        <f t="shared" si="31"/>
        <v>22</v>
      </c>
      <c r="BC170" s="13">
        <f t="shared" si="32"/>
        <v>22</v>
      </c>
      <c r="BD170" s="13">
        <f t="shared" si="33"/>
        <v>23</v>
      </c>
      <c r="BE170" s="13">
        <f t="shared" si="34"/>
        <v>23</v>
      </c>
      <c r="BF170" s="13">
        <f t="shared" si="35"/>
        <v>23</v>
      </c>
      <c r="BG170" s="13">
        <f t="shared" si="36"/>
        <v>23</v>
      </c>
      <c r="BH170" s="13">
        <f t="shared" si="37"/>
        <v>23</v>
      </c>
      <c r="BI170" s="13">
        <f t="shared" si="38"/>
        <v>23</v>
      </c>
      <c r="BJ170" s="13">
        <f t="shared" si="39"/>
        <v>24</v>
      </c>
      <c r="BK170" s="13">
        <f t="shared" si="40"/>
        <v>24</v>
      </c>
      <c r="BL170" s="13">
        <f t="shared" si="41"/>
        <v>26</v>
      </c>
      <c r="BM170" s="13">
        <f t="shared" si="42"/>
        <v>25</v>
      </c>
      <c r="BN170" s="13">
        <f t="shared" si="43"/>
        <v>25</v>
      </c>
      <c r="BO170" s="13">
        <f t="shared" si="44"/>
        <v>25</v>
      </c>
      <c r="BP170" s="13">
        <f t="shared" si="45"/>
        <v>26</v>
      </c>
      <c r="BQ170" s="13">
        <f t="shared" si="46"/>
        <v>26</v>
      </c>
      <c r="BR170" s="13">
        <f t="shared" si="47"/>
        <v>26</v>
      </c>
      <c r="BS170" s="13">
        <f t="shared" si="48"/>
        <v>26</v>
      </c>
      <c r="BT170" s="13">
        <f>INDEX($AY170:$BS170,MATCH('Ranked Growth'!$C$5,Data!$AY$149:$BS$149,0))</f>
        <v>30</v>
      </c>
      <c r="BV170" s="17" t="s">
        <v>16</v>
      </c>
      <c r="BW170" s="13" cm="1">
        <f t="array" ref="BW170">SUMPRODUCT(($Z$150:$Z$276=$Z170)*(AB170&lt;AB$150:AB$276))+1</f>
        <v>25</v>
      </c>
      <c r="BX170" s="13" cm="1">
        <f t="array" ref="BX170">SUMPRODUCT(($Z$150:$Z$276=$Z170)*(AC170&lt;AC$150:AC$276))+1</f>
        <v>15</v>
      </c>
      <c r="BY170" s="13" cm="1">
        <f t="array" ref="BY170">SUMPRODUCT(($Z$150:$Z$276=$Z170)*(AD170&lt;AD$150:AD$276))+1</f>
        <v>17</v>
      </c>
      <c r="BZ170" s="13" cm="1">
        <f t="array" ref="BZ170">SUMPRODUCT(($Z$150:$Z$276=$Z170)*(AE170&lt;AE$150:AE$276))+1</f>
        <v>17</v>
      </c>
      <c r="CA170" s="13" cm="1">
        <f t="array" ref="CA170">SUMPRODUCT(($Z$150:$Z$276=$Z170)*(AF170&lt;AF$150:AF$276))+1</f>
        <v>17</v>
      </c>
      <c r="CB170" s="13" cm="1">
        <f t="array" ref="CB170">SUMPRODUCT(($Z$150:$Z$276=$Z170)*(AG170&lt;AG$150:AG$276))+1</f>
        <v>18</v>
      </c>
      <c r="CC170" s="13" cm="1">
        <f t="array" ref="CC170">SUMPRODUCT(($Z$150:$Z$276=$Z170)*(AH170&lt;AH$150:AH$276))+1</f>
        <v>18</v>
      </c>
      <c r="CD170" s="13" cm="1">
        <f t="array" ref="CD170">SUMPRODUCT(($Z$150:$Z$276=$Z170)*(AI170&lt;AI$150:AI$276))+1</f>
        <v>18</v>
      </c>
      <c r="CE170" s="13" cm="1">
        <f t="array" ref="CE170">SUMPRODUCT(($Z$150:$Z$276=$Z170)*(AJ170&lt;AJ$150:AJ$276))+1</f>
        <v>18</v>
      </c>
      <c r="CF170" s="13" cm="1">
        <f t="array" ref="CF170">SUMPRODUCT(($Z$150:$Z$276=$Z170)*(AK170&lt;AK$150:AK$276))+1</f>
        <v>18</v>
      </c>
      <c r="CG170" s="13" cm="1">
        <f t="array" ref="CG170">SUMPRODUCT(($Z$150:$Z$276=$Z170)*(AL170&lt;AL$150:AL$276))+1</f>
        <v>18</v>
      </c>
      <c r="CH170" s="13" cm="1">
        <f t="array" ref="CH170">SUMPRODUCT(($Z$150:$Z$276=$Z170)*(AM170&lt;AM$150:AM$276))+1</f>
        <v>19</v>
      </c>
      <c r="CI170" s="13" cm="1">
        <f t="array" ref="CI170">SUMPRODUCT(($Z$150:$Z$276=$Z170)*(AN170&lt;AN$150:AN$276))+1</f>
        <v>19</v>
      </c>
      <c r="CJ170" s="13" cm="1">
        <f t="array" ref="CJ170">SUMPRODUCT(($Z$150:$Z$276=$Z170)*(AO170&lt;AO$150:AO$276))+1</f>
        <v>21</v>
      </c>
      <c r="CK170" s="13" cm="1">
        <f t="array" ref="CK170">SUMPRODUCT(($Z$150:$Z$276=$Z170)*(AP170&lt;AP$150:AP$276))+1</f>
        <v>20</v>
      </c>
      <c r="CL170" s="13" cm="1">
        <f t="array" ref="CL170">SUMPRODUCT(($Z$150:$Z$276=$Z170)*(AQ170&lt;AQ$150:AQ$276))+1</f>
        <v>20</v>
      </c>
      <c r="CM170" s="13" cm="1">
        <f t="array" ref="CM170">SUMPRODUCT(($Z$150:$Z$276=$Z170)*(AR170&lt;AR$150:AR$276))+1</f>
        <v>20</v>
      </c>
      <c r="CN170" s="13" cm="1">
        <f t="array" ref="CN170">SUMPRODUCT(($Z$150:$Z$276=$Z170)*(AS170&lt;AS$150:AS$276))+1</f>
        <v>21</v>
      </c>
      <c r="CO170" s="13" cm="1">
        <f t="array" ref="CO170">SUMPRODUCT(($Z$150:$Z$276=$Z170)*(AT170&lt;AT$150:AT$276))+1</f>
        <v>21</v>
      </c>
      <c r="CP170" s="13" cm="1">
        <f t="array" ref="CP170">SUMPRODUCT(($Z$150:$Z$276=$Z170)*(AU170&lt;AU$150:AU$276))+1</f>
        <v>21</v>
      </c>
      <c r="CQ170" s="13" cm="1">
        <f t="array" ref="CQ170">SUMPRODUCT(($Z$150:$Z$276=$Z170)*(AV170&lt;AV$150:AV$276))+1</f>
        <v>21</v>
      </c>
      <c r="CR170" s="13">
        <f>INDEX($BW170:$CQ170,MATCH('Ranked Growth'!$C$5,$BW$149:$CQ$149,0))</f>
        <v>25</v>
      </c>
      <c r="CS170" s="13" t="str">
        <f t="shared" si="49"/>
        <v>Stations of Over 10k Users-25</v>
      </c>
      <c r="CU170" s="17" t="s">
        <v>16</v>
      </c>
      <c r="CV170" s="13" t="str" cm="1">
        <f t="array" ref="CV170">IF($AA170="N","",SUMPRODUCT(($AA$150:$AA$276=$V$88)*($Z$150:$Z$276=$Z170)*(AB170&lt;AB$150:AB$276))+1)</f>
        <v/>
      </c>
      <c r="CW170" s="13" t="str" cm="1">
        <f t="array" ref="CW170">IF($AA170="N","",SUMPRODUCT(($AA$150:$AA$276=$V$88)*($Z$150:$Z$276=$Z170)*(AC170&lt;AC$150:AC$276))+1)</f>
        <v/>
      </c>
      <c r="CX170" s="13" t="str" cm="1">
        <f t="array" ref="CX170">IF($AA170="N","",SUMPRODUCT(($AA$150:$AA$276=$V$88)*($Z$150:$Z$276=$Z170)*(AD170&lt;AD$150:AD$276))+1)</f>
        <v/>
      </c>
      <c r="CY170" s="13" t="str" cm="1">
        <f t="array" ref="CY170">IF($AA170="N","",SUMPRODUCT(($AA$150:$AA$276=$V$88)*($Z$150:$Z$276=$Z170)*(AE170&lt;AE$150:AE$276))+1)</f>
        <v/>
      </c>
      <c r="CZ170" s="13" t="str" cm="1">
        <f t="array" ref="CZ170">IF($AA170="N","",SUMPRODUCT(($AA$150:$AA$276=$V$88)*($Z$150:$Z$276=$Z170)*(AF170&lt;AF$150:AF$276))+1)</f>
        <v/>
      </c>
      <c r="DA170" s="13" t="str" cm="1">
        <f t="array" ref="DA170">IF($AA170="N","",SUMPRODUCT(($AA$150:$AA$276=$V$88)*($Z$150:$Z$276=$Z170)*(AG170&lt;AG$150:AG$276))+1)</f>
        <v/>
      </c>
      <c r="DB170" s="13" t="str" cm="1">
        <f t="array" ref="DB170">IF($AA170="N","",SUMPRODUCT(($AA$150:$AA$276=$V$88)*($Z$150:$Z$276=$Z170)*(AH170&lt;AH$150:AH$276))+1)</f>
        <v/>
      </c>
      <c r="DC170" s="13" t="str" cm="1">
        <f t="array" ref="DC170">IF($AA170="N","",SUMPRODUCT(($AA$150:$AA$276=$V$88)*($Z$150:$Z$276=$Z170)*(AI170&lt;AI$150:AI$276))+1)</f>
        <v/>
      </c>
      <c r="DD170" s="13" t="str" cm="1">
        <f t="array" ref="DD170">IF($AA170="N","",SUMPRODUCT(($AA$150:$AA$276=$V$88)*($Z$150:$Z$276=$Z170)*(AJ170&lt;AJ$150:AJ$276))+1)</f>
        <v/>
      </c>
      <c r="DE170" s="13" t="str" cm="1">
        <f t="array" ref="DE170">IF($AA170="N","",SUMPRODUCT(($AA$150:$AA$276=$V$88)*($Z$150:$Z$276=$Z170)*(AK170&lt;AK$150:AK$276))+1)</f>
        <v/>
      </c>
      <c r="DF170" s="13" t="str" cm="1">
        <f t="array" ref="DF170">IF($AA170="N","",SUMPRODUCT(($AA$150:$AA$276=$V$88)*($Z$150:$Z$276=$Z170)*(AL170&lt;AL$150:AL$276))+1)</f>
        <v/>
      </c>
      <c r="DG170" s="13" t="str" cm="1">
        <f t="array" ref="DG170">IF($AA170="N","",SUMPRODUCT(($AA$150:$AA$276=$V$88)*($Z$150:$Z$276=$Z170)*(AM170&lt;AM$150:AM$276))+1)</f>
        <v/>
      </c>
      <c r="DH170" s="13" t="str" cm="1">
        <f t="array" ref="DH170">IF($AA170="N","",SUMPRODUCT(($AA$150:$AA$276=$V$88)*($Z$150:$Z$276=$Z170)*(AN170&lt;AN$150:AN$276))+1)</f>
        <v/>
      </c>
      <c r="DI170" s="13" t="str" cm="1">
        <f t="array" ref="DI170">IF($AA170="N","",SUMPRODUCT(($AA$150:$AA$276=$V$88)*($Z$150:$Z$276=$Z170)*(AO170&lt;AO$150:AO$276))+1)</f>
        <v/>
      </c>
      <c r="DJ170" s="13" t="str" cm="1">
        <f t="array" ref="DJ170">IF($AA170="N","",SUMPRODUCT(($AA$150:$AA$276=$V$88)*($Z$150:$Z$276=$Z170)*(AP170&lt;AP$150:AP$276))+1)</f>
        <v/>
      </c>
      <c r="DK170" s="13" t="str" cm="1">
        <f t="array" ref="DK170">IF($AA170="N","",SUMPRODUCT(($AA$150:$AA$276=$V$88)*($Z$150:$Z$276=$Z170)*(AQ170&lt;AQ$150:AQ$276))+1)</f>
        <v/>
      </c>
      <c r="DL170" s="13" t="str" cm="1">
        <f t="array" ref="DL170">IF($AA170="N","",SUMPRODUCT(($AA$150:$AA$276=$V$88)*($Z$150:$Z$276=$Z170)*(AR170&lt;AR$150:AR$276))+1)</f>
        <v/>
      </c>
      <c r="DM170" s="13" t="str" cm="1">
        <f t="array" ref="DM170">IF($AA170="N","",SUMPRODUCT(($AA$150:$AA$276=$V$88)*($Z$150:$Z$276=$Z170)*(AS170&lt;AS$150:AS$276))+1)</f>
        <v/>
      </c>
      <c r="DN170" s="13" t="str" cm="1">
        <f t="array" ref="DN170">IF($AA170="N","",SUMPRODUCT(($AA$150:$AA$276=$V$88)*($Z$150:$Z$276=$Z170)*(AT170&lt;AT$150:AT$276))+1)</f>
        <v/>
      </c>
      <c r="DO170" s="13" t="str" cm="1">
        <f t="array" ref="DO170">IF($AA170="N","",SUMPRODUCT(($AA$150:$AA$276=$V$88)*($Z$150:$Z$276=$Z170)*(AU170&lt;AU$150:AU$276))+1)</f>
        <v/>
      </c>
      <c r="DP170" s="13" t="str" cm="1">
        <f t="array" ref="DP170">IF($AA170="N","",SUMPRODUCT(($AA$150:$AA$276=$V$88)*($Z$150:$Z$276=$Z170)*(AV170&lt;AV$150:AV$276))+1)</f>
        <v/>
      </c>
      <c r="DQ170" s="13" t="str">
        <f>INDEX($CV170:$DP170,MATCH('Ranked Growth'!$C$5,$BW$149:$CQ$149,0))</f>
        <v/>
      </c>
      <c r="DR170" s="13" t="str">
        <f t="shared" si="50"/>
        <v>Stations of Over 10k Users-</v>
      </c>
      <c r="DT170" s="17" t="s">
        <v>16</v>
      </c>
      <c r="DU170" s="15">
        <f t="shared" si="51"/>
        <v>5.6510938272518185E-3</v>
      </c>
      <c r="DV170" s="15">
        <f t="shared" si="52"/>
        <v>7.2162359416243715E-2</v>
      </c>
      <c r="DW170" s="15">
        <f t="shared" si="53"/>
        <v>8.2263026040139797E-2</v>
      </c>
      <c r="DX170" s="15">
        <f t="shared" si="54"/>
        <v>8.6633791699836538E-2</v>
      </c>
      <c r="DY170" s="15">
        <f t="shared" si="55"/>
        <v>8.6071377697239271E-2</v>
      </c>
      <c r="DZ170" s="15">
        <f t="shared" si="56"/>
        <v>8.6634433425334612E-2</v>
      </c>
      <c r="EA170" s="15">
        <f t="shared" si="57"/>
        <v>8.951056136872948E-2</v>
      </c>
      <c r="EB170" s="15">
        <f t="shared" si="58"/>
        <v>8.9546373117169065E-2</v>
      </c>
      <c r="EC170" s="15">
        <f t="shared" si="59"/>
        <v>9.0405368387835194E-2</v>
      </c>
      <c r="ED170" s="15">
        <f t="shared" si="60"/>
        <v>9.5411148947815105E-2</v>
      </c>
      <c r="EE170" s="15">
        <f t="shared" si="61"/>
        <v>9.768410058606003E-2</v>
      </c>
      <c r="EF170" s="15">
        <f t="shared" si="62"/>
        <v>9.9488760576843527E-2</v>
      </c>
      <c r="EG170" s="15">
        <f t="shared" si="63"/>
        <v>0.10056894468827271</v>
      </c>
      <c r="EH170" s="15">
        <f t="shared" si="64"/>
        <v>0.10496465673838218</v>
      </c>
      <c r="EI170" s="15">
        <f t="shared" si="65"/>
        <v>0.11155753072233754</v>
      </c>
      <c r="EJ170" s="15">
        <f t="shared" si="66"/>
        <v>0.11344222416411753</v>
      </c>
      <c r="EK170" s="15">
        <f t="shared" si="67"/>
        <v>0.11703931991086036</v>
      </c>
      <c r="EL170" s="15">
        <f t="shared" si="68"/>
        <v>0.11894144374292925</v>
      </c>
      <c r="EM170" s="15">
        <f t="shared" si="69"/>
        <v>0.12255920162776968</v>
      </c>
      <c r="EN170" s="15">
        <f t="shared" si="70"/>
        <v>0.13221857540484838</v>
      </c>
      <c r="EO170" s="15">
        <f t="shared" si="71"/>
        <v>0.14109664691048351</v>
      </c>
      <c r="EQ170" s="17" t="s">
        <v>16</v>
      </c>
      <c r="ER170" s="13">
        <f t="shared" si="72"/>
        <v>83</v>
      </c>
      <c r="ES170" s="13">
        <f t="shared" si="73"/>
        <v>62</v>
      </c>
      <c r="ET170" s="13">
        <f t="shared" si="74"/>
        <v>63</v>
      </c>
      <c r="EU170" s="13">
        <f t="shared" si="75"/>
        <v>57</v>
      </c>
      <c r="EV170" s="13">
        <f t="shared" si="76"/>
        <v>53</v>
      </c>
      <c r="EW170" s="13">
        <f t="shared" si="77"/>
        <v>46</v>
      </c>
      <c r="EX170" s="13">
        <f t="shared" si="78"/>
        <v>47</v>
      </c>
      <c r="EY170" s="13">
        <f t="shared" si="79"/>
        <v>45</v>
      </c>
      <c r="EZ170" s="13">
        <f t="shared" si="80"/>
        <v>48</v>
      </c>
      <c r="FA170" s="13">
        <f t="shared" si="81"/>
        <v>52</v>
      </c>
      <c r="FB170" s="13">
        <f t="shared" si="82"/>
        <v>51</v>
      </c>
      <c r="FC170" s="13">
        <f t="shared" si="83"/>
        <v>48</v>
      </c>
      <c r="FD170" s="13">
        <f t="shared" si="84"/>
        <v>48</v>
      </c>
      <c r="FE170" s="13">
        <f t="shared" si="85"/>
        <v>50</v>
      </c>
      <c r="FF170" s="13">
        <f t="shared" si="86"/>
        <v>47</v>
      </c>
      <c r="FG170" s="13">
        <f t="shared" si="87"/>
        <v>48</v>
      </c>
      <c r="FH170" s="13">
        <f t="shared" si="88"/>
        <v>52</v>
      </c>
      <c r="FI170" s="13">
        <f t="shared" si="89"/>
        <v>54</v>
      </c>
      <c r="FJ170" s="13">
        <f t="shared" si="90"/>
        <v>54</v>
      </c>
      <c r="FK170" s="13">
        <f t="shared" si="91"/>
        <v>52</v>
      </c>
      <c r="FL170" s="13">
        <f t="shared" si="92"/>
        <v>52</v>
      </c>
      <c r="FM170" s="13">
        <f>INDEX($ER170:$FL170,MATCH('Ranked Growth'!$C$5,$ER$149:$FL$149,0))</f>
        <v>83</v>
      </c>
      <c r="FO170" s="17" t="s">
        <v>16</v>
      </c>
      <c r="FP170" s="13" cm="1">
        <f t="array" ref="FP170">SUMPRODUCT(($Z$150:$Z$276=$Z170)*(DU170&lt;DU$150:DU$276))+1</f>
        <v>65</v>
      </c>
      <c r="FQ170" s="13" cm="1">
        <f t="array" ref="FQ170">SUMPRODUCT(($Z$150:$Z$276=$Z170)*(DV170&lt;DV$150:DV$276))+1</f>
        <v>58</v>
      </c>
      <c r="FR170" s="13" cm="1">
        <f t="array" ref="FR170">SUMPRODUCT(($Z$150:$Z$276=$Z170)*(DW170&lt;DW$150:DW$276))+1</f>
        <v>60</v>
      </c>
      <c r="FS170" s="13" cm="1">
        <f t="array" ref="FS170">SUMPRODUCT(($Z$150:$Z$276=$Z170)*(DX170&lt;DX$150:DX$276))+1</f>
        <v>52</v>
      </c>
      <c r="FT170" s="13" cm="1">
        <f t="array" ref="FT170">SUMPRODUCT(($Z$150:$Z$276=$Z170)*(DY170&lt;DY$150:DY$276))+1</f>
        <v>48</v>
      </c>
      <c r="FU170" s="13" cm="1">
        <f t="array" ref="FU170">SUMPRODUCT(($Z$150:$Z$276=$Z170)*(DZ170&lt;DZ$150:DZ$276))+1</f>
        <v>41</v>
      </c>
      <c r="FV170" s="13" cm="1">
        <f t="array" ref="FV170">SUMPRODUCT(($Z$150:$Z$276=$Z170)*(EA170&lt;EA$150:EA$276))+1</f>
        <v>40</v>
      </c>
      <c r="FW170" s="13" cm="1">
        <f t="array" ref="FW170">SUMPRODUCT(($Z$150:$Z$276=$Z170)*(EB170&lt;EB$150:EB$276))+1</f>
        <v>39</v>
      </c>
      <c r="FX170" s="13" cm="1">
        <f t="array" ref="FX170">SUMPRODUCT(($Z$150:$Z$276=$Z170)*(EC170&lt;EC$150:EC$276))+1</f>
        <v>42</v>
      </c>
      <c r="FY170" s="13" cm="1">
        <f t="array" ref="FY170">SUMPRODUCT(($Z$150:$Z$276=$Z170)*(ED170&lt;ED$150:ED$276))+1</f>
        <v>45</v>
      </c>
      <c r="FZ170" s="13" cm="1">
        <f t="array" ref="FZ170">SUMPRODUCT(($Z$150:$Z$276=$Z170)*(EE170&lt;EE$150:EE$276))+1</f>
        <v>45</v>
      </c>
      <c r="GA170" s="13" cm="1">
        <f t="array" ref="GA170">SUMPRODUCT(($Z$150:$Z$276=$Z170)*(EF170&lt;EF$150:EF$276))+1</f>
        <v>42</v>
      </c>
      <c r="GB170" s="13" cm="1">
        <f t="array" ref="GB170">SUMPRODUCT(($Z$150:$Z$276=$Z170)*(EG170&lt;EG$150:EG$276))+1</f>
        <v>42</v>
      </c>
      <c r="GC170" s="13" cm="1">
        <f t="array" ref="GC170">SUMPRODUCT(($Z$150:$Z$276=$Z170)*(EH170&lt;EH$150:EH$276))+1</f>
        <v>44</v>
      </c>
      <c r="GD170" s="13" cm="1">
        <f t="array" ref="GD170">SUMPRODUCT(($Z$150:$Z$276=$Z170)*(EI170&lt;EI$150:EI$276))+1</f>
        <v>41</v>
      </c>
      <c r="GE170" s="13" cm="1">
        <f t="array" ref="GE170">SUMPRODUCT(($Z$150:$Z$276=$Z170)*(EJ170&lt;EJ$150:EJ$276))+1</f>
        <v>42</v>
      </c>
      <c r="GF170" s="13" cm="1">
        <f t="array" ref="GF170">SUMPRODUCT(($Z$150:$Z$276=$Z170)*(EK170&lt;EK$150:EK$276))+1</f>
        <v>45</v>
      </c>
      <c r="GG170" s="13" cm="1">
        <f t="array" ref="GG170">SUMPRODUCT(($Z$150:$Z$276=$Z170)*(EL170&lt;EL$150:EL$276))+1</f>
        <v>47</v>
      </c>
      <c r="GH170" s="13" cm="1">
        <f t="array" ref="GH170">SUMPRODUCT(($Z$150:$Z$276=$Z170)*(EM170&lt;EM$150:EM$276))+1</f>
        <v>47</v>
      </c>
      <c r="GI170" s="13" cm="1">
        <f t="array" ref="GI170">SUMPRODUCT(($Z$150:$Z$276=$Z170)*(EN170&lt;EN$150:EN$276))+1</f>
        <v>45</v>
      </c>
      <c r="GJ170" s="13" cm="1">
        <f t="array" ref="GJ170">SUMPRODUCT(($Z$150:$Z$276=$Z170)*(EO170&lt;EO$150:EO$276))+1</f>
        <v>45</v>
      </c>
      <c r="GK170" s="20">
        <f>INDEX($FP170:$GJ170,MATCH('Ranked Growth'!$C$5,$FP$149:$GJ$149,0))</f>
        <v>65</v>
      </c>
      <c r="GL170" s="13" t="str">
        <f t="shared" si="93"/>
        <v>Stations of Over 10k Users-65</v>
      </c>
      <c r="GN170" s="17" t="s">
        <v>16</v>
      </c>
      <c r="GO170" s="13" t="str" cm="1">
        <f t="array" ref="GO170">IF($AA170="N","",SUMPRODUCT(($Z$150:$Z$276=$Z170)*($AA$150:$AA$276="Y")*(DU170&lt;DU$150:DU$276))+1)</f>
        <v/>
      </c>
      <c r="GP170" s="13" t="str" cm="1">
        <f t="array" ref="GP170">IF($AA170="N","",SUMPRODUCT(($Z$150:$Z$276=$Z170)*($AA$150:$AA$276="Y")*(DV170&lt;DV$150:DV$276))+1)</f>
        <v/>
      </c>
      <c r="GQ170" s="13" t="str" cm="1">
        <f t="array" ref="GQ170">IF($AA170="N","",SUMPRODUCT(($Z$150:$Z$276=$Z170)*($AA$150:$AA$276="Y")*(DW170&lt;DW$150:DW$276))+1)</f>
        <v/>
      </c>
      <c r="GR170" s="13" t="str" cm="1">
        <f t="array" ref="GR170">IF($AA170="N","",SUMPRODUCT(($Z$150:$Z$276=$Z170)*($AA$150:$AA$276="Y")*(DX170&lt;DX$150:DX$276))+1)</f>
        <v/>
      </c>
      <c r="GS170" s="13" t="str" cm="1">
        <f t="array" ref="GS170">IF($AA170="N","",SUMPRODUCT(($Z$150:$Z$276=$Z170)*($AA$150:$AA$276="Y")*(DY170&lt;DY$150:DY$276))+1)</f>
        <v/>
      </c>
      <c r="GT170" s="13" t="str" cm="1">
        <f t="array" ref="GT170">IF($AA170="N","",SUMPRODUCT(($Z$150:$Z$276=$Z170)*($AA$150:$AA$276="Y")*(DZ170&lt;DZ$150:DZ$276))+1)</f>
        <v/>
      </c>
      <c r="GU170" s="13" t="str" cm="1">
        <f t="array" ref="GU170">IF($AA170="N","",SUMPRODUCT(($Z$150:$Z$276=$Z170)*($AA$150:$AA$276="Y")*(EA170&lt;EA$150:EA$276))+1)</f>
        <v/>
      </c>
      <c r="GV170" s="13" t="str" cm="1">
        <f t="array" ref="GV170">IF($AA170="N","",SUMPRODUCT(($Z$150:$Z$276=$Z170)*($AA$150:$AA$276="Y")*(EB170&lt;EB$150:EB$276))+1)</f>
        <v/>
      </c>
      <c r="GW170" s="13" t="str" cm="1">
        <f t="array" ref="GW170">IF($AA170="N","",SUMPRODUCT(($Z$150:$Z$276=$Z170)*($AA$150:$AA$276="Y")*(EC170&lt;EC$150:EC$276))+1)</f>
        <v/>
      </c>
      <c r="GX170" s="13" t="str" cm="1">
        <f t="array" ref="GX170">IF($AA170="N","",SUMPRODUCT(($Z$150:$Z$276=$Z170)*($AA$150:$AA$276="Y")*(ED170&lt;ED$150:ED$276))+1)</f>
        <v/>
      </c>
      <c r="GY170" s="13" t="str" cm="1">
        <f t="array" ref="GY170">IF($AA170="N","",SUMPRODUCT(($Z$150:$Z$276=$Z170)*($AA$150:$AA$276="Y")*(EE170&lt;EE$150:EE$276))+1)</f>
        <v/>
      </c>
      <c r="GZ170" s="13" t="str" cm="1">
        <f t="array" ref="GZ170">IF($AA170="N","",SUMPRODUCT(($Z$150:$Z$276=$Z170)*($AA$150:$AA$276="Y")*(EF170&lt;EF$150:EF$276))+1)</f>
        <v/>
      </c>
      <c r="HA170" s="13" t="str" cm="1">
        <f t="array" ref="HA170">IF($AA170="N","",SUMPRODUCT(($Z$150:$Z$276=$Z170)*($AA$150:$AA$276="Y")*(EG170&lt;EG$150:EG$276))+1)</f>
        <v/>
      </c>
      <c r="HB170" s="13" t="str" cm="1">
        <f t="array" ref="HB170">IF($AA170="N","",SUMPRODUCT(($Z$150:$Z$276=$Z170)*($AA$150:$AA$276="Y")*(EH170&lt;EH$150:EH$276))+1)</f>
        <v/>
      </c>
      <c r="HC170" s="13" t="str" cm="1">
        <f t="array" ref="HC170">IF($AA170="N","",SUMPRODUCT(($Z$150:$Z$276=$Z170)*($AA$150:$AA$276="Y")*(EI170&lt;EI$150:EI$276))+1)</f>
        <v/>
      </c>
      <c r="HD170" s="13" t="str" cm="1">
        <f t="array" ref="HD170">IF($AA170="N","",SUMPRODUCT(($Z$150:$Z$276=$Z170)*($AA$150:$AA$276="Y")*(EJ170&lt;EJ$150:EJ$276))+1)</f>
        <v/>
      </c>
      <c r="HE170" s="13" t="str" cm="1">
        <f t="array" ref="HE170">IF($AA170="N","",SUMPRODUCT(($Z$150:$Z$276=$Z170)*($AA$150:$AA$276="Y")*(EK170&lt;EK$150:EK$276))+1)</f>
        <v/>
      </c>
      <c r="HF170" s="13" t="str" cm="1">
        <f t="array" ref="HF170">IF($AA170="N","",SUMPRODUCT(($Z$150:$Z$276=$Z170)*($AA$150:$AA$276="Y")*(EL170&lt;EL$150:EL$276))+1)</f>
        <v/>
      </c>
      <c r="HG170" s="13" t="str" cm="1">
        <f t="array" ref="HG170">IF($AA170="N","",SUMPRODUCT(($Z$150:$Z$276=$Z170)*($AA$150:$AA$276="Y")*(EM170&lt;EM$150:EM$276))+1)</f>
        <v/>
      </c>
      <c r="HH170" s="13" t="str" cm="1">
        <f t="array" ref="HH170">IF($AA170="N","",SUMPRODUCT(($Z$150:$Z$276=$Z170)*($AA$150:$AA$276="Y")*(EN170&lt;EN$150:EN$276))+1)</f>
        <v/>
      </c>
      <c r="HI170" s="13" t="str" cm="1">
        <f t="array" ref="HI170">IF($AA170="N","",SUMPRODUCT(($Z$150:$Z$276=$Z170)*($AA$150:$AA$276="Y")*(EO170&lt;EO$150:EO$276))+1)</f>
        <v/>
      </c>
      <c r="HJ170" s="20" t="str">
        <f>INDEX($GO170:$HI170,MATCH('Ranked Growth'!$C$5,$GO$149:$HI$149,0))</f>
        <v/>
      </c>
      <c r="HK170" s="13" t="str">
        <f t="shared" si="94"/>
        <v>Stations of Over 10k Users-</v>
      </c>
    </row>
    <row r="171" spans="2:219" s="11" customFormat="1" x14ac:dyDescent="0.25">
      <c r="B171" s="17" t="s">
        <v>17</v>
      </c>
      <c r="C171" s="20">
        <v>53030.862653000018</v>
      </c>
      <c r="D171" s="20">
        <v>56632.737907999988</v>
      </c>
      <c r="E171" s="20">
        <v>57189.241306999946</v>
      </c>
      <c r="F171" s="20">
        <v>57426.832205000006</v>
      </c>
      <c r="G171" s="20">
        <v>57352.342592999972</v>
      </c>
      <c r="H171" s="20">
        <v>57318.991030000019</v>
      </c>
      <c r="I171" s="20">
        <v>57506.924300999985</v>
      </c>
      <c r="J171" s="20">
        <v>57546.156608999976</v>
      </c>
      <c r="K171" s="20">
        <v>57601.659720000011</v>
      </c>
      <c r="L171" s="20">
        <v>57869.925571000014</v>
      </c>
      <c r="M171" s="20">
        <v>58051.704554999997</v>
      </c>
      <c r="N171" s="20">
        <v>58163.805358999976</v>
      </c>
      <c r="O171" s="20">
        <v>58288.412607999977</v>
      </c>
      <c r="P171" s="20">
        <v>58605.39988699997</v>
      </c>
      <c r="Q171" s="20">
        <v>59021.090490000002</v>
      </c>
      <c r="R171" s="20">
        <v>59241.759349999993</v>
      </c>
      <c r="S171" s="20">
        <v>59552.687585999956</v>
      </c>
      <c r="T171" s="20">
        <v>59782.557387000023</v>
      </c>
      <c r="U171" s="20">
        <v>60086.490537000005</v>
      </c>
      <c r="V171" s="20">
        <v>60543.784255000006</v>
      </c>
      <c r="W171" s="20">
        <v>60953.305026999951</v>
      </c>
      <c r="Y171" s="17" t="s">
        <v>17</v>
      </c>
      <c r="Z171" s="21" t="str">
        <f t="shared" si="26"/>
        <v>Stations of Over 10k Users</v>
      </c>
      <c r="AA171" s="21" t="str">
        <f t="shared" si="27"/>
        <v>N</v>
      </c>
      <c r="AB171" s="13">
        <f t="shared" si="2"/>
        <v>450.86265300001833</v>
      </c>
      <c r="AC171" s="13">
        <f t="shared" si="3"/>
        <v>4052.7379079999882</v>
      </c>
      <c r="AD171" s="13">
        <f t="shared" si="4"/>
        <v>4609.2413069999457</v>
      </c>
      <c r="AE171" s="13">
        <f t="shared" si="5"/>
        <v>4846.8322050000061</v>
      </c>
      <c r="AF171" s="13">
        <f t="shared" si="6"/>
        <v>4772.3425929999721</v>
      </c>
      <c r="AG171" s="13">
        <f t="shared" si="7"/>
        <v>4738.9910300000192</v>
      </c>
      <c r="AH171" s="13">
        <f t="shared" si="8"/>
        <v>4926.9243009999846</v>
      </c>
      <c r="AI171" s="13">
        <f t="shared" si="9"/>
        <v>4966.156608999976</v>
      </c>
      <c r="AJ171" s="13">
        <f t="shared" si="10"/>
        <v>5021.6597200000106</v>
      </c>
      <c r="AK171" s="13">
        <f t="shared" si="11"/>
        <v>5289.9255710000143</v>
      </c>
      <c r="AL171" s="13">
        <f t="shared" si="12"/>
        <v>5471.7045549999966</v>
      </c>
      <c r="AM171" s="13">
        <f t="shared" si="13"/>
        <v>5583.8053589999763</v>
      </c>
      <c r="AN171" s="13">
        <f t="shared" si="14"/>
        <v>5708.4126079999769</v>
      </c>
      <c r="AO171" s="13">
        <f t="shared" si="15"/>
        <v>6025.3998869999705</v>
      </c>
      <c r="AP171" s="13">
        <f t="shared" si="16"/>
        <v>6441.0904900000023</v>
      </c>
      <c r="AQ171" s="13">
        <f t="shared" si="17"/>
        <v>6661.759349999993</v>
      </c>
      <c r="AR171" s="13">
        <f t="shared" si="18"/>
        <v>6972.6875859999564</v>
      </c>
      <c r="AS171" s="13">
        <f t="shared" si="19"/>
        <v>7202.5573870000226</v>
      </c>
      <c r="AT171" s="13">
        <f t="shared" si="20"/>
        <v>7506.4905370000051</v>
      </c>
      <c r="AU171" s="13">
        <f t="shared" si="21"/>
        <v>7963.7842550000059</v>
      </c>
      <c r="AV171" s="13">
        <f t="shared" si="22"/>
        <v>8373.3050269999512</v>
      </c>
      <c r="AX171" s="17" t="s">
        <v>17</v>
      </c>
      <c r="AY171" s="13">
        <f t="shared" si="28"/>
        <v>73</v>
      </c>
      <c r="AZ171" s="13">
        <f t="shared" si="29"/>
        <v>78</v>
      </c>
      <c r="BA171" s="13">
        <f t="shared" si="30"/>
        <v>78</v>
      </c>
      <c r="BB171" s="13">
        <f t="shared" si="31"/>
        <v>78</v>
      </c>
      <c r="BC171" s="13">
        <f t="shared" si="32"/>
        <v>77</v>
      </c>
      <c r="BD171" s="13">
        <f t="shared" si="33"/>
        <v>78</v>
      </c>
      <c r="BE171" s="13">
        <f t="shared" si="34"/>
        <v>77</v>
      </c>
      <c r="BF171" s="13">
        <f t="shared" si="35"/>
        <v>76</v>
      </c>
      <c r="BG171" s="13">
        <f t="shared" si="36"/>
        <v>77</v>
      </c>
      <c r="BH171" s="13">
        <f t="shared" si="37"/>
        <v>77</v>
      </c>
      <c r="BI171" s="13">
        <f t="shared" si="38"/>
        <v>77</v>
      </c>
      <c r="BJ171" s="13">
        <f t="shared" si="39"/>
        <v>76</v>
      </c>
      <c r="BK171" s="13">
        <f t="shared" si="40"/>
        <v>75</v>
      </c>
      <c r="BL171" s="13">
        <f t="shared" si="41"/>
        <v>75</v>
      </c>
      <c r="BM171" s="13">
        <f t="shared" si="42"/>
        <v>74</v>
      </c>
      <c r="BN171" s="13">
        <f t="shared" si="43"/>
        <v>74</v>
      </c>
      <c r="BO171" s="13">
        <f t="shared" si="44"/>
        <v>73</v>
      </c>
      <c r="BP171" s="13">
        <f t="shared" si="45"/>
        <v>73</v>
      </c>
      <c r="BQ171" s="13">
        <f t="shared" si="46"/>
        <v>73</v>
      </c>
      <c r="BR171" s="13">
        <f t="shared" si="47"/>
        <v>74</v>
      </c>
      <c r="BS171" s="13">
        <f t="shared" si="48"/>
        <v>74</v>
      </c>
      <c r="BT171" s="13">
        <f>INDEX($AY171:$BS171,MATCH('Ranked Growth'!$C$5,Data!$AY$149:$BS$149,0))</f>
        <v>73</v>
      </c>
      <c r="BV171" s="17" t="s">
        <v>17</v>
      </c>
      <c r="BW171" s="13" cm="1">
        <f t="array" ref="BW171">SUMPRODUCT(($Z$150:$Z$276=$Z171)*(AB171&lt;AB$150:AB$276))+1</f>
        <v>68</v>
      </c>
      <c r="BX171" s="13" cm="1">
        <f t="array" ref="BX171">SUMPRODUCT(($Z$150:$Z$276=$Z171)*(AC171&lt;AC$150:AC$276))+1</f>
        <v>73</v>
      </c>
      <c r="BY171" s="13" cm="1">
        <f t="array" ref="BY171">SUMPRODUCT(($Z$150:$Z$276=$Z171)*(AD171&lt;AD$150:AD$276))+1</f>
        <v>73</v>
      </c>
      <c r="BZ171" s="13" cm="1">
        <f t="array" ref="BZ171">SUMPRODUCT(($Z$150:$Z$276=$Z171)*(AE171&lt;AE$150:AE$276))+1</f>
        <v>73</v>
      </c>
      <c r="CA171" s="13" cm="1">
        <f t="array" ref="CA171">SUMPRODUCT(($Z$150:$Z$276=$Z171)*(AF171&lt;AF$150:AF$276))+1</f>
        <v>72</v>
      </c>
      <c r="CB171" s="13" cm="1">
        <f t="array" ref="CB171">SUMPRODUCT(($Z$150:$Z$276=$Z171)*(AG171&lt;AG$150:AG$276))+1</f>
        <v>73</v>
      </c>
      <c r="CC171" s="13" cm="1">
        <f t="array" ref="CC171">SUMPRODUCT(($Z$150:$Z$276=$Z171)*(AH171&lt;AH$150:AH$276))+1</f>
        <v>72</v>
      </c>
      <c r="CD171" s="13" cm="1">
        <f t="array" ref="CD171">SUMPRODUCT(($Z$150:$Z$276=$Z171)*(AI171&lt;AI$150:AI$276))+1</f>
        <v>71</v>
      </c>
      <c r="CE171" s="13" cm="1">
        <f t="array" ref="CE171">SUMPRODUCT(($Z$150:$Z$276=$Z171)*(AJ171&lt;AJ$150:AJ$276))+1</f>
        <v>72</v>
      </c>
      <c r="CF171" s="13" cm="1">
        <f t="array" ref="CF171">SUMPRODUCT(($Z$150:$Z$276=$Z171)*(AK171&lt;AK$150:AK$276))+1</f>
        <v>72</v>
      </c>
      <c r="CG171" s="13" cm="1">
        <f t="array" ref="CG171">SUMPRODUCT(($Z$150:$Z$276=$Z171)*(AL171&lt;AL$150:AL$276))+1</f>
        <v>72</v>
      </c>
      <c r="CH171" s="13" cm="1">
        <f t="array" ref="CH171">SUMPRODUCT(($Z$150:$Z$276=$Z171)*(AM171&lt;AM$150:AM$276))+1</f>
        <v>71</v>
      </c>
      <c r="CI171" s="13" cm="1">
        <f t="array" ref="CI171">SUMPRODUCT(($Z$150:$Z$276=$Z171)*(AN171&lt;AN$150:AN$276))+1</f>
        <v>70</v>
      </c>
      <c r="CJ171" s="13" cm="1">
        <f t="array" ref="CJ171">SUMPRODUCT(($Z$150:$Z$276=$Z171)*(AO171&lt;AO$150:AO$276))+1</f>
        <v>70</v>
      </c>
      <c r="CK171" s="13" cm="1">
        <f t="array" ref="CK171">SUMPRODUCT(($Z$150:$Z$276=$Z171)*(AP171&lt;AP$150:AP$276))+1</f>
        <v>69</v>
      </c>
      <c r="CL171" s="13" cm="1">
        <f t="array" ref="CL171">SUMPRODUCT(($Z$150:$Z$276=$Z171)*(AQ171&lt;AQ$150:AQ$276))+1</f>
        <v>69</v>
      </c>
      <c r="CM171" s="13" cm="1">
        <f t="array" ref="CM171">SUMPRODUCT(($Z$150:$Z$276=$Z171)*(AR171&lt;AR$150:AR$276))+1</f>
        <v>68</v>
      </c>
      <c r="CN171" s="13" cm="1">
        <f t="array" ref="CN171">SUMPRODUCT(($Z$150:$Z$276=$Z171)*(AS171&lt;AS$150:AS$276))+1</f>
        <v>68</v>
      </c>
      <c r="CO171" s="13" cm="1">
        <f t="array" ref="CO171">SUMPRODUCT(($Z$150:$Z$276=$Z171)*(AT171&lt;AT$150:AT$276))+1</f>
        <v>68</v>
      </c>
      <c r="CP171" s="13" cm="1">
        <f t="array" ref="CP171">SUMPRODUCT(($Z$150:$Z$276=$Z171)*(AU171&lt;AU$150:AU$276))+1</f>
        <v>69</v>
      </c>
      <c r="CQ171" s="13" cm="1">
        <f t="array" ref="CQ171">SUMPRODUCT(($Z$150:$Z$276=$Z171)*(AV171&lt;AV$150:AV$276))+1</f>
        <v>69</v>
      </c>
      <c r="CR171" s="13">
        <f>INDEX($BW171:$CQ171,MATCH('Ranked Growth'!$C$5,$BW$149:$CQ$149,0))</f>
        <v>68</v>
      </c>
      <c r="CS171" s="13" t="str">
        <f t="shared" si="49"/>
        <v>Stations of Over 10k Users-68</v>
      </c>
      <c r="CU171" s="17" t="s">
        <v>17</v>
      </c>
      <c r="CV171" s="13" t="str" cm="1">
        <f t="array" ref="CV171">IF($AA171="N","",SUMPRODUCT(($AA$150:$AA$276=$V$88)*($Z$150:$Z$276=$Z171)*(AB171&lt;AB$150:AB$276))+1)</f>
        <v/>
      </c>
      <c r="CW171" s="13" t="str" cm="1">
        <f t="array" ref="CW171">IF($AA171="N","",SUMPRODUCT(($AA$150:$AA$276=$V$88)*($Z$150:$Z$276=$Z171)*(AC171&lt;AC$150:AC$276))+1)</f>
        <v/>
      </c>
      <c r="CX171" s="13" t="str" cm="1">
        <f t="array" ref="CX171">IF($AA171="N","",SUMPRODUCT(($AA$150:$AA$276=$V$88)*($Z$150:$Z$276=$Z171)*(AD171&lt;AD$150:AD$276))+1)</f>
        <v/>
      </c>
      <c r="CY171" s="13" t="str" cm="1">
        <f t="array" ref="CY171">IF($AA171="N","",SUMPRODUCT(($AA$150:$AA$276=$V$88)*($Z$150:$Z$276=$Z171)*(AE171&lt;AE$150:AE$276))+1)</f>
        <v/>
      </c>
      <c r="CZ171" s="13" t="str" cm="1">
        <f t="array" ref="CZ171">IF($AA171="N","",SUMPRODUCT(($AA$150:$AA$276=$V$88)*($Z$150:$Z$276=$Z171)*(AF171&lt;AF$150:AF$276))+1)</f>
        <v/>
      </c>
      <c r="DA171" s="13" t="str" cm="1">
        <f t="array" ref="DA171">IF($AA171="N","",SUMPRODUCT(($AA$150:$AA$276=$V$88)*($Z$150:$Z$276=$Z171)*(AG171&lt;AG$150:AG$276))+1)</f>
        <v/>
      </c>
      <c r="DB171" s="13" t="str" cm="1">
        <f t="array" ref="DB171">IF($AA171="N","",SUMPRODUCT(($AA$150:$AA$276=$V$88)*($Z$150:$Z$276=$Z171)*(AH171&lt;AH$150:AH$276))+1)</f>
        <v/>
      </c>
      <c r="DC171" s="13" t="str" cm="1">
        <f t="array" ref="DC171">IF($AA171="N","",SUMPRODUCT(($AA$150:$AA$276=$V$88)*($Z$150:$Z$276=$Z171)*(AI171&lt;AI$150:AI$276))+1)</f>
        <v/>
      </c>
      <c r="DD171" s="13" t="str" cm="1">
        <f t="array" ref="DD171">IF($AA171="N","",SUMPRODUCT(($AA$150:$AA$276=$V$88)*($Z$150:$Z$276=$Z171)*(AJ171&lt;AJ$150:AJ$276))+1)</f>
        <v/>
      </c>
      <c r="DE171" s="13" t="str" cm="1">
        <f t="array" ref="DE171">IF($AA171="N","",SUMPRODUCT(($AA$150:$AA$276=$V$88)*($Z$150:$Z$276=$Z171)*(AK171&lt;AK$150:AK$276))+1)</f>
        <v/>
      </c>
      <c r="DF171" s="13" t="str" cm="1">
        <f t="array" ref="DF171">IF($AA171="N","",SUMPRODUCT(($AA$150:$AA$276=$V$88)*($Z$150:$Z$276=$Z171)*(AL171&lt;AL$150:AL$276))+1)</f>
        <v/>
      </c>
      <c r="DG171" s="13" t="str" cm="1">
        <f t="array" ref="DG171">IF($AA171="N","",SUMPRODUCT(($AA$150:$AA$276=$V$88)*($Z$150:$Z$276=$Z171)*(AM171&lt;AM$150:AM$276))+1)</f>
        <v/>
      </c>
      <c r="DH171" s="13" t="str" cm="1">
        <f t="array" ref="DH171">IF($AA171="N","",SUMPRODUCT(($AA$150:$AA$276=$V$88)*($Z$150:$Z$276=$Z171)*(AN171&lt;AN$150:AN$276))+1)</f>
        <v/>
      </c>
      <c r="DI171" s="13" t="str" cm="1">
        <f t="array" ref="DI171">IF($AA171="N","",SUMPRODUCT(($AA$150:$AA$276=$V$88)*($Z$150:$Z$276=$Z171)*(AO171&lt;AO$150:AO$276))+1)</f>
        <v/>
      </c>
      <c r="DJ171" s="13" t="str" cm="1">
        <f t="array" ref="DJ171">IF($AA171="N","",SUMPRODUCT(($AA$150:$AA$276=$V$88)*($Z$150:$Z$276=$Z171)*(AP171&lt;AP$150:AP$276))+1)</f>
        <v/>
      </c>
      <c r="DK171" s="13" t="str" cm="1">
        <f t="array" ref="DK171">IF($AA171="N","",SUMPRODUCT(($AA$150:$AA$276=$V$88)*($Z$150:$Z$276=$Z171)*(AQ171&lt;AQ$150:AQ$276))+1)</f>
        <v/>
      </c>
      <c r="DL171" s="13" t="str" cm="1">
        <f t="array" ref="DL171">IF($AA171="N","",SUMPRODUCT(($AA$150:$AA$276=$V$88)*($Z$150:$Z$276=$Z171)*(AR171&lt;AR$150:AR$276))+1)</f>
        <v/>
      </c>
      <c r="DM171" s="13" t="str" cm="1">
        <f t="array" ref="DM171">IF($AA171="N","",SUMPRODUCT(($AA$150:$AA$276=$V$88)*($Z$150:$Z$276=$Z171)*(AS171&lt;AS$150:AS$276))+1)</f>
        <v/>
      </c>
      <c r="DN171" s="13" t="str" cm="1">
        <f t="array" ref="DN171">IF($AA171="N","",SUMPRODUCT(($AA$150:$AA$276=$V$88)*($Z$150:$Z$276=$Z171)*(AT171&lt;AT$150:AT$276))+1)</f>
        <v/>
      </c>
      <c r="DO171" s="13" t="str" cm="1">
        <f t="array" ref="DO171">IF($AA171="N","",SUMPRODUCT(($AA$150:$AA$276=$V$88)*($Z$150:$Z$276=$Z171)*(AU171&lt;AU$150:AU$276))+1)</f>
        <v/>
      </c>
      <c r="DP171" s="13" t="str" cm="1">
        <f t="array" ref="DP171">IF($AA171="N","",SUMPRODUCT(($AA$150:$AA$276=$V$88)*($Z$150:$Z$276=$Z171)*(AV171&lt;AV$150:AV$276))+1)</f>
        <v/>
      </c>
      <c r="DQ171" s="13" t="str">
        <f>INDEX($CV171:$DP171,MATCH('Ranked Growth'!$C$5,$BW$149:$CQ$149,0))</f>
        <v/>
      </c>
      <c r="DR171" s="13" t="str">
        <f t="shared" si="50"/>
        <v>Stations of Over 10k Users-</v>
      </c>
      <c r="DT171" s="17" t="s">
        <v>17</v>
      </c>
      <c r="DU171" s="15">
        <f t="shared" si="51"/>
        <v>8.5747937048310519E-3</v>
      </c>
      <c r="DV171" s="15">
        <f t="shared" si="52"/>
        <v>7.7077556257131752E-2</v>
      </c>
      <c r="DW171" s="15">
        <f t="shared" si="53"/>
        <v>8.7661493096233167E-2</v>
      </c>
      <c r="DX171" s="15">
        <f t="shared" si="54"/>
        <v>9.2180148440471843E-2</v>
      </c>
      <c r="DY171" s="15">
        <f t="shared" si="55"/>
        <v>9.0763457455305563E-2</v>
      </c>
      <c r="DZ171" s="15">
        <f t="shared" si="56"/>
        <v>9.0129156143020417E-2</v>
      </c>
      <c r="EA171" s="15">
        <f t="shared" si="57"/>
        <v>9.370339104222114E-2</v>
      </c>
      <c r="EB171" s="15">
        <f t="shared" si="58"/>
        <v>9.4449536116393507E-2</v>
      </c>
      <c r="EC171" s="15">
        <f t="shared" si="59"/>
        <v>9.5505129707113223E-2</v>
      </c>
      <c r="ED171" s="15">
        <f t="shared" si="60"/>
        <v>0.10060718088626874</v>
      </c>
      <c r="EE171" s="15">
        <f t="shared" si="61"/>
        <v>0.10406436962723453</v>
      </c>
      <c r="EF171" s="15">
        <f t="shared" si="62"/>
        <v>0.10619637426778206</v>
      </c>
      <c r="EG171" s="15">
        <f t="shared" si="63"/>
        <v>0.10856623446177216</v>
      </c>
      <c r="EH171" s="15">
        <f t="shared" si="64"/>
        <v>0.11459490085583823</v>
      </c>
      <c r="EI171" s="15">
        <f t="shared" si="65"/>
        <v>0.12250077006466342</v>
      </c>
      <c r="EJ171" s="15">
        <f t="shared" si="66"/>
        <v>0.12669759128946345</v>
      </c>
      <c r="EK171" s="15">
        <f t="shared" si="67"/>
        <v>0.13261102293647697</v>
      </c>
      <c r="EL171" s="15">
        <f t="shared" si="68"/>
        <v>0.13698283352985974</v>
      </c>
      <c r="EM171" s="15">
        <f t="shared" si="69"/>
        <v>0.14276322816660336</v>
      </c>
      <c r="EN171" s="15">
        <f t="shared" si="70"/>
        <v>0.15146033197033093</v>
      </c>
      <c r="EO171" s="15">
        <f t="shared" si="71"/>
        <v>0.15924885939520639</v>
      </c>
      <c r="EQ171" s="17" t="s">
        <v>17</v>
      </c>
      <c r="ER171" s="13">
        <f t="shared" si="72"/>
        <v>40</v>
      </c>
      <c r="ES171" s="13">
        <f t="shared" si="73"/>
        <v>26</v>
      </c>
      <c r="ET171" s="13">
        <f t="shared" si="74"/>
        <v>31</v>
      </c>
      <c r="EU171" s="13">
        <f t="shared" si="75"/>
        <v>32</v>
      </c>
      <c r="EV171" s="13">
        <f t="shared" si="76"/>
        <v>33</v>
      </c>
      <c r="EW171" s="13">
        <f t="shared" si="77"/>
        <v>34</v>
      </c>
      <c r="EX171" s="13">
        <f t="shared" si="78"/>
        <v>33</v>
      </c>
      <c r="EY171" s="13">
        <f t="shared" si="79"/>
        <v>33</v>
      </c>
      <c r="EZ171" s="13">
        <f t="shared" si="80"/>
        <v>34</v>
      </c>
      <c r="FA171" s="13">
        <f t="shared" si="81"/>
        <v>39</v>
      </c>
      <c r="FB171" s="13">
        <f t="shared" si="82"/>
        <v>38</v>
      </c>
      <c r="FC171" s="13">
        <f t="shared" si="83"/>
        <v>37</v>
      </c>
      <c r="FD171" s="13">
        <f t="shared" si="84"/>
        <v>36</v>
      </c>
      <c r="FE171" s="13">
        <f t="shared" si="85"/>
        <v>35</v>
      </c>
      <c r="FF171" s="13">
        <f t="shared" si="86"/>
        <v>34</v>
      </c>
      <c r="FG171" s="13">
        <f t="shared" si="87"/>
        <v>34</v>
      </c>
      <c r="FH171" s="13">
        <f t="shared" si="88"/>
        <v>34</v>
      </c>
      <c r="FI171" s="13">
        <f t="shared" si="89"/>
        <v>34</v>
      </c>
      <c r="FJ171" s="13">
        <f t="shared" si="90"/>
        <v>32</v>
      </c>
      <c r="FK171" s="13">
        <f t="shared" si="91"/>
        <v>34</v>
      </c>
      <c r="FL171" s="13">
        <f t="shared" si="92"/>
        <v>34</v>
      </c>
      <c r="FM171" s="13">
        <f>INDEX($ER171:$FL171,MATCH('Ranked Growth'!$C$5,$ER$149:$FL$149,0))</f>
        <v>40</v>
      </c>
      <c r="FO171" s="17" t="s">
        <v>17</v>
      </c>
      <c r="FP171" s="13" cm="1">
        <f t="array" ref="FP171">SUMPRODUCT(($Z$150:$Z$276=$Z171)*(DU171&lt;DU$150:DU$276))+1</f>
        <v>27</v>
      </c>
      <c r="FQ171" s="13" cm="1">
        <f t="array" ref="FQ171">SUMPRODUCT(($Z$150:$Z$276=$Z171)*(DV171&lt;DV$150:DV$276))+1</f>
        <v>24</v>
      </c>
      <c r="FR171" s="13" cm="1">
        <f t="array" ref="FR171">SUMPRODUCT(($Z$150:$Z$276=$Z171)*(DW171&lt;DW$150:DW$276))+1</f>
        <v>29</v>
      </c>
      <c r="FS171" s="13" cm="1">
        <f t="array" ref="FS171">SUMPRODUCT(($Z$150:$Z$276=$Z171)*(DX171&lt;DX$150:DX$276))+1</f>
        <v>30</v>
      </c>
      <c r="FT171" s="13" cm="1">
        <f t="array" ref="FT171">SUMPRODUCT(($Z$150:$Z$276=$Z171)*(DY171&lt;DY$150:DY$276))+1</f>
        <v>30</v>
      </c>
      <c r="FU171" s="13" cm="1">
        <f t="array" ref="FU171">SUMPRODUCT(($Z$150:$Z$276=$Z171)*(DZ171&lt;DZ$150:DZ$276))+1</f>
        <v>30</v>
      </c>
      <c r="FV171" s="13" cm="1">
        <f t="array" ref="FV171">SUMPRODUCT(($Z$150:$Z$276=$Z171)*(EA171&lt;EA$150:EA$276))+1</f>
        <v>29</v>
      </c>
      <c r="FW171" s="13" cm="1">
        <f t="array" ref="FW171">SUMPRODUCT(($Z$150:$Z$276=$Z171)*(EB171&lt;EB$150:EB$276))+1</f>
        <v>28</v>
      </c>
      <c r="FX171" s="13" cm="1">
        <f t="array" ref="FX171">SUMPRODUCT(($Z$150:$Z$276=$Z171)*(EC171&lt;EC$150:EC$276))+1</f>
        <v>29</v>
      </c>
      <c r="FY171" s="13" cm="1">
        <f t="array" ref="FY171">SUMPRODUCT(($Z$150:$Z$276=$Z171)*(ED171&lt;ED$150:ED$276))+1</f>
        <v>34</v>
      </c>
      <c r="FZ171" s="13" cm="1">
        <f t="array" ref="FZ171">SUMPRODUCT(($Z$150:$Z$276=$Z171)*(EE171&lt;EE$150:EE$276))+1</f>
        <v>33</v>
      </c>
      <c r="GA171" s="13" cm="1">
        <f t="array" ref="GA171">SUMPRODUCT(($Z$150:$Z$276=$Z171)*(EF171&lt;EF$150:EF$276))+1</f>
        <v>32</v>
      </c>
      <c r="GB171" s="13" cm="1">
        <f t="array" ref="GB171">SUMPRODUCT(($Z$150:$Z$276=$Z171)*(EG171&lt;EG$150:EG$276))+1</f>
        <v>31</v>
      </c>
      <c r="GC171" s="13" cm="1">
        <f t="array" ref="GC171">SUMPRODUCT(($Z$150:$Z$276=$Z171)*(EH171&lt;EH$150:EH$276))+1</f>
        <v>30</v>
      </c>
      <c r="GD171" s="13" cm="1">
        <f t="array" ref="GD171">SUMPRODUCT(($Z$150:$Z$276=$Z171)*(EI171&lt;EI$150:EI$276))+1</f>
        <v>29</v>
      </c>
      <c r="GE171" s="13" cm="1">
        <f t="array" ref="GE171">SUMPRODUCT(($Z$150:$Z$276=$Z171)*(EJ171&lt;EJ$150:EJ$276))+1</f>
        <v>29</v>
      </c>
      <c r="GF171" s="13" cm="1">
        <f t="array" ref="GF171">SUMPRODUCT(($Z$150:$Z$276=$Z171)*(EK171&lt;EK$150:EK$276))+1</f>
        <v>29</v>
      </c>
      <c r="GG171" s="13" cm="1">
        <f t="array" ref="GG171">SUMPRODUCT(($Z$150:$Z$276=$Z171)*(EL171&lt;EL$150:EL$276))+1</f>
        <v>29</v>
      </c>
      <c r="GH171" s="13" cm="1">
        <f t="array" ref="GH171">SUMPRODUCT(($Z$150:$Z$276=$Z171)*(EM171&lt;EM$150:EM$276))+1</f>
        <v>27</v>
      </c>
      <c r="GI171" s="13" cm="1">
        <f t="array" ref="GI171">SUMPRODUCT(($Z$150:$Z$276=$Z171)*(EN171&lt;EN$150:EN$276))+1</f>
        <v>29</v>
      </c>
      <c r="GJ171" s="13" cm="1">
        <f t="array" ref="GJ171">SUMPRODUCT(($Z$150:$Z$276=$Z171)*(EO171&lt;EO$150:EO$276))+1</f>
        <v>29</v>
      </c>
      <c r="GK171" s="20">
        <f>INDEX($FP171:$GJ171,MATCH('Ranked Growth'!$C$5,$FP$149:$GJ$149,0))</f>
        <v>27</v>
      </c>
      <c r="GL171" s="13" t="str">
        <f t="shared" si="93"/>
        <v>Stations of Over 10k Users-27</v>
      </c>
      <c r="GN171" s="17" t="s">
        <v>17</v>
      </c>
      <c r="GO171" s="13" t="str" cm="1">
        <f t="array" ref="GO171">IF($AA171="N","",SUMPRODUCT(($Z$150:$Z$276=$Z171)*($AA$150:$AA$276="Y")*(DU171&lt;DU$150:DU$276))+1)</f>
        <v/>
      </c>
      <c r="GP171" s="13" t="str" cm="1">
        <f t="array" ref="GP171">IF($AA171="N","",SUMPRODUCT(($Z$150:$Z$276=$Z171)*($AA$150:$AA$276="Y")*(DV171&lt;DV$150:DV$276))+1)</f>
        <v/>
      </c>
      <c r="GQ171" s="13" t="str" cm="1">
        <f t="array" ref="GQ171">IF($AA171="N","",SUMPRODUCT(($Z$150:$Z$276=$Z171)*($AA$150:$AA$276="Y")*(DW171&lt;DW$150:DW$276))+1)</f>
        <v/>
      </c>
      <c r="GR171" s="13" t="str" cm="1">
        <f t="array" ref="GR171">IF($AA171="N","",SUMPRODUCT(($Z$150:$Z$276=$Z171)*($AA$150:$AA$276="Y")*(DX171&lt;DX$150:DX$276))+1)</f>
        <v/>
      </c>
      <c r="GS171" s="13" t="str" cm="1">
        <f t="array" ref="GS171">IF($AA171="N","",SUMPRODUCT(($Z$150:$Z$276=$Z171)*($AA$150:$AA$276="Y")*(DY171&lt;DY$150:DY$276))+1)</f>
        <v/>
      </c>
      <c r="GT171" s="13" t="str" cm="1">
        <f t="array" ref="GT171">IF($AA171="N","",SUMPRODUCT(($Z$150:$Z$276=$Z171)*($AA$150:$AA$276="Y")*(DZ171&lt;DZ$150:DZ$276))+1)</f>
        <v/>
      </c>
      <c r="GU171" s="13" t="str" cm="1">
        <f t="array" ref="GU171">IF($AA171="N","",SUMPRODUCT(($Z$150:$Z$276=$Z171)*($AA$150:$AA$276="Y")*(EA171&lt;EA$150:EA$276))+1)</f>
        <v/>
      </c>
      <c r="GV171" s="13" t="str" cm="1">
        <f t="array" ref="GV171">IF($AA171="N","",SUMPRODUCT(($Z$150:$Z$276=$Z171)*($AA$150:$AA$276="Y")*(EB171&lt;EB$150:EB$276))+1)</f>
        <v/>
      </c>
      <c r="GW171" s="13" t="str" cm="1">
        <f t="array" ref="GW171">IF($AA171="N","",SUMPRODUCT(($Z$150:$Z$276=$Z171)*($AA$150:$AA$276="Y")*(EC171&lt;EC$150:EC$276))+1)</f>
        <v/>
      </c>
      <c r="GX171" s="13" t="str" cm="1">
        <f t="array" ref="GX171">IF($AA171="N","",SUMPRODUCT(($Z$150:$Z$276=$Z171)*($AA$150:$AA$276="Y")*(ED171&lt;ED$150:ED$276))+1)</f>
        <v/>
      </c>
      <c r="GY171" s="13" t="str" cm="1">
        <f t="array" ref="GY171">IF($AA171="N","",SUMPRODUCT(($Z$150:$Z$276=$Z171)*($AA$150:$AA$276="Y")*(EE171&lt;EE$150:EE$276))+1)</f>
        <v/>
      </c>
      <c r="GZ171" s="13" t="str" cm="1">
        <f t="array" ref="GZ171">IF($AA171="N","",SUMPRODUCT(($Z$150:$Z$276=$Z171)*($AA$150:$AA$276="Y")*(EF171&lt;EF$150:EF$276))+1)</f>
        <v/>
      </c>
      <c r="HA171" s="13" t="str" cm="1">
        <f t="array" ref="HA171">IF($AA171="N","",SUMPRODUCT(($Z$150:$Z$276=$Z171)*($AA$150:$AA$276="Y")*(EG171&lt;EG$150:EG$276))+1)</f>
        <v/>
      </c>
      <c r="HB171" s="13" t="str" cm="1">
        <f t="array" ref="HB171">IF($AA171="N","",SUMPRODUCT(($Z$150:$Z$276=$Z171)*($AA$150:$AA$276="Y")*(EH171&lt;EH$150:EH$276))+1)</f>
        <v/>
      </c>
      <c r="HC171" s="13" t="str" cm="1">
        <f t="array" ref="HC171">IF($AA171="N","",SUMPRODUCT(($Z$150:$Z$276=$Z171)*($AA$150:$AA$276="Y")*(EI171&lt;EI$150:EI$276))+1)</f>
        <v/>
      </c>
      <c r="HD171" s="13" t="str" cm="1">
        <f t="array" ref="HD171">IF($AA171="N","",SUMPRODUCT(($Z$150:$Z$276=$Z171)*($AA$150:$AA$276="Y")*(EJ171&lt;EJ$150:EJ$276))+1)</f>
        <v/>
      </c>
      <c r="HE171" s="13" t="str" cm="1">
        <f t="array" ref="HE171">IF($AA171="N","",SUMPRODUCT(($Z$150:$Z$276=$Z171)*($AA$150:$AA$276="Y")*(EK171&lt;EK$150:EK$276))+1)</f>
        <v/>
      </c>
      <c r="HF171" s="13" t="str" cm="1">
        <f t="array" ref="HF171">IF($AA171="N","",SUMPRODUCT(($Z$150:$Z$276=$Z171)*($AA$150:$AA$276="Y")*(EL171&lt;EL$150:EL$276))+1)</f>
        <v/>
      </c>
      <c r="HG171" s="13" t="str" cm="1">
        <f t="array" ref="HG171">IF($AA171="N","",SUMPRODUCT(($Z$150:$Z$276=$Z171)*($AA$150:$AA$276="Y")*(EM171&lt;EM$150:EM$276))+1)</f>
        <v/>
      </c>
      <c r="HH171" s="13" t="str" cm="1">
        <f t="array" ref="HH171">IF($AA171="N","",SUMPRODUCT(($Z$150:$Z$276=$Z171)*($AA$150:$AA$276="Y")*(EN171&lt;EN$150:EN$276))+1)</f>
        <v/>
      </c>
      <c r="HI171" s="13" t="str" cm="1">
        <f t="array" ref="HI171">IF($AA171="N","",SUMPRODUCT(($Z$150:$Z$276=$Z171)*($AA$150:$AA$276="Y")*(EO171&lt;EO$150:EO$276))+1)</f>
        <v/>
      </c>
      <c r="HJ171" s="20" t="str">
        <f>INDEX($GO171:$HI171,MATCH('Ranked Growth'!$C$5,$GO$149:$HI$149,0))</f>
        <v/>
      </c>
      <c r="HK171" s="13" t="str">
        <f t="shared" si="94"/>
        <v>Stations of Over 10k Users-</v>
      </c>
    </row>
    <row r="172" spans="2:219" s="11" customFormat="1" x14ac:dyDescent="0.25">
      <c r="B172" s="17" t="s">
        <v>18</v>
      </c>
      <c r="C172" s="20">
        <v>78193.444762000014</v>
      </c>
      <c r="D172" s="20">
        <v>83449.425752999974</v>
      </c>
      <c r="E172" s="20">
        <v>84217.639005000034</v>
      </c>
      <c r="F172" s="20">
        <v>84523.703833000007</v>
      </c>
      <c r="G172" s="20">
        <v>84428.31166599998</v>
      </c>
      <c r="H172" s="20">
        <v>84413.380793000004</v>
      </c>
      <c r="I172" s="20">
        <v>84604.275517999937</v>
      </c>
      <c r="J172" s="20">
        <v>84571.877507000085</v>
      </c>
      <c r="K172" s="20">
        <v>84615.343053000033</v>
      </c>
      <c r="L172" s="20">
        <v>85013.486469000054</v>
      </c>
      <c r="M172" s="20">
        <v>85175.942515000061</v>
      </c>
      <c r="N172" s="20">
        <v>85286.146189000006</v>
      </c>
      <c r="O172" s="20">
        <v>85342.186809000006</v>
      </c>
      <c r="P172" s="20">
        <v>85663.55945000003</v>
      </c>
      <c r="Q172" s="20">
        <v>86161.305659000005</v>
      </c>
      <c r="R172" s="20">
        <v>86292.741811999964</v>
      </c>
      <c r="S172" s="20">
        <v>86560.119930000103</v>
      </c>
      <c r="T172" s="20">
        <v>86692.406343000024</v>
      </c>
      <c r="U172" s="20">
        <v>86960.105803999992</v>
      </c>
      <c r="V172" s="20">
        <v>87701.017519000045</v>
      </c>
      <c r="W172" s="20">
        <v>88378.181038999988</v>
      </c>
      <c r="Y172" s="17" t="s">
        <v>18</v>
      </c>
      <c r="Z172" s="21" t="str">
        <f t="shared" si="26"/>
        <v>Stations of Over 10k Users</v>
      </c>
      <c r="AA172" s="21" t="str">
        <f t="shared" si="27"/>
        <v>N</v>
      </c>
      <c r="AB172" s="13">
        <f t="shared" si="2"/>
        <v>407.44476200001372</v>
      </c>
      <c r="AC172" s="13">
        <f t="shared" si="3"/>
        <v>5663.4257529999741</v>
      </c>
      <c r="AD172" s="13">
        <f t="shared" si="4"/>
        <v>6431.6390050000336</v>
      </c>
      <c r="AE172" s="13">
        <f t="shared" si="5"/>
        <v>6737.7038330000069</v>
      </c>
      <c r="AF172" s="13">
        <f t="shared" si="6"/>
        <v>6642.3116659999796</v>
      </c>
      <c r="AG172" s="13">
        <f t="shared" si="7"/>
        <v>6627.3807930000039</v>
      </c>
      <c r="AH172" s="13">
        <f t="shared" si="8"/>
        <v>6818.2755179999367</v>
      </c>
      <c r="AI172" s="13">
        <f t="shared" si="9"/>
        <v>6785.8775070000847</v>
      </c>
      <c r="AJ172" s="13">
        <f t="shared" si="10"/>
        <v>6829.3430530000333</v>
      </c>
      <c r="AK172" s="13">
        <f t="shared" si="11"/>
        <v>7227.4864690000541</v>
      </c>
      <c r="AL172" s="13">
        <f t="shared" si="12"/>
        <v>7389.9425150000607</v>
      </c>
      <c r="AM172" s="13">
        <f t="shared" si="13"/>
        <v>7500.1461890000064</v>
      </c>
      <c r="AN172" s="13">
        <f t="shared" si="14"/>
        <v>7556.1868090000062</v>
      </c>
      <c r="AO172" s="13">
        <f t="shared" si="15"/>
        <v>7877.5594500000298</v>
      </c>
      <c r="AP172" s="13">
        <f t="shared" si="16"/>
        <v>8375.3056590000051</v>
      </c>
      <c r="AQ172" s="13">
        <f t="shared" si="17"/>
        <v>8506.7418119999638</v>
      </c>
      <c r="AR172" s="13">
        <f t="shared" si="18"/>
        <v>8774.1199300001026</v>
      </c>
      <c r="AS172" s="13">
        <f t="shared" si="19"/>
        <v>8906.4063430000242</v>
      </c>
      <c r="AT172" s="13">
        <f t="shared" si="20"/>
        <v>9174.1058039999916</v>
      </c>
      <c r="AU172" s="13">
        <f t="shared" si="21"/>
        <v>9915.0175190000446</v>
      </c>
      <c r="AV172" s="13">
        <f t="shared" si="22"/>
        <v>10592.181038999988</v>
      </c>
      <c r="AX172" s="17" t="s">
        <v>18</v>
      </c>
      <c r="AY172" s="13">
        <f t="shared" si="28"/>
        <v>75</v>
      </c>
      <c r="AZ172" s="13">
        <f t="shared" si="29"/>
        <v>70</v>
      </c>
      <c r="BA172" s="13">
        <f t="shared" si="30"/>
        <v>70</v>
      </c>
      <c r="BB172" s="13">
        <f t="shared" si="31"/>
        <v>70</v>
      </c>
      <c r="BC172" s="13">
        <f t="shared" si="32"/>
        <v>70</v>
      </c>
      <c r="BD172" s="13">
        <f t="shared" si="33"/>
        <v>69</v>
      </c>
      <c r="BE172" s="13">
        <f t="shared" si="34"/>
        <v>68</v>
      </c>
      <c r="BF172" s="13">
        <f t="shared" si="35"/>
        <v>67</v>
      </c>
      <c r="BG172" s="13">
        <f t="shared" si="36"/>
        <v>67</v>
      </c>
      <c r="BH172" s="13">
        <f t="shared" si="37"/>
        <v>67</v>
      </c>
      <c r="BI172" s="13">
        <f t="shared" si="38"/>
        <v>67</v>
      </c>
      <c r="BJ172" s="13">
        <f t="shared" si="39"/>
        <v>67</v>
      </c>
      <c r="BK172" s="13">
        <f t="shared" si="40"/>
        <v>67</v>
      </c>
      <c r="BL172" s="13">
        <f t="shared" si="41"/>
        <v>67</v>
      </c>
      <c r="BM172" s="13">
        <f t="shared" si="42"/>
        <v>67</v>
      </c>
      <c r="BN172" s="13">
        <f t="shared" si="43"/>
        <v>67</v>
      </c>
      <c r="BO172" s="13">
        <f t="shared" si="44"/>
        <v>68</v>
      </c>
      <c r="BP172" s="13">
        <f t="shared" si="45"/>
        <v>68</v>
      </c>
      <c r="BQ172" s="13">
        <f t="shared" si="46"/>
        <v>68</v>
      </c>
      <c r="BR172" s="13">
        <f t="shared" si="47"/>
        <v>67</v>
      </c>
      <c r="BS172" s="13">
        <f t="shared" si="48"/>
        <v>67</v>
      </c>
      <c r="BT172" s="13">
        <f>INDEX($AY172:$BS172,MATCH('Ranked Growth'!$C$5,Data!$AY$149:$BS$149,0))</f>
        <v>75</v>
      </c>
      <c r="BV172" s="17" t="s">
        <v>18</v>
      </c>
      <c r="BW172" s="13" cm="1">
        <f t="array" ref="BW172">SUMPRODUCT(($Z$150:$Z$276=$Z172)*(AB172&lt;AB$150:AB$276))+1</f>
        <v>70</v>
      </c>
      <c r="BX172" s="13" cm="1">
        <f t="array" ref="BX172">SUMPRODUCT(($Z$150:$Z$276=$Z172)*(AC172&lt;AC$150:AC$276))+1</f>
        <v>65</v>
      </c>
      <c r="BY172" s="13" cm="1">
        <f t="array" ref="BY172">SUMPRODUCT(($Z$150:$Z$276=$Z172)*(AD172&lt;AD$150:AD$276))+1</f>
        <v>65</v>
      </c>
      <c r="BZ172" s="13" cm="1">
        <f t="array" ref="BZ172">SUMPRODUCT(($Z$150:$Z$276=$Z172)*(AE172&lt;AE$150:AE$276))+1</f>
        <v>65</v>
      </c>
      <c r="CA172" s="13" cm="1">
        <f t="array" ref="CA172">SUMPRODUCT(($Z$150:$Z$276=$Z172)*(AF172&lt;AF$150:AF$276))+1</f>
        <v>65</v>
      </c>
      <c r="CB172" s="13" cm="1">
        <f t="array" ref="CB172">SUMPRODUCT(($Z$150:$Z$276=$Z172)*(AG172&lt;AG$150:AG$276))+1</f>
        <v>64</v>
      </c>
      <c r="CC172" s="13" cm="1">
        <f t="array" ref="CC172">SUMPRODUCT(($Z$150:$Z$276=$Z172)*(AH172&lt;AH$150:AH$276))+1</f>
        <v>63</v>
      </c>
      <c r="CD172" s="13" cm="1">
        <f t="array" ref="CD172">SUMPRODUCT(($Z$150:$Z$276=$Z172)*(AI172&lt;AI$150:AI$276))+1</f>
        <v>62</v>
      </c>
      <c r="CE172" s="13" cm="1">
        <f t="array" ref="CE172">SUMPRODUCT(($Z$150:$Z$276=$Z172)*(AJ172&lt;AJ$150:AJ$276))+1</f>
        <v>62</v>
      </c>
      <c r="CF172" s="13" cm="1">
        <f t="array" ref="CF172">SUMPRODUCT(($Z$150:$Z$276=$Z172)*(AK172&lt;AK$150:AK$276))+1</f>
        <v>62</v>
      </c>
      <c r="CG172" s="13" cm="1">
        <f t="array" ref="CG172">SUMPRODUCT(($Z$150:$Z$276=$Z172)*(AL172&lt;AL$150:AL$276))+1</f>
        <v>62</v>
      </c>
      <c r="CH172" s="13" cm="1">
        <f t="array" ref="CH172">SUMPRODUCT(($Z$150:$Z$276=$Z172)*(AM172&lt;AM$150:AM$276))+1</f>
        <v>62</v>
      </c>
      <c r="CI172" s="13" cm="1">
        <f t="array" ref="CI172">SUMPRODUCT(($Z$150:$Z$276=$Z172)*(AN172&lt;AN$150:AN$276))+1</f>
        <v>62</v>
      </c>
      <c r="CJ172" s="13" cm="1">
        <f t="array" ref="CJ172">SUMPRODUCT(($Z$150:$Z$276=$Z172)*(AO172&lt;AO$150:AO$276))+1</f>
        <v>62</v>
      </c>
      <c r="CK172" s="13" cm="1">
        <f t="array" ref="CK172">SUMPRODUCT(($Z$150:$Z$276=$Z172)*(AP172&lt;AP$150:AP$276))+1</f>
        <v>62</v>
      </c>
      <c r="CL172" s="13" cm="1">
        <f t="array" ref="CL172">SUMPRODUCT(($Z$150:$Z$276=$Z172)*(AQ172&lt;AQ$150:AQ$276))+1</f>
        <v>62</v>
      </c>
      <c r="CM172" s="13" cm="1">
        <f t="array" ref="CM172">SUMPRODUCT(($Z$150:$Z$276=$Z172)*(AR172&lt;AR$150:AR$276))+1</f>
        <v>63</v>
      </c>
      <c r="CN172" s="13" cm="1">
        <f t="array" ref="CN172">SUMPRODUCT(($Z$150:$Z$276=$Z172)*(AS172&lt;AS$150:AS$276))+1</f>
        <v>63</v>
      </c>
      <c r="CO172" s="13" cm="1">
        <f t="array" ref="CO172">SUMPRODUCT(($Z$150:$Z$276=$Z172)*(AT172&lt;AT$150:AT$276))+1</f>
        <v>63</v>
      </c>
      <c r="CP172" s="13" cm="1">
        <f t="array" ref="CP172">SUMPRODUCT(($Z$150:$Z$276=$Z172)*(AU172&lt;AU$150:AU$276))+1</f>
        <v>62</v>
      </c>
      <c r="CQ172" s="13" cm="1">
        <f t="array" ref="CQ172">SUMPRODUCT(($Z$150:$Z$276=$Z172)*(AV172&lt;AV$150:AV$276))+1</f>
        <v>62</v>
      </c>
      <c r="CR172" s="13">
        <f>INDEX($BW172:$CQ172,MATCH('Ranked Growth'!$C$5,$BW$149:$CQ$149,0))</f>
        <v>70</v>
      </c>
      <c r="CS172" s="13" t="str">
        <f t="shared" si="49"/>
        <v>Stations of Over 10k Users-70</v>
      </c>
      <c r="CU172" s="17" t="s">
        <v>18</v>
      </c>
      <c r="CV172" s="13" t="str" cm="1">
        <f t="array" ref="CV172">IF($AA172="N","",SUMPRODUCT(($AA$150:$AA$276=$V$88)*($Z$150:$Z$276=$Z172)*(AB172&lt;AB$150:AB$276))+1)</f>
        <v/>
      </c>
      <c r="CW172" s="13" t="str" cm="1">
        <f t="array" ref="CW172">IF($AA172="N","",SUMPRODUCT(($AA$150:$AA$276=$V$88)*($Z$150:$Z$276=$Z172)*(AC172&lt;AC$150:AC$276))+1)</f>
        <v/>
      </c>
      <c r="CX172" s="13" t="str" cm="1">
        <f t="array" ref="CX172">IF($AA172="N","",SUMPRODUCT(($AA$150:$AA$276=$V$88)*($Z$150:$Z$276=$Z172)*(AD172&lt;AD$150:AD$276))+1)</f>
        <v/>
      </c>
      <c r="CY172" s="13" t="str" cm="1">
        <f t="array" ref="CY172">IF($AA172="N","",SUMPRODUCT(($AA$150:$AA$276=$V$88)*($Z$150:$Z$276=$Z172)*(AE172&lt;AE$150:AE$276))+1)</f>
        <v/>
      </c>
      <c r="CZ172" s="13" t="str" cm="1">
        <f t="array" ref="CZ172">IF($AA172="N","",SUMPRODUCT(($AA$150:$AA$276=$V$88)*($Z$150:$Z$276=$Z172)*(AF172&lt;AF$150:AF$276))+1)</f>
        <v/>
      </c>
      <c r="DA172" s="13" t="str" cm="1">
        <f t="array" ref="DA172">IF($AA172="N","",SUMPRODUCT(($AA$150:$AA$276=$V$88)*($Z$150:$Z$276=$Z172)*(AG172&lt;AG$150:AG$276))+1)</f>
        <v/>
      </c>
      <c r="DB172" s="13" t="str" cm="1">
        <f t="array" ref="DB172">IF($AA172="N","",SUMPRODUCT(($AA$150:$AA$276=$V$88)*($Z$150:$Z$276=$Z172)*(AH172&lt;AH$150:AH$276))+1)</f>
        <v/>
      </c>
      <c r="DC172" s="13" t="str" cm="1">
        <f t="array" ref="DC172">IF($AA172="N","",SUMPRODUCT(($AA$150:$AA$276=$V$88)*($Z$150:$Z$276=$Z172)*(AI172&lt;AI$150:AI$276))+1)</f>
        <v/>
      </c>
      <c r="DD172" s="13" t="str" cm="1">
        <f t="array" ref="DD172">IF($AA172="N","",SUMPRODUCT(($AA$150:$AA$276=$V$88)*($Z$150:$Z$276=$Z172)*(AJ172&lt;AJ$150:AJ$276))+1)</f>
        <v/>
      </c>
      <c r="DE172" s="13" t="str" cm="1">
        <f t="array" ref="DE172">IF($AA172="N","",SUMPRODUCT(($AA$150:$AA$276=$V$88)*($Z$150:$Z$276=$Z172)*(AK172&lt;AK$150:AK$276))+1)</f>
        <v/>
      </c>
      <c r="DF172" s="13" t="str" cm="1">
        <f t="array" ref="DF172">IF($AA172="N","",SUMPRODUCT(($AA$150:$AA$276=$V$88)*($Z$150:$Z$276=$Z172)*(AL172&lt;AL$150:AL$276))+1)</f>
        <v/>
      </c>
      <c r="DG172" s="13" t="str" cm="1">
        <f t="array" ref="DG172">IF($AA172="N","",SUMPRODUCT(($AA$150:$AA$276=$V$88)*($Z$150:$Z$276=$Z172)*(AM172&lt;AM$150:AM$276))+1)</f>
        <v/>
      </c>
      <c r="DH172" s="13" t="str" cm="1">
        <f t="array" ref="DH172">IF($AA172="N","",SUMPRODUCT(($AA$150:$AA$276=$V$88)*($Z$150:$Z$276=$Z172)*(AN172&lt;AN$150:AN$276))+1)</f>
        <v/>
      </c>
      <c r="DI172" s="13" t="str" cm="1">
        <f t="array" ref="DI172">IF($AA172="N","",SUMPRODUCT(($AA$150:$AA$276=$V$88)*($Z$150:$Z$276=$Z172)*(AO172&lt;AO$150:AO$276))+1)</f>
        <v/>
      </c>
      <c r="DJ172" s="13" t="str" cm="1">
        <f t="array" ref="DJ172">IF($AA172="N","",SUMPRODUCT(($AA$150:$AA$276=$V$88)*($Z$150:$Z$276=$Z172)*(AP172&lt;AP$150:AP$276))+1)</f>
        <v/>
      </c>
      <c r="DK172" s="13" t="str" cm="1">
        <f t="array" ref="DK172">IF($AA172="N","",SUMPRODUCT(($AA$150:$AA$276=$V$88)*($Z$150:$Z$276=$Z172)*(AQ172&lt;AQ$150:AQ$276))+1)</f>
        <v/>
      </c>
      <c r="DL172" s="13" t="str" cm="1">
        <f t="array" ref="DL172">IF($AA172="N","",SUMPRODUCT(($AA$150:$AA$276=$V$88)*($Z$150:$Z$276=$Z172)*(AR172&lt;AR$150:AR$276))+1)</f>
        <v/>
      </c>
      <c r="DM172" s="13" t="str" cm="1">
        <f t="array" ref="DM172">IF($AA172="N","",SUMPRODUCT(($AA$150:$AA$276=$V$88)*($Z$150:$Z$276=$Z172)*(AS172&lt;AS$150:AS$276))+1)</f>
        <v/>
      </c>
      <c r="DN172" s="13" t="str" cm="1">
        <f t="array" ref="DN172">IF($AA172="N","",SUMPRODUCT(($AA$150:$AA$276=$V$88)*($Z$150:$Z$276=$Z172)*(AT172&lt;AT$150:AT$276))+1)</f>
        <v/>
      </c>
      <c r="DO172" s="13" t="str" cm="1">
        <f t="array" ref="DO172">IF($AA172="N","",SUMPRODUCT(($AA$150:$AA$276=$V$88)*($Z$150:$Z$276=$Z172)*(AU172&lt;AU$150:AU$276))+1)</f>
        <v/>
      </c>
      <c r="DP172" s="13" t="str" cm="1">
        <f t="array" ref="DP172">IF($AA172="N","",SUMPRODUCT(($AA$150:$AA$276=$V$88)*($Z$150:$Z$276=$Z172)*(AV172&lt;AV$150:AV$276))+1)</f>
        <v/>
      </c>
      <c r="DQ172" s="13" t="str">
        <f>INDEX($CV172:$DP172,MATCH('Ranked Growth'!$C$5,$BW$149:$CQ$149,0))</f>
        <v/>
      </c>
      <c r="DR172" s="13" t="str">
        <f t="shared" si="50"/>
        <v>Stations of Over 10k Users-</v>
      </c>
      <c r="DT172" s="17" t="s">
        <v>18</v>
      </c>
      <c r="DU172" s="15">
        <f t="shared" si="51"/>
        <v>5.2380217776979432E-3</v>
      </c>
      <c r="DV172" s="15">
        <f t="shared" si="52"/>
        <v>7.2807777144987096E-2</v>
      </c>
      <c r="DW172" s="15">
        <f t="shared" si="53"/>
        <v>8.268376063816163E-2</v>
      </c>
      <c r="DX172" s="15">
        <f t="shared" si="54"/>
        <v>8.6618463900959064E-2</v>
      </c>
      <c r="DY172" s="15">
        <f t="shared" si="55"/>
        <v>8.5392122824158312E-2</v>
      </c>
      <c r="DZ172" s="15">
        <f t="shared" si="56"/>
        <v>8.5200174748669477E-2</v>
      </c>
      <c r="EA172" s="15">
        <f t="shared" si="57"/>
        <v>8.76542760651009E-2</v>
      </c>
      <c r="EB172" s="15">
        <f t="shared" si="58"/>
        <v>8.7237774239581567E-2</v>
      </c>
      <c r="EC172" s="15">
        <f t="shared" si="59"/>
        <v>8.7796557902450667E-2</v>
      </c>
      <c r="ED172" s="15">
        <f t="shared" si="60"/>
        <v>9.29150035867643E-2</v>
      </c>
      <c r="EE172" s="15">
        <f t="shared" si="61"/>
        <v>9.5003503393927602E-2</v>
      </c>
      <c r="EF172" s="15">
        <f t="shared" si="62"/>
        <v>9.6420258002725578E-2</v>
      </c>
      <c r="EG172" s="15">
        <f t="shared" si="63"/>
        <v>9.7140704098424013E-2</v>
      </c>
      <c r="EH172" s="15">
        <f t="shared" si="64"/>
        <v>0.10127220129586334</v>
      </c>
      <c r="EI172" s="15">
        <f t="shared" si="65"/>
        <v>0.10767111895456782</v>
      </c>
      <c r="EJ172" s="15">
        <f t="shared" si="66"/>
        <v>0.10936083372329164</v>
      </c>
      <c r="EK172" s="15">
        <f t="shared" si="67"/>
        <v>0.11279818900573502</v>
      </c>
      <c r="EL172" s="15">
        <f t="shared" si="68"/>
        <v>0.11449883453320675</v>
      </c>
      <c r="EM172" s="15">
        <f t="shared" si="69"/>
        <v>0.11794032093178708</v>
      </c>
      <c r="EN172" s="15">
        <f t="shared" si="70"/>
        <v>0.12746532176741376</v>
      </c>
      <c r="EO172" s="15">
        <f t="shared" si="71"/>
        <v>0.13617078958938622</v>
      </c>
      <c r="EQ172" s="17" t="s">
        <v>18</v>
      </c>
      <c r="ER172" s="13">
        <f t="shared" si="72"/>
        <v>88</v>
      </c>
      <c r="ES172" s="13">
        <f t="shared" si="73"/>
        <v>58</v>
      </c>
      <c r="ET172" s="13">
        <f t="shared" si="74"/>
        <v>58</v>
      </c>
      <c r="EU172" s="13">
        <f t="shared" si="75"/>
        <v>58</v>
      </c>
      <c r="EV172" s="13">
        <f t="shared" si="76"/>
        <v>57</v>
      </c>
      <c r="EW172" s="13">
        <f t="shared" si="77"/>
        <v>54</v>
      </c>
      <c r="EX172" s="13">
        <f t="shared" si="78"/>
        <v>53</v>
      </c>
      <c r="EY172" s="13">
        <f t="shared" si="79"/>
        <v>53</v>
      </c>
      <c r="EZ172" s="13">
        <f t="shared" si="80"/>
        <v>55</v>
      </c>
      <c r="FA172" s="13">
        <f t="shared" si="81"/>
        <v>61</v>
      </c>
      <c r="FB172" s="13">
        <f t="shared" si="82"/>
        <v>59</v>
      </c>
      <c r="FC172" s="13">
        <f t="shared" si="83"/>
        <v>57</v>
      </c>
      <c r="FD172" s="13">
        <f t="shared" si="84"/>
        <v>59</v>
      </c>
      <c r="FE172" s="13">
        <f t="shared" si="85"/>
        <v>62</v>
      </c>
      <c r="FF172" s="13">
        <f t="shared" si="86"/>
        <v>61</v>
      </c>
      <c r="FG172" s="13">
        <f t="shared" si="87"/>
        <v>61</v>
      </c>
      <c r="FH172" s="13">
        <f t="shared" si="88"/>
        <v>63</v>
      </c>
      <c r="FI172" s="13">
        <f t="shared" si="89"/>
        <v>63</v>
      </c>
      <c r="FJ172" s="13">
        <f t="shared" si="90"/>
        <v>64</v>
      </c>
      <c r="FK172" s="13">
        <f t="shared" si="91"/>
        <v>63</v>
      </c>
      <c r="FL172" s="13">
        <f t="shared" si="92"/>
        <v>63</v>
      </c>
      <c r="FM172" s="13">
        <f>INDEX($ER172:$FL172,MATCH('Ranked Growth'!$C$5,$ER$149:$FL$149,0))</f>
        <v>88</v>
      </c>
      <c r="FO172" s="17" t="s">
        <v>18</v>
      </c>
      <c r="FP172" s="13" cm="1">
        <f t="array" ref="FP172">SUMPRODUCT(($Z$150:$Z$276=$Z172)*(DU172&lt;DU$150:DU$276))+1</f>
        <v>70</v>
      </c>
      <c r="FQ172" s="13" cm="1">
        <f t="array" ref="FQ172">SUMPRODUCT(($Z$150:$Z$276=$Z172)*(DV172&lt;DV$150:DV$276))+1</f>
        <v>54</v>
      </c>
      <c r="FR172" s="13" cm="1">
        <f t="array" ref="FR172">SUMPRODUCT(($Z$150:$Z$276=$Z172)*(DW172&lt;DW$150:DW$276))+1</f>
        <v>55</v>
      </c>
      <c r="FS172" s="13" cm="1">
        <f t="array" ref="FS172">SUMPRODUCT(($Z$150:$Z$276=$Z172)*(DX172&lt;DX$150:DX$276))+1</f>
        <v>53</v>
      </c>
      <c r="FT172" s="13" cm="1">
        <f t="array" ref="FT172">SUMPRODUCT(($Z$150:$Z$276=$Z172)*(DY172&lt;DY$150:DY$276))+1</f>
        <v>51</v>
      </c>
      <c r="FU172" s="13" cm="1">
        <f t="array" ref="FU172">SUMPRODUCT(($Z$150:$Z$276=$Z172)*(DZ172&lt;DZ$150:DZ$276))+1</f>
        <v>47</v>
      </c>
      <c r="FV172" s="13" cm="1">
        <f t="array" ref="FV172">SUMPRODUCT(($Z$150:$Z$276=$Z172)*(EA172&lt;EA$150:EA$276))+1</f>
        <v>46</v>
      </c>
      <c r="FW172" s="13" cm="1">
        <f t="array" ref="FW172">SUMPRODUCT(($Z$150:$Z$276=$Z172)*(EB172&lt;EB$150:EB$276))+1</f>
        <v>46</v>
      </c>
      <c r="FX172" s="13" cm="1">
        <f t="array" ref="FX172">SUMPRODUCT(($Z$150:$Z$276=$Z172)*(EC172&lt;EC$150:EC$276))+1</f>
        <v>48</v>
      </c>
      <c r="FY172" s="13" cm="1">
        <f t="array" ref="FY172">SUMPRODUCT(($Z$150:$Z$276=$Z172)*(ED172&lt;ED$150:ED$276))+1</f>
        <v>53</v>
      </c>
      <c r="FZ172" s="13" cm="1">
        <f t="array" ref="FZ172">SUMPRODUCT(($Z$150:$Z$276=$Z172)*(EE172&lt;EE$150:EE$276))+1</f>
        <v>51</v>
      </c>
      <c r="GA172" s="13" cm="1">
        <f t="array" ref="GA172">SUMPRODUCT(($Z$150:$Z$276=$Z172)*(EF172&lt;EF$150:EF$276))+1</f>
        <v>50</v>
      </c>
      <c r="GB172" s="13" cm="1">
        <f t="array" ref="GB172">SUMPRODUCT(($Z$150:$Z$276=$Z172)*(EG172&lt;EG$150:EG$276))+1</f>
        <v>51</v>
      </c>
      <c r="GC172" s="13" cm="1">
        <f t="array" ref="GC172">SUMPRODUCT(($Z$150:$Z$276=$Z172)*(EH172&lt;EH$150:EH$276))+1</f>
        <v>54</v>
      </c>
      <c r="GD172" s="13" cm="1">
        <f t="array" ref="GD172">SUMPRODUCT(($Z$150:$Z$276=$Z172)*(EI172&lt;EI$150:EI$276))+1</f>
        <v>54</v>
      </c>
      <c r="GE172" s="13" cm="1">
        <f t="array" ref="GE172">SUMPRODUCT(($Z$150:$Z$276=$Z172)*(EJ172&lt;EJ$150:EJ$276))+1</f>
        <v>54</v>
      </c>
      <c r="GF172" s="13" cm="1">
        <f t="array" ref="GF172">SUMPRODUCT(($Z$150:$Z$276=$Z172)*(EK172&lt;EK$150:EK$276))+1</f>
        <v>55</v>
      </c>
      <c r="GG172" s="13" cm="1">
        <f t="array" ref="GG172">SUMPRODUCT(($Z$150:$Z$276=$Z172)*(EL172&lt;EL$150:EL$276))+1</f>
        <v>55</v>
      </c>
      <c r="GH172" s="13" cm="1">
        <f t="array" ref="GH172">SUMPRODUCT(($Z$150:$Z$276=$Z172)*(EM172&lt;EM$150:EM$276))+1</f>
        <v>56</v>
      </c>
      <c r="GI172" s="13" cm="1">
        <f t="array" ref="GI172">SUMPRODUCT(($Z$150:$Z$276=$Z172)*(EN172&lt;EN$150:EN$276))+1</f>
        <v>55</v>
      </c>
      <c r="GJ172" s="13" cm="1">
        <f t="array" ref="GJ172">SUMPRODUCT(($Z$150:$Z$276=$Z172)*(EO172&lt;EO$150:EO$276))+1</f>
        <v>55</v>
      </c>
      <c r="GK172" s="20">
        <f>INDEX($FP172:$GJ172,MATCH('Ranked Growth'!$C$5,$FP$149:$GJ$149,0))</f>
        <v>70</v>
      </c>
      <c r="GL172" s="13" t="str">
        <f t="shared" si="93"/>
        <v>Stations of Over 10k Users-70</v>
      </c>
      <c r="GN172" s="17" t="s">
        <v>18</v>
      </c>
      <c r="GO172" s="13" t="str" cm="1">
        <f t="array" ref="GO172">IF($AA172="N","",SUMPRODUCT(($Z$150:$Z$276=$Z172)*($AA$150:$AA$276="Y")*(DU172&lt;DU$150:DU$276))+1)</f>
        <v/>
      </c>
      <c r="GP172" s="13" t="str" cm="1">
        <f t="array" ref="GP172">IF($AA172="N","",SUMPRODUCT(($Z$150:$Z$276=$Z172)*($AA$150:$AA$276="Y")*(DV172&lt;DV$150:DV$276))+1)</f>
        <v/>
      </c>
      <c r="GQ172" s="13" t="str" cm="1">
        <f t="array" ref="GQ172">IF($AA172="N","",SUMPRODUCT(($Z$150:$Z$276=$Z172)*($AA$150:$AA$276="Y")*(DW172&lt;DW$150:DW$276))+1)</f>
        <v/>
      </c>
      <c r="GR172" s="13" t="str" cm="1">
        <f t="array" ref="GR172">IF($AA172="N","",SUMPRODUCT(($Z$150:$Z$276=$Z172)*($AA$150:$AA$276="Y")*(DX172&lt;DX$150:DX$276))+1)</f>
        <v/>
      </c>
      <c r="GS172" s="13" t="str" cm="1">
        <f t="array" ref="GS172">IF($AA172="N","",SUMPRODUCT(($Z$150:$Z$276=$Z172)*($AA$150:$AA$276="Y")*(DY172&lt;DY$150:DY$276))+1)</f>
        <v/>
      </c>
      <c r="GT172" s="13" t="str" cm="1">
        <f t="array" ref="GT172">IF($AA172="N","",SUMPRODUCT(($Z$150:$Z$276=$Z172)*($AA$150:$AA$276="Y")*(DZ172&lt;DZ$150:DZ$276))+1)</f>
        <v/>
      </c>
      <c r="GU172" s="13" t="str" cm="1">
        <f t="array" ref="GU172">IF($AA172="N","",SUMPRODUCT(($Z$150:$Z$276=$Z172)*($AA$150:$AA$276="Y")*(EA172&lt;EA$150:EA$276))+1)</f>
        <v/>
      </c>
      <c r="GV172" s="13" t="str" cm="1">
        <f t="array" ref="GV172">IF($AA172="N","",SUMPRODUCT(($Z$150:$Z$276=$Z172)*($AA$150:$AA$276="Y")*(EB172&lt;EB$150:EB$276))+1)</f>
        <v/>
      </c>
      <c r="GW172" s="13" t="str" cm="1">
        <f t="array" ref="GW172">IF($AA172="N","",SUMPRODUCT(($Z$150:$Z$276=$Z172)*($AA$150:$AA$276="Y")*(EC172&lt;EC$150:EC$276))+1)</f>
        <v/>
      </c>
      <c r="GX172" s="13" t="str" cm="1">
        <f t="array" ref="GX172">IF($AA172="N","",SUMPRODUCT(($Z$150:$Z$276=$Z172)*($AA$150:$AA$276="Y")*(ED172&lt;ED$150:ED$276))+1)</f>
        <v/>
      </c>
      <c r="GY172" s="13" t="str" cm="1">
        <f t="array" ref="GY172">IF($AA172="N","",SUMPRODUCT(($Z$150:$Z$276=$Z172)*($AA$150:$AA$276="Y")*(EE172&lt;EE$150:EE$276))+1)</f>
        <v/>
      </c>
      <c r="GZ172" s="13" t="str" cm="1">
        <f t="array" ref="GZ172">IF($AA172="N","",SUMPRODUCT(($Z$150:$Z$276=$Z172)*($AA$150:$AA$276="Y")*(EF172&lt;EF$150:EF$276))+1)</f>
        <v/>
      </c>
      <c r="HA172" s="13" t="str" cm="1">
        <f t="array" ref="HA172">IF($AA172="N","",SUMPRODUCT(($Z$150:$Z$276=$Z172)*($AA$150:$AA$276="Y")*(EG172&lt;EG$150:EG$276))+1)</f>
        <v/>
      </c>
      <c r="HB172" s="13" t="str" cm="1">
        <f t="array" ref="HB172">IF($AA172="N","",SUMPRODUCT(($Z$150:$Z$276=$Z172)*($AA$150:$AA$276="Y")*(EH172&lt;EH$150:EH$276))+1)</f>
        <v/>
      </c>
      <c r="HC172" s="13" t="str" cm="1">
        <f t="array" ref="HC172">IF($AA172="N","",SUMPRODUCT(($Z$150:$Z$276=$Z172)*($AA$150:$AA$276="Y")*(EI172&lt;EI$150:EI$276))+1)</f>
        <v/>
      </c>
      <c r="HD172" s="13" t="str" cm="1">
        <f t="array" ref="HD172">IF($AA172="N","",SUMPRODUCT(($Z$150:$Z$276=$Z172)*($AA$150:$AA$276="Y")*(EJ172&lt;EJ$150:EJ$276))+1)</f>
        <v/>
      </c>
      <c r="HE172" s="13" t="str" cm="1">
        <f t="array" ref="HE172">IF($AA172="N","",SUMPRODUCT(($Z$150:$Z$276=$Z172)*($AA$150:$AA$276="Y")*(EK172&lt;EK$150:EK$276))+1)</f>
        <v/>
      </c>
      <c r="HF172" s="13" t="str" cm="1">
        <f t="array" ref="HF172">IF($AA172="N","",SUMPRODUCT(($Z$150:$Z$276=$Z172)*($AA$150:$AA$276="Y")*(EL172&lt;EL$150:EL$276))+1)</f>
        <v/>
      </c>
      <c r="HG172" s="13" t="str" cm="1">
        <f t="array" ref="HG172">IF($AA172="N","",SUMPRODUCT(($Z$150:$Z$276=$Z172)*($AA$150:$AA$276="Y")*(EM172&lt;EM$150:EM$276))+1)</f>
        <v/>
      </c>
      <c r="HH172" s="13" t="str" cm="1">
        <f t="array" ref="HH172">IF($AA172="N","",SUMPRODUCT(($Z$150:$Z$276=$Z172)*($AA$150:$AA$276="Y")*(EN172&lt;EN$150:EN$276))+1)</f>
        <v/>
      </c>
      <c r="HI172" s="13" t="str" cm="1">
        <f t="array" ref="HI172">IF($AA172="N","",SUMPRODUCT(($Z$150:$Z$276=$Z172)*($AA$150:$AA$276="Y")*(EO172&lt;EO$150:EO$276))+1)</f>
        <v/>
      </c>
      <c r="HJ172" s="20" t="str">
        <f>INDEX($GO172:$HI172,MATCH('Ranked Growth'!$C$5,$GO$149:$HI$149,0))</f>
        <v/>
      </c>
      <c r="HK172" s="13" t="str">
        <f t="shared" si="94"/>
        <v>Stations of Over 10k Users-</v>
      </c>
    </row>
    <row r="173" spans="2:219" s="11" customFormat="1" x14ac:dyDescent="0.25">
      <c r="B173" s="17" t="s">
        <v>19</v>
      </c>
      <c r="C173" s="20">
        <v>1833677.7868200019</v>
      </c>
      <c r="D173" s="20">
        <v>1943624.7507149975</v>
      </c>
      <c r="E173" s="20">
        <v>1963102.3594000023</v>
      </c>
      <c r="F173" s="20">
        <v>1972835.5654660009</v>
      </c>
      <c r="G173" s="20">
        <v>1973494.0107949991</v>
      </c>
      <c r="H173" s="20">
        <v>1974951.5912760007</v>
      </c>
      <c r="I173" s="20">
        <v>1980721.1743950013</v>
      </c>
      <c r="J173" s="20">
        <v>1981791.4082420005</v>
      </c>
      <c r="K173" s="20">
        <v>1985842.1374960013</v>
      </c>
      <c r="L173" s="20">
        <v>2000675.1479210022</v>
      </c>
      <c r="M173" s="20">
        <v>2005196.8903810021</v>
      </c>
      <c r="N173" s="20">
        <v>2008275.7705789995</v>
      </c>
      <c r="O173" s="20">
        <v>2011884.5807810016</v>
      </c>
      <c r="P173" s="20">
        <v>2022538.4936819994</v>
      </c>
      <c r="Q173" s="20">
        <v>2033919.9792619999</v>
      </c>
      <c r="R173" s="20">
        <v>2039471.6630340016</v>
      </c>
      <c r="S173" s="20">
        <v>2047717.8308660032</v>
      </c>
      <c r="T173" s="20">
        <v>2053205.5849159986</v>
      </c>
      <c r="U173" s="20">
        <v>2061521.0346779989</v>
      </c>
      <c r="V173" s="20">
        <v>2078393.0173190029</v>
      </c>
      <c r="W173" s="20">
        <v>2093979.8898380005</v>
      </c>
      <c r="Y173" s="17" t="s">
        <v>19</v>
      </c>
      <c r="Z173" s="21" t="str">
        <f t="shared" si="26"/>
        <v>Stations of Over 10k Users</v>
      </c>
      <c r="AA173" s="21" t="str">
        <f t="shared" si="27"/>
        <v>N</v>
      </c>
      <c r="AB173" s="13">
        <f t="shared" si="2"/>
        <v>13009.7868200019</v>
      </c>
      <c r="AC173" s="13">
        <f t="shared" si="3"/>
        <v>122956.75071499753</v>
      </c>
      <c r="AD173" s="13">
        <f t="shared" si="4"/>
        <v>142434.35940000229</v>
      </c>
      <c r="AE173" s="13">
        <f t="shared" si="5"/>
        <v>152167.56546600093</v>
      </c>
      <c r="AF173" s="13">
        <f t="shared" si="6"/>
        <v>152826.01079499908</v>
      </c>
      <c r="AG173" s="13">
        <f t="shared" si="7"/>
        <v>154283.59127600072</v>
      </c>
      <c r="AH173" s="13">
        <f t="shared" si="8"/>
        <v>160053.17439500126</v>
      </c>
      <c r="AI173" s="13">
        <f t="shared" si="9"/>
        <v>161123.4082420005</v>
      </c>
      <c r="AJ173" s="13">
        <f t="shared" si="10"/>
        <v>165174.13749600132</v>
      </c>
      <c r="AK173" s="13">
        <f t="shared" si="11"/>
        <v>180007.14792100224</v>
      </c>
      <c r="AL173" s="13">
        <f t="shared" si="12"/>
        <v>184528.8903810021</v>
      </c>
      <c r="AM173" s="13">
        <f t="shared" si="13"/>
        <v>187607.77057899954</v>
      </c>
      <c r="AN173" s="13">
        <f t="shared" si="14"/>
        <v>191216.5807810016</v>
      </c>
      <c r="AO173" s="13">
        <f t="shared" si="15"/>
        <v>201870.49368199939</v>
      </c>
      <c r="AP173" s="13">
        <f t="shared" si="16"/>
        <v>213251.97926199995</v>
      </c>
      <c r="AQ173" s="13">
        <f t="shared" si="17"/>
        <v>218803.6630340016</v>
      </c>
      <c r="AR173" s="13">
        <f t="shared" si="18"/>
        <v>227049.83086600318</v>
      </c>
      <c r="AS173" s="13">
        <f t="shared" si="19"/>
        <v>232537.58491599862</v>
      </c>
      <c r="AT173" s="13">
        <f t="shared" si="20"/>
        <v>240853.03467799886</v>
      </c>
      <c r="AU173" s="13">
        <f t="shared" si="21"/>
        <v>257725.01731900289</v>
      </c>
      <c r="AV173" s="13">
        <f t="shared" si="22"/>
        <v>273311.88983800053</v>
      </c>
      <c r="AX173" s="17" t="s">
        <v>19</v>
      </c>
      <c r="AY173" s="13">
        <f t="shared" si="28"/>
        <v>6</v>
      </c>
      <c r="AZ173" s="13">
        <f t="shared" si="29"/>
        <v>6</v>
      </c>
      <c r="BA173" s="13">
        <f t="shared" si="30"/>
        <v>6</v>
      </c>
      <c r="BB173" s="13">
        <f t="shared" si="31"/>
        <v>6</v>
      </c>
      <c r="BC173" s="13">
        <f t="shared" si="32"/>
        <v>6</v>
      </c>
      <c r="BD173" s="13">
        <f t="shared" si="33"/>
        <v>6</v>
      </c>
      <c r="BE173" s="13">
        <f t="shared" si="34"/>
        <v>6</v>
      </c>
      <c r="BF173" s="13">
        <f t="shared" si="35"/>
        <v>6</v>
      </c>
      <c r="BG173" s="13">
        <f t="shared" si="36"/>
        <v>6</v>
      </c>
      <c r="BH173" s="13">
        <f t="shared" si="37"/>
        <v>6</v>
      </c>
      <c r="BI173" s="13">
        <f t="shared" si="38"/>
        <v>6</v>
      </c>
      <c r="BJ173" s="13">
        <f t="shared" si="39"/>
        <v>6</v>
      </c>
      <c r="BK173" s="13">
        <f t="shared" si="40"/>
        <v>6</v>
      </c>
      <c r="BL173" s="13">
        <f t="shared" si="41"/>
        <v>6</v>
      </c>
      <c r="BM173" s="13">
        <f t="shared" si="42"/>
        <v>6</v>
      </c>
      <c r="BN173" s="13">
        <f t="shared" si="43"/>
        <v>6</v>
      </c>
      <c r="BO173" s="13">
        <f t="shared" si="44"/>
        <v>6</v>
      </c>
      <c r="BP173" s="13">
        <f t="shared" si="45"/>
        <v>6</v>
      </c>
      <c r="BQ173" s="13">
        <f t="shared" si="46"/>
        <v>6</v>
      </c>
      <c r="BR173" s="13">
        <f t="shared" si="47"/>
        <v>6</v>
      </c>
      <c r="BS173" s="13">
        <f t="shared" si="48"/>
        <v>6</v>
      </c>
      <c r="BT173" s="13">
        <f>INDEX($AY173:$BS173,MATCH('Ranked Growth'!$C$5,Data!$AY$149:$BS$149,0))</f>
        <v>6</v>
      </c>
      <c r="BV173" s="17" t="s">
        <v>19</v>
      </c>
      <c r="BW173" s="13" cm="1">
        <f t="array" ref="BW173">SUMPRODUCT(($Z$150:$Z$276=$Z173)*(AB173&lt;AB$150:AB$276))+1</f>
        <v>1</v>
      </c>
      <c r="BX173" s="13" cm="1">
        <f t="array" ref="BX173">SUMPRODUCT(($Z$150:$Z$276=$Z173)*(AC173&lt;AC$150:AC$276))+1</f>
        <v>1</v>
      </c>
      <c r="BY173" s="13" cm="1">
        <f t="array" ref="BY173">SUMPRODUCT(($Z$150:$Z$276=$Z173)*(AD173&lt;AD$150:AD$276))+1</f>
        <v>1</v>
      </c>
      <c r="BZ173" s="13" cm="1">
        <f t="array" ref="BZ173">SUMPRODUCT(($Z$150:$Z$276=$Z173)*(AE173&lt;AE$150:AE$276))+1</f>
        <v>1</v>
      </c>
      <c r="CA173" s="13" cm="1">
        <f t="array" ref="CA173">SUMPRODUCT(($Z$150:$Z$276=$Z173)*(AF173&lt;AF$150:AF$276))+1</f>
        <v>1</v>
      </c>
      <c r="CB173" s="13" cm="1">
        <f t="array" ref="CB173">SUMPRODUCT(($Z$150:$Z$276=$Z173)*(AG173&lt;AG$150:AG$276))+1</f>
        <v>1</v>
      </c>
      <c r="CC173" s="13" cm="1">
        <f t="array" ref="CC173">SUMPRODUCT(($Z$150:$Z$276=$Z173)*(AH173&lt;AH$150:AH$276))+1</f>
        <v>1</v>
      </c>
      <c r="CD173" s="13" cm="1">
        <f t="array" ref="CD173">SUMPRODUCT(($Z$150:$Z$276=$Z173)*(AI173&lt;AI$150:AI$276))+1</f>
        <v>1</v>
      </c>
      <c r="CE173" s="13" cm="1">
        <f t="array" ref="CE173">SUMPRODUCT(($Z$150:$Z$276=$Z173)*(AJ173&lt;AJ$150:AJ$276))+1</f>
        <v>1</v>
      </c>
      <c r="CF173" s="13" cm="1">
        <f t="array" ref="CF173">SUMPRODUCT(($Z$150:$Z$276=$Z173)*(AK173&lt;AK$150:AK$276))+1</f>
        <v>1</v>
      </c>
      <c r="CG173" s="13" cm="1">
        <f t="array" ref="CG173">SUMPRODUCT(($Z$150:$Z$276=$Z173)*(AL173&lt;AL$150:AL$276))+1</f>
        <v>1</v>
      </c>
      <c r="CH173" s="13" cm="1">
        <f t="array" ref="CH173">SUMPRODUCT(($Z$150:$Z$276=$Z173)*(AM173&lt;AM$150:AM$276))+1</f>
        <v>1</v>
      </c>
      <c r="CI173" s="13" cm="1">
        <f t="array" ref="CI173">SUMPRODUCT(($Z$150:$Z$276=$Z173)*(AN173&lt;AN$150:AN$276))+1</f>
        <v>1</v>
      </c>
      <c r="CJ173" s="13" cm="1">
        <f t="array" ref="CJ173">SUMPRODUCT(($Z$150:$Z$276=$Z173)*(AO173&lt;AO$150:AO$276))+1</f>
        <v>1</v>
      </c>
      <c r="CK173" s="13" cm="1">
        <f t="array" ref="CK173">SUMPRODUCT(($Z$150:$Z$276=$Z173)*(AP173&lt;AP$150:AP$276))+1</f>
        <v>1</v>
      </c>
      <c r="CL173" s="13" cm="1">
        <f t="array" ref="CL173">SUMPRODUCT(($Z$150:$Z$276=$Z173)*(AQ173&lt;AQ$150:AQ$276))+1</f>
        <v>1</v>
      </c>
      <c r="CM173" s="13" cm="1">
        <f t="array" ref="CM173">SUMPRODUCT(($Z$150:$Z$276=$Z173)*(AR173&lt;AR$150:AR$276))+1</f>
        <v>1</v>
      </c>
      <c r="CN173" s="13" cm="1">
        <f t="array" ref="CN173">SUMPRODUCT(($Z$150:$Z$276=$Z173)*(AS173&lt;AS$150:AS$276))+1</f>
        <v>1</v>
      </c>
      <c r="CO173" s="13" cm="1">
        <f t="array" ref="CO173">SUMPRODUCT(($Z$150:$Z$276=$Z173)*(AT173&lt;AT$150:AT$276))+1</f>
        <v>1</v>
      </c>
      <c r="CP173" s="13" cm="1">
        <f t="array" ref="CP173">SUMPRODUCT(($Z$150:$Z$276=$Z173)*(AU173&lt;AU$150:AU$276))+1</f>
        <v>1</v>
      </c>
      <c r="CQ173" s="13" cm="1">
        <f t="array" ref="CQ173">SUMPRODUCT(($Z$150:$Z$276=$Z173)*(AV173&lt;AV$150:AV$276))+1</f>
        <v>1</v>
      </c>
      <c r="CR173" s="13">
        <f>INDEX($BW173:$CQ173,MATCH('Ranked Growth'!$C$5,$BW$149:$CQ$149,0))</f>
        <v>1</v>
      </c>
      <c r="CS173" s="13" t="str">
        <f t="shared" si="49"/>
        <v>Stations of Over 10k Users-1</v>
      </c>
      <c r="CU173" s="17" t="s">
        <v>19</v>
      </c>
      <c r="CV173" s="13" t="str" cm="1">
        <f t="array" ref="CV173">IF($AA173="N","",SUMPRODUCT(($AA$150:$AA$276=$V$88)*($Z$150:$Z$276=$Z173)*(AB173&lt;AB$150:AB$276))+1)</f>
        <v/>
      </c>
      <c r="CW173" s="13" t="str" cm="1">
        <f t="array" ref="CW173">IF($AA173="N","",SUMPRODUCT(($AA$150:$AA$276=$V$88)*($Z$150:$Z$276=$Z173)*(AC173&lt;AC$150:AC$276))+1)</f>
        <v/>
      </c>
      <c r="CX173" s="13" t="str" cm="1">
        <f t="array" ref="CX173">IF($AA173="N","",SUMPRODUCT(($AA$150:$AA$276=$V$88)*($Z$150:$Z$276=$Z173)*(AD173&lt;AD$150:AD$276))+1)</f>
        <v/>
      </c>
      <c r="CY173" s="13" t="str" cm="1">
        <f t="array" ref="CY173">IF($AA173="N","",SUMPRODUCT(($AA$150:$AA$276=$V$88)*($Z$150:$Z$276=$Z173)*(AE173&lt;AE$150:AE$276))+1)</f>
        <v/>
      </c>
      <c r="CZ173" s="13" t="str" cm="1">
        <f t="array" ref="CZ173">IF($AA173="N","",SUMPRODUCT(($AA$150:$AA$276=$V$88)*($Z$150:$Z$276=$Z173)*(AF173&lt;AF$150:AF$276))+1)</f>
        <v/>
      </c>
      <c r="DA173" s="13" t="str" cm="1">
        <f t="array" ref="DA173">IF($AA173="N","",SUMPRODUCT(($AA$150:$AA$276=$V$88)*($Z$150:$Z$276=$Z173)*(AG173&lt;AG$150:AG$276))+1)</f>
        <v/>
      </c>
      <c r="DB173" s="13" t="str" cm="1">
        <f t="array" ref="DB173">IF($AA173="N","",SUMPRODUCT(($AA$150:$AA$276=$V$88)*($Z$150:$Z$276=$Z173)*(AH173&lt;AH$150:AH$276))+1)</f>
        <v/>
      </c>
      <c r="DC173" s="13" t="str" cm="1">
        <f t="array" ref="DC173">IF($AA173="N","",SUMPRODUCT(($AA$150:$AA$276=$V$88)*($Z$150:$Z$276=$Z173)*(AI173&lt;AI$150:AI$276))+1)</f>
        <v/>
      </c>
      <c r="DD173" s="13" t="str" cm="1">
        <f t="array" ref="DD173">IF($AA173="N","",SUMPRODUCT(($AA$150:$AA$276=$V$88)*($Z$150:$Z$276=$Z173)*(AJ173&lt;AJ$150:AJ$276))+1)</f>
        <v/>
      </c>
      <c r="DE173" s="13" t="str" cm="1">
        <f t="array" ref="DE173">IF($AA173="N","",SUMPRODUCT(($AA$150:$AA$276=$V$88)*($Z$150:$Z$276=$Z173)*(AK173&lt;AK$150:AK$276))+1)</f>
        <v/>
      </c>
      <c r="DF173" s="13" t="str" cm="1">
        <f t="array" ref="DF173">IF($AA173="N","",SUMPRODUCT(($AA$150:$AA$276=$V$88)*($Z$150:$Z$276=$Z173)*(AL173&lt;AL$150:AL$276))+1)</f>
        <v/>
      </c>
      <c r="DG173" s="13" t="str" cm="1">
        <f t="array" ref="DG173">IF($AA173="N","",SUMPRODUCT(($AA$150:$AA$276=$V$88)*($Z$150:$Z$276=$Z173)*(AM173&lt;AM$150:AM$276))+1)</f>
        <v/>
      </c>
      <c r="DH173" s="13" t="str" cm="1">
        <f t="array" ref="DH173">IF($AA173="N","",SUMPRODUCT(($AA$150:$AA$276=$V$88)*($Z$150:$Z$276=$Z173)*(AN173&lt;AN$150:AN$276))+1)</f>
        <v/>
      </c>
      <c r="DI173" s="13" t="str" cm="1">
        <f t="array" ref="DI173">IF($AA173="N","",SUMPRODUCT(($AA$150:$AA$276=$V$88)*($Z$150:$Z$276=$Z173)*(AO173&lt;AO$150:AO$276))+1)</f>
        <v/>
      </c>
      <c r="DJ173" s="13" t="str" cm="1">
        <f t="array" ref="DJ173">IF($AA173="N","",SUMPRODUCT(($AA$150:$AA$276=$V$88)*($Z$150:$Z$276=$Z173)*(AP173&lt;AP$150:AP$276))+1)</f>
        <v/>
      </c>
      <c r="DK173" s="13" t="str" cm="1">
        <f t="array" ref="DK173">IF($AA173="N","",SUMPRODUCT(($AA$150:$AA$276=$V$88)*($Z$150:$Z$276=$Z173)*(AQ173&lt;AQ$150:AQ$276))+1)</f>
        <v/>
      </c>
      <c r="DL173" s="13" t="str" cm="1">
        <f t="array" ref="DL173">IF($AA173="N","",SUMPRODUCT(($AA$150:$AA$276=$V$88)*($Z$150:$Z$276=$Z173)*(AR173&lt;AR$150:AR$276))+1)</f>
        <v/>
      </c>
      <c r="DM173" s="13" t="str" cm="1">
        <f t="array" ref="DM173">IF($AA173="N","",SUMPRODUCT(($AA$150:$AA$276=$V$88)*($Z$150:$Z$276=$Z173)*(AS173&lt;AS$150:AS$276))+1)</f>
        <v/>
      </c>
      <c r="DN173" s="13" t="str" cm="1">
        <f t="array" ref="DN173">IF($AA173="N","",SUMPRODUCT(($AA$150:$AA$276=$V$88)*($Z$150:$Z$276=$Z173)*(AT173&lt;AT$150:AT$276))+1)</f>
        <v/>
      </c>
      <c r="DO173" s="13" t="str" cm="1">
        <f t="array" ref="DO173">IF($AA173="N","",SUMPRODUCT(($AA$150:$AA$276=$V$88)*($Z$150:$Z$276=$Z173)*(AU173&lt;AU$150:AU$276))+1)</f>
        <v/>
      </c>
      <c r="DP173" s="13" t="str" cm="1">
        <f t="array" ref="DP173">IF($AA173="N","",SUMPRODUCT(($AA$150:$AA$276=$V$88)*($Z$150:$Z$276=$Z173)*(AV173&lt;AV$150:AV$276))+1)</f>
        <v/>
      </c>
      <c r="DQ173" s="13" t="str">
        <f>INDEX($CV173:$DP173,MATCH('Ranked Growth'!$C$5,$BW$149:$CQ$149,0))</f>
        <v/>
      </c>
      <c r="DR173" s="13" t="str">
        <f t="shared" si="50"/>
        <v>Stations of Over 10k Users-</v>
      </c>
      <c r="DT173" s="17" t="s">
        <v>19</v>
      </c>
      <c r="DU173" s="15">
        <f t="shared" si="51"/>
        <v>7.1456118413690817E-3</v>
      </c>
      <c r="DV173" s="15">
        <f t="shared" si="52"/>
        <v>6.7533867083398702E-2</v>
      </c>
      <c r="DW173" s="15">
        <f t="shared" si="53"/>
        <v>7.8231923338028864E-2</v>
      </c>
      <c r="DX173" s="15">
        <f t="shared" si="54"/>
        <v>8.357787661781324E-2</v>
      </c>
      <c r="DY173" s="15">
        <f t="shared" si="55"/>
        <v>8.3939527027991456E-2</v>
      </c>
      <c r="DZ173" s="15">
        <f t="shared" si="56"/>
        <v>8.4740101586890493E-2</v>
      </c>
      <c r="EA173" s="15">
        <f t="shared" si="57"/>
        <v>8.7909039097189279E-2</v>
      </c>
      <c r="EB173" s="15">
        <f t="shared" si="58"/>
        <v>8.8496863921374125E-2</v>
      </c>
      <c r="EC173" s="15">
        <f t="shared" si="59"/>
        <v>9.0721722739127264E-2</v>
      </c>
      <c r="ED173" s="15">
        <f t="shared" si="60"/>
        <v>9.8868738243876653E-2</v>
      </c>
      <c r="EE173" s="15">
        <f t="shared" si="61"/>
        <v>0.10135230057374667</v>
      </c>
      <c r="EF173" s="15">
        <f t="shared" si="62"/>
        <v>0.10304337231115146</v>
      </c>
      <c r="EG173" s="15">
        <f t="shared" si="63"/>
        <v>0.1050255075505262</v>
      </c>
      <c r="EH173" s="15">
        <f t="shared" si="64"/>
        <v>0.11087715809911503</v>
      </c>
      <c r="EI173" s="15">
        <f t="shared" si="65"/>
        <v>0.11712842718277017</v>
      </c>
      <c r="EJ173" s="15">
        <f t="shared" si="66"/>
        <v>0.12017768370400406</v>
      </c>
      <c r="EK173" s="15">
        <f t="shared" si="67"/>
        <v>0.12470688278478193</v>
      </c>
      <c r="EL173" s="15">
        <f t="shared" si="68"/>
        <v>0.12772102597288382</v>
      </c>
      <c r="EM173" s="15">
        <f t="shared" si="69"/>
        <v>0.13228827808145072</v>
      </c>
      <c r="EN173" s="15">
        <f t="shared" si="70"/>
        <v>0.14155519694914331</v>
      </c>
      <c r="EO173" s="15">
        <f t="shared" si="71"/>
        <v>0.15011627042272435</v>
      </c>
      <c r="EQ173" s="17" t="s">
        <v>19</v>
      </c>
      <c r="ER173" s="13">
        <f t="shared" si="72"/>
        <v>58</v>
      </c>
      <c r="ES173" s="13">
        <f t="shared" si="73"/>
        <v>84</v>
      </c>
      <c r="ET173" s="13">
        <f t="shared" si="74"/>
        <v>82</v>
      </c>
      <c r="EU173" s="13">
        <f t="shared" si="75"/>
        <v>76</v>
      </c>
      <c r="EV173" s="13">
        <f t="shared" si="76"/>
        <v>65</v>
      </c>
      <c r="EW173" s="13">
        <f t="shared" si="77"/>
        <v>58</v>
      </c>
      <c r="EX173" s="13">
        <f t="shared" si="78"/>
        <v>51</v>
      </c>
      <c r="EY173" s="13">
        <f t="shared" si="79"/>
        <v>50</v>
      </c>
      <c r="EZ173" s="13">
        <f t="shared" si="80"/>
        <v>45</v>
      </c>
      <c r="FA173" s="13">
        <f t="shared" si="81"/>
        <v>45</v>
      </c>
      <c r="FB173" s="13">
        <f t="shared" si="82"/>
        <v>44</v>
      </c>
      <c r="FC173" s="13">
        <f t="shared" si="83"/>
        <v>43</v>
      </c>
      <c r="FD173" s="13">
        <f t="shared" si="84"/>
        <v>42</v>
      </c>
      <c r="FE173" s="13">
        <f t="shared" si="85"/>
        <v>41</v>
      </c>
      <c r="FF173" s="13">
        <f t="shared" si="86"/>
        <v>41</v>
      </c>
      <c r="FG173" s="13">
        <f t="shared" si="87"/>
        <v>41</v>
      </c>
      <c r="FH173" s="13">
        <f t="shared" si="88"/>
        <v>42</v>
      </c>
      <c r="FI173" s="13">
        <f t="shared" si="89"/>
        <v>42</v>
      </c>
      <c r="FJ173" s="13">
        <f t="shared" si="90"/>
        <v>42</v>
      </c>
      <c r="FK173" s="13">
        <f t="shared" si="91"/>
        <v>42</v>
      </c>
      <c r="FL173" s="13">
        <f t="shared" si="92"/>
        <v>41</v>
      </c>
      <c r="FM173" s="13">
        <f>INDEX($ER173:$FL173,MATCH('Ranked Growth'!$C$5,$ER$149:$FL$149,0))</f>
        <v>58</v>
      </c>
      <c r="FO173" s="17" t="s">
        <v>19</v>
      </c>
      <c r="FP173" s="13" cm="1">
        <f t="array" ref="FP173">SUMPRODUCT(($Z$150:$Z$276=$Z173)*(DU173&lt;DU$150:DU$276))+1</f>
        <v>43</v>
      </c>
      <c r="FQ173" s="13" cm="1">
        <f t="array" ref="FQ173">SUMPRODUCT(($Z$150:$Z$276=$Z173)*(DV173&lt;DV$150:DV$276))+1</f>
        <v>74</v>
      </c>
      <c r="FR173" s="13" cm="1">
        <f t="array" ref="FR173">SUMPRODUCT(($Z$150:$Z$276=$Z173)*(DW173&lt;DW$150:DW$276))+1</f>
        <v>73</v>
      </c>
      <c r="FS173" s="13" cm="1">
        <f t="array" ref="FS173">SUMPRODUCT(($Z$150:$Z$276=$Z173)*(DX173&lt;DX$150:DX$276))+1</f>
        <v>69</v>
      </c>
      <c r="FT173" s="13" cm="1">
        <f t="array" ref="FT173">SUMPRODUCT(($Z$150:$Z$276=$Z173)*(DY173&lt;DY$150:DY$276))+1</f>
        <v>58</v>
      </c>
      <c r="FU173" s="13" cm="1">
        <f t="array" ref="FU173">SUMPRODUCT(($Z$150:$Z$276=$Z173)*(DZ173&lt;DZ$150:DZ$276))+1</f>
        <v>51</v>
      </c>
      <c r="FV173" s="13" cm="1">
        <f t="array" ref="FV173">SUMPRODUCT(($Z$150:$Z$276=$Z173)*(EA173&lt;EA$150:EA$276))+1</f>
        <v>44</v>
      </c>
      <c r="FW173" s="13" cm="1">
        <f t="array" ref="FW173">SUMPRODUCT(($Z$150:$Z$276=$Z173)*(EB173&lt;EB$150:EB$276))+1</f>
        <v>43</v>
      </c>
      <c r="FX173" s="13" cm="1">
        <f t="array" ref="FX173">SUMPRODUCT(($Z$150:$Z$276=$Z173)*(EC173&lt;EC$150:EC$276))+1</f>
        <v>39</v>
      </c>
      <c r="FY173" s="13" cm="1">
        <f t="array" ref="FY173">SUMPRODUCT(($Z$150:$Z$276=$Z173)*(ED173&lt;ED$150:ED$276))+1</f>
        <v>39</v>
      </c>
      <c r="FZ173" s="13" cm="1">
        <f t="array" ref="FZ173">SUMPRODUCT(($Z$150:$Z$276=$Z173)*(EE173&lt;EE$150:EE$276))+1</f>
        <v>38</v>
      </c>
      <c r="GA173" s="13" cm="1">
        <f t="array" ref="GA173">SUMPRODUCT(($Z$150:$Z$276=$Z173)*(EF173&lt;EF$150:EF$276))+1</f>
        <v>37</v>
      </c>
      <c r="GB173" s="13" cm="1">
        <f t="array" ref="GB173">SUMPRODUCT(($Z$150:$Z$276=$Z173)*(EG173&lt;EG$150:EG$276))+1</f>
        <v>36</v>
      </c>
      <c r="GC173" s="13" cm="1">
        <f t="array" ref="GC173">SUMPRODUCT(($Z$150:$Z$276=$Z173)*(EH173&lt;EH$150:EH$276))+1</f>
        <v>35</v>
      </c>
      <c r="GD173" s="13" cm="1">
        <f t="array" ref="GD173">SUMPRODUCT(($Z$150:$Z$276=$Z173)*(EI173&lt;EI$150:EI$276))+1</f>
        <v>35</v>
      </c>
      <c r="GE173" s="13" cm="1">
        <f t="array" ref="GE173">SUMPRODUCT(($Z$150:$Z$276=$Z173)*(EJ173&lt;EJ$150:EJ$276))+1</f>
        <v>35</v>
      </c>
      <c r="GF173" s="13" cm="1">
        <f t="array" ref="GF173">SUMPRODUCT(($Z$150:$Z$276=$Z173)*(EK173&lt;EK$150:EK$276))+1</f>
        <v>36</v>
      </c>
      <c r="GG173" s="13" cm="1">
        <f t="array" ref="GG173">SUMPRODUCT(($Z$150:$Z$276=$Z173)*(EL173&lt;EL$150:EL$276))+1</f>
        <v>36</v>
      </c>
      <c r="GH173" s="13" cm="1">
        <f t="array" ref="GH173">SUMPRODUCT(($Z$150:$Z$276=$Z173)*(EM173&lt;EM$150:EM$276))+1</f>
        <v>36</v>
      </c>
      <c r="GI173" s="13" cm="1">
        <f t="array" ref="GI173">SUMPRODUCT(($Z$150:$Z$276=$Z173)*(EN173&lt;EN$150:EN$276))+1</f>
        <v>36</v>
      </c>
      <c r="GJ173" s="13" cm="1">
        <f t="array" ref="GJ173">SUMPRODUCT(($Z$150:$Z$276=$Z173)*(EO173&lt;EO$150:EO$276))+1</f>
        <v>35</v>
      </c>
      <c r="GK173" s="20">
        <f>INDEX($FP173:$GJ173,MATCH('Ranked Growth'!$C$5,$FP$149:$GJ$149,0))</f>
        <v>43</v>
      </c>
      <c r="GL173" s="13" t="str">
        <f t="shared" si="93"/>
        <v>Stations of Over 10k Users-43</v>
      </c>
      <c r="GN173" s="17" t="s">
        <v>19</v>
      </c>
      <c r="GO173" s="13" t="str" cm="1">
        <f t="array" ref="GO173">IF($AA173="N","",SUMPRODUCT(($Z$150:$Z$276=$Z173)*($AA$150:$AA$276="Y")*(DU173&lt;DU$150:DU$276))+1)</f>
        <v/>
      </c>
      <c r="GP173" s="13" t="str" cm="1">
        <f t="array" ref="GP173">IF($AA173="N","",SUMPRODUCT(($Z$150:$Z$276=$Z173)*($AA$150:$AA$276="Y")*(DV173&lt;DV$150:DV$276))+1)</f>
        <v/>
      </c>
      <c r="GQ173" s="13" t="str" cm="1">
        <f t="array" ref="GQ173">IF($AA173="N","",SUMPRODUCT(($Z$150:$Z$276=$Z173)*($AA$150:$AA$276="Y")*(DW173&lt;DW$150:DW$276))+1)</f>
        <v/>
      </c>
      <c r="GR173" s="13" t="str" cm="1">
        <f t="array" ref="GR173">IF($AA173="N","",SUMPRODUCT(($Z$150:$Z$276=$Z173)*($AA$150:$AA$276="Y")*(DX173&lt;DX$150:DX$276))+1)</f>
        <v/>
      </c>
      <c r="GS173" s="13" t="str" cm="1">
        <f t="array" ref="GS173">IF($AA173="N","",SUMPRODUCT(($Z$150:$Z$276=$Z173)*($AA$150:$AA$276="Y")*(DY173&lt;DY$150:DY$276))+1)</f>
        <v/>
      </c>
      <c r="GT173" s="13" t="str" cm="1">
        <f t="array" ref="GT173">IF($AA173="N","",SUMPRODUCT(($Z$150:$Z$276=$Z173)*($AA$150:$AA$276="Y")*(DZ173&lt;DZ$150:DZ$276))+1)</f>
        <v/>
      </c>
      <c r="GU173" s="13" t="str" cm="1">
        <f t="array" ref="GU173">IF($AA173="N","",SUMPRODUCT(($Z$150:$Z$276=$Z173)*($AA$150:$AA$276="Y")*(EA173&lt;EA$150:EA$276))+1)</f>
        <v/>
      </c>
      <c r="GV173" s="13" t="str" cm="1">
        <f t="array" ref="GV173">IF($AA173="N","",SUMPRODUCT(($Z$150:$Z$276=$Z173)*($AA$150:$AA$276="Y")*(EB173&lt;EB$150:EB$276))+1)</f>
        <v/>
      </c>
      <c r="GW173" s="13" t="str" cm="1">
        <f t="array" ref="GW173">IF($AA173="N","",SUMPRODUCT(($Z$150:$Z$276=$Z173)*($AA$150:$AA$276="Y")*(EC173&lt;EC$150:EC$276))+1)</f>
        <v/>
      </c>
      <c r="GX173" s="13" t="str" cm="1">
        <f t="array" ref="GX173">IF($AA173="N","",SUMPRODUCT(($Z$150:$Z$276=$Z173)*($AA$150:$AA$276="Y")*(ED173&lt;ED$150:ED$276))+1)</f>
        <v/>
      </c>
      <c r="GY173" s="13" t="str" cm="1">
        <f t="array" ref="GY173">IF($AA173="N","",SUMPRODUCT(($Z$150:$Z$276=$Z173)*($AA$150:$AA$276="Y")*(EE173&lt;EE$150:EE$276))+1)</f>
        <v/>
      </c>
      <c r="GZ173" s="13" t="str" cm="1">
        <f t="array" ref="GZ173">IF($AA173="N","",SUMPRODUCT(($Z$150:$Z$276=$Z173)*($AA$150:$AA$276="Y")*(EF173&lt;EF$150:EF$276))+1)</f>
        <v/>
      </c>
      <c r="HA173" s="13" t="str" cm="1">
        <f t="array" ref="HA173">IF($AA173="N","",SUMPRODUCT(($Z$150:$Z$276=$Z173)*($AA$150:$AA$276="Y")*(EG173&lt;EG$150:EG$276))+1)</f>
        <v/>
      </c>
      <c r="HB173" s="13" t="str" cm="1">
        <f t="array" ref="HB173">IF($AA173="N","",SUMPRODUCT(($Z$150:$Z$276=$Z173)*($AA$150:$AA$276="Y")*(EH173&lt;EH$150:EH$276))+1)</f>
        <v/>
      </c>
      <c r="HC173" s="13" t="str" cm="1">
        <f t="array" ref="HC173">IF($AA173="N","",SUMPRODUCT(($Z$150:$Z$276=$Z173)*($AA$150:$AA$276="Y")*(EI173&lt;EI$150:EI$276))+1)</f>
        <v/>
      </c>
      <c r="HD173" s="13" t="str" cm="1">
        <f t="array" ref="HD173">IF($AA173="N","",SUMPRODUCT(($Z$150:$Z$276=$Z173)*($AA$150:$AA$276="Y")*(EJ173&lt;EJ$150:EJ$276))+1)</f>
        <v/>
      </c>
      <c r="HE173" s="13" t="str" cm="1">
        <f t="array" ref="HE173">IF($AA173="N","",SUMPRODUCT(($Z$150:$Z$276=$Z173)*($AA$150:$AA$276="Y")*(EK173&lt;EK$150:EK$276))+1)</f>
        <v/>
      </c>
      <c r="HF173" s="13" t="str" cm="1">
        <f t="array" ref="HF173">IF($AA173="N","",SUMPRODUCT(($Z$150:$Z$276=$Z173)*($AA$150:$AA$276="Y")*(EL173&lt;EL$150:EL$276))+1)</f>
        <v/>
      </c>
      <c r="HG173" s="13" t="str" cm="1">
        <f t="array" ref="HG173">IF($AA173="N","",SUMPRODUCT(($Z$150:$Z$276=$Z173)*($AA$150:$AA$276="Y")*(EM173&lt;EM$150:EM$276))+1)</f>
        <v/>
      </c>
      <c r="HH173" s="13" t="str" cm="1">
        <f t="array" ref="HH173">IF($AA173="N","",SUMPRODUCT(($Z$150:$Z$276=$Z173)*($AA$150:$AA$276="Y")*(EN173&lt;EN$150:EN$276))+1)</f>
        <v/>
      </c>
      <c r="HI173" s="13" t="str" cm="1">
        <f t="array" ref="HI173">IF($AA173="N","",SUMPRODUCT(($Z$150:$Z$276=$Z173)*($AA$150:$AA$276="Y")*(EO173&lt;EO$150:EO$276))+1)</f>
        <v/>
      </c>
      <c r="HJ173" s="20" t="str">
        <f>INDEX($GO173:$HI173,MATCH('Ranked Growth'!$C$5,$GO$149:$HI$149,0))</f>
        <v/>
      </c>
      <c r="HK173" s="13" t="str">
        <f t="shared" si="94"/>
        <v>Stations of Over 10k Users-</v>
      </c>
    </row>
    <row r="174" spans="2:219" s="11" customFormat="1" x14ac:dyDescent="0.25">
      <c r="B174" s="17" t="s">
        <v>20</v>
      </c>
      <c r="C174" s="20">
        <v>129393.68824899996</v>
      </c>
      <c r="D174" s="20">
        <v>138273.47234600002</v>
      </c>
      <c r="E174" s="20">
        <v>139537.965363</v>
      </c>
      <c r="F174" s="20">
        <v>139976.86655200002</v>
      </c>
      <c r="G174" s="20">
        <v>139661.71360999995</v>
      </c>
      <c r="H174" s="20">
        <v>139430.52065399993</v>
      </c>
      <c r="I174" s="20">
        <v>139665.93127000009</v>
      </c>
      <c r="J174" s="20">
        <v>139511.22964800007</v>
      </c>
      <c r="K174" s="20">
        <v>139547.64934200011</v>
      </c>
      <c r="L174" s="20">
        <v>140308.98948200012</v>
      </c>
      <c r="M174" s="20">
        <v>140461.8183110001</v>
      </c>
      <c r="N174" s="20">
        <v>140553.52367199998</v>
      </c>
      <c r="O174" s="20">
        <v>140603.54310500011</v>
      </c>
      <c r="P174" s="20">
        <v>141194.52966599993</v>
      </c>
      <c r="Q174" s="20">
        <v>141978.53819899994</v>
      </c>
      <c r="R174" s="20">
        <v>142237.63891399992</v>
      </c>
      <c r="S174" s="20">
        <v>142761.00378800006</v>
      </c>
      <c r="T174" s="20">
        <v>143047.51562000002</v>
      </c>
      <c r="U174" s="20">
        <v>143562.96622799986</v>
      </c>
      <c r="V174" s="20">
        <v>144799.10538900009</v>
      </c>
      <c r="W174" s="20">
        <v>145927.45927399996</v>
      </c>
      <c r="Y174" s="17" t="s">
        <v>20</v>
      </c>
      <c r="Z174" s="21" t="str">
        <f t="shared" si="26"/>
        <v>Stations of Over 10k Users</v>
      </c>
      <c r="AA174" s="21" t="str">
        <f t="shared" si="27"/>
        <v>N</v>
      </c>
      <c r="AB174" s="13">
        <f t="shared" si="2"/>
        <v>647.68824899995525</v>
      </c>
      <c r="AC174" s="13">
        <f t="shared" si="3"/>
        <v>9527.4723460000241</v>
      </c>
      <c r="AD174" s="13">
        <f t="shared" si="4"/>
        <v>10791.965362999996</v>
      </c>
      <c r="AE174" s="13">
        <f t="shared" si="5"/>
        <v>11230.866552000021</v>
      </c>
      <c r="AF174" s="13">
        <f t="shared" si="6"/>
        <v>10915.713609999948</v>
      </c>
      <c r="AG174" s="13">
        <f t="shared" si="7"/>
        <v>10684.520653999934</v>
      </c>
      <c r="AH174" s="13">
        <f t="shared" si="8"/>
        <v>10919.931270000088</v>
      </c>
      <c r="AI174" s="13">
        <f t="shared" si="9"/>
        <v>10765.229648000066</v>
      </c>
      <c r="AJ174" s="13">
        <f t="shared" si="10"/>
        <v>10801.649342000106</v>
      </c>
      <c r="AK174" s="13">
        <f t="shared" si="11"/>
        <v>11562.989482000121</v>
      </c>
      <c r="AL174" s="13">
        <f t="shared" si="12"/>
        <v>11715.818311000097</v>
      </c>
      <c r="AM174" s="13">
        <f t="shared" si="13"/>
        <v>11807.523671999981</v>
      </c>
      <c r="AN174" s="13">
        <f t="shared" si="14"/>
        <v>11857.543105000106</v>
      </c>
      <c r="AO174" s="13">
        <f t="shared" si="15"/>
        <v>12448.529665999929</v>
      </c>
      <c r="AP174" s="13">
        <f t="shared" si="16"/>
        <v>13232.538198999944</v>
      </c>
      <c r="AQ174" s="13">
        <f t="shared" si="17"/>
        <v>13491.638913999923</v>
      </c>
      <c r="AR174" s="13">
        <f t="shared" si="18"/>
        <v>14015.00378800006</v>
      </c>
      <c r="AS174" s="13">
        <f t="shared" si="19"/>
        <v>14301.51562000002</v>
      </c>
      <c r="AT174" s="13">
        <f t="shared" si="20"/>
        <v>14816.966227999859</v>
      </c>
      <c r="AU174" s="13">
        <f t="shared" si="21"/>
        <v>16053.105389000091</v>
      </c>
      <c r="AV174" s="13">
        <f t="shared" si="22"/>
        <v>17181.459273999964</v>
      </c>
      <c r="AX174" s="17" t="s">
        <v>20</v>
      </c>
      <c r="AY174" s="13">
        <f t="shared" si="28"/>
        <v>57</v>
      </c>
      <c r="AZ174" s="13">
        <f t="shared" si="29"/>
        <v>54</v>
      </c>
      <c r="BA174" s="13">
        <f t="shared" si="30"/>
        <v>54</v>
      </c>
      <c r="BB174" s="13">
        <f t="shared" si="31"/>
        <v>54</v>
      </c>
      <c r="BC174" s="13">
        <f t="shared" si="32"/>
        <v>53</v>
      </c>
      <c r="BD174" s="13">
        <f t="shared" si="33"/>
        <v>54</v>
      </c>
      <c r="BE174" s="13">
        <f t="shared" si="34"/>
        <v>54</v>
      </c>
      <c r="BF174" s="13">
        <f t="shared" si="35"/>
        <v>55</v>
      </c>
      <c r="BG174" s="13">
        <f t="shared" si="36"/>
        <v>55</v>
      </c>
      <c r="BH174" s="13">
        <f t="shared" si="37"/>
        <v>55</v>
      </c>
      <c r="BI174" s="13">
        <f t="shared" si="38"/>
        <v>55</v>
      </c>
      <c r="BJ174" s="13">
        <f t="shared" si="39"/>
        <v>55</v>
      </c>
      <c r="BK174" s="13">
        <f t="shared" si="40"/>
        <v>56</v>
      </c>
      <c r="BL174" s="13">
        <f t="shared" si="41"/>
        <v>56</v>
      </c>
      <c r="BM174" s="13">
        <f t="shared" si="42"/>
        <v>56</v>
      </c>
      <c r="BN174" s="13">
        <f t="shared" si="43"/>
        <v>56</v>
      </c>
      <c r="BO174" s="13">
        <f t="shared" si="44"/>
        <v>56</v>
      </c>
      <c r="BP174" s="13">
        <f t="shared" si="45"/>
        <v>56</v>
      </c>
      <c r="BQ174" s="13">
        <f t="shared" si="46"/>
        <v>56</v>
      </c>
      <c r="BR174" s="13">
        <f t="shared" si="47"/>
        <v>56</v>
      </c>
      <c r="BS174" s="13">
        <f t="shared" si="48"/>
        <v>56</v>
      </c>
      <c r="BT174" s="13">
        <f>INDEX($AY174:$BS174,MATCH('Ranked Growth'!$C$5,Data!$AY$149:$BS$149,0))</f>
        <v>57</v>
      </c>
      <c r="BV174" s="17" t="s">
        <v>20</v>
      </c>
      <c r="BW174" s="13" cm="1">
        <f t="array" ref="BW174">SUMPRODUCT(($Z$150:$Z$276=$Z174)*(AB174&lt;AB$150:AB$276))+1</f>
        <v>52</v>
      </c>
      <c r="BX174" s="13" cm="1">
        <f t="array" ref="BX174">SUMPRODUCT(($Z$150:$Z$276=$Z174)*(AC174&lt;AC$150:AC$276))+1</f>
        <v>49</v>
      </c>
      <c r="BY174" s="13" cm="1">
        <f t="array" ref="BY174">SUMPRODUCT(($Z$150:$Z$276=$Z174)*(AD174&lt;AD$150:AD$276))+1</f>
        <v>49</v>
      </c>
      <c r="BZ174" s="13" cm="1">
        <f t="array" ref="BZ174">SUMPRODUCT(($Z$150:$Z$276=$Z174)*(AE174&lt;AE$150:AE$276))+1</f>
        <v>49</v>
      </c>
      <c r="CA174" s="13" cm="1">
        <f t="array" ref="CA174">SUMPRODUCT(($Z$150:$Z$276=$Z174)*(AF174&lt;AF$150:AF$276))+1</f>
        <v>48</v>
      </c>
      <c r="CB174" s="13" cm="1">
        <f t="array" ref="CB174">SUMPRODUCT(($Z$150:$Z$276=$Z174)*(AG174&lt;AG$150:AG$276))+1</f>
        <v>49</v>
      </c>
      <c r="CC174" s="13" cm="1">
        <f t="array" ref="CC174">SUMPRODUCT(($Z$150:$Z$276=$Z174)*(AH174&lt;AH$150:AH$276))+1</f>
        <v>49</v>
      </c>
      <c r="CD174" s="13" cm="1">
        <f t="array" ref="CD174">SUMPRODUCT(($Z$150:$Z$276=$Z174)*(AI174&lt;AI$150:AI$276))+1</f>
        <v>50</v>
      </c>
      <c r="CE174" s="13" cm="1">
        <f t="array" ref="CE174">SUMPRODUCT(($Z$150:$Z$276=$Z174)*(AJ174&lt;AJ$150:AJ$276))+1</f>
        <v>50</v>
      </c>
      <c r="CF174" s="13" cm="1">
        <f t="array" ref="CF174">SUMPRODUCT(($Z$150:$Z$276=$Z174)*(AK174&lt;AK$150:AK$276))+1</f>
        <v>50</v>
      </c>
      <c r="CG174" s="13" cm="1">
        <f t="array" ref="CG174">SUMPRODUCT(($Z$150:$Z$276=$Z174)*(AL174&lt;AL$150:AL$276))+1</f>
        <v>50</v>
      </c>
      <c r="CH174" s="13" cm="1">
        <f t="array" ref="CH174">SUMPRODUCT(($Z$150:$Z$276=$Z174)*(AM174&lt;AM$150:AM$276))+1</f>
        <v>50</v>
      </c>
      <c r="CI174" s="13" cm="1">
        <f t="array" ref="CI174">SUMPRODUCT(($Z$150:$Z$276=$Z174)*(AN174&lt;AN$150:AN$276))+1</f>
        <v>51</v>
      </c>
      <c r="CJ174" s="13" cm="1">
        <f t="array" ref="CJ174">SUMPRODUCT(($Z$150:$Z$276=$Z174)*(AO174&lt;AO$150:AO$276))+1</f>
        <v>51</v>
      </c>
      <c r="CK174" s="13" cm="1">
        <f t="array" ref="CK174">SUMPRODUCT(($Z$150:$Z$276=$Z174)*(AP174&lt;AP$150:AP$276))+1</f>
        <v>51</v>
      </c>
      <c r="CL174" s="13" cm="1">
        <f t="array" ref="CL174">SUMPRODUCT(($Z$150:$Z$276=$Z174)*(AQ174&lt;AQ$150:AQ$276))+1</f>
        <v>51</v>
      </c>
      <c r="CM174" s="13" cm="1">
        <f t="array" ref="CM174">SUMPRODUCT(($Z$150:$Z$276=$Z174)*(AR174&lt;AR$150:AR$276))+1</f>
        <v>51</v>
      </c>
      <c r="CN174" s="13" cm="1">
        <f t="array" ref="CN174">SUMPRODUCT(($Z$150:$Z$276=$Z174)*(AS174&lt;AS$150:AS$276))+1</f>
        <v>51</v>
      </c>
      <c r="CO174" s="13" cm="1">
        <f t="array" ref="CO174">SUMPRODUCT(($Z$150:$Z$276=$Z174)*(AT174&lt;AT$150:AT$276))+1</f>
        <v>51</v>
      </c>
      <c r="CP174" s="13" cm="1">
        <f t="array" ref="CP174">SUMPRODUCT(($Z$150:$Z$276=$Z174)*(AU174&lt;AU$150:AU$276))+1</f>
        <v>51</v>
      </c>
      <c r="CQ174" s="13" cm="1">
        <f t="array" ref="CQ174">SUMPRODUCT(($Z$150:$Z$276=$Z174)*(AV174&lt;AV$150:AV$276))+1</f>
        <v>51</v>
      </c>
      <c r="CR174" s="13">
        <f>INDEX($BW174:$CQ174,MATCH('Ranked Growth'!$C$5,$BW$149:$CQ$149,0))</f>
        <v>52</v>
      </c>
      <c r="CS174" s="13" t="str">
        <f t="shared" si="49"/>
        <v>Stations of Over 10k Users-52</v>
      </c>
      <c r="CU174" s="17" t="s">
        <v>20</v>
      </c>
      <c r="CV174" s="13" t="str" cm="1">
        <f t="array" ref="CV174">IF($AA174="N","",SUMPRODUCT(($AA$150:$AA$276=$V$88)*($Z$150:$Z$276=$Z174)*(AB174&lt;AB$150:AB$276))+1)</f>
        <v/>
      </c>
      <c r="CW174" s="13" t="str" cm="1">
        <f t="array" ref="CW174">IF($AA174="N","",SUMPRODUCT(($AA$150:$AA$276=$V$88)*($Z$150:$Z$276=$Z174)*(AC174&lt;AC$150:AC$276))+1)</f>
        <v/>
      </c>
      <c r="CX174" s="13" t="str" cm="1">
        <f t="array" ref="CX174">IF($AA174="N","",SUMPRODUCT(($AA$150:$AA$276=$V$88)*($Z$150:$Z$276=$Z174)*(AD174&lt;AD$150:AD$276))+1)</f>
        <v/>
      </c>
      <c r="CY174" s="13" t="str" cm="1">
        <f t="array" ref="CY174">IF($AA174="N","",SUMPRODUCT(($AA$150:$AA$276=$V$88)*($Z$150:$Z$276=$Z174)*(AE174&lt;AE$150:AE$276))+1)</f>
        <v/>
      </c>
      <c r="CZ174" s="13" t="str" cm="1">
        <f t="array" ref="CZ174">IF($AA174="N","",SUMPRODUCT(($AA$150:$AA$276=$V$88)*($Z$150:$Z$276=$Z174)*(AF174&lt;AF$150:AF$276))+1)</f>
        <v/>
      </c>
      <c r="DA174" s="13" t="str" cm="1">
        <f t="array" ref="DA174">IF($AA174="N","",SUMPRODUCT(($AA$150:$AA$276=$V$88)*($Z$150:$Z$276=$Z174)*(AG174&lt;AG$150:AG$276))+1)</f>
        <v/>
      </c>
      <c r="DB174" s="13" t="str" cm="1">
        <f t="array" ref="DB174">IF($AA174="N","",SUMPRODUCT(($AA$150:$AA$276=$V$88)*($Z$150:$Z$276=$Z174)*(AH174&lt;AH$150:AH$276))+1)</f>
        <v/>
      </c>
      <c r="DC174" s="13" t="str" cm="1">
        <f t="array" ref="DC174">IF($AA174="N","",SUMPRODUCT(($AA$150:$AA$276=$V$88)*($Z$150:$Z$276=$Z174)*(AI174&lt;AI$150:AI$276))+1)</f>
        <v/>
      </c>
      <c r="DD174" s="13" t="str" cm="1">
        <f t="array" ref="DD174">IF($AA174="N","",SUMPRODUCT(($AA$150:$AA$276=$V$88)*($Z$150:$Z$276=$Z174)*(AJ174&lt;AJ$150:AJ$276))+1)</f>
        <v/>
      </c>
      <c r="DE174" s="13" t="str" cm="1">
        <f t="array" ref="DE174">IF($AA174="N","",SUMPRODUCT(($AA$150:$AA$276=$V$88)*($Z$150:$Z$276=$Z174)*(AK174&lt;AK$150:AK$276))+1)</f>
        <v/>
      </c>
      <c r="DF174" s="13" t="str" cm="1">
        <f t="array" ref="DF174">IF($AA174="N","",SUMPRODUCT(($AA$150:$AA$276=$V$88)*($Z$150:$Z$276=$Z174)*(AL174&lt;AL$150:AL$276))+1)</f>
        <v/>
      </c>
      <c r="DG174" s="13" t="str" cm="1">
        <f t="array" ref="DG174">IF($AA174="N","",SUMPRODUCT(($AA$150:$AA$276=$V$88)*($Z$150:$Z$276=$Z174)*(AM174&lt;AM$150:AM$276))+1)</f>
        <v/>
      </c>
      <c r="DH174" s="13" t="str" cm="1">
        <f t="array" ref="DH174">IF($AA174="N","",SUMPRODUCT(($AA$150:$AA$276=$V$88)*($Z$150:$Z$276=$Z174)*(AN174&lt;AN$150:AN$276))+1)</f>
        <v/>
      </c>
      <c r="DI174" s="13" t="str" cm="1">
        <f t="array" ref="DI174">IF($AA174="N","",SUMPRODUCT(($AA$150:$AA$276=$V$88)*($Z$150:$Z$276=$Z174)*(AO174&lt;AO$150:AO$276))+1)</f>
        <v/>
      </c>
      <c r="DJ174" s="13" t="str" cm="1">
        <f t="array" ref="DJ174">IF($AA174="N","",SUMPRODUCT(($AA$150:$AA$276=$V$88)*($Z$150:$Z$276=$Z174)*(AP174&lt;AP$150:AP$276))+1)</f>
        <v/>
      </c>
      <c r="DK174" s="13" t="str" cm="1">
        <f t="array" ref="DK174">IF($AA174="N","",SUMPRODUCT(($AA$150:$AA$276=$V$88)*($Z$150:$Z$276=$Z174)*(AQ174&lt;AQ$150:AQ$276))+1)</f>
        <v/>
      </c>
      <c r="DL174" s="13" t="str" cm="1">
        <f t="array" ref="DL174">IF($AA174="N","",SUMPRODUCT(($AA$150:$AA$276=$V$88)*($Z$150:$Z$276=$Z174)*(AR174&lt;AR$150:AR$276))+1)</f>
        <v/>
      </c>
      <c r="DM174" s="13" t="str" cm="1">
        <f t="array" ref="DM174">IF($AA174="N","",SUMPRODUCT(($AA$150:$AA$276=$V$88)*($Z$150:$Z$276=$Z174)*(AS174&lt;AS$150:AS$276))+1)</f>
        <v/>
      </c>
      <c r="DN174" s="13" t="str" cm="1">
        <f t="array" ref="DN174">IF($AA174="N","",SUMPRODUCT(($AA$150:$AA$276=$V$88)*($Z$150:$Z$276=$Z174)*(AT174&lt;AT$150:AT$276))+1)</f>
        <v/>
      </c>
      <c r="DO174" s="13" t="str" cm="1">
        <f t="array" ref="DO174">IF($AA174="N","",SUMPRODUCT(($AA$150:$AA$276=$V$88)*($Z$150:$Z$276=$Z174)*(AU174&lt;AU$150:AU$276))+1)</f>
        <v/>
      </c>
      <c r="DP174" s="13" t="str" cm="1">
        <f t="array" ref="DP174">IF($AA174="N","",SUMPRODUCT(($AA$150:$AA$276=$V$88)*($Z$150:$Z$276=$Z174)*(AV174&lt;AV$150:AV$276))+1)</f>
        <v/>
      </c>
      <c r="DQ174" s="13" t="str">
        <f>INDEX($CV174:$DP174,MATCH('Ranked Growth'!$C$5,$BW$149:$CQ$149,0))</f>
        <v/>
      </c>
      <c r="DR174" s="13" t="str">
        <f t="shared" si="50"/>
        <v>Stations of Over 10k Users-</v>
      </c>
      <c r="DT174" s="17" t="s">
        <v>20</v>
      </c>
      <c r="DU174" s="15">
        <f t="shared" si="51"/>
        <v>5.0307446367261477E-3</v>
      </c>
      <c r="DV174" s="15">
        <f t="shared" si="52"/>
        <v>7.4002084305532012E-2</v>
      </c>
      <c r="DW174" s="15">
        <f t="shared" si="53"/>
        <v>8.3823694429341566E-2</v>
      </c>
      <c r="DX174" s="15">
        <f t="shared" si="54"/>
        <v>8.7232741615273612E-2</v>
      </c>
      <c r="DY174" s="15">
        <f t="shared" si="55"/>
        <v>8.478487572429394E-2</v>
      </c>
      <c r="DZ174" s="15">
        <f t="shared" si="56"/>
        <v>8.2989146489987453E-2</v>
      </c>
      <c r="EA174" s="15">
        <f t="shared" si="57"/>
        <v>8.4817635266339009E-2</v>
      </c>
      <c r="EB174" s="15">
        <f t="shared" si="58"/>
        <v>8.3616031938856805E-2</v>
      </c>
      <c r="EC174" s="15">
        <f t="shared" si="59"/>
        <v>8.3898912137077009E-2</v>
      </c>
      <c r="ED174" s="15">
        <f t="shared" si="60"/>
        <v>8.9812417333354988E-2</v>
      </c>
      <c r="EE174" s="15">
        <f t="shared" si="61"/>
        <v>9.0999474243860679E-2</v>
      </c>
      <c r="EF174" s="15">
        <f t="shared" si="62"/>
        <v>9.1711771022012112E-2</v>
      </c>
      <c r="EG174" s="15">
        <f t="shared" si="63"/>
        <v>9.2100283542790429E-2</v>
      </c>
      <c r="EH174" s="15">
        <f t="shared" si="64"/>
        <v>9.6690613036521045E-2</v>
      </c>
      <c r="EI174" s="15">
        <f t="shared" si="65"/>
        <v>0.10278018889130491</v>
      </c>
      <c r="EJ174" s="15">
        <f t="shared" si="66"/>
        <v>0.10479268415329357</v>
      </c>
      <c r="EK174" s="15">
        <f t="shared" si="67"/>
        <v>0.10885778034269067</v>
      </c>
      <c r="EL174" s="15">
        <f t="shared" si="68"/>
        <v>0.1110831840989237</v>
      </c>
      <c r="EM174" s="15">
        <f t="shared" si="69"/>
        <v>0.11508680835132634</v>
      </c>
      <c r="EN174" s="15">
        <f t="shared" si="70"/>
        <v>0.12468818750873889</v>
      </c>
      <c r="EO174" s="15">
        <f t="shared" si="71"/>
        <v>0.13345237346402961</v>
      </c>
      <c r="EQ174" s="17" t="s">
        <v>20</v>
      </c>
      <c r="ER174" s="13">
        <f t="shared" si="72"/>
        <v>92</v>
      </c>
      <c r="ES174" s="13">
        <f t="shared" si="73"/>
        <v>54</v>
      </c>
      <c r="ET174" s="13">
        <f t="shared" si="74"/>
        <v>51</v>
      </c>
      <c r="EU174" s="13">
        <f t="shared" si="75"/>
        <v>54</v>
      </c>
      <c r="EV174" s="13">
        <f t="shared" si="76"/>
        <v>59</v>
      </c>
      <c r="EW174" s="13">
        <f t="shared" si="77"/>
        <v>63</v>
      </c>
      <c r="EX174" s="13">
        <f t="shared" si="78"/>
        <v>65</v>
      </c>
      <c r="EY174" s="13">
        <f t="shared" si="79"/>
        <v>64</v>
      </c>
      <c r="EZ174" s="13">
        <f t="shared" si="80"/>
        <v>66</v>
      </c>
      <c r="FA174" s="13">
        <f t="shared" si="81"/>
        <v>69</v>
      </c>
      <c r="FB174" s="13">
        <f t="shared" si="82"/>
        <v>69</v>
      </c>
      <c r="FC174" s="13">
        <f t="shared" si="83"/>
        <v>70</v>
      </c>
      <c r="FD174" s="13">
        <f t="shared" si="84"/>
        <v>71</v>
      </c>
      <c r="FE174" s="13">
        <f t="shared" si="85"/>
        <v>69</v>
      </c>
      <c r="FF174" s="13">
        <f t="shared" si="86"/>
        <v>69</v>
      </c>
      <c r="FG174" s="13">
        <f t="shared" si="87"/>
        <v>70</v>
      </c>
      <c r="FH174" s="13">
        <f t="shared" si="88"/>
        <v>70</v>
      </c>
      <c r="FI174" s="13">
        <f t="shared" si="89"/>
        <v>69</v>
      </c>
      <c r="FJ174" s="13">
        <f t="shared" si="90"/>
        <v>70</v>
      </c>
      <c r="FK174" s="13">
        <f t="shared" si="91"/>
        <v>70</v>
      </c>
      <c r="FL174" s="13">
        <f t="shared" si="92"/>
        <v>69</v>
      </c>
      <c r="FM174" s="13">
        <f>INDEX($ER174:$FL174,MATCH('Ranked Growth'!$C$5,$ER$149:$FL$149,0))</f>
        <v>92</v>
      </c>
      <c r="FO174" s="17" t="s">
        <v>20</v>
      </c>
      <c r="FP174" s="13" cm="1">
        <f t="array" ref="FP174">SUMPRODUCT(($Z$150:$Z$276=$Z174)*(DU174&lt;DU$150:DU$276))+1</f>
        <v>74</v>
      </c>
      <c r="FQ174" s="13" cm="1">
        <f t="array" ref="FQ174">SUMPRODUCT(($Z$150:$Z$276=$Z174)*(DV174&lt;DV$150:DV$276))+1</f>
        <v>51</v>
      </c>
      <c r="FR174" s="13" cm="1">
        <f t="array" ref="FR174">SUMPRODUCT(($Z$150:$Z$276=$Z174)*(DW174&lt;DW$150:DW$276))+1</f>
        <v>48</v>
      </c>
      <c r="FS174" s="13" cm="1">
        <f t="array" ref="FS174">SUMPRODUCT(($Z$150:$Z$276=$Z174)*(DX174&lt;DX$150:DX$276))+1</f>
        <v>49</v>
      </c>
      <c r="FT174" s="13" cm="1">
        <f t="array" ref="FT174">SUMPRODUCT(($Z$150:$Z$276=$Z174)*(DY174&lt;DY$150:DY$276))+1</f>
        <v>53</v>
      </c>
      <c r="FU174" s="13" cm="1">
        <f t="array" ref="FU174">SUMPRODUCT(($Z$150:$Z$276=$Z174)*(DZ174&lt;DZ$150:DZ$276))+1</f>
        <v>55</v>
      </c>
      <c r="FV174" s="13" cm="1">
        <f t="array" ref="FV174">SUMPRODUCT(($Z$150:$Z$276=$Z174)*(EA174&lt;EA$150:EA$276))+1</f>
        <v>57</v>
      </c>
      <c r="FW174" s="13" cm="1">
        <f t="array" ref="FW174">SUMPRODUCT(($Z$150:$Z$276=$Z174)*(EB174&lt;EB$150:EB$276))+1</f>
        <v>56</v>
      </c>
      <c r="FX174" s="13" cm="1">
        <f t="array" ref="FX174">SUMPRODUCT(($Z$150:$Z$276=$Z174)*(EC174&lt;EC$150:EC$276))+1</f>
        <v>57</v>
      </c>
      <c r="FY174" s="13" cm="1">
        <f t="array" ref="FY174">SUMPRODUCT(($Z$150:$Z$276=$Z174)*(ED174&lt;ED$150:ED$276))+1</f>
        <v>60</v>
      </c>
      <c r="FZ174" s="13" cm="1">
        <f t="array" ref="FZ174">SUMPRODUCT(($Z$150:$Z$276=$Z174)*(EE174&lt;EE$150:EE$276))+1</f>
        <v>60</v>
      </c>
      <c r="GA174" s="13" cm="1">
        <f t="array" ref="GA174">SUMPRODUCT(($Z$150:$Z$276=$Z174)*(EF174&lt;EF$150:EF$276))+1</f>
        <v>60</v>
      </c>
      <c r="GB174" s="13" cm="1">
        <f t="array" ref="GB174">SUMPRODUCT(($Z$150:$Z$276=$Z174)*(EG174&lt;EG$150:EG$276))+1</f>
        <v>61</v>
      </c>
      <c r="GC174" s="13" cm="1">
        <f t="array" ref="GC174">SUMPRODUCT(($Z$150:$Z$276=$Z174)*(EH174&lt;EH$150:EH$276))+1</f>
        <v>59</v>
      </c>
      <c r="GD174" s="13" cm="1">
        <f t="array" ref="GD174">SUMPRODUCT(($Z$150:$Z$276=$Z174)*(EI174&lt;EI$150:EI$276))+1</f>
        <v>59</v>
      </c>
      <c r="GE174" s="13" cm="1">
        <f t="array" ref="GE174">SUMPRODUCT(($Z$150:$Z$276=$Z174)*(EJ174&lt;EJ$150:EJ$276))+1</f>
        <v>60</v>
      </c>
      <c r="GF174" s="13" cm="1">
        <f t="array" ref="GF174">SUMPRODUCT(($Z$150:$Z$276=$Z174)*(EK174&lt;EK$150:EK$276))+1</f>
        <v>60</v>
      </c>
      <c r="GG174" s="13" cm="1">
        <f t="array" ref="GG174">SUMPRODUCT(($Z$150:$Z$276=$Z174)*(EL174&lt;EL$150:EL$276))+1</f>
        <v>60</v>
      </c>
      <c r="GH174" s="13" cm="1">
        <f t="array" ref="GH174">SUMPRODUCT(($Z$150:$Z$276=$Z174)*(EM174&lt;EM$150:EM$276))+1</f>
        <v>61</v>
      </c>
      <c r="GI174" s="13" cm="1">
        <f t="array" ref="GI174">SUMPRODUCT(($Z$150:$Z$276=$Z174)*(EN174&lt;EN$150:EN$276))+1</f>
        <v>61</v>
      </c>
      <c r="GJ174" s="13" cm="1">
        <f t="array" ref="GJ174">SUMPRODUCT(($Z$150:$Z$276=$Z174)*(EO174&lt;EO$150:EO$276))+1</f>
        <v>60</v>
      </c>
      <c r="GK174" s="20">
        <f>INDEX($FP174:$GJ174,MATCH('Ranked Growth'!$C$5,$FP$149:$GJ$149,0))</f>
        <v>74</v>
      </c>
      <c r="GL174" s="13" t="str">
        <f t="shared" si="93"/>
        <v>Stations of Over 10k Users-74</v>
      </c>
      <c r="GN174" s="17" t="s">
        <v>20</v>
      </c>
      <c r="GO174" s="13" t="str" cm="1">
        <f t="array" ref="GO174">IF($AA174="N","",SUMPRODUCT(($Z$150:$Z$276=$Z174)*($AA$150:$AA$276="Y")*(DU174&lt;DU$150:DU$276))+1)</f>
        <v/>
      </c>
      <c r="GP174" s="13" t="str" cm="1">
        <f t="array" ref="GP174">IF($AA174="N","",SUMPRODUCT(($Z$150:$Z$276=$Z174)*($AA$150:$AA$276="Y")*(DV174&lt;DV$150:DV$276))+1)</f>
        <v/>
      </c>
      <c r="GQ174" s="13" t="str" cm="1">
        <f t="array" ref="GQ174">IF($AA174="N","",SUMPRODUCT(($Z$150:$Z$276=$Z174)*($AA$150:$AA$276="Y")*(DW174&lt;DW$150:DW$276))+1)</f>
        <v/>
      </c>
      <c r="GR174" s="13" t="str" cm="1">
        <f t="array" ref="GR174">IF($AA174="N","",SUMPRODUCT(($Z$150:$Z$276=$Z174)*($AA$150:$AA$276="Y")*(DX174&lt;DX$150:DX$276))+1)</f>
        <v/>
      </c>
      <c r="GS174" s="13" t="str" cm="1">
        <f t="array" ref="GS174">IF($AA174="N","",SUMPRODUCT(($Z$150:$Z$276=$Z174)*($AA$150:$AA$276="Y")*(DY174&lt;DY$150:DY$276))+1)</f>
        <v/>
      </c>
      <c r="GT174" s="13" t="str" cm="1">
        <f t="array" ref="GT174">IF($AA174="N","",SUMPRODUCT(($Z$150:$Z$276=$Z174)*($AA$150:$AA$276="Y")*(DZ174&lt;DZ$150:DZ$276))+1)</f>
        <v/>
      </c>
      <c r="GU174" s="13" t="str" cm="1">
        <f t="array" ref="GU174">IF($AA174="N","",SUMPRODUCT(($Z$150:$Z$276=$Z174)*($AA$150:$AA$276="Y")*(EA174&lt;EA$150:EA$276))+1)</f>
        <v/>
      </c>
      <c r="GV174" s="13" t="str" cm="1">
        <f t="array" ref="GV174">IF($AA174="N","",SUMPRODUCT(($Z$150:$Z$276=$Z174)*($AA$150:$AA$276="Y")*(EB174&lt;EB$150:EB$276))+1)</f>
        <v/>
      </c>
      <c r="GW174" s="13" t="str" cm="1">
        <f t="array" ref="GW174">IF($AA174="N","",SUMPRODUCT(($Z$150:$Z$276=$Z174)*($AA$150:$AA$276="Y")*(EC174&lt;EC$150:EC$276))+1)</f>
        <v/>
      </c>
      <c r="GX174" s="13" t="str" cm="1">
        <f t="array" ref="GX174">IF($AA174="N","",SUMPRODUCT(($Z$150:$Z$276=$Z174)*($AA$150:$AA$276="Y")*(ED174&lt;ED$150:ED$276))+1)</f>
        <v/>
      </c>
      <c r="GY174" s="13" t="str" cm="1">
        <f t="array" ref="GY174">IF($AA174="N","",SUMPRODUCT(($Z$150:$Z$276=$Z174)*($AA$150:$AA$276="Y")*(EE174&lt;EE$150:EE$276))+1)</f>
        <v/>
      </c>
      <c r="GZ174" s="13" t="str" cm="1">
        <f t="array" ref="GZ174">IF($AA174="N","",SUMPRODUCT(($Z$150:$Z$276=$Z174)*($AA$150:$AA$276="Y")*(EF174&lt;EF$150:EF$276))+1)</f>
        <v/>
      </c>
      <c r="HA174" s="13" t="str" cm="1">
        <f t="array" ref="HA174">IF($AA174="N","",SUMPRODUCT(($Z$150:$Z$276=$Z174)*($AA$150:$AA$276="Y")*(EG174&lt;EG$150:EG$276))+1)</f>
        <v/>
      </c>
      <c r="HB174" s="13" t="str" cm="1">
        <f t="array" ref="HB174">IF($AA174="N","",SUMPRODUCT(($Z$150:$Z$276=$Z174)*($AA$150:$AA$276="Y")*(EH174&lt;EH$150:EH$276))+1)</f>
        <v/>
      </c>
      <c r="HC174" s="13" t="str" cm="1">
        <f t="array" ref="HC174">IF($AA174="N","",SUMPRODUCT(($Z$150:$Z$276=$Z174)*($AA$150:$AA$276="Y")*(EI174&lt;EI$150:EI$276))+1)</f>
        <v/>
      </c>
      <c r="HD174" s="13" t="str" cm="1">
        <f t="array" ref="HD174">IF($AA174="N","",SUMPRODUCT(($Z$150:$Z$276=$Z174)*($AA$150:$AA$276="Y")*(EJ174&lt;EJ$150:EJ$276))+1)</f>
        <v/>
      </c>
      <c r="HE174" s="13" t="str" cm="1">
        <f t="array" ref="HE174">IF($AA174="N","",SUMPRODUCT(($Z$150:$Z$276=$Z174)*($AA$150:$AA$276="Y")*(EK174&lt;EK$150:EK$276))+1)</f>
        <v/>
      </c>
      <c r="HF174" s="13" t="str" cm="1">
        <f t="array" ref="HF174">IF($AA174="N","",SUMPRODUCT(($Z$150:$Z$276=$Z174)*($AA$150:$AA$276="Y")*(EL174&lt;EL$150:EL$276))+1)</f>
        <v/>
      </c>
      <c r="HG174" s="13" t="str" cm="1">
        <f t="array" ref="HG174">IF($AA174="N","",SUMPRODUCT(($Z$150:$Z$276=$Z174)*($AA$150:$AA$276="Y")*(EM174&lt;EM$150:EM$276))+1)</f>
        <v/>
      </c>
      <c r="HH174" s="13" t="str" cm="1">
        <f t="array" ref="HH174">IF($AA174="N","",SUMPRODUCT(($Z$150:$Z$276=$Z174)*($AA$150:$AA$276="Y")*(EN174&lt;EN$150:EN$276))+1)</f>
        <v/>
      </c>
      <c r="HI174" s="13" t="str" cm="1">
        <f t="array" ref="HI174">IF($AA174="N","",SUMPRODUCT(($Z$150:$Z$276=$Z174)*($AA$150:$AA$276="Y")*(EO174&lt;EO$150:EO$276))+1)</f>
        <v/>
      </c>
      <c r="HJ174" s="20" t="str">
        <f>INDEX($GO174:$HI174,MATCH('Ranked Growth'!$C$5,$GO$149:$HI$149,0))</f>
        <v/>
      </c>
      <c r="HK174" s="13" t="str">
        <f t="shared" si="94"/>
        <v>Stations of Over 10k Users-</v>
      </c>
    </row>
    <row r="175" spans="2:219" s="11" customFormat="1" x14ac:dyDescent="0.25">
      <c r="B175" s="17" t="s">
        <v>169</v>
      </c>
      <c r="C175" s="20">
        <v>308569.47660299978</v>
      </c>
      <c r="D175" s="20">
        <v>326487.18846699985</v>
      </c>
      <c r="E175" s="20">
        <v>329271.78825699998</v>
      </c>
      <c r="F175" s="20">
        <v>330424.38596099964</v>
      </c>
      <c r="G175" s="20">
        <v>330127.13989899977</v>
      </c>
      <c r="H175" s="20">
        <v>330190.13071599952</v>
      </c>
      <c r="I175" s="20">
        <v>330520.1844530002</v>
      </c>
      <c r="J175" s="20">
        <v>330053.22940500011</v>
      </c>
      <c r="K175" s="20">
        <v>330034.18759799976</v>
      </c>
      <c r="L175" s="20">
        <v>331466.07719899982</v>
      </c>
      <c r="M175" s="20">
        <v>331140.61548299971</v>
      </c>
      <c r="N175" s="20">
        <v>330885.4901700003</v>
      </c>
      <c r="O175" s="20">
        <v>331228.22947900009</v>
      </c>
      <c r="P175" s="20">
        <v>333563.44452800031</v>
      </c>
      <c r="Q175" s="20">
        <v>334710.68319899967</v>
      </c>
      <c r="R175" s="20">
        <v>334949.70497699961</v>
      </c>
      <c r="S175" s="20">
        <v>335646.07874599972</v>
      </c>
      <c r="T175" s="20">
        <v>335932.74302800052</v>
      </c>
      <c r="U175" s="20">
        <v>336857.629716</v>
      </c>
      <c r="V175" s="20">
        <v>339778.36447499978</v>
      </c>
      <c r="W175" s="20">
        <v>342513.03455400013</v>
      </c>
      <c r="Y175" s="17" t="s">
        <v>169</v>
      </c>
      <c r="Z175" s="21" t="str">
        <f t="shared" si="26"/>
        <v>Stations of Over 10k Users</v>
      </c>
      <c r="AA175" s="21" t="str">
        <f t="shared" si="27"/>
        <v>Y</v>
      </c>
      <c r="AB175" s="13">
        <f t="shared" si="2"/>
        <v>1385.4766029997845</v>
      </c>
      <c r="AC175" s="13">
        <f t="shared" si="3"/>
        <v>19303.188466999854</v>
      </c>
      <c r="AD175" s="13">
        <f t="shared" si="4"/>
        <v>22087.788256999978</v>
      </c>
      <c r="AE175" s="13">
        <f t="shared" si="5"/>
        <v>23240.385960999643</v>
      </c>
      <c r="AF175" s="13">
        <f t="shared" si="6"/>
        <v>22943.139898999769</v>
      </c>
      <c r="AG175" s="13">
        <f t="shared" si="7"/>
        <v>23006.130715999519</v>
      </c>
      <c r="AH175" s="13">
        <f t="shared" si="8"/>
        <v>23336.184453000198</v>
      </c>
      <c r="AI175" s="13">
        <f t="shared" si="9"/>
        <v>22869.229405000107</v>
      </c>
      <c r="AJ175" s="13">
        <f t="shared" si="10"/>
        <v>22850.187597999757</v>
      </c>
      <c r="AK175" s="13">
        <f t="shared" si="11"/>
        <v>24282.077198999817</v>
      </c>
      <c r="AL175" s="13">
        <f t="shared" si="12"/>
        <v>23956.61548299971</v>
      </c>
      <c r="AM175" s="13">
        <f t="shared" si="13"/>
        <v>23701.490170000296</v>
      </c>
      <c r="AN175" s="13">
        <f t="shared" si="14"/>
        <v>24044.229479000089</v>
      </c>
      <c r="AO175" s="13">
        <f t="shared" si="15"/>
        <v>26379.444528000313</v>
      </c>
      <c r="AP175" s="13">
        <f t="shared" si="16"/>
        <v>27526.683198999672</v>
      </c>
      <c r="AQ175" s="13">
        <f t="shared" si="17"/>
        <v>27765.704976999608</v>
      </c>
      <c r="AR175" s="13">
        <f t="shared" si="18"/>
        <v>28462.078745999723</v>
      </c>
      <c r="AS175" s="13">
        <f t="shared" si="19"/>
        <v>28748.743028000521</v>
      </c>
      <c r="AT175" s="13">
        <f t="shared" si="20"/>
        <v>29673.629715999996</v>
      </c>
      <c r="AU175" s="13">
        <f t="shared" si="21"/>
        <v>32594.364474999777</v>
      </c>
      <c r="AV175" s="13">
        <f t="shared" si="22"/>
        <v>35329.034554000129</v>
      </c>
      <c r="AX175" s="17" t="s">
        <v>169</v>
      </c>
      <c r="AY175" s="13">
        <f t="shared" si="28"/>
        <v>39</v>
      </c>
      <c r="AZ175" s="13">
        <f t="shared" si="29"/>
        <v>31</v>
      </c>
      <c r="BA175" s="13">
        <f t="shared" si="30"/>
        <v>31</v>
      </c>
      <c r="BB175" s="13">
        <f t="shared" si="31"/>
        <v>31</v>
      </c>
      <c r="BC175" s="13">
        <f t="shared" si="32"/>
        <v>31</v>
      </c>
      <c r="BD175" s="13">
        <f t="shared" si="33"/>
        <v>31</v>
      </c>
      <c r="BE175" s="13">
        <f t="shared" si="34"/>
        <v>31</v>
      </c>
      <c r="BF175" s="13">
        <f t="shared" si="35"/>
        <v>31</v>
      </c>
      <c r="BG175" s="13">
        <f t="shared" si="36"/>
        <v>31</v>
      </c>
      <c r="BH175" s="13">
        <f t="shared" si="37"/>
        <v>31</v>
      </c>
      <c r="BI175" s="13">
        <f t="shared" si="38"/>
        <v>33</v>
      </c>
      <c r="BJ175" s="13">
        <f t="shared" si="39"/>
        <v>34</v>
      </c>
      <c r="BK175" s="13">
        <f t="shared" si="40"/>
        <v>34</v>
      </c>
      <c r="BL175" s="13">
        <f t="shared" si="41"/>
        <v>32</v>
      </c>
      <c r="BM175" s="13">
        <f t="shared" si="42"/>
        <v>33</v>
      </c>
      <c r="BN175" s="13">
        <f t="shared" si="43"/>
        <v>34</v>
      </c>
      <c r="BO175" s="13">
        <f t="shared" si="44"/>
        <v>34</v>
      </c>
      <c r="BP175" s="13">
        <f t="shared" si="45"/>
        <v>35</v>
      </c>
      <c r="BQ175" s="13">
        <f t="shared" si="46"/>
        <v>36</v>
      </c>
      <c r="BR175" s="13">
        <f t="shared" si="47"/>
        <v>35</v>
      </c>
      <c r="BS175" s="13">
        <f t="shared" si="48"/>
        <v>32</v>
      </c>
      <c r="BT175" s="13">
        <f>INDEX($AY175:$BS175,MATCH('Ranked Growth'!$C$5,Data!$AY$149:$BS$149,0))</f>
        <v>39</v>
      </c>
      <c r="BV175" s="17" t="s">
        <v>169</v>
      </c>
      <c r="BW175" s="13" cm="1">
        <f t="array" ref="BW175">SUMPRODUCT(($Z$150:$Z$276=$Z175)*(AB175&lt;AB$150:AB$276))+1</f>
        <v>34</v>
      </c>
      <c r="BX175" s="13" cm="1">
        <f t="array" ref="BX175">SUMPRODUCT(($Z$150:$Z$276=$Z175)*(AC175&lt;AC$150:AC$276))+1</f>
        <v>26</v>
      </c>
      <c r="BY175" s="13" cm="1">
        <f t="array" ref="BY175">SUMPRODUCT(($Z$150:$Z$276=$Z175)*(AD175&lt;AD$150:AD$276))+1</f>
        <v>26</v>
      </c>
      <c r="BZ175" s="13" cm="1">
        <f t="array" ref="BZ175">SUMPRODUCT(($Z$150:$Z$276=$Z175)*(AE175&lt;AE$150:AE$276))+1</f>
        <v>26</v>
      </c>
      <c r="CA175" s="13" cm="1">
        <f t="array" ref="CA175">SUMPRODUCT(($Z$150:$Z$276=$Z175)*(AF175&lt;AF$150:AF$276))+1</f>
        <v>26</v>
      </c>
      <c r="CB175" s="13" cm="1">
        <f t="array" ref="CB175">SUMPRODUCT(($Z$150:$Z$276=$Z175)*(AG175&lt;AG$150:AG$276))+1</f>
        <v>26</v>
      </c>
      <c r="CC175" s="13" cm="1">
        <f t="array" ref="CC175">SUMPRODUCT(($Z$150:$Z$276=$Z175)*(AH175&lt;AH$150:AH$276))+1</f>
        <v>26</v>
      </c>
      <c r="CD175" s="13" cm="1">
        <f t="array" ref="CD175">SUMPRODUCT(($Z$150:$Z$276=$Z175)*(AI175&lt;AI$150:AI$276))+1</f>
        <v>26</v>
      </c>
      <c r="CE175" s="13" cm="1">
        <f t="array" ref="CE175">SUMPRODUCT(($Z$150:$Z$276=$Z175)*(AJ175&lt;AJ$150:AJ$276))+1</f>
        <v>26</v>
      </c>
      <c r="CF175" s="13" cm="1">
        <f t="array" ref="CF175">SUMPRODUCT(($Z$150:$Z$276=$Z175)*(AK175&lt;AK$150:AK$276))+1</f>
        <v>26</v>
      </c>
      <c r="CG175" s="13" cm="1">
        <f t="array" ref="CG175">SUMPRODUCT(($Z$150:$Z$276=$Z175)*(AL175&lt;AL$150:AL$276))+1</f>
        <v>28</v>
      </c>
      <c r="CH175" s="13" cm="1">
        <f t="array" ref="CH175">SUMPRODUCT(($Z$150:$Z$276=$Z175)*(AM175&lt;AM$150:AM$276))+1</f>
        <v>29</v>
      </c>
      <c r="CI175" s="13" cm="1">
        <f t="array" ref="CI175">SUMPRODUCT(($Z$150:$Z$276=$Z175)*(AN175&lt;AN$150:AN$276))+1</f>
        <v>29</v>
      </c>
      <c r="CJ175" s="13" cm="1">
        <f t="array" ref="CJ175">SUMPRODUCT(($Z$150:$Z$276=$Z175)*(AO175&lt;AO$150:AO$276))+1</f>
        <v>27</v>
      </c>
      <c r="CK175" s="13" cm="1">
        <f t="array" ref="CK175">SUMPRODUCT(($Z$150:$Z$276=$Z175)*(AP175&lt;AP$150:AP$276))+1</f>
        <v>28</v>
      </c>
      <c r="CL175" s="13" cm="1">
        <f t="array" ref="CL175">SUMPRODUCT(($Z$150:$Z$276=$Z175)*(AQ175&lt;AQ$150:AQ$276))+1</f>
        <v>29</v>
      </c>
      <c r="CM175" s="13" cm="1">
        <f t="array" ref="CM175">SUMPRODUCT(($Z$150:$Z$276=$Z175)*(AR175&lt;AR$150:AR$276))+1</f>
        <v>29</v>
      </c>
      <c r="CN175" s="13" cm="1">
        <f t="array" ref="CN175">SUMPRODUCT(($Z$150:$Z$276=$Z175)*(AS175&lt;AS$150:AS$276))+1</f>
        <v>30</v>
      </c>
      <c r="CO175" s="13" cm="1">
        <f t="array" ref="CO175">SUMPRODUCT(($Z$150:$Z$276=$Z175)*(AT175&lt;AT$150:AT$276))+1</f>
        <v>31</v>
      </c>
      <c r="CP175" s="13" cm="1">
        <f t="array" ref="CP175">SUMPRODUCT(($Z$150:$Z$276=$Z175)*(AU175&lt;AU$150:AU$276))+1</f>
        <v>30</v>
      </c>
      <c r="CQ175" s="13" cm="1">
        <f t="array" ref="CQ175">SUMPRODUCT(($Z$150:$Z$276=$Z175)*(AV175&lt;AV$150:AV$276))+1</f>
        <v>27</v>
      </c>
      <c r="CR175" s="13">
        <f>INDEX($BW175:$CQ175,MATCH('Ranked Growth'!$C$5,$BW$149:$CQ$149,0))</f>
        <v>34</v>
      </c>
      <c r="CS175" s="13" t="str">
        <f t="shared" si="49"/>
        <v>Stations of Over 10k Users-34</v>
      </c>
      <c r="CU175" s="17" t="s">
        <v>169</v>
      </c>
      <c r="CV175" s="13" cm="1">
        <f t="array" ref="CV175">IF($AA175="N","",SUMPRODUCT(($AA$150:$AA$276=$V$88)*($Z$150:$Z$276=$Z175)*(AB175&lt;AB$150:AB$276))+1)</f>
        <v>10</v>
      </c>
      <c r="CW175" s="13" cm="1">
        <f t="array" ref="CW175">IF($AA175="N","",SUMPRODUCT(($AA$150:$AA$276=$V$88)*($Z$150:$Z$276=$Z175)*(AC175&lt;AC$150:AC$276))+1)</f>
        <v>7</v>
      </c>
      <c r="CX175" s="13" cm="1">
        <f t="array" ref="CX175">IF($AA175="N","",SUMPRODUCT(($AA$150:$AA$276=$V$88)*($Z$150:$Z$276=$Z175)*(AD175&lt;AD$150:AD$276))+1)</f>
        <v>8</v>
      </c>
      <c r="CY175" s="13" cm="1">
        <f t="array" ref="CY175">IF($AA175="N","",SUMPRODUCT(($AA$150:$AA$276=$V$88)*($Z$150:$Z$276=$Z175)*(AE175&lt;AE$150:AE$276))+1)</f>
        <v>8</v>
      </c>
      <c r="CZ175" s="13" cm="1">
        <f t="array" ref="CZ175">IF($AA175="N","",SUMPRODUCT(($AA$150:$AA$276=$V$88)*($Z$150:$Z$276=$Z175)*(AF175&lt;AF$150:AF$276))+1)</f>
        <v>8</v>
      </c>
      <c r="DA175" s="13" cm="1">
        <f t="array" ref="DA175">IF($AA175="N","",SUMPRODUCT(($AA$150:$AA$276=$V$88)*($Z$150:$Z$276=$Z175)*(AG175&lt;AG$150:AG$276))+1)</f>
        <v>8</v>
      </c>
      <c r="DB175" s="13" cm="1">
        <f t="array" ref="DB175">IF($AA175="N","",SUMPRODUCT(($AA$150:$AA$276=$V$88)*($Z$150:$Z$276=$Z175)*(AH175&lt;AH$150:AH$276))+1)</f>
        <v>8</v>
      </c>
      <c r="DC175" s="13" cm="1">
        <f t="array" ref="DC175">IF($AA175="N","",SUMPRODUCT(($AA$150:$AA$276=$V$88)*($Z$150:$Z$276=$Z175)*(AI175&lt;AI$150:AI$276))+1)</f>
        <v>8</v>
      </c>
      <c r="DD175" s="13" cm="1">
        <f t="array" ref="DD175">IF($AA175="N","",SUMPRODUCT(($AA$150:$AA$276=$V$88)*($Z$150:$Z$276=$Z175)*(AJ175&lt;AJ$150:AJ$276))+1)</f>
        <v>8</v>
      </c>
      <c r="DE175" s="13" cm="1">
        <f t="array" ref="DE175">IF($AA175="N","",SUMPRODUCT(($AA$150:$AA$276=$V$88)*($Z$150:$Z$276=$Z175)*(AK175&lt;AK$150:AK$276))+1)</f>
        <v>8</v>
      </c>
      <c r="DF175" s="13" cm="1">
        <f t="array" ref="DF175">IF($AA175="N","",SUMPRODUCT(($AA$150:$AA$276=$V$88)*($Z$150:$Z$276=$Z175)*(AL175&lt;AL$150:AL$276))+1)</f>
        <v>8</v>
      </c>
      <c r="DG175" s="13" cm="1">
        <f t="array" ref="DG175">IF($AA175="N","",SUMPRODUCT(($AA$150:$AA$276=$V$88)*($Z$150:$Z$276=$Z175)*(AM175&lt;AM$150:AM$276))+1)</f>
        <v>9</v>
      </c>
      <c r="DH175" s="13" cm="1">
        <f t="array" ref="DH175">IF($AA175="N","",SUMPRODUCT(($AA$150:$AA$276=$V$88)*($Z$150:$Z$276=$Z175)*(AN175&lt;AN$150:AN$276))+1)</f>
        <v>9</v>
      </c>
      <c r="DI175" s="13" cm="1">
        <f t="array" ref="DI175">IF($AA175="N","",SUMPRODUCT(($AA$150:$AA$276=$V$88)*($Z$150:$Z$276=$Z175)*(AO175&lt;AO$150:AO$276))+1)</f>
        <v>9</v>
      </c>
      <c r="DJ175" s="13" cm="1">
        <f t="array" ref="DJ175">IF($AA175="N","",SUMPRODUCT(($AA$150:$AA$276=$V$88)*($Z$150:$Z$276=$Z175)*(AP175&lt;AP$150:AP$276))+1)</f>
        <v>9</v>
      </c>
      <c r="DK175" s="13" cm="1">
        <f t="array" ref="DK175">IF($AA175="N","",SUMPRODUCT(($AA$150:$AA$276=$V$88)*($Z$150:$Z$276=$Z175)*(AQ175&lt;AQ$150:AQ$276))+1)</f>
        <v>9</v>
      </c>
      <c r="DL175" s="13" cm="1">
        <f t="array" ref="DL175">IF($AA175="N","",SUMPRODUCT(($AA$150:$AA$276=$V$88)*($Z$150:$Z$276=$Z175)*(AR175&lt;AR$150:AR$276))+1)</f>
        <v>9</v>
      </c>
      <c r="DM175" s="13" cm="1">
        <f t="array" ref="DM175">IF($AA175="N","",SUMPRODUCT(($AA$150:$AA$276=$V$88)*($Z$150:$Z$276=$Z175)*(AS175&lt;AS$150:AS$276))+1)</f>
        <v>9</v>
      </c>
      <c r="DN175" s="13" cm="1">
        <f t="array" ref="DN175">IF($AA175="N","",SUMPRODUCT(($AA$150:$AA$276=$V$88)*($Z$150:$Z$276=$Z175)*(AT175&lt;AT$150:AT$276))+1)</f>
        <v>9</v>
      </c>
      <c r="DO175" s="13" cm="1">
        <f t="array" ref="DO175">IF($AA175="N","",SUMPRODUCT(($AA$150:$AA$276=$V$88)*($Z$150:$Z$276=$Z175)*(AU175&lt;AU$150:AU$276))+1)</f>
        <v>9</v>
      </c>
      <c r="DP175" s="13" cm="1">
        <f t="array" ref="DP175">IF($AA175="N","",SUMPRODUCT(($AA$150:$AA$276=$V$88)*($Z$150:$Z$276=$Z175)*(AV175&lt;AV$150:AV$276))+1)</f>
        <v>9</v>
      </c>
      <c r="DQ175" s="13">
        <f>INDEX($CV175:$DP175,MATCH('Ranked Growth'!$C$5,$BW$149:$CQ$149,0))</f>
        <v>10</v>
      </c>
      <c r="DR175" s="13" t="str">
        <f t="shared" si="50"/>
        <v>Stations of Over 10k Users-10</v>
      </c>
      <c r="DT175" s="17" t="s">
        <v>169</v>
      </c>
      <c r="DU175" s="15">
        <f t="shared" si="51"/>
        <v>4.5102498925717605E-3</v>
      </c>
      <c r="DV175" s="15">
        <f t="shared" si="52"/>
        <v>6.2839172831266721E-2</v>
      </c>
      <c r="DW175" s="15">
        <f t="shared" si="53"/>
        <v>7.1904097404161593E-2</v>
      </c>
      <c r="DX175" s="15">
        <f t="shared" si="54"/>
        <v>7.5656238479216542E-2</v>
      </c>
      <c r="DY175" s="15">
        <f t="shared" si="55"/>
        <v>7.4688590222797391E-2</v>
      </c>
      <c r="DZ175" s="15">
        <f t="shared" si="56"/>
        <v>7.489364913537E-2</v>
      </c>
      <c r="EA175" s="15">
        <f t="shared" si="57"/>
        <v>7.5968098771421078E-2</v>
      </c>
      <c r="EB175" s="15">
        <f t="shared" si="58"/>
        <v>7.4447983635215653E-2</v>
      </c>
      <c r="EC175" s="15">
        <f t="shared" si="59"/>
        <v>7.4385995357830303E-2</v>
      </c>
      <c r="ED175" s="15">
        <f t="shared" si="60"/>
        <v>7.9047337097634784E-2</v>
      </c>
      <c r="EE175" s="15">
        <f t="shared" si="61"/>
        <v>7.7987836225193119E-2</v>
      </c>
      <c r="EF175" s="15">
        <f t="shared" si="62"/>
        <v>7.7157306923538727E-2</v>
      </c>
      <c r="EG175" s="15">
        <f t="shared" si="63"/>
        <v>7.8273052890124761E-2</v>
      </c>
      <c r="EH175" s="15">
        <f t="shared" si="64"/>
        <v>8.5875060315642404E-2</v>
      </c>
      <c r="EI175" s="15">
        <f t="shared" si="65"/>
        <v>8.9609755713187189E-2</v>
      </c>
      <c r="EJ175" s="15">
        <f t="shared" si="66"/>
        <v>9.038786192314574E-2</v>
      </c>
      <c r="EK175" s="15">
        <f t="shared" si="67"/>
        <v>9.2654821689930777E-2</v>
      </c>
      <c r="EL175" s="15">
        <f t="shared" si="68"/>
        <v>9.3588022253764835E-2</v>
      </c>
      <c r="EM175" s="15">
        <f t="shared" si="69"/>
        <v>9.6598877923329329E-2</v>
      </c>
      <c r="EN175" s="15">
        <f t="shared" si="70"/>
        <v>0.10610697326358065</v>
      </c>
      <c r="EO175" s="15">
        <f t="shared" si="71"/>
        <v>0.11500935775951904</v>
      </c>
      <c r="EQ175" s="17" t="s">
        <v>169</v>
      </c>
      <c r="ER175" s="13">
        <f t="shared" si="72"/>
        <v>98</v>
      </c>
      <c r="ES175" s="13">
        <f t="shared" si="73"/>
        <v>91</v>
      </c>
      <c r="ET175" s="13">
        <f t="shared" si="74"/>
        <v>93</v>
      </c>
      <c r="EU175" s="13">
        <f t="shared" si="75"/>
        <v>95</v>
      </c>
      <c r="EV175" s="13">
        <f t="shared" si="76"/>
        <v>94</v>
      </c>
      <c r="EW175" s="13">
        <f t="shared" si="77"/>
        <v>87</v>
      </c>
      <c r="EX175" s="13">
        <f t="shared" si="78"/>
        <v>86</v>
      </c>
      <c r="EY175" s="13">
        <f t="shared" si="79"/>
        <v>84</v>
      </c>
      <c r="EZ175" s="13">
        <f t="shared" si="80"/>
        <v>84</v>
      </c>
      <c r="FA175" s="13">
        <f t="shared" si="81"/>
        <v>84</v>
      </c>
      <c r="FB175" s="13">
        <f t="shared" si="82"/>
        <v>84</v>
      </c>
      <c r="FC175" s="13">
        <f t="shared" si="83"/>
        <v>84</v>
      </c>
      <c r="FD175" s="13">
        <f t="shared" si="84"/>
        <v>85</v>
      </c>
      <c r="FE175" s="13">
        <f t="shared" si="85"/>
        <v>81</v>
      </c>
      <c r="FF175" s="13">
        <f t="shared" si="86"/>
        <v>81</v>
      </c>
      <c r="FG175" s="13">
        <f t="shared" si="87"/>
        <v>83</v>
      </c>
      <c r="FH175" s="13">
        <f t="shared" si="88"/>
        <v>84</v>
      </c>
      <c r="FI175" s="13">
        <f t="shared" si="89"/>
        <v>84</v>
      </c>
      <c r="FJ175" s="13">
        <f t="shared" si="90"/>
        <v>84</v>
      </c>
      <c r="FK175" s="13">
        <f t="shared" si="91"/>
        <v>84</v>
      </c>
      <c r="FL175" s="13">
        <f t="shared" si="92"/>
        <v>82</v>
      </c>
      <c r="FM175" s="13">
        <f>INDEX($ER175:$FL175,MATCH('Ranked Growth'!$C$5,$ER$149:$FL$149,0))</f>
        <v>98</v>
      </c>
      <c r="FO175" s="17" t="s">
        <v>169</v>
      </c>
      <c r="FP175" s="13" cm="1">
        <f t="array" ref="FP175">SUMPRODUCT(($Z$150:$Z$276=$Z175)*(DU175&lt;DU$150:DU$276))+1</f>
        <v>80</v>
      </c>
      <c r="FQ175" s="13" cm="1">
        <f t="array" ref="FQ175">SUMPRODUCT(($Z$150:$Z$276=$Z175)*(DV175&lt;DV$150:DV$276))+1</f>
        <v>79</v>
      </c>
      <c r="FR175" s="13" cm="1">
        <f t="array" ref="FR175">SUMPRODUCT(($Z$150:$Z$276=$Z175)*(DW175&lt;DW$150:DW$276))+1</f>
        <v>81</v>
      </c>
      <c r="FS175" s="13" cm="1">
        <f t="array" ref="FS175">SUMPRODUCT(($Z$150:$Z$276=$Z175)*(DX175&lt;DX$150:DX$276))+1</f>
        <v>83</v>
      </c>
      <c r="FT175" s="13" cm="1">
        <f t="array" ref="FT175">SUMPRODUCT(($Z$150:$Z$276=$Z175)*(DY175&lt;DY$150:DY$276))+1</f>
        <v>82</v>
      </c>
      <c r="FU175" s="13" cm="1">
        <f t="array" ref="FU175">SUMPRODUCT(($Z$150:$Z$276=$Z175)*(DZ175&lt;DZ$150:DZ$276))+1</f>
        <v>76</v>
      </c>
      <c r="FV175" s="13" cm="1">
        <f t="array" ref="FV175">SUMPRODUCT(($Z$150:$Z$276=$Z175)*(EA175&lt;EA$150:EA$276))+1</f>
        <v>75</v>
      </c>
      <c r="FW175" s="13" cm="1">
        <f t="array" ref="FW175">SUMPRODUCT(($Z$150:$Z$276=$Z175)*(EB175&lt;EB$150:EB$276))+1</f>
        <v>73</v>
      </c>
      <c r="FX175" s="13" cm="1">
        <f t="array" ref="FX175">SUMPRODUCT(($Z$150:$Z$276=$Z175)*(EC175&lt;EC$150:EC$276))+1</f>
        <v>73</v>
      </c>
      <c r="FY175" s="13" cm="1">
        <f t="array" ref="FY175">SUMPRODUCT(($Z$150:$Z$276=$Z175)*(ED175&lt;ED$150:ED$276))+1</f>
        <v>73</v>
      </c>
      <c r="FZ175" s="13" cm="1">
        <f t="array" ref="FZ175">SUMPRODUCT(($Z$150:$Z$276=$Z175)*(EE175&lt;EE$150:EE$276))+1</f>
        <v>73</v>
      </c>
      <c r="GA175" s="13" cm="1">
        <f t="array" ref="GA175">SUMPRODUCT(($Z$150:$Z$276=$Z175)*(EF175&lt;EF$150:EF$276))+1</f>
        <v>73</v>
      </c>
      <c r="GB175" s="13" cm="1">
        <f t="array" ref="GB175">SUMPRODUCT(($Z$150:$Z$276=$Z175)*(EG175&lt;EG$150:EG$276))+1</f>
        <v>74</v>
      </c>
      <c r="GC175" s="13" cm="1">
        <f t="array" ref="GC175">SUMPRODUCT(($Z$150:$Z$276=$Z175)*(EH175&lt;EH$150:EH$276))+1</f>
        <v>70</v>
      </c>
      <c r="GD175" s="13" cm="1">
        <f t="array" ref="GD175">SUMPRODUCT(($Z$150:$Z$276=$Z175)*(EI175&lt;EI$150:EI$276))+1</f>
        <v>70</v>
      </c>
      <c r="GE175" s="13" cm="1">
        <f t="array" ref="GE175">SUMPRODUCT(($Z$150:$Z$276=$Z175)*(EJ175&lt;EJ$150:EJ$276))+1</f>
        <v>72</v>
      </c>
      <c r="GF175" s="13" cm="1">
        <f t="array" ref="GF175">SUMPRODUCT(($Z$150:$Z$276=$Z175)*(EK175&lt;EK$150:EK$276))+1</f>
        <v>73</v>
      </c>
      <c r="GG175" s="13" cm="1">
        <f t="array" ref="GG175">SUMPRODUCT(($Z$150:$Z$276=$Z175)*(EL175&lt;EL$150:EL$276))+1</f>
        <v>73</v>
      </c>
      <c r="GH175" s="13" cm="1">
        <f t="array" ref="GH175">SUMPRODUCT(($Z$150:$Z$276=$Z175)*(EM175&lt;EM$150:EM$276))+1</f>
        <v>73</v>
      </c>
      <c r="GI175" s="13" cm="1">
        <f t="array" ref="GI175">SUMPRODUCT(($Z$150:$Z$276=$Z175)*(EN175&lt;EN$150:EN$276))+1</f>
        <v>73</v>
      </c>
      <c r="GJ175" s="13" cm="1">
        <f t="array" ref="GJ175">SUMPRODUCT(($Z$150:$Z$276=$Z175)*(EO175&lt;EO$150:EO$276))+1</f>
        <v>71</v>
      </c>
      <c r="GK175" s="20">
        <f>INDEX($FP175:$GJ175,MATCH('Ranked Growth'!$C$5,$FP$149:$GJ$149,0))</f>
        <v>80</v>
      </c>
      <c r="GL175" s="13" t="str">
        <f t="shared" si="93"/>
        <v>Stations of Over 10k Users-80</v>
      </c>
      <c r="GN175" s="17" t="s">
        <v>169</v>
      </c>
      <c r="GO175" s="13" cm="1">
        <f t="array" ref="GO175">IF($AA175="N","",SUMPRODUCT(($Z$150:$Z$276=$Z175)*($AA$150:$AA$276="Y")*(DU175&lt;DU$150:DU$276))+1)</f>
        <v>19</v>
      </c>
      <c r="GP175" s="13" cm="1">
        <f t="array" ref="GP175">IF($AA175="N","",SUMPRODUCT(($Z$150:$Z$276=$Z175)*($AA$150:$AA$276="Y")*(DV175&lt;DV$150:DV$276))+1)</f>
        <v>15</v>
      </c>
      <c r="GQ175" s="13" cm="1">
        <f t="array" ref="GQ175">IF($AA175="N","",SUMPRODUCT(($Z$150:$Z$276=$Z175)*($AA$150:$AA$276="Y")*(DW175&lt;DW$150:DW$276))+1)</f>
        <v>16</v>
      </c>
      <c r="GR175" s="13" cm="1">
        <f t="array" ref="GR175">IF($AA175="N","",SUMPRODUCT(($Z$150:$Z$276=$Z175)*($AA$150:$AA$276="Y")*(DX175&lt;DX$150:DX$276))+1)</f>
        <v>17</v>
      </c>
      <c r="GS175" s="13" cm="1">
        <f t="array" ref="GS175">IF($AA175="N","",SUMPRODUCT(($Z$150:$Z$276=$Z175)*($AA$150:$AA$276="Y")*(DY175&lt;DY$150:DY$276))+1)</f>
        <v>16</v>
      </c>
      <c r="GT175" s="13" cm="1">
        <f t="array" ref="GT175">IF($AA175="N","",SUMPRODUCT(($Z$150:$Z$276=$Z175)*($AA$150:$AA$276="Y")*(DZ175&lt;DZ$150:DZ$276))+1)</f>
        <v>16</v>
      </c>
      <c r="GU175" s="13" cm="1">
        <f t="array" ref="GU175">IF($AA175="N","",SUMPRODUCT(($Z$150:$Z$276=$Z175)*($AA$150:$AA$276="Y")*(EA175&lt;EA$150:EA$276))+1)</f>
        <v>16</v>
      </c>
      <c r="GV175" s="13" cm="1">
        <f t="array" ref="GV175">IF($AA175="N","",SUMPRODUCT(($Z$150:$Z$276=$Z175)*($AA$150:$AA$276="Y")*(EB175&lt;EB$150:EB$276))+1)</f>
        <v>15</v>
      </c>
      <c r="GW175" s="13" cm="1">
        <f t="array" ref="GW175">IF($AA175="N","",SUMPRODUCT(($Z$150:$Z$276=$Z175)*($AA$150:$AA$276="Y")*(EC175&lt;EC$150:EC$276))+1)</f>
        <v>15</v>
      </c>
      <c r="GX175" s="13" cm="1">
        <f t="array" ref="GX175">IF($AA175="N","",SUMPRODUCT(($Z$150:$Z$276=$Z175)*($AA$150:$AA$276="Y")*(ED175&lt;ED$150:ED$276))+1)</f>
        <v>15</v>
      </c>
      <c r="GY175" s="13" cm="1">
        <f t="array" ref="GY175">IF($AA175="N","",SUMPRODUCT(($Z$150:$Z$276=$Z175)*($AA$150:$AA$276="Y")*(EE175&lt;EE$150:EE$276))+1)</f>
        <v>14</v>
      </c>
      <c r="GZ175" s="13" cm="1">
        <f t="array" ref="GZ175">IF($AA175="N","",SUMPRODUCT(($Z$150:$Z$276=$Z175)*($AA$150:$AA$276="Y")*(EF175&lt;EF$150:EF$276))+1)</f>
        <v>13</v>
      </c>
      <c r="HA175" s="13" cm="1">
        <f t="array" ref="HA175">IF($AA175="N","",SUMPRODUCT(($Z$150:$Z$276=$Z175)*($AA$150:$AA$276="Y")*(EG175&lt;EG$150:EG$276))+1)</f>
        <v>13</v>
      </c>
      <c r="HB175" s="13" cm="1">
        <f t="array" ref="HB175">IF($AA175="N","",SUMPRODUCT(($Z$150:$Z$276=$Z175)*($AA$150:$AA$276="Y")*(EH175&lt;EH$150:EH$276))+1)</f>
        <v>10</v>
      </c>
      <c r="HC175" s="13" cm="1">
        <f t="array" ref="HC175">IF($AA175="N","",SUMPRODUCT(($Z$150:$Z$276=$Z175)*($AA$150:$AA$276="Y")*(EI175&lt;EI$150:EI$276))+1)</f>
        <v>10</v>
      </c>
      <c r="HD175" s="13" cm="1">
        <f t="array" ref="HD175">IF($AA175="N","",SUMPRODUCT(($Z$150:$Z$276=$Z175)*($AA$150:$AA$276="Y")*(EJ175&lt;EJ$150:EJ$276))+1)</f>
        <v>11</v>
      </c>
      <c r="HE175" s="13" cm="1">
        <f t="array" ref="HE175">IF($AA175="N","",SUMPRODUCT(($Z$150:$Z$276=$Z175)*($AA$150:$AA$276="Y")*(EK175&lt;EK$150:EK$276))+1)</f>
        <v>11</v>
      </c>
      <c r="HF175" s="13" cm="1">
        <f t="array" ref="HF175">IF($AA175="N","",SUMPRODUCT(($Z$150:$Z$276=$Z175)*($AA$150:$AA$276="Y")*(EL175&lt;EL$150:EL$276))+1)</f>
        <v>11</v>
      </c>
      <c r="HG175" s="13" cm="1">
        <f t="array" ref="HG175">IF($AA175="N","",SUMPRODUCT(($Z$150:$Z$276=$Z175)*($AA$150:$AA$276="Y")*(EM175&lt;EM$150:EM$276))+1)</f>
        <v>11</v>
      </c>
      <c r="HH175" s="13" cm="1">
        <f t="array" ref="HH175">IF($AA175="N","",SUMPRODUCT(($Z$150:$Z$276=$Z175)*($AA$150:$AA$276="Y")*(EN175&lt;EN$150:EN$276))+1)</f>
        <v>11</v>
      </c>
      <c r="HI175" s="13" cm="1">
        <f t="array" ref="HI175">IF($AA175="N","",SUMPRODUCT(($Z$150:$Z$276=$Z175)*($AA$150:$AA$276="Y")*(EO175&lt;EO$150:EO$276))+1)</f>
        <v>11</v>
      </c>
      <c r="HJ175" s="20">
        <f>INDEX($GO175:$HI175,MATCH('Ranked Growth'!$C$5,$GO$149:$HI$149,0))</f>
        <v>19</v>
      </c>
      <c r="HK175" s="13" t="str">
        <f t="shared" si="94"/>
        <v>Stations of Over 10k Users-19</v>
      </c>
    </row>
    <row r="176" spans="2:219" s="11" customFormat="1" x14ac:dyDescent="0.25">
      <c r="B176" s="17" t="s">
        <v>21</v>
      </c>
      <c r="C176" s="20">
        <v>142729.81524699999</v>
      </c>
      <c r="D176" s="20">
        <v>152436.56279300002</v>
      </c>
      <c r="E176" s="20">
        <v>154051.45543299991</v>
      </c>
      <c r="F176" s="20">
        <v>154807.57461600003</v>
      </c>
      <c r="G176" s="20">
        <v>154730.24614599993</v>
      </c>
      <c r="H176" s="20">
        <v>154792.72726099993</v>
      </c>
      <c r="I176" s="20">
        <v>155277.91145599997</v>
      </c>
      <c r="J176" s="20">
        <v>155294.46611899999</v>
      </c>
      <c r="K176" s="20">
        <v>155400.59527199983</v>
      </c>
      <c r="L176" s="20">
        <v>156149.10071000009</v>
      </c>
      <c r="M176" s="20">
        <v>156547.01376799992</v>
      </c>
      <c r="N176" s="20">
        <v>156760.00148000001</v>
      </c>
      <c r="O176" s="20">
        <v>156906.58859700002</v>
      </c>
      <c r="P176" s="20">
        <v>157483.93515400009</v>
      </c>
      <c r="Q176" s="20">
        <v>158357.85208799996</v>
      </c>
      <c r="R176" s="20">
        <v>158742.54256399997</v>
      </c>
      <c r="S176" s="20">
        <v>159371.05209799993</v>
      </c>
      <c r="T176" s="20">
        <v>159763.43360699987</v>
      </c>
      <c r="U176" s="20">
        <v>160364.59622199993</v>
      </c>
      <c r="V176" s="20">
        <v>161620.40833000003</v>
      </c>
      <c r="W176" s="20">
        <v>162754.73500699992</v>
      </c>
      <c r="Y176" s="17" t="s">
        <v>21</v>
      </c>
      <c r="Z176" s="21" t="str">
        <f t="shared" si="26"/>
        <v>Stations of Over 10k Users</v>
      </c>
      <c r="AA176" s="21" t="str">
        <f t="shared" si="27"/>
        <v>N</v>
      </c>
      <c r="AB176" s="13">
        <f t="shared" si="2"/>
        <v>1281.8152469999914</v>
      </c>
      <c r="AC176" s="13">
        <f t="shared" si="3"/>
        <v>10988.562793000019</v>
      </c>
      <c r="AD176" s="13">
        <f t="shared" si="4"/>
        <v>12603.455432999908</v>
      </c>
      <c r="AE176" s="13">
        <f t="shared" si="5"/>
        <v>13359.574616000027</v>
      </c>
      <c r="AF176" s="13">
        <f t="shared" si="6"/>
        <v>13282.246145999932</v>
      </c>
      <c r="AG176" s="13">
        <f t="shared" si="7"/>
        <v>13344.727260999935</v>
      </c>
      <c r="AH176" s="13">
        <f t="shared" si="8"/>
        <v>13829.911455999973</v>
      </c>
      <c r="AI176" s="13">
        <f t="shared" si="9"/>
        <v>13846.46611899999</v>
      </c>
      <c r="AJ176" s="13">
        <f t="shared" si="10"/>
        <v>13952.595271999831</v>
      </c>
      <c r="AK176" s="13">
        <f t="shared" si="11"/>
        <v>14701.100710000086</v>
      </c>
      <c r="AL176" s="13">
        <f t="shared" si="12"/>
        <v>15099.013767999917</v>
      </c>
      <c r="AM176" s="13">
        <f t="shared" si="13"/>
        <v>15312.001480000006</v>
      </c>
      <c r="AN176" s="13">
        <f t="shared" si="14"/>
        <v>15458.588597000024</v>
      </c>
      <c r="AO176" s="13">
        <f t="shared" si="15"/>
        <v>16035.935154000093</v>
      </c>
      <c r="AP176" s="13">
        <f t="shared" si="16"/>
        <v>16909.852087999956</v>
      </c>
      <c r="AQ176" s="13">
        <f t="shared" si="17"/>
        <v>17294.542563999974</v>
      </c>
      <c r="AR176" s="13">
        <f t="shared" si="18"/>
        <v>17923.052097999927</v>
      </c>
      <c r="AS176" s="13">
        <f t="shared" si="19"/>
        <v>18315.433606999868</v>
      </c>
      <c r="AT176" s="13">
        <f t="shared" si="20"/>
        <v>18916.596221999935</v>
      </c>
      <c r="AU176" s="13">
        <f t="shared" si="21"/>
        <v>20172.408330000035</v>
      </c>
      <c r="AV176" s="13">
        <f t="shared" si="22"/>
        <v>21306.735006999923</v>
      </c>
      <c r="AX176" s="17" t="s">
        <v>21</v>
      </c>
      <c r="AY176" s="13">
        <f t="shared" si="28"/>
        <v>43</v>
      </c>
      <c r="AZ176" s="13">
        <f t="shared" si="29"/>
        <v>50</v>
      </c>
      <c r="BA176" s="13">
        <f t="shared" si="30"/>
        <v>50</v>
      </c>
      <c r="BB176" s="13">
        <f t="shared" si="31"/>
        <v>50</v>
      </c>
      <c r="BC176" s="13">
        <f t="shared" si="32"/>
        <v>49</v>
      </c>
      <c r="BD176" s="13">
        <f t="shared" si="33"/>
        <v>49</v>
      </c>
      <c r="BE176" s="13">
        <f t="shared" si="34"/>
        <v>49</v>
      </c>
      <c r="BF176" s="13">
        <f t="shared" si="35"/>
        <v>48</v>
      </c>
      <c r="BG176" s="13">
        <f t="shared" si="36"/>
        <v>47</v>
      </c>
      <c r="BH176" s="13">
        <f t="shared" si="37"/>
        <v>49</v>
      </c>
      <c r="BI176" s="13">
        <f t="shared" si="38"/>
        <v>47</v>
      </c>
      <c r="BJ176" s="13">
        <f t="shared" si="39"/>
        <v>47</v>
      </c>
      <c r="BK176" s="13">
        <f t="shared" si="40"/>
        <v>46</v>
      </c>
      <c r="BL176" s="13">
        <f t="shared" si="41"/>
        <v>46</v>
      </c>
      <c r="BM176" s="13">
        <f t="shared" si="42"/>
        <v>46</v>
      </c>
      <c r="BN176" s="13">
        <f t="shared" si="43"/>
        <v>46</v>
      </c>
      <c r="BO176" s="13">
        <f t="shared" si="44"/>
        <v>46</v>
      </c>
      <c r="BP176" s="13">
        <f t="shared" si="45"/>
        <v>46</v>
      </c>
      <c r="BQ176" s="13">
        <f t="shared" si="46"/>
        <v>46</v>
      </c>
      <c r="BR176" s="13">
        <f t="shared" si="47"/>
        <v>46</v>
      </c>
      <c r="BS176" s="13">
        <f t="shared" si="48"/>
        <v>46</v>
      </c>
      <c r="BT176" s="13">
        <f>INDEX($AY176:$BS176,MATCH('Ranked Growth'!$C$5,Data!$AY$149:$BS$149,0))</f>
        <v>43</v>
      </c>
      <c r="BV176" s="17" t="s">
        <v>21</v>
      </c>
      <c r="BW176" s="13" cm="1">
        <f t="array" ref="BW176">SUMPRODUCT(($Z$150:$Z$276=$Z176)*(AB176&lt;AB$150:AB$276))+1</f>
        <v>38</v>
      </c>
      <c r="BX176" s="13" cm="1">
        <f t="array" ref="BX176">SUMPRODUCT(($Z$150:$Z$276=$Z176)*(AC176&lt;AC$150:AC$276))+1</f>
        <v>45</v>
      </c>
      <c r="BY176" s="13" cm="1">
        <f t="array" ref="BY176">SUMPRODUCT(($Z$150:$Z$276=$Z176)*(AD176&lt;AD$150:AD$276))+1</f>
        <v>45</v>
      </c>
      <c r="BZ176" s="13" cm="1">
        <f t="array" ref="BZ176">SUMPRODUCT(($Z$150:$Z$276=$Z176)*(AE176&lt;AE$150:AE$276))+1</f>
        <v>45</v>
      </c>
      <c r="CA176" s="13" cm="1">
        <f t="array" ref="CA176">SUMPRODUCT(($Z$150:$Z$276=$Z176)*(AF176&lt;AF$150:AF$276))+1</f>
        <v>44</v>
      </c>
      <c r="CB176" s="13" cm="1">
        <f t="array" ref="CB176">SUMPRODUCT(($Z$150:$Z$276=$Z176)*(AG176&lt;AG$150:AG$276))+1</f>
        <v>44</v>
      </c>
      <c r="CC176" s="13" cm="1">
        <f t="array" ref="CC176">SUMPRODUCT(($Z$150:$Z$276=$Z176)*(AH176&lt;AH$150:AH$276))+1</f>
        <v>44</v>
      </c>
      <c r="CD176" s="13" cm="1">
        <f t="array" ref="CD176">SUMPRODUCT(($Z$150:$Z$276=$Z176)*(AI176&lt;AI$150:AI$276))+1</f>
        <v>43</v>
      </c>
      <c r="CE176" s="13" cm="1">
        <f t="array" ref="CE176">SUMPRODUCT(($Z$150:$Z$276=$Z176)*(AJ176&lt;AJ$150:AJ$276))+1</f>
        <v>42</v>
      </c>
      <c r="CF176" s="13" cm="1">
        <f t="array" ref="CF176">SUMPRODUCT(($Z$150:$Z$276=$Z176)*(AK176&lt;AK$150:AK$276))+1</f>
        <v>44</v>
      </c>
      <c r="CG176" s="13" cm="1">
        <f t="array" ref="CG176">SUMPRODUCT(($Z$150:$Z$276=$Z176)*(AL176&lt;AL$150:AL$276))+1</f>
        <v>42</v>
      </c>
      <c r="CH176" s="13" cm="1">
        <f t="array" ref="CH176">SUMPRODUCT(($Z$150:$Z$276=$Z176)*(AM176&lt;AM$150:AM$276))+1</f>
        <v>42</v>
      </c>
      <c r="CI176" s="13" cm="1">
        <f t="array" ref="CI176">SUMPRODUCT(($Z$150:$Z$276=$Z176)*(AN176&lt;AN$150:AN$276))+1</f>
        <v>41</v>
      </c>
      <c r="CJ176" s="13" cm="1">
        <f t="array" ref="CJ176">SUMPRODUCT(($Z$150:$Z$276=$Z176)*(AO176&lt;AO$150:AO$276))+1</f>
        <v>41</v>
      </c>
      <c r="CK176" s="13" cm="1">
        <f t="array" ref="CK176">SUMPRODUCT(($Z$150:$Z$276=$Z176)*(AP176&lt;AP$150:AP$276))+1</f>
        <v>41</v>
      </c>
      <c r="CL176" s="13" cm="1">
        <f t="array" ref="CL176">SUMPRODUCT(($Z$150:$Z$276=$Z176)*(AQ176&lt;AQ$150:AQ$276))+1</f>
        <v>41</v>
      </c>
      <c r="CM176" s="13" cm="1">
        <f t="array" ref="CM176">SUMPRODUCT(($Z$150:$Z$276=$Z176)*(AR176&lt;AR$150:AR$276))+1</f>
        <v>41</v>
      </c>
      <c r="CN176" s="13" cm="1">
        <f t="array" ref="CN176">SUMPRODUCT(($Z$150:$Z$276=$Z176)*(AS176&lt;AS$150:AS$276))+1</f>
        <v>41</v>
      </c>
      <c r="CO176" s="13" cm="1">
        <f t="array" ref="CO176">SUMPRODUCT(($Z$150:$Z$276=$Z176)*(AT176&lt;AT$150:AT$276))+1</f>
        <v>41</v>
      </c>
      <c r="CP176" s="13" cm="1">
        <f t="array" ref="CP176">SUMPRODUCT(($Z$150:$Z$276=$Z176)*(AU176&lt;AU$150:AU$276))+1</f>
        <v>41</v>
      </c>
      <c r="CQ176" s="13" cm="1">
        <f t="array" ref="CQ176">SUMPRODUCT(($Z$150:$Z$276=$Z176)*(AV176&lt;AV$150:AV$276))+1</f>
        <v>41</v>
      </c>
      <c r="CR176" s="13">
        <f>INDEX($BW176:$CQ176,MATCH('Ranked Growth'!$C$5,$BW$149:$CQ$149,0))</f>
        <v>38</v>
      </c>
      <c r="CS176" s="13" t="str">
        <f t="shared" si="49"/>
        <v>Stations of Over 10k Users-38</v>
      </c>
      <c r="CU176" s="17" t="s">
        <v>21</v>
      </c>
      <c r="CV176" s="13" t="str" cm="1">
        <f t="array" ref="CV176">IF($AA176="N","",SUMPRODUCT(($AA$150:$AA$276=$V$88)*($Z$150:$Z$276=$Z176)*(AB176&lt;AB$150:AB$276))+1)</f>
        <v/>
      </c>
      <c r="CW176" s="13" t="str" cm="1">
        <f t="array" ref="CW176">IF($AA176="N","",SUMPRODUCT(($AA$150:$AA$276=$V$88)*($Z$150:$Z$276=$Z176)*(AC176&lt;AC$150:AC$276))+1)</f>
        <v/>
      </c>
      <c r="CX176" s="13" t="str" cm="1">
        <f t="array" ref="CX176">IF($AA176="N","",SUMPRODUCT(($AA$150:$AA$276=$V$88)*($Z$150:$Z$276=$Z176)*(AD176&lt;AD$150:AD$276))+1)</f>
        <v/>
      </c>
      <c r="CY176" s="13" t="str" cm="1">
        <f t="array" ref="CY176">IF($AA176="N","",SUMPRODUCT(($AA$150:$AA$276=$V$88)*($Z$150:$Z$276=$Z176)*(AE176&lt;AE$150:AE$276))+1)</f>
        <v/>
      </c>
      <c r="CZ176" s="13" t="str" cm="1">
        <f t="array" ref="CZ176">IF($AA176="N","",SUMPRODUCT(($AA$150:$AA$276=$V$88)*($Z$150:$Z$276=$Z176)*(AF176&lt;AF$150:AF$276))+1)</f>
        <v/>
      </c>
      <c r="DA176" s="13" t="str" cm="1">
        <f t="array" ref="DA176">IF($AA176="N","",SUMPRODUCT(($AA$150:$AA$276=$V$88)*($Z$150:$Z$276=$Z176)*(AG176&lt;AG$150:AG$276))+1)</f>
        <v/>
      </c>
      <c r="DB176" s="13" t="str" cm="1">
        <f t="array" ref="DB176">IF($AA176="N","",SUMPRODUCT(($AA$150:$AA$276=$V$88)*($Z$150:$Z$276=$Z176)*(AH176&lt;AH$150:AH$276))+1)</f>
        <v/>
      </c>
      <c r="DC176" s="13" t="str" cm="1">
        <f t="array" ref="DC176">IF($AA176="N","",SUMPRODUCT(($AA$150:$AA$276=$V$88)*($Z$150:$Z$276=$Z176)*(AI176&lt;AI$150:AI$276))+1)</f>
        <v/>
      </c>
      <c r="DD176" s="13" t="str" cm="1">
        <f t="array" ref="DD176">IF($AA176="N","",SUMPRODUCT(($AA$150:$AA$276=$V$88)*($Z$150:$Z$276=$Z176)*(AJ176&lt;AJ$150:AJ$276))+1)</f>
        <v/>
      </c>
      <c r="DE176" s="13" t="str" cm="1">
        <f t="array" ref="DE176">IF($AA176="N","",SUMPRODUCT(($AA$150:$AA$276=$V$88)*($Z$150:$Z$276=$Z176)*(AK176&lt;AK$150:AK$276))+1)</f>
        <v/>
      </c>
      <c r="DF176" s="13" t="str" cm="1">
        <f t="array" ref="DF176">IF($AA176="N","",SUMPRODUCT(($AA$150:$AA$276=$V$88)*($Z$150:$Z$276=$Z176)*(AL176&lt;AL$150:AL$276))+1)</f>
        <v/>
      </c>
      <c r="DG176" s="13" t="str" cm="1">
        <f t="array" ref="DG176">IF($AA176="N","",SUMPRODUCT(($AA$150:$AA$276=$V$88)*($Z$150:$Z$276=$Z176)*(AM176&lt;AM$150:AM$276))+1)</f>
        <v/>
      </c>
      <c r="DH176" s="13" t="str" cm="1">
        <f t="array" ref="DH176">IF($AA176="N","",SUMPRODUCT(($AA$150:$AA$276=$V$88)*($Z$150:$Z$276=$Z176)*(AN176&lt;AN$150:AN$276))+1)</f>
        <v/>
      </c>
      <c r="DI176" s="13" t="str" cm="1">
        <f t="array" ref="DI176">IF($AA176="N","",SUMPRODUCT(($AA$150:$AA$276=$V$88)*($Z$150:$Z$276=$Z176)*(AO176&lt;AO$150:AO$276))+1)</f>
        <v/>
      </c>
      <c r="DJ176" s="13" t="str" cm="1">
        <f t="array" ref="DJ176">IF($AA176="N","",SUMPRODUCT(($AA$150:$AA$276=$V$88)*($Z$150:$Z$276=$Z176)*(AP176&lt;AP$150:AP$276))+1)</f>
        <v/>
      </c>
      <c r="DK176" s="13" t="str" cm="1">
        <f t="array" ref="DK176">IF($AA176="N","",SUMPRODUCT(($AA$150:$AA$276=$V$88)*($Z$150:$Z$276=$Z176)*(AQ176&lt;AQ$150:AQ$276))+1)</f>
        <v/>
      </c>
      <c r="DL176" s="13" t="str" cm="1">
        <f t="array" ref="DL176">IF($AA176="N","",SUMPRODUCT(($AA$150:$AA$276=$V$88)*($Z$150:$Z$276=$Z176)*(AR176&lt;AR$150:AR$276))+1)</f>
        <v/>
      </c>
      <c r="DM176" s="13" t="str" cm="1">
        <f t="array" ref="DM176">IF($AA176="N","",SUMPRODUCT(($AA$150:$AA$276=$V$88)*($Z$150:$Z$276=$Z176)*(AS176&lt;AS$150:AS$276))+1)</f>
        <v/>
      </c>
      <c r="DN176" s="13" t="str" cm="1">
        <f t="array" ref="DN176">IF($AA176="N","",SUMPRODUCT(($AA$150:$AA$276=$V$88)*($Z$150:$Z$276=$Z176)*(AT176&lt;AT$150:AT$276))+1)</f>
        <v/>
      </c>
      <c r="DO176" s="13" t="str" cm="1">
        <f t="array" ref="DO176">IF($AA176="N","",SUMPRODUCT(($AA$150:$AA$276=$V$88)*($Z$150:$Z$276=$Z176)*(AU176&lt;AU$150:AU$276))+1)</f>
        <v/>
      </c>
      <c r="DP176" s="13" t="str" cm="1">
        <f t="array" ref="DP176">IF($AA176="N","",SUMPRODUCT(($AA$150:$AA$276=$V$88)*($Z$150:$Z$276=$Z176)*(AV176&lt;AV$150:AV$276))+1)</f>
        <v/>
      </c>
      <c r="DQ176" s="13" t="str">
        <f>INDEX($CV176:$DP176,MATCH('Ranked Growth'!$C$5,$BW$149:$CQ$149,0))</f>
        <v/>
      </c>
      <c r="DR176" s="13" t="str">
        <f t="shared" si="50"/>
        <v>Stations of Over 10k Users-</v>
      </c>
      <c r="DT176" s="17" t="s">
        <v>21</v>
      </c>
      <c r="DU176" s="15">
        <f t="shared" si="51"/>
        <v>9.0620952364119933E-3</v>
      </c>
      <c r="DV176" s="15">
        <f t="shared" si="52"/>
        <v>7.7686236588711211E-2</v>
      </c>
      <c r="DW176" s="15">
        <f t="shared" si="53"/>
        <v>8.9103101019455178E-2</v>
      </c>
      <c r="DX176" s="15">
        <f t="shared" si="54"/>
        <v>9.4448663933035748E-2</v>
      </c>
      <c r="DY176" s="15">
        <f t="shared" si="55"/>
        <v>9.3901972074542872E-2</v>
      </c>
      <c r="DZ176" s="15">
        <f t="shared" si="56"/>
        <v>9.4343697054747544E-2</v>
      </c>
      <c r="EA176" s="15">
        <f t="shared" si="57"/>
        <v>9.7773821163961161E-2</v>
      </c>
      <c r="EB176" s="15">
        <f t="shared" si="58"/>
        <v>9.7890858258865343E-2</v>
      </c>
      <c r="EC176" s="15">
        <f t="shared" si="59"/>
        <v>9.8641163339176385E-2</v>
      </c>
      <c r="ED176" s="15">
        <f t="shared" si="60"/>
        <v>0.10393289908659065</v>
      </c>
      <c r="EE176" s="15">
        <f t="shared" si="61"/>
        <v>0.10674603930773086</v>
      </c>
      <c r="EF176" s="15">
        <f t="shared" si="62"/>
        <v>0.10825180617612129</v>
      </c>
      <c r="EG176" s="15">
        <f t="shared" si="63"/>
        <v>0.10928813837594054</v>
      </c>
      <c r="EH176" s="15">
        <f t="shared" si="64"/>
        <v>0.11336982604207968</v>
      </c>
      <c r="EI176" s="15">
        <f t="shared" si="65"/>
        <v>0.11954818794185829</v>
      </c>
      <c r="EJ176" s="15">
        <f t="shared" si="66"/>
        <v>0.12226784800067847</v>
      </c>
      <c r="EK176" s="15">
        <f t="shared" si="67"/>
        <v>0.12671124440076875</v>
      </c>
      <c r="EL176" s="15">
        <f t="shared" si="68"/>
        <v>0.12948527803150189</v>
      </c>
      <c r="EM176" s="15">
        <f t="shared" si="69"/>
        <v>0.13373533893727685</v>
      </c>
      <c r="EN176" s="15">
        <f t="shared" si="70"/>
        <v>0.14261359884904734</v>
      </c>
      <c r="EO176" s="15">
        <f t="shared" si="71"/>
        <v>0.15063298885102605</v>
      </c>
      <c r="EQ176" s="17" t="s">
        <v>21</v>
      </c>
      <c r="ER176" s="13">
        <f t="shared" si="72"/>
        <v>32</v>
      </c>
      <c r="ES176" s="13">
        <f t="shared" si="73"/>
        <v>23</v>
      </c>
      <c r="ET176" s="13">
        <f t="shared" si="74"/>
        <v>23</v>
      </c>
      <c r="EU176" s="13">
        <f t="shared" si="75"/>
        <v>23</v>
      </c>
      <c r="EV176" s="13">
        <f t="shared" si="76"/>
        <v>24</v>
      </c>
      <c r="EW176" s="13">
        <f t="shared" si="77"/>
        <v>24</v>
      </c>
      <c r="EX176" s="13">
        <f t="shared" si="78"/>
        <v>26</v>
      </c>
      <c r="EY176" s="13">
        <f t="shared" si="79"/>
        <v>26</v>
      </c>
      <c r="EZ176" s="13">
        <f t="shared" si="80"/>
        <v>30</v>
      </c>
      <c r="FA176" s="13">
        <f t="shared" si="81"/>
        <v>31</v>
      </c>
      <c r="FB176" s="13">
        <f t="shared" si="82"/>
        <v>33</v>
      </c>
      <c r="FC176" s="13">
        <f t="shared" si="83"/>
        <v>34</v>
      </c>
      <c r="FD176" s="13">
        <f t="shared" si="84"/>
        <v>35</v>
      </c>
      <c r="FE176" s="13">
        <f t="shared" si="85"/>
        <v>37</v>
      </c>
      <c r="FF176" s="13">
        <f t="shared" si="86"/>
        <v>39</v>
      </c>
      <c r="FG176" s="13">
        <f t="shared" si="87"/>
        <v>38</v>
      </c>
      <c r="FH176" s="13">
        <f t="shared" si="88"/>
        <v>38</v>
      </c>
      <c r="FI176" s="13">
        <f t="shared" si="89"/>
        <v>39</v>
      </c>
      <c r="FJ176" s="13">
        <f t="shared" si="90"/>
        <v>39</v>
      </c>
      <c r="FK176" s="13">
        <f t="shared" si="91"/>
        <v>39</v>
      </c>
      <c r="FL176" s="13">
        <f t="shared" si="92"/>
        <v>40</v>
      </c>
      <c r="FM176" s="13">
        <f>INDEX($ER176:$FL176,MATCH('Ranked Growth'!$C$5,$ER$149:$FL$149,0))</f>
        <v>32</v>
      </c>
      <c r="FO176" s="17" t="s">
        <v>21</v>
      </c>
      <c r="FP176" s="13" cm="1">
        <f t="array" ref="FP176">SUMPRODUCT(($Z$150:$Z$276=$Z176)*(DU176&lt;DU$150:DU$276))+1</f>
        <v>21</v>
      </c>
      <c r="FQ176" s="13" cm="1">
        <f t="array" ref="FQ176">SUMPRODUCT(($Z$150:$Z$276=$Z176)*(DV176&lt;DV$150:DV$276))+1</f>
        <v>21</v>
      </c>
      <c r="FR176" s="13" cm="1">
        <f t="array" ref="FR176">SUMPRODUCT(($Z$150:$Z$276=$Z176)*(DW176&lt;DW$150:DW$276))+1</f>
        <v>21</v>
      </c>
      <c r="FS176" s="13" cm="1">
        <f t="array" ref="FS176">SUMPRODUCT(($Z$150:$Z$276=$Z176)*(DX176&lt;DX$150:DX$276))+1</f>
        <v>21</v>
      </c>
      <c r="FT176" s="13" cm="1">
        <f t="array" ref="FT176">SUMPRODUCT(($Z$150:$Z$276=$Z176)*(DY176&lt;DY$150:DY$276))+1</f>
        <v>22</v>
      </c>
      <c r="FU176" s="13" cm="1">
        <f t="array" ref="FU176">SUMPRODUCT(($Z$150:$Z$276=$Z176)*(DZ176&lt;DZ$150:DZ$276))+1</f>
        <v>21</v>
      </c>
      <c r="FV176" s="13" cm="1">
        <f t="array" ref="FV176">SUMPRODUCT(($Z$150:$Z$276=$Z176)*(EA176&lt;EA$150:EA$276))+1</f>
        <v>22</v>
      </c>
      <c r="FW176" s="13" cm="1">
        <f t="array" ref="FW176">SUMPRODUCT(($Z$150:$Z$276=$Z176)*(EB176&lt;EB$150:EB$276))+1</f>
        <v>22</v>
      </c>
      <c r="FX176" s="13" cm="1">
        <f t="array" ref="FX176">SUMPRODUCT(($Z$150:$Z$276=$Z176)*(EC176&lt;EC$150:EC$276))+1</f>
        <v>25</v>
      </c>
      <c r="FY176" s="13" cm="1">
        <f t="array" ref="FY176">SUMPRODUCT(($Z$150:$Z$276=$Z176)*(ED176&lt;ED$150:ED$276))+1</f>
        <v>26</v>
      </c>
      <c r="FZ176" s="13" cm="1">
        <f t="array" ref="FZ176">SUMPRODUCT(($Z$150:$Z$276=$Z176)*(EE176&lt;EE$150:EE$276))+1</f>
        <v>28</v>
      </c>
      <c r="GA176" s="13" cm="1">
        <f t="array" ref="GA176">SUMPRODUCT(($Z$150:$Z$276=$Z176)*(EF176&lt;EF$150:EF$276))+1</f>
        <v>29</v>
      </c>
      <c r="GB176" s="13" cm="1">
        <f t="array" ref="GB176">SUMPRODUCT(($Z$150:$Z$276=$Z176)*(EG176&lt;EG$150:EG$276))+1</f>
        <v>30</v>
      </c>
      <c r="GC176" s="13" cm="1">
        <f t="array" ref="GC176">SUMPRODUCT(($Z$150:$Z$276=$Z176)*(EH176&lt;EH$150:EH$276))+1</f>
        <v>32</v>
      </c>
      <c r="GD176" s="13" cm="1">
        <f t="array" ref="GD176">SUMPRODUCT(($Z$150:$Z$276=$Z176)*(EI176&lt;EI$150:EI$276))+1</f>
        <v>33</v>
      </c>
      <c r="GE176" s="13" cm="1">
        <f t="array" ref="GE176">SUMPRODUCT(($Z$150:$Z$276=$Z176)*(EJ176&lt;EJ$150:EJ$276))+1</f>
        <v>32</v>
      </c>
      <c r="GF176" s="13" cm="1">
        <f t="array" ref="GF176">SUMPRODUCT(($Z$150:$Z$276=$Z176)*(EK176&lt;EK$150:EK$276))+1</f>
        <v>32</v>
      </c>
      <c r="GG176" s="13" cm="1">
        <f t="array" ref="GG176">SUMPRODUCT(($Z$150:$Z$276=$Z176)*(EL176&lt;EL$150:EL$276))+1</f>
        <v>33</v>
      </c>
      <c r="GH176" s="13" cm="1">
        <f t="array" ref="GH176">SUMPRODUCT(($Z$150:$Z$276=$Z176)*(EM176&lt;EM$150:EM$276))+1</f>
        <v>33</v>
      </c>
      <c r="GI176" s="13" cm="1">
        <f t="array" ref="GI176">SUMPRODUCT(($Z$150:$Z$276=$Z176)*(EN176&lt;EN$150:EN$276))+1</f>
        <v>33</v>
      </c>
      <c r="GJ176" s="13" cm="1">
        <f t="array" ref="GJ176">SUMPRODUCT(($Z$150:$Z$276=$Z176)*(EO176&lt;EO$150:EO$276))+1</f>
        <v>34</v>
      </c>
      <c r="GK176" s="20">
        <f>INDEX($FP176:$GJ176,MATCH('Ranked Growth'!$C$5,$FP$149:$GJ$149,0))</f>
        <v>21</v>
      </c>
      <c r="GL176" s="13" t="str">
        <f t="shared" si="93"/>
        <v>Stations of Over 10k Users-21</v>
      </c>
      <c r="GN176" s="17" t="s">
        <v>21</v>
      </c>
      <c r="GO176" s="13" t="str" cm="1">
        <f t="array" ref="GO176">IF($AA176="N","",SUMPRODUCT(($Z$150:$Z$276=$Z176)*($AA$150:$AA$276="Y")*(DU176&lt;DU$150:DU$276))+1)</f>
        <v/>
      </c>
      <c r="GP176" s="13" t="str" cm="1">
        <f t="array" ref="GP176">IF($AA176="N","",SUMPRODUCT(($Z$150:$Z$276=$Z176)*($AA$150:$AA$276="Y")*(DV176&lt;DV$150:DV$276))+1)</f>
        <v/>
      </c>
      <c r="GQ176" s="13" t="str" cm="1">
        <f t="array" ref="GQ176">IF($AA176="N","",SUMPRODUCT(($Z$150:$Z$276=$Z176)*($AA$150:$AA$276="Y")*(DW176&lt;DW$150:DW$276))+1)</f>
        <v/>
      </c>
      <c r="GR176" s="13" t="str" cm="1">
        <f t="array" ref="GR176">IF($AA176="N","",SUMPRODUCT(($Z$150:$Z$276=$Z176)*($AA$150:$AA$276="Y")*(DX176&lt;DX$150:DX$276))+1)</f>
        <v/>
      </c>
      <c r="GS176" s="13" t="str" cm="1">
        <f t="array" ref="GS176">IF($AA176="N","",SUMPRODUCT(($Z$150:$Z$276=$Z176)*($AA$150:$AA$276="Y")*(DY176&lt;DY$150:DY$276))+1)</f>
        <v/>
      </c>
      <c r="GT176" s="13" t="str" cm="1">
        <f t="array" ref="GT176">IF($AA176="N","",SUMPRODUCT(($Z$150:$Z$276=$Z176)*($AA$150:$AA$276="Y")*(DZ176&lt;DZ$150:DZ$276))+1)</f>
        <v/>
      </c>
      <c r="GU176" s="13" t="str" cm="1">
        <f t="array" ref="GU176">IF($AA176="N","",SUMPRODUCT(($Z$150:$Z$276=$Z176)*($AA$150:$AA$276="Y")*(EA176&lt;EA$150:EA$276))+1)</f>
        <v/>
      </c>
      <c r="GV176" s="13" t="str" cm="1">
        <f t="array" ref="GV176">IF($AA176="N","",SUMPRODUCT(($Z$150:$Z$276=$Z176)*($AA$150:$AA$276="Y")*(EB176&lt;EB$150:EB$276))+1)</f>
        <v/>
      </c>
      <c r="GW176" s="13" t="str" cm="1">
        <f t="array" ref="GW176">IF($AA176="N","",SUMPRODUCT(($Z$150:$Z$276=$Z176)*($AA$150:$AA$276="Y")*(EC176&lt;EC$150:EC$276))+1)</f>
        <v/>
      </c>
      <c r="GX176" s="13" t="str" cm="1">
        <f t="array" ref="GX176">IF($AA176="N","",SUMPRODUCT(($Z$150:$Z$276=$Z176)*($AA$150:$AA$276="Y")*(ED176&lt;ED$150:ED$276))+1)</f>
        <v/>
      </c>
      <c r="GY176" s="13" t="str" cm="1">
        <f t="array" ref="GY176">IF($AA176="N","",SUMPRODUCT(($Z$150:$Z$276=$Z176)*($AA$150:$AA$276="Y")*(EE176&lt;EE$150:EE$276))+1)</f>
        <v/>
      </c>
      <c r="GZ176" s="13" t="str" cm="1">
        <f t="array" ref="GZ176">IF($AA176="N","",SUMPRODUCT(($Z$150:$Z$276=$Z176)*($AA$150:$AA$276="Y")*(EF176&lt;EF$150:EF$276))+1)</f>
        <v/>
      </c>
      <c r="HA176" s="13" t="str" cm="1">
        <f t="array" ref="HA176">IF($AA176="N","",SUMPRODUCT(($Z$150:$Z$276=$Z176)*($AA$150:$AA$276="Y")*(EG176&lt;EG$150:EG$276))+1)</f>
        <v/>
      </c>
      <c r="HB176" s="13" t="str" cm="1">
        <f t="array" ref="HB176">IF($AA176="N","",SUMPRODUCT(($Z$150:$Z$276=$Z176)*($AA$150:$AA$276="Y")*(EH176&lt;EH$150:EH$276))+1)</f>
        <v/>
      </c>
      <c r="HC176" s="13" t="str" cm="1">
        <f t="array" ref="HC176">IF($AA176="N","",SUMPRODUCT(($Z$150:$Z$276=$Z176)*($AA$150:$AA$276="Y")*(EI176&lt;EI$150:EI$276))+1)</f>
        <v/>
      </c>
      <c r="HD176" s="13" t="str" cm="1">
        <f t="array" ref="HD176">IF($AA176="N","",SUMPRODUCT(($Z$150:$Z$276=$Z176)*($AA$150:$AA$276="Y")*(EJ176&lt;EJ$150:EJ$276))+1)</f>
        <v/>
      </c>
      <c r="HE176" s="13" t="str" cm="1">
        <f t="array" ref="HE176">IF($AA176="N","",SUMPRODUCT(($Z$150:$Z$276=$Z176)*($AA$150:$AA$276="Y")*(EK176&lt;EK$150:EK$276))+1)</f>
        <v/>
      </c>
      <c r="HF176" s="13" t="str" cm="1">
        <f t="array" ref="HF176">IF($AA176="N","",SUMPRODUCT(($Z$150:$Z$276=$Z176)*($AA$150:$AA$276="Y")*(EL176&lt;EL$150:EL$276))+1)</f>
        <v/>
      </c>
      <c r="HG176" s="13" t="str" cm="1">
        <f t="array" ref="HG176">IF($AA176="N","",SUMPRODUCT(($Z$150:$Z$276=$Z176)*($AA$150:$AA$276="Y")*(EM176&lt;EM$150:EM$276))+1)</f>
        <v/>
      </c>
      <c r="HH176" s="13" t="str" cm="1">
        <f t="array" ref="HH176">IF($AA176="N","",SUMPRODUCT(($Z$150:$Z$276=$Z176)*($AA$150:$AA$276="Y")*(EN176&lt;EN$150:EN$276))+1)</f>
        <v/>
      </c>
      <c r="HI176" s="13" t="str" cm="1">
        <f t="array" ref="HI176">IF($AA176="N","",SUMPRODUCT(($Z$150:$Z$276=$Z176)*($AA$150:$AA$276="Y")*(EO176&lt;EO$150:EO$276))+1)</f>
        <v/>
      </c>
      <c r="HJ176" s="20" t="str">
        <f>INDEX($GO176:$HI176,MATCH('Ranked Growth'!$C$5,$GO$149:$HI$149,0))</f>
        <v/>
      </c>
      <c r="HK176" s="13" t="str">
        <f t="shared" si="94"/>
        <v>Stations of Over 10k Users-</v>
      </c>
    </row>
    <row r="177" spans="2:219" s="11" customFormat="1" x14ac:dyDescent="0.25">
      <c r="B177" s="17" t="s">
        <v>22</v>
      </c>
      <c r="C177" s="20">
        <v>563694.05759800051</v>
      </c>
      <c r="D177" s="20">
        <v>585897.42400199885</v>
      </c>
      <c r="E177" s="20">
        <v>589926.5753189997</v>
      </c>
      <c r="F177" s="20">
        <v>592326.91192800063</v>
      </c>
      <c r="G177" s="20">
        <v>593292.84739899938</v>
      </c>
      <c r="H177" s="20">
        <v>594621.05076599971</v>
      </c>
      <c r="I177" s="20">
        <v>596935.30289999989</v>
      </c>
      <c r="J177" s="20">
        <v>597750.66827499983</v>
      </c>
      <c r="K177" s="20">
        <v>599228.07256300154</v>
      </c>
      <c r="L177" s="20">
        <v>602793.01068599976</v>
      </c>
      <c r="M177" s="20">
        <v>604495.0611610011</v>
      </c>
      <c r="N177" s="20">
        <v>606134.32606899971</v>
      </c>
      <c r="O177" s="20">
        <v>608119.8522809986</v>
      </c>
      <c r="P177" s="20">
        <v>610428.81764900044</v>
      </c>
      <c r="Q177" s="20">
        <v>613663.38772399852</v>
      </c>
      <c r="R177" s="20">
        <v>615827.65819799877</v>
      </c>
      <c r="S177" s="20">
        <v>618703.44596099958</v>
      </c>
      <c r="T177" s="20">
        <v>621341.54078899999</v>
      </c>
      <c r="U177" s="20">
        <v>623851.66534700105</v>
      </c>
      <c r="V177" s="20">
        <v>627559.39696200087</v>
      </c>
      <c r="W177" s="20">
        <v>630952.08741699951</v>
      </c>
      <c r="Y177" s="17" t="s">
        <v>22</v>
      </c>
      <c r="Z177" s="21" t="str">
        <f t="shared" si="26"/>
        <v>Stations of Over 10k Users</v>
      </c>
      <c r="AA177" s="21" t="str">
        <f t="shared" si="27"/>
        <v>N</v>
      </c>
      <c r="AB177" s="13">
        <f t="shared" si="2"/>
        <v>2512.0575980005087</v>
      </c>
      <c r="AC177" s="13">
        <f t="shared" si="3"/>
        <v>24715.42400199885</v>
      </c>
      <c r="AD177" s="13">
        <f t="shared" si="4"/>
        <v>28744.575318999705</v>
      </c>
      <c r="AE177" s="13">
        <f t="shared" si="5"/>
        <v>31144.911928000627</v>
      </c>
      <c r="AF177" s="13">
        <f t="shared" si="6"/>
        <v>32110.84739899938</v>
      </c>
      <c r="AG177" s="13">
        <f t="shared" si="7"/>
        <v>33439.050765999709</v>
      </c>
      <c r="AH177" s="13">
        <f t="shared" si="8"/>
        <v>35753.302899999893</v>
      </c>
      <c r="AI177" s="13">
        <f t="shared" si="9"/>
        <v>36568.668274999829</v>
      </c>
      <c r="AJ177" s="13">
        <f t="shared" si="10"/>
        <v>38046.072563001537</v>
      </c>
      <c r="AK177" s="13">
        <f t="shared" si="11"/>
        <v>41611.010685999761</v>
      </c>
      <c r="AL177" s="13">
        <f t="shared" si="12"/>
        <v>43313.061161001096</v>
      </c>
      <c r="AM177" s="13">
        <f t="shared" si="13"/>
        <v>44952.326068999711</v>
      </c>
      <c r="AN177" s="13">
        <f t="shared" si="14"/>
        <v>46937.852280998603</v>
      </c>
      <c r="AO177" s="13">
        <f t="shared" si="15"/>
        <v>49246.817649000441</v>
      </c>
      <c r="AP177" s="13">
        <f t="shared" si="16"/>
        <v>52481.387723998516</v>
      </c>
      <c r="AQ177" s="13">
        <f t="shared" si="17"/>
        <v>54645.658197998768</v>
      </c>
      <c r="AR177" s="13">
        <f t="shared" si="18"/>
        <v>57521.445960999583</v>
      </c>
      <c r="AS177" s="13">
        <f t="shared" si="19"/>
        <v>60159.540788999991</v>
      </c>
      <c r="AT177" s="13">
        <f t="shared" si="20"/>
        <v>62669.66534700105</v>
      </c>
      <c r="AU177" s="13">
        <f t="shared" si="21"/>
        <v>66377.396962000872</v>
      </c>
      <c r="AV177" s="13">
        <f t="shared" si="22"/>
        <v>69770.087416999508</v>
      </c>
      <c r="AX177" s="17" t="s">
        <v>22</v>
      </c>
      <c r="AY177" s="13">
        <f t="shared" si="28"/>
        <v>25</v>
      </c>
      <c r="AZ177" s="13">
        <f t="shared" si="29"/>
        <v>24</v>
      </c>
      <c r="BA177" s="13">
        <f t="shared" si="30"/>
        <v>24</v>
      </c>
      <c r="BB177" s="13">
        <f t="shared" si="31"/>
        <v>24</v>
      </c>
      <c r="BC177" s="13">
        <f t="shared" si="32"/>
        <v>24</v>
      </c>
      <c r="BD177" s="13">
        <f t="shared" si="33"/>
        <v>22</v>
      </c>
      <c r="BE177" s="13">
        <f t="shared" si="34"/>
        <v>22</v>
      </c>
      <c r="BF177" s="13">
        <f t="shared" si="35"/>
        <v>22</v>
      </c>
      <c r="BG177" s="13">
        <f t="shared" si="36"/>
        <v>22</v>
      </c>
      <c r="BH177" s="13">
        <f t="shared" si="37"/>
        <v>22</v>
      </c>
      <c r="BI177" s="13">
        <f t="shared" si="38"/>
        <v>22</v>
      </c>
      <c r="BJ177" s="13">
        <f t="shared" si="39"/>
        <v>21</v>
      </c>
      <c r="BK177" s="13">
        <f t="shared" si="40"/>
        <v>20</v>
      </c>
      <c r="BL177" s="13">
        <f t="shared" si="41"/>
        <v>20</v>
      </c>
      <c r="BM177" s="13">
        <f t="shared" si="42"/>
        <v>20</v>
      </c>
      <c r="BN177" s="13">
        <f t="shared" si="43"/>
        <v>20</v>
      </c>
      <c r="BO177" s="13">
        <f t="shared" si="44"/>
        <v>20</v>
      </c>
      <c r="BP177" s="13">
        <f t="shared" si="45"/>
        <v>20</v>
      </c>
      <c r="BQ177" s="13">
        <f t="shared" si="46"/>
        <v>20</v>
      </c>
      <c r="BR177" s="13">
        <f t="shared" si="47"/>
        <v>20</v>
      </c>
      <c r="BS177" s="13">
        <f t="shared" si="48"/>
        <v>20</v>
      </c>
      <c r="BT177" s="13">
        <f>INDEX($AY177:$BS177,MATCH('Ranked Growth'!$C$5,Data!$AY$149:$BS$149,0))</f>
        <v>25</v>
      </c>
      <c r="BV177" s="17" t="s">
        <v>22</v>
      </c>
      <c r="BW177" s="13" cm="1">
        <f t="array" ref="BW177">SUMPRODUCT(($Z$150:$Z$276=$Z177)*(AB177&lt;AB$150:AB$276))+1</f>
        <v>20</v>
      </c>
      <c r="BX177" s="13" cm="1">
        <f t="array" ref="BX177">SUMPRODUCT(($Z$150:$Z$276=$Z177)*(AC177&lt;AC$150:AC$276))+1</f>
        <v>19</v>
      </c>
      <c r="BY177" s="13" cm="1">
        <f t="array" ref="BY177">SUMPRODUCT(($Z$150:$Z$276=$Z177)*(AD177&lt;AD$150:AD$276))+1</f>
        <v>19</v>
      </c>
      <c r="BZ177" s="13" cm="1">
        <f t="array" ref="BZ177">SUMPRODUCT(($Z$150:$Z$276=$Z177)*(AE177&lt;AE$150:AE$276))+1</f>
        <v>19</v>
      </c>
      <c r="CA177" s="13" cm="1">
        <f t="array" ref="CA177">SUMPRODUCT(($Z$150:$Z$276=$Z177)*(AF177&lt;AF$150:AF$276))+1</f>
        <v>19</v>
      </c>
      <c r="CB177" s="13" cm="1">
        <f t="array" ref="CB177">SUMPRODUCT(($Z$150:$Z$276=$Z177)*(AG177&lt;AG$150:AG$276))+1</f>
        <v>17</v>
      </c>
      <c r="CC177" s="13" cm="1">
        <f t="array" ref="CC177">SUMPRODUCT(($Z$150:$Z$276=$Z177)*(AH177&lt;AH$150:AH$276))+1</f>
        <v>17</v>
      </c>
      <c r="CD177" s="13" cm="1">
        <f t="array" ref="CD177">SUMPRODUCT(($Z$150:$Z$276=$Z177)*(AI177&lt;AI$150:AI$276))+1</f>
        <v>17</v>
      </c>
      <c r="CE177" s="13" cm="1">
        <f t="array" ref="CE177">SUMPRODUCT(($Z$150:$Z$276=$Z177)*(AJ177&lt;AJ$150:AJ$276))+1</f>
        <v>17</v>
      </c>
      <c r="CF177" s="13" cm="1">
        <f t="array" ref="CF177">SUMPRODUCT(($Z$150:$Z$276=$Z177)*(AK177&lt;AK$150:AK$276))+1</f>
        <v>17</v>
      </c>
      <c r="CG177" s="13" cm="1">
        <f t="array" ref="CG177">SUMPRODUCT(($Z$150:$Z$276=$Z177)*(AL177&lt;AL$150:AL$276))+1</f>
        <v>17</v>
      </c>
      <c r="CH177" s="13" cm="1">
        <f t="array" ref="CH177">SUMPRODUCT(($Z$150:$Z$276=$Z177)*(AM177&lt;AM$150:AM$276))+1</f>
        <v>16</v>
      </c>
      <c r="CI177" s="13" cm="1">
        <f t="array" ref="CI177">SUMPRODUCT(($Z$150:$Z$276=$Z177)*(AN177&lt;AN$150:AN$276))+1</f>
        <v>15</v>
      </c>
      <c r="CJ177" s="13" cm="1">
        <f t="array" ref="CJ177">SUMPRODUCT(($Z$150:$Z$276=$Z177)*(AO177&lt;AO$150:AO$276))+1</f>
        <v>15</v>
      </c>
      <c r="CK177" s="13" cm="1">
        <f t="array" ref="CK177">SUMPRODUCT(($Z$150:$Z$276=$Z177)*(AP177&lt;AP$150:AP$276))+1</f>
        <v>15</v>
      </c>
      <c r="CL177" s="13" cm="1">
        <f t="array" ref="CL177">SUMPRODUCT(($Z$150:$Z$276=$Z177)*(AQ177&lt;AQ$150:AQ$276))+1</f>
        <v>15</v>
      </c>
      <c r="CM177" s="13" cm="1">
        <f t="array" ref="CM177">SUMPRODUCT(($Z$150:$Z$276=$Z177)*(AR177&lt;AR$150:AR$276))+1</f>
        <v>15</v>
      </c>
      <c r="CN177" s="13" cm="1">
        <f t="array" ref="CN177">SUMPRODUCT(($Z$150:$Z$276=$Z177)*(AS177&lt;AS$150:AS$276))+1</f>
        <v>15</v>
      </c>
      <c r="CO177" s="13" cm="1">
        <f t="array" ref="CO177">SUMPRODUCT(($Z$150:$Z$276=$Z177)*(AT177&lt;AT$150:AT$276))+1</f>
        <v>15</v>
      </c>
      <c r="CP177" s="13" cm="1">
        <f t="array" ref="CP177">SUMPRODUCT(($Z$150:$Z$276=$Z177)*(AU177&lt;AU$150:AU$276))+1</f>
        <v>15</v>
      </c>
      <c r="CQ177" s="13" cm="1">
        <f t="array" ref="CQ177">SUMPRODUCT(($Z$150:$Z$276=$Z177)*(AV177&lt;AV$150:AV$276))+1</f>
        <v>15</v>
      </c>
      <c r="CR177" s="13">
        <f>INDEX($BW177:$CQ177,MATCH('Ranked Growth'!$C$5,$BW$149:$CQ$149,0))</f>
        <v>20</v>
      </c>
      <c r="CS177" s="13" t="str">
        <f t="shared" si="49"/>
        <v>Stations of Over 10k Users-20</v>
      </c>
      <c r="CU177" s="17" t="s">
        <v>22</v>
      </c>
      <c r="CV177" s="13" t="str" cm="1">
        <f t="array" ref="CV177">IF($AA177="N","",SUMPRODUCT(($AA$150:$AA$276=$V$88)*($Z$150:$Z$276=$Z177)*(AB177&lt;AB$150:AB$276))+1)</f>
        <v/>
      </c>
      <c r="CW177" s="13" t="str" cm="1">
        <f t="array" ref="CW177">IF($AA177="N","",SUMPRODUCT(($AA$150:$AA$276=$V$88)*($Z$150:$Z$276=$Z177)*(AC177&lt;AC$150:AC$276))+1)</f>
        <v/>
      </c>
      <c r="CX177" s="13" t="str" cm="1">
        <f t="array" ref="CX177">IF($AA177="N","",SUMPRODUCT(($AA$150:$AA$276=$V$88)*($Z$150:$Z$276=$Z177)*(AD177&lt;AD$150:AD$276))+1)</f>
        <v/>
      </c>
      <c r="CY177" s="13" t="str" cm="1">
        <f t="array" ref="CY177">IF($AA177="N","",SUMPRODUCT(($AA$150:$AA$276=$V$88)*($Z$150:$Z$276=$Z177)*(AE177&lt;AE$150:AE$276))+1)</f>
        <v/>
      </c>
      <c r="CZ177" s="13" t="str" cm="1">
        <f t="array" ref="CZ177">IF($AA177="N","",SUMPRODUCT(($AA$150:$AA$276=$V$88)*($Z$150:$Z$276=$Z177)*(AF177&lt;AF$150:AF$276))+1)</f>
        <v/>
      </c>
      <c r="DA177" s="13" t="str" cm="1">
        <f t="array" ref="DA177">IF($AA177="N","",SUMPRODUCT(($AA$150:$AA$276=$V$88)*($Z$150:$Z$276=$Z177)*(AG177&lt;AG$150:AG$276))+1)</f>
        <v/>
      </c>
      <c r="DB177" s="13" t="str" cm="1">
        <f t="array" ref="DB177">IF($AA177="N","",SUMPRODUCT(($AA$150:$AA$276=$V$88)*($Z$150:$Z$276=$Z177)*(AH177&lt;AH$150:AH$276))+1)</f>
        <v/>
      </c>
      <c r="DC177" s="13" t="str" cm="1">
        <f t="array" ref="DC177">IF($AA177="N","",SUMPRODUCT(($AA$150:$AA$276=$V$88)*($Z$150:$Z$276=$Z177)*(AI177&lt;AI$150:AI$276))+1)</f>
        <v/>
      </c>
      <c r="DD177" s="13" t="str" cm="1">
        <f t="array" ref="DD177">IF($AA177="N","",SUMPRODUCT(($AA$150:$AA$276=$V$88)*($Z$150:$Z$276=$Z177)*(AJ177&lt;AJ$150:AJ$276))+1)</f>
        <v/>
      </c>
      <c r="DE177" s="13" t="str" cm="1">
        <f t="array" ref="DE177">IF($AA177="N","",SUMPRODUCT(($AA$150:$AA$276=$V$88)*($Z$150:$Z$276=$Z177)*(AK177&lt;AK$150:AK$276))+1)</f>
        <v/>
      </c>
      <c r="DF177" s="13" t="str" cm="1">
        <f t="array" ref="DF177">IF($AA177="N","",SUMPRODUCT(($AA$150:$AA$276=$V$88)*($Z$150:$Z$276=$Z177)*(AL177&lt;AL$150:AL$276))+1)</f>
        <v/>
      </c>
      <c r="DG177" s="13" t="str" cm="1">
        <f t="array" ref="DG177">IF($AA177="N","",SUMPRODUCT(($AA$150:$AA$276=$V$88)*($Z$150:$Z$276=$Z177)*(AM177&lt;AM$150:AM$276))+1)</f>
        <v/>
      </c>
      <c r="DH177" s="13" t="str" cm="1">
        <f t="array" ref="DH177">IF($AA177="N","",SUMPRODUCT(($AA$150:$AA$276=$V$88)*($Z$150:$Z$276=$Z177)*(AN177&lt;AN$150:AN$276))+1)</f>
        <v/>
      </c>
      <c r="DI177" s="13" t="str" cm="1">
        <f t="array" ref="DI177">IF($AA177="N","",SUMPRODUCT(($AA$150:$AA$276=$V$88)*($Z$150:$Z$276=$Z177)*(AO177&lt;AO$150:AO$276))+1)</f>
        <v/>
      </c>
      <c r="DJ177" s="13" t="str" cm="1">
        <f t="array" ref="DJ177">IF($AA177="N","",SUMPRODUCT(($AA$150:$AA$276=$V$88)*($Z$150:$Z$276=$Z177)*(AP177&lt;AP$150:AP$276))+1)</f>
        <v/>
      </c>
      <c r="DK177" s="13" t="str" cm="1">
        <f t="array" ref="DK177">IF($AA177="N","",SUMPRODUCT(($AA$150:$AA$276=$V$88)*($Z$150:$Z$276=$Z177)*(AQ177&lt;AQ$150:AQ$276))+1)</f>
        <v/>
      </c>
      <c r="DL177" s="13" t="str" cm="1">
        <f t="array" ref="DL177">IF($AA177="N","",SUMPRODUCT(($AA$150:$AA$276=$V$88)*($Z$150:$Z$276=$Z177)*(AR177&lt;AR$150:AR$276))+1)</f>
        <v/>
      </c>
      <c r="DM177" s="13" t="str" cm="1">
        <f t="array" ref="DM177">IF($AA177="N","",SUMPRODUCT(($AA$150:$AA$276=$V$88)*($Z$150:$Z$276=$Z177)*(AS177&lt;AS$150:AS$276))+1)</f>
        <v/>
      </c>
      <c r="DN177" s="13" t="str" cm="1">
        <f t="array" ref="DN177">IF($AA177="N","",SUMPRODUCT(($AA$150:$AA$276=$V$88)*($Z$150:$Z$276=$Z177)*(AT177&lt;AT$150:AT$276))+1)</f>
        <v/>
      </c>
      <c r="DO177" s="13" t="str" cm="1">
        <f t="array" ref="DO177">IF($AA177="N","",SUMPRODUCT(($AA$150:$AA$276=$V$88)*($Z$150:$Z$276=$Z177)*(AU177&lt;AU$150:AU$276))+1)</f>
        <v/>
      </c>
      <c r="DP177" s="13" t="str" cm="1">
        <f t="array" ref="DP177">IF($AA177="N","",SUMPRODUCT(($AA$150:$AA$276=$V$88)*($Z$150:$Z$276=$Z177)*(AV177&lt;AV$150:AV$276))+1)</f>
        <v/>
      </c>
      <c r="DQ177" s="13" t="str">
        <f>INDEX($CV177:$DP177,MATCH('Ranked Growth'!$C$5,$BW$149:$CQ$149,0))</f>
        <v/>
      </c>
      <c r="DR177" s="13" t="str">
        <f t="shared" si="50"/>
        <v>Stations of Over 10k Users-</v>
      </c>
      <c r="DT177" s="17" t="s">
        <v>22</v>
      </c>
      <c r="DU177" s="15">
        <f t="shared" si="51"/>
        <v>4.4763688037046112E-3</v>
      </c>
      <c r="DV177" s="15">
        <f t="shared" si="52"/>
        <v>4.404172621716107E-2</v>
      </c>
      <c r="DW177" s="15">
        <f t="shared" si="53"/>
        <v>5.122148486408995E-2</v>
      </c>
      <c r="DX177" s="15">
        <f t="shared" si="54"/>
        <v>5.5498772106020278E-2</v>
      </c>
      <c r="DY177" s="15">
        <f t="shared" si="55"/>
        <v>5.7220023805110154E-2</v>
      </c>
      <c r="DZ177" s="15">
        <f t="shared" si="56"/>
        <v>5.9586819901564336E-2</v>
      </c>
      <c r="EA177" s="15">
        <f t="shared" si="57"/>
        <v>6.3710708647105374E-2</v>
      </c>
      <c r="EB177" s="15">
        <f t="shared" si="58"/>
        <v>6.516365149808756E-2</v>
      </c>
      <c r="EC177" s="15">
        <f t="shared" si="59"/>
        <v>6.7796316637029674E-2</v>
      </c>
      <c r="ED177" s="15">
        <f t="shared" si="60"/>
        <v>7.41488691476202E-2</v>
      </c>
      <c r="EE177" s="15">
        <f t="shared" si="61"/>
        <v>7.7181843254062077E-2</v>
      </c>
      <c r="EF177" s="15">
        <f t="shared" si="62"/>
        <v>8.0102936425259008E-2</v>
      </c>
      <c r="EG177" s="15">
        <f t="shared" si="63"/>
        <v>8.3641050997713018E-2</v>
      </c>
      <c r="EH177" s="15">
        <f t="shared" si="64"/>
        <v>8.775551897423739E-2</v>
      </c>
      <c r="EI177" s="15">
        <f t="shared" si="65"/>
        <v>9.3519371120240002E-2</v>
      </c>
      <c r="EJ177" s="15">
        <f t="shared" si="66"/>
        <v>9.7375999583020789E-2</v>
      </c>
      <c r="EK177" s="15">
        <f t="shared" si="67"/>
        <v>0.10250051847885278</v>
      </c>
      <c r="EL177" s="15">
        <f t="shared" si="68"/>
        <v>0.10720147971424598</v>
      </c>
      <c r="EM177" s="15">
        <f t="shared" si="69"/>
        <v>0.11167440393134687</v>
      </c>
      <c r="EN177" s="15">
        <f t="shared" si="70"/>
        <v>0.11828140774650797</v>
      </c>
      <c r="EO177" s="15">
        <f t="shared" si="71"/>
        <v>0.12432702299253995</v>
      </c>
      <c r="EQ177" s="17" t="s">
        <v>22</v>
      </c>
      <c r="ER177" s="13">
        <f t="shared" si="72"/>
        <v>99</v>
      </c>
      <c r="ES177" s="13">
        <f t="shared" si="73"/>
        <v>115</v>
      </c>
      <c r="ET177" s="13">
        <f t="shared" si="74"/>
        <v>114</v>
      </c>
      <c r="EU177" s="13">
        <f t="shared" si="75"/>
        <v>114</v>
      </c>
      <c r="EV177" s="13">
        <f t="shared" si="76"/>
        <v>106</v>
      </c>
      <c r="EW177" s="13">
        <f t="shared" si="77"/>
        <v>100</v>
      </c>
      <c r="EX177" s="13">
        <f t="shared" si="78"/>
        <v>99</v>
      </c>
      <c r="EY177" s="13">
        <f t="shared" si="79"/>
        <v>98</v>
      </c>
      <c r="EZ177" s="13">
        <f t="shared" si="80"/>
        <v>93</v>
      </c>
      <c r="FA177" s="13">
        <f t="shared" si="81"/>
        <v>89</v>
      </c>
      <c r="FB177" s="13">
        <f t="shared" si="82"/>
        <v>87</v>
      </c>
      <c r="FC177" s="13">
        <f t="shared" si="83"/>
        <v>82</v>
      </c>
      <c r="FD177" s="13">
        <f t="shared" si="84"/>
        <v>80</v>
      </c>
      <c r="FE177" s="13">
        <f t="shared" si="85"/>
        <v>79</v>
      </c>
      <c r="FF177" s="13">
        <f t="shared" si="86"/>
        <v>79</v>
      </c>
      <c r="FG177" s="13">
        <f t="shared" si="87"/>
        <v>78</v>
      </c>
      <c r="FH177" s="13">
        <f t="shared" si="88"/>
        <v>76</v>
      </c>
      <c r="FI177" s="13">
        <f t="shared" si="89"/>
        <v>74</v>
      </c>
      <c r="FJ177" s="13">
        <f t="shared" si="90"/>
        <v>74</v>
      </c>
      <c r="FK177" s="13">
        <f t="shared" si="91"/>
        <v>75</v>
      </c>
      <c r="FL177" s="13">
        <f t="shared" si="92"/>
        <v>75</v>
      </c>
      <c r="FM177" s="13">
        <f>INDEX($ER177:$FL177,MATCH('Ranked Growth'!$C$5,$ER$149:$FL$149,0))</f>
        <v>99</v>
      </c>
      <c r="FO177" s="17" t="s">
        <v>22</v>
      </c>
      <c r="FP177" s="13" cm="1">
        <f t="array" ref="FP177">SUMPRODUCT(($Z$150:$Z$276=$Z177)*(DU177&lt;DU$150:DU$276))+1</f>
        <v>81</v>
      </c>
      <c r="FQ177" s="13" cm="1">
        <f t="array" ref="FQ177">SUMPRODUCT(($Z$150:$Z$276=$Z177)*(DV177&lt;DV$150:DV$276))+1</f>
        <v>92</v>
      </c>
      <c r="FR177" s="13" cm="1">
        <f t="array" ref="FR177">SUMPRODUCT(($Z$150:$Z$276=$Z177)*(DW177&lt;DW$150:DW$276))+1</f>
        <v>92</v>
      </c>
      <c r="FS177" s="13" cm="1">
        <f t="array" ref="FS177">SUMPRODUCT(($Z$150:$Z$276=$Z177)*(DX177&lt;DX$150:DX$276))+1</f>
        <v>92</v>
      </c>
      <c r="FT177" s="13" cm="1">
        <f t="array" ref="FT177">SUMPRODUCT(($Z$150:$Z$276=$Z177)*(DY177&lt;DY$150:DY$276))+1</f>
        <v>90</v>
      </c>
      <c r="FU177" s="13" cm="1">
        <f t="array" ref="FU177">SUMPRODUCT(($Z$150:$Z$276=$Z177)*(DZ177&lt;DZ$150:DZ$276))+1</f>
        <v>87</v>
      </c>
      <c r="FV177" s="13" cm="1">
        <f t="array" ref="FV177">SUMPRODUCT(($Z$150:$Z$276=$Z177)*(EA177&lt;EA$150:EA$276))+1</f>
        <v>87</v>
      </c>
      <c r="FW177" s="13" cm="1">
        <f t="array" ref="FW177">SUMPRODUCT(($Z$150:$Z$276=$Z177)*(EB177&lt;EB$150:EB$276))+1</f>
        <v>86</v>
      </c>
      <c r="FX177" s="13" cm="1">
        <f t="array" ref="FX177">SUMPRODUCT(($Z$150:$Z$276=$Z177)*(EC177&lt;EC$150:EC$276))+1</f>
        <v>82</v>
      </c>
      <c r="FY177" s="13" cm="1">
        <f t="array" ref="FY177">SUMPRODUCT(($Z$150:$Z$276=$Z177)*(ED177&lt;ED$150:ED$276))+1</f>
        <v>78</v>
      </c>
      <c r="FZ177" s="13" cm="1">
        <f t="array" ref="FZ177">SUMPRODUCT(($Z$150:$Z$276=$Z177)*(EE177&lt;EE$150:EE$276))+1</f>
        <v>76</v>
      </c>
      <c r="GA177" s="13" cm="1">
        <f t="array" ref="GA177">SUMPRODUCT(($Z$150:$Z$276=$Z177)*(EF177&lt;EF$150:EF$276))+1</f>
        <v>71</v>
      </c>
      <c r="GB177" s="13" cm="1">
        <f t="array" ref="GB177">SUMPRODUCT(($Z$150:$Z$276=$Z177)*(EG177&lt;EG$150:EG$276))+1</f>
        <v>69</v>
      </c>
      <c r="GC177" s="13" cm="1">
        <f t="array" ref="GC177">SUMPRODUCT(($Z$150:$Z$276=$Z177)*(EH177&lt;EH$150:EH$276))+1</f>
        <v>68</v>
      </c>
      <c r="GD177" s="13" cm="1">
        <f t="array" ref="GD177">SUMPRODUCT(($Z$150:$Z$276=$Z177)*(EI177&lt;EI$150:EI$276))+1</f>
        <v>68</v>
      </c>
      <c r="GE177" s="13" cm="1">
        <f t="array" ref="GE177">SUMPRODUCT(($Z$150:$Z$276=$Z177)*(EJ177&lt;EJ$150:EJ$276))+1</f>
        <v>68</v>
      </c>
      <c r="GF177" s="13" cm="1">
        <f t="array" ref="GF177">SUMPRODUCT(($Z$150:$Z$276=$Z177)*(EK177&lt;EK$150:EK$276))+1</f>
        <v>66</v>
      </c>
      <c r="GG177" s="13" cm="1">
        <f t="array" ref="GG177">SUMPRODUCT(($Z$150:$Z$276=$Z177)*(EL177&lt;EL$150:EL$276))+1</f>
        <v>64</v>
      </c>
      <c r="GH177" s="13" cm="1">
        <f t="array" ref="GH177">SUMPRODUCT(($Z$150:$Z$276=$Z177)*(EM177&lt;EM$150:EM$276))+1</f>
        <v>64</v>
      </c>
      <c r="GI177" s="13" cm="1">
        <f t="array" ref="GI177">SUMPRODUCT(($Z$150:$Z$276=$Z177)*(EN177&lt;EN$150:EN$276))+1</f>
        <v>65</v>
      </c>
      <c r="GJ177" s="13" cm="1">
        <f t="array" ref="GJ177">SUMPRODUCT(($Z$150:$Z$276=$Z177)*(EO177&lt;EO$150:EO$276))+1</f>
        <v>65</v>
      </c>
      <c r="GK177" s="20">
        <f>INDEX($FP177:$GJ177,MATCH('Ranked Growth'!$C$5,$FP$149:$GJ$149,0))</f>
        <v>81</v>
      </c>
      <c r="GL177" s="13" t="str">
        <f t="shared" si="93"/>
        <v>Stations of Over 10k Users-81</v>
      </c>
      <c r="GN177" s="17" t="s">
        <v>22</v>
      </c>
      <c r="GO177" s="13" t="str" cm="1">
        <f t="array" ref="GO177">IF($AA177="N","",SUMPRODUCT(($Z$150:$Z$276=$Z177)*($AA$150:$AA$276="Y")*(DU177&lt;DU$150:DU$276))+1)</f>
        <v/>
      </c>
      <c r="GP177" s="13" t="str" cm="1">
        <f t="array" ref="GP177">IF($AA177="N","",SUMPRODUCT(($Z$150:$Z$276=$Z177)*($AA$150:$AA$276="Y")*(DV177&lt;DV$150:DV$276))+1)</f>
        <v/>
      </c>
      <c r="GQ177" s="13" t="str" cm="1">
        <f t="array" ref="GQ177">IF($AA177="N","",SUMPRODUCT(($Z$150:$Z$276=$Z177)*($AA$150:$AA$276="Y")*(DW177&lt;DW$150:DW$276))+1)</f>
        <v/>
      </c>
      <c r="GR177" s="13" t="str" cm="1">
        <f t="array" ref="GR177">IF($AA177="N","",SUMPRODUCT(($Z$150:$Z$276=$Z177)*($AA$150:$AA$276="Y")*(DX177&lt;DX$150:DX$276))+1)</f>
        <v/>
      </c>
      <c r="GS177" s="13" t="str" cm="1">
        <f t="array" ref="GS177">IF($AA177="N","",SUMPRODUCT(($Z$150:$Z$276=$Z177)*($AA$150:$AA$276="Y")*(DY177&lt;DY$150:DY$276))+1)</f>
        <v/>
      </c>
      <c r="GT177" s="13" t="str" cm="1">
        <f t="array" ref="GT177">IF($AA177="N","",SUMPRODUCT(($Z$150:$Z$276=$Z177)*($AA$150:$AA$276="Y")*(DZ177&lt;DZ$150:DZ$276))+1)</f>
        <v/>
      </c>
      <c r="GU177" s="13" t="str" cm="1">
        <f t="array" ref="GU177">IF($AA177="N","",SUMPRODUCT(($Z$150:$Z$276=$Z177)*($AA$150:$AA$276="Y")*(EA177&lt;EA$150:EA$276))+1)</f>
        <v/>
      </c>
      <c r="GV177" s="13" t="str" cm="1">
        <f t="array" ref="GV177">IF($AA177="N","",SUMPRODUCT(($Z$150:$Z$276=$Z177)*($AA$150:$AA$276="Y")*(EB177&lt;EB$150:EB$276))+1)</f>
        <v/>
      </c>
      <c r="GW177" s="13" t="str" cm="1">
        <f t="array" ref="GW177">IF($AA177="N","",SUMPRODUCT(($Z$150:$Z$276=$Z177)*($AA$150:$AA$276="Y")*(EC177&lt;EC$150:EC$276))+1)</f>
        <v/>
      </c>
      <c r="GX177" s="13" t="str" cm="1">
        <f t="array" ref="GX177">IF($AA177="N","",SUMPRODUCT(($Z$150:$Z$276=$Z177)*($AA$150:$AA$276="Y")*(ED177&lt;ED$150:ED$276))+1)</f>
        <v/>
      </c>
      <c r="GY177" s="13" t="str" cm="1">
        <f t="array" ref="GY177">IF($AA177="N","",SUMPRODUCT(($Z$150:$Z$276=$Z177)*($AA$150:$AA$276="Y")*(EE177&lt;EE$150:EE$276))+1)</f>
        <v/>
      </c>
      <c r="GZ177" s="13" t="str" cm="1">
        <f t="array" ref="GZ177">IF($AA177="N","",SUMPRODUCT(($Z$150:$Z$276=$Z177)*($AA$150:$AA$276="Y")*(EF177&lt;EF$150:EF$276))+1)</f>
        <v/>
      </c>
      <c r="HA177" s="13" t="str" cm="1">
        <f t="array" ref="HA177">IF($AA177="N","",SUMPRODUCT(($Z$150:$Z$276=$Z177)*($AA$150:$AA$276="Y")*(EG177&lt;EG$150:EG$276))+1)</f>
        <v/>
      </c>
      <c r="HB177" s="13" t="str" cm="1">
        <f t="array" ref="HB177">IF($AA177="N","",SUMPRODUCT(($Z$150:$Z$276=$Z177)*($AA$150:$AA$276="Y")*(EH177&lt;EH$150:EH$276))+1)</f>
        <v/>
      </c>
      <c r="HC177" s="13" t="str" cm="1">
        <f t="array" ref="HC177">IF($AA177="N","",SUMPRODUCT(($Z$150:$Z$276=$Z177)*($AA$150:$AA$276="Y")*(EI177&lt;EI$150:EI$276))+1)</f>
        <v/>
      </c>
      <c r="HD177" s="13" t="str" cm="1">
        <f t="array" ref="HD177">IF($AA177="N","",SUMPRODUCT(($Z$150:$Z$276=$Z177)*($AA$150:$AA$276="Y")*(EJ177&lt;EJ$150:EJ$276))+1)</f>
        <v/>
      </c>
      <c r="HE177" s="13" t="str" cm="1">
        <f t="array" ref="HE177">IF($AA177="N","",SUMPRODUCT(($Z$150:$Z$276=$Z177)*($AA$150:$AA$276="Y")*(EK177&lt;EK$150:EK$276))+1)</f>
        <v/>
      </c>
      <c r="HF177" s="13" t="str" cm="1">
        <f t="array" ref="HF177">IF($AA177="N","",SUMPRODUCT(($Z$150:$Z$276=$Z177)*($AA$150:$AA$276="Y")*(EL177&lt;EL$150:EL$276))+1)</f>
        <v/>
      </c>
      <c r="HG177" s="13" t="str" cm="1">
        <f t="array" ref="HG177">IF($AA177="N","",SUMPRODUCT(($Z$150:$Z$276=$Z177)*($AA$150:$AA$276="Y")*(EM177&lt;EM$150:EM$276))+1)</f>
        <v/>
      </c>
      <c r="HH177" s="13" t="str" cm="1">
        <f t="array" ref="HH177">IF($AA177="N","",SUMPRODUCT(($Z$150:$Z$276=$Z177)*($AA$150:$AA$276="Y")*(EN177&lt;EN$150:EN$276))+1)</f>
        <v/>
      </c>
      <c r="HI177" s="13" t="str" cm="1">
        <f t="array" ref="HI177">IF($AA177="N","",SUMPRODUCT(($Z$150:$Z$276=$Z177)*($AA$150:$AA$276="Y")*(EO177&lt;EO$150:EO$276))+1)</f>
        <v/>
      </c>
      <c r="HJ177" s="20" t="str">
        <f>INDEX($GO177:$HI177,MATCH('Ranked Growth'!$C$5,$GO$149:$HI$149,0))</f>
        <v/>
      </c>
      <c r="HK177" s="13" t="str">
        <f t="shared" si="94"/>
        <v>Stations of Over 10k Users-</v>
      </c>
    </row>
    <row r="178" spans="2:219" s="11" customFormat="1" x14ac:dyDescent="0.25">
      <c r="B178" s="17" t="s">
        <v>23</v>
      </c>
      <c r="C178" s="20">
        <v>41156.357051999999</v>
      </c>
      <c r="D178" s="20">
        <v>43993.520530000016</v>
      </c>
      <c r="E178" s="20">
        <v>44490.971873999995</v>
      </c>
      <c r="F178" s="20">
        <v>44738.672120999989</v>
      </c>
      <c r="G178" s="20">
        <v>44736.395123000002</v>
      </c>
      <c r="H178" s="20">
        <v>44759.465729999996</v>
      </c>
      <c r="I178" s="20">
        <v>44906.626526999993</v>
      </c>
      <c r="J178" s="20">
        <v>44930.568105000006</v>
      </c>
      <c r="K178" s="20">
        <v>45023.522436999985</v>
      </c>
      <c r="L178" s="20">
        <v>45374.893332999993</v>
      </c>
      <c r="M178" s="20">
        <v>45502.785438000014</v>
      </c>
      <c r="N178" s="20">
        <v>45585.373714999994</v>
      </c>
      <c r="O178" s="20">
        <v>45649.886003</v>
      </c>
      <c r="P178" s="20">
        <v>45848.926473999993</v>
      </c>
      <c r="Q178" s="20">
        <v>46135.387654000013</v>
      </c>
      <c r="R178" s="20">
        <v>46274.536569999997</v>
      </c>
      <c r="S178" s="20">
        <v>46476.379787999998</v>
      </c>
      <c r="T178" s="20">
        <v>46606.097272999999</v>
      </c>
      <c r="U178" s="20">
        <v>46796.112471</v>
      </c>
      <c r="V178" s="20">
        <v>47154.087432000022</v>
      </c>
      <c r="W178" s="20">
        <v>47476.760711999988</v>
      </c>
      <c r="Y178" s="17" t="s">
        <v>23</v>
      </c>
      <c r="Z178" s="21" t="str">
        <f t="shared" si="26"/>
        <v>Stations of Over 10k Users</v>
      </c>
      <c r="AA178" s="21" t="str">
        <f t="shared" si="27"/>
        <v>N</v>
      </c>
      <c r="AB178" s="13">
        <f t="shared" si="2"/>
        <v>388.35705199999938</v>
      </c>
      <c r="AC178" s="13">
        <f t="shared" si="3"/>
        <v>3225.5205300000162</v>
      </c>
      <c r="AD178" s="13">
        <f t="shared" si="4"/>
        <v>3722.9718739999953</v>
      </c>
      <c r="AE178" s="13">
        <f t="shared" si="5"/>
        <v>3970.6721209999887</v>
      </c>
      <c r="AF178" s="13">
        <f t="shared" si="6"/>
        <v>3968.3951230000021</v>
      </c>
      <c r="AG178" s="13">
        <f t="shared" si="7"/>
        <v>3991.4657299999963</v>
      </c>
      <c r="AH178" s="13">
        <f t="shared" si="8"/>
        <v>4138.6265269999931</v>
      </c>
      <c r="AI178" s="13">
        <f t="shared" si="9"/>
        <v>4162.5681050000057</v>
      </c>
      <c r="AJ178" s="13">
        <f t="shared" si="10"/>
        <v>4255.5224369999851</v>
      </c>
      <c r="AK178" s="13">
        <f t="shared" si="11"/>
        <v>4606.8933329999927</v>
      </c>
      <c r="AL178" s="13">
        <f t="shared" si="12"/>
        <v>4734.7854380000135</v>
      </c>
      <c r="AM178" s="13">
        <f t="shared" si="13"/>
        <v>4817.3737149999943</v>
      </c>
      <c r="AN178" s="13">
        <f t="shared" si="14"/>
        <v>4881.8860029999996</v>
      </c>
      <c r="AO178" s="13">
        <f t="shared" si="15"/>
        <v>5080.9264739999926</v>
      </c>
      <c r="AP178" s="13">
        <f t="shared" si="16"/>
        <v>5367.3876540000128</v>
      </c>
      <c r="AQ178" s="13">
        <f t="shared" si="17"/>
        <v>5506.5365699999966</v>
      </c>
      <c r="AR178" s="13">
        <f t="shared" si="18"/>
        <v>5708.3797879999984</v>
      </c>
      <c r="AS178" s="13">
        <f t="shared" si="19"/>
        <v>5838.0972729999994</v>
      </c>
      <c r="AT178" s="13">
        <f t="shared" si="20"/>
        <v>6028.1124710000004</v>
      </c>
      <c r="AU178" s="13">
        <f t="shared" si="21"/>
        <v>6386.0874320000221</v>
      </c>
      <c r="AV178" s="13">
        <f t="shared" si="22"/>
        <v>6708.7607119999884</v>
      </c>
      <c r="AX178" s="17" t="s">
        <v>23</v>
      </c>
      <c r="AY178" s="13">
        <f t="shared" si="28"/>
        <v>77</v>
      </c>
      <c r="AZ178" s="13">
        <f t="shared" si="29"/>
        <v>85</v>
      </c>
      <c r="BA178" s="13">
        <f t="shared" si="30"/>
        <v>86</v>
      </c>
      <c r="BB178" s="13">
        <f t="shared" si="31"/>
        <v>86</v>
      </c>
      <c r="BC178" s="13">
        <f t="shared" si="32"/>
        <v>86</v>
      </c>
      <c r="BD178" s="13">
        <f t="shared" si="33"/>
        <v>85</v>
      </c>
      <c r="BE178" s="13">
        <f t="shared" si="34"/>
        <v>83</v>
      </c>
      <c r="BF178" s="13">
        <f t="shared" si="35"/>
        <v>82</v>
      </c>
      <c r="BG178" s="13">
        <f t="shared" si="36"/>
        <v>82</v>
      </c>
      <c r="BH178" s="13">
        <f t="shared" si="37"/>
        <v>81</v>
      </c>
      <c r="BI178" s="13">
        <f t="shared" si="38"/>
        <v>82</v>
      </c>
      <c r="BJ178" s="13">
        <f t="shared" si="39"/>
        <v>80</v>
      </c>
      <c r="BK178" s="13">
        <f t="shared" si="40"/>
        <v>80</v>
      </c>
      <c r="BL178" s="13">
        <f t="shared" si="41"/>
        <v>81</v>
      </c>
      <c r="BM178" s="13">
        <f t="shared" si="42"/>
        <v>80</v>
      </c>
      <c r="BN178" s="13">
        <f t="shared" si="43"/>
        <v>80</v>
      </c>
      <c r="BO178" s="13">
        <f t="shared" si="44"/>
        <v>79</v>
      </c>
      <c r="BP178" s="13">
        <f t="shared" si="45"/>
        <v>79</v>
      </c>
      <c r="BQ178" s="13">
        <f t="shared" si="46"/>
        <v>79</v>
      </c>
      <c r="BR178" s="13">
        <f t="shared" si="47"/>
        <v>79</v>
      </c>
      <c r="BS178" s="13">
        <f t="shared" si="48"/>
        <v>79</v>
      </c>
      <c r="BT178" s="13">
        <f>INDEX($AY178:$BS178,MATCH('Ranked Growth'!$C$5,Data!$AY$149:$BS$149,0))</f>
        <v>77</v>
      </c>
      <c r="BV178" s="17" t="s">
        <v>23</v>
      </c>
      <c r="BW178" s="13" cm="1">
        <f t="array" ref="BW178">SUMPRODUCT(($Z$150:$Z$276=$Z178)*(AB178&lt;AB$150:AB$276))+1</f>
        <v>72</v>
      </c>
      <c r="BX178" s="13" cm="1">
        <f t="array" ref="BX178">SUMPRODUCT(($Z$150:$Z$276=$Z178)*(AC178&lt;AC$150:AC$276))+1</f>
        <v>80</v>
      </c>
      <c r="BY178" s="13" cm="1">
        <f t="array" ref="BY178">SUMPRODUCT(($Z$150:$Z$276=$Z178)*(AD178&lt;AD$150:AD$276))+1</f>
        <v>81</v>
      </c>
      <c r="BZ178" s="13" cm="1">
        <f t="array" ref="BZ178">SUMPRODUCT(($Z$150:$Z$276=$Z178)*(AE178&lt;AE$150:AE$276))+1</f>
        <v>81</v>
      </c>
      <c r="CA178" s="13" cm="1">
        <f t="array" ref="CA178">SUMPRODUCT(($Z$150:$Z$276=$Z178)*(AF178&lt;AF$150:AF$276))+1</f>
        <v>81</v>
      </c>
      <c r="CB178" s="13" cm="1">
        <f t="array" ref="CB178">SUMPRODUCT(($Z$150:$Z$276=$Z178)*(AG178&lt;AG$150:AG$276))+1</f>
        <v>80</v>
      </c>
      <c r="CC178" s="13" cm="1">
        <f t="array" ref="CC178">SUMPRODUCT(($Z$150:$Z$276=$Z178)*(AH178&lt;AH$150:AH$276))+1</f>
        <v>78</v>
      </c>
      <c r="CD178" s="13" cm="1">
        <f t="array" ref="CD178">SUMPRODUCT(($Z$150:$Z$276=$Z178)*(AI178&lt;AI$150:AI$276))+1</f>
        <v>77</v>
      </c>
      <c r="CE178" s="13" cm="1">
        <f t="array" ref="CE178">SUMPRODUCT(($Z$150:$Z$276=$Z178)*(AJ178&lt;AJ$150:AJ$276))+1</f>
        <v>77</v>
      </c>
      <c r="CF178" s="13" cm="1">
        <f t="array" ref="CF178">SUMPRODUCT(($Z$150:$Z$276=$Z178)*(AK178&lt;AK$150:AK$276))+1</f>
        <v>76</v>
      </c>
      <c r="CG178" s="13" cm="1">
        <f t="array" ref="CG178">SUMPRODUCT(($Z$150:$Z$276=$Z178)*(AL178&lt;AL$150:AL$276))+1</f>
        <v>77</v>
      </c>
      <c r="CH178" s="13" cm="1">
        <f t="array" ref="CH178">SUMPRODUCT(($Z$150:$Z$276=$Z178)*(AM178&lt;AM$150:AM$276))+1</f>
        <v>75</v>
      </c>
      <c r="CI178" s="13" cm="1">
        <f t="array" ref="CI178">SUMPRODUCT(($Z$150:$Z$276=$Z178)*(AN178&lt;AN$150:AN$276))+1</f>
        <v>75</v>
      </c>
      <c r="CJ178" s="13" cm="1">
        <f t="array" ref="CJ178">SUMPRODUCT(($Z$150:$Z$276=$Z178)*(AO178&lt;AO$150:AO$276))+1</f>
        <v>76</v>
      </c>
      <c r="CK178" s="13" cm="1">
        <f t="array" ref="CK178">SUMPRODUCT(($Z$150:$Z$276=$Z178)*(AP178&lt;AP$150:AP$276))+1</f>
        <v>75</v>
      </c>
      <c r="CL178" s="13" cm="1">
        <f t="array" ref="CL178">SUMPRODUCT(($Z$150:$Z$276=$Z178)*(AQ178&lt;AQ$150:AQ$276))+1</f>
        <v>75</v>
      </c>
      <c r="CM178" s="13" cm="1">
        <f t="array" ref="CM178">SUMPRODUCT(($Z$150:$Z$276=$Z178)*(AR178&lt;AR$150:AR$276))+1</f>
        <v>74</v>
      </c>
      <c r="CN178" s="13" cm="1">
        <f t="array" ref="CN178">SUMPRODUCT(($Z$150:$Z$276=$Z178)*(AS178&lt;AS$150:AS$276))+1</f>
        <v>74</v>
      </c>
      <c r="CO178" s="13" cm="1">
        <f t="array" ref="CO178">SUMPRODUCT(($Z$150:$Z$276=$Z178)*(AT178&lt;AT$150:AT$276))+1</f>
        <v>74</v>
      </c>
      <c r="CP178" s="13" cm="1">
        <f t="array" ref="CP178">SUMPRODUCT(($Z$150:$Z$276=$Z178)*(AU178&lt;AU$150:AU$276))+1</f>
        <v>74</v>
      </c>
      <c r="CQ178" s="13" cm="1">
        <f t="array" ref="CQ178">SUMPRODUCT(($Z$150:$Z$276=$Z178)*(AV178&lt;AV$150:AV$276))+1</f>
        <v>74</v>
      </c>
      <c r="CR178" s="13">
        <f>INDEX($BW178:$CQ178,MATCH('Ranked Growth'!$C$5,$BW$149:$CQ$149,0))</f>
        <v>72</v>
      </c>
      <c r="CS178" s="13" t="str">
        <f t="shared" si="49"/>
        <v>Stations of Over 10k Users-72</v>
      </c>
      <c r="CU178" s="17" t="s">
        <v>23</v>
      </c>
      <c r="CV178" s="13" t="str" cm="1">
        <f t="array" ref="CV178">IF($AA178="N","",SUMPRODUCT(($AA$150:$AA$276=$V$88)*($Z$150:$Z$276=$Z178)*(AB178&lt;AB$150:AB$276))+1)</f>
        <v/>
      </c>
      <c r="CW178" s="13" t="str" cm="1">
        <f t="array" ref="CW178">IF($AA178="N","",SUMPRODUCT(($AA$150:$AA$276=$V$88)*($Z$150:$Z$276=$Z178)*(AC178&lt;AC$150:AC$276))+1)</f>
        <v/>
      </c>
      <c r="CX178" s="13" t="str" cm="1">
        <f t="array" ref="CX178">IF($AA178="N","",SUMPRODUCT(($AA$150:$AA$276=$V$88)*($Z$150:$Z$276=$Z178)*(AD178&lt;AD$150:AD$276))+1)</f>
        <v/>
      </c>
      <c r="CY178" s="13" t="str" cm="1">
        <f t="array" ref="CY178">IF($AA178="N","",SUMPRODUCT(($AA$150:$AA$276=$V$88)*($Z$150:$Z$276=$Z178)*(AE178&lt;AE$150:AE$276))+1)</f>
        <v/>
      </c>
      <c r="CZ178" s="13" t="str" cm="1">
        <f t="array" ref="CZ178">IF($AA178="N","",SUMPRODUCT(($AA$150:$AA$276=$V$88)*($Z$150:$Z$276=$Z178)*(AF178&lt;AF$150:AF$276))+1)</f>
        <v/>
      </c>
      <c r="DA178" s="13" t="str" cm="1">
        <f t="array" ref="DA178">IF($AA178="N","",SUMPRODUCT(($AA$150:$AA$276=$V$88)*($Z$150:$Z$276=$Z178)*(AG178&lt;AG$150:AG$276))+1)</f>
        <v/>
      </c>
      <c r="DB178" s="13" t="str" cm="1">
        <f t="array" ref="DB178">IF($AA178="N","",SUMPRODUCT(($AA$150:$AA$276=$V$88)*($Z$150:$Z$276=$Z178)*(AH178&lt;AH$150:AH$276))+1)</f>
        <v/>
      </c>
      <c r="DC178" s="13" t="str" cm="1">
        <f t="array" ref="DC178">IF($AA178="N","",SUMPRODUCT(($AA$150:$AA$276=$V$88)*($Z$150:$Z$276=$Z178)*(AI178&lt;AI$150:AI$276))+1)</f>
        <v/>
      </c>
      <c r="DD178" s="13" t="str" cm="1">
        <f t="array" ref="DD178">IF($AA178="N","",SUMPRODUCT(($AA$150:$AA$276=$V$88)*($Z$150:$Z$276=$Z178)*(AJ178&lt;AJ$150:AJ$276))+1)</f>
        <v/>
      </c>
      <c r="DE178" s="13" t="str" cm="1">
        <f t="array" ref="DE178">IF($AA178="N","",SUMPRODUCT(($AA$150:$AA$276=$V$88)*($Z$150:$Z$276=$Z178)*(AK178&lt;AK$150:AK$276))+1)</f>
        <v/>
      </c>
      <c r="DF178" s="13" t="str" cm="1">
        <f t="array" ref="DF178">IF($AA178="N","",SUMPRODUCT(($AA$150:$AA$276=$V$88)*($Z$150:$Z$276=$Z178)*(AL178&lt;AL$150:AL$276))+1)</f>
        <v/>
      </c>
      <c r="DG178" s="13" t="str" cm="1">
        <f t="array" ref="DG178">IF($AA178="N","",SUMPRODUCT(($AA$150:$AA$276=$V$88)*($Z$150:$Z$276=$Z178)*(AM178&lt;AM$150:AM$276))+1)</f>
        <v/>
      </c>
      <c r="DH178" s="13" t="str" cm="1">
        <f t="array" ref="DH178">IF($AA178="N","",SUMPRODUCT(($AA$150:$AA$276=$V$88)*($Z$150:$Z$276=$Z178)*(AN178&lt;AN$150:AN$276))+1)</f>
        <v/>
      </c>
      <c r="DI178" s="13" t="str" cm="1">
        <f t="array" ref="DI178">IF($AA178="N","",SUMPRODUCT(($AA$150:$AA$276=$V$88)*($Z$150:$Z$276=$Z178)*(AO178&lt;AO$150:AO$276))+1)</f>
        <v/>
      </c>
      <c r="DJ178" s="13" t="str" cm="1">
        <f t="array" ref="DJ178">IF($AA178="N","",SUMPRODUCT(($AA$150:$AA$276=$V$88)*($Z$150:$Z$276=$Z178)*(AP178&lt;AP$150:AP$276))+1)</f>
        <v/>
      </c>
      <c r="DK178" s="13" t="str" cm="1">
        <f t="array" ref="DK178">IF($AA178="N","",SUMPRODUCT(($AA$150:$AA$276=$V$88)*($Z$150:$Z$276=$Z178)*(AQ178&lt;AQ$150:AQ$276))+1)</f>
        <v/>
      </c>
      <c r="DL178" s="13" t="str" cm="1">
        <f t="array" ref="DL178">IF($AA178="N","",SUMPRODUCT(($AA$150:$AA$276=$V$88)*($Z$150:$Z$276=$Z178)*(AR178&lt;AR$150:AR$276))+1)</f>
        <v/>
      </c>
      <c r="DM178" s="13" t="str" cm="1">
        <f t="array" ref="DM178">IF($AA178="N","",SUMPRODUCT(($AA$150:$AA$276=$V$88)*($Z$150:$Z$276=$Z178)*(AS178&lt;AS$150:AS$276))+1)</f>
        <v/>
      </c>
      <c r="DN178" s="13" t="str" cm="1">
        <f t="array" ref="DN178">IF($AA178="N","",SUMPRODUCT(($AA$150:$AA$276=$V$88)*($Z$150:$Z$276=$Z178)*(AT178&lt;AT$150:AT$276))+1)</f>
        <v/>
      </c>
      <c r="DO178" s="13" t="str" cm="1">
        <f t="array" ref="DO178">IF($AA178="N","",SUMPRODUCT(($AA$150:$AA$276=$V$88)*($Z$150:$Z$276=$Z178)*(AU178&lt;AU$150:AU$276))+1)</f>
        <v/>
      </c>
      <c r="DP178" s="13" t="str" cm="1">
        <f t="array" ref="DP178">IF($AA178="N","",SUMPRODUCT(($AA$150:$AA$276=$V$88)*($Z$150:$Z$276=$Z178)*(AV178&lt;AV$150:AV$276))+1)</f>
        <v/>
      </c>
      <c r="DQ178" s="13" t="str">
        <f>INDEX($CV178:$DP178,MATCH('Ranked Growth'!$C$5,$BW$149:$CQ$149,0))</f>
        <v/>
      </c>
      <c r="DR178" s="13" t="str">
        <f t="shared" si="50"/>
        <v>Stations of Over 10k Users-</v>
      </c>
      <c r="DT178" s="17" t="s">
        <v>23</v>
      </c>
      <c r="DU178" s="15">
        <f t="shared" si="51"/>
        <v>9.526026589481873E-3</v>
      </c>
      <c r="DV178" s="15">
        <f t="shared" si="52"/>
        <v>7.9118929797881155E-2</v>
      </c>
      <c r="DW178" s="15">
        <f t="shared" si="53"/>
        <v>9.1320934899921324E-2</v>
      </c>
      <c r="DX178" s="15">
        <f t="shared" si="54"/>
        <v>9.7396784757652677E-2</v>
      </c>
      <c r="DY178" s="15">
        <f t="shared" si="55"/>
        <v>9.7340932177197859E-2</v>
      </c>
      <c r="DZ178" s="15">
        <f t="shared" si="56"/>
        <v>9.7906832074175831E-2</v>
      </c>
      <c r="EA178" s="15">
        <f t="shared" si="57"/>
        <v>0.10151654550137357</v>
      </c>
      <c r="EB178" s="15">
        <f t="shared" si="58"/>
        <v>0.10210380948292785</v>
      </c>
      <c r="EC178" s="15">
        <f t="shared" si="59"/>
        <v>0.10438389023253491</v>
      </c>
      <c r="ED178" s="15">
        <f t="shared" si="60"/>
        <v>0.11300268183379103</v>
      </c>
      <c r="EE178" s="15">
        <f t="shared" si="61"/>
        <v>0.1161397526981951</v>
      </c>
      <c r="EF178" s="15">
        <f t="shared" si="62"/>
        <v>0.11816556404532963</v>
      </c>
      <c r="EG178" s="15">
        <f t="shared" si="63"/>
        <v>0.11974798869211134</v>
      </c>
      <c r="EH178" s="15">
        <f t="shared" si="64"/>
        <v>0.12463026084183659</v>
      </c>
      <c r="EI178" s="15">
        <f t="shared" si="65"/>
        <v>0.13165687926805369</v>
      </c>
      <c r="EJ178" s="15">
        <f t="shared" si="66"/>
        <v>0.13507006892660911</v>
      </c>
      <c r="EK178" s="15">
        <f t="shared" si="67"/>
        <v>0.14002108977629502</v>
      </c>
      <c r="EL178" s="15">
        <f t="shared" si="68"/>
        <v>0.14320293546408958</v>
      </c>
      <c r="EM178" s="15">
        <f t="shared" si="69"/>
        <v>0.14786382630985084</v>
      </c>
      <c r="EN178" s="15">
        <f t="shared" si="70"/>
        <v>0.15664460930141333</v>
      </c>
      <c r="EO178" s="15">
        <f t="shared" si="71"/>
        <v>0.1645594758634219</v>
      </c>
      <c r="EQ178" s="17" t="s">
        <v>23</v>
      </c>
      <c r="ER178" s="13">
        <f t="shared" si="72"/>
        <v>23</v>
      </c>
      <c r="ES178" s="13">
        <f t="shared" si="73"/>
        <v>11</v>
      </c>
      <c r="ET178" s="13">
        <f t="shared" si="74"/>
        <v>12</v>
      </c>
      <c r="EU178" s="13">
        <f t="shared" si="75"/>
        <v>13</v>
      </c>
      <c r="EV178" s="13">
        <f t="shared" si="76"/>
        <v>10</v>
      </c>
      <c r="EW178" s="13">
        <f t="shared" si="77"/>
        <v>10</v>
      </c>
      <c r="EX178" s="13">
        <f t="shared" si="78"/>
        <v>13</v>
      </c>
      <c r="EY178" s="13">
        <f t="shared" si="79"/>
        <v>15</v>
      </c>
      <c r="EZ178" s="13">
        <f t="shared" si="80"/>
        <v>15</v>
      </c>
      <c r="FA178" s="13">
        <f t="shared" si="81"/>
        <v>14</v>
      </c>
      <c r="FB178" s="13">
        <f t="shared" si="82"/>
        <v>14</v>
      </c>
      <c r="FC178" s="13">
        <f t="shared" si="83"/>
        <v>14</v>
      </c>
      <c r="FD178" s="13">
        <f t="shared" si="84"/>
        <v>17</v>
      </c>
      <c r="FE178" s="13">
        <f t="shared" si="85"/>
        <v>19</v>
      </c>
      <c r="FF178" s="13">
        <f t="shared" si="86"/>
        <v>21</v>
      </c>
      <c r="FG178" s="13">
        <f t="shared" si="87"/>
        <v>23</v>
      </c>
      <c r="FH178" s="13">
        <f t="shared" si="88"/>
        <v>23</v>
      </c>
      <c r="FI178" s="13">
        <f t="shared" si="89"/>
        <v>24</v>
      </c>
      <c r="FJ178" s="13">
        <f t="shared" si="90"/>
        <v>24</v>
      </c>
      <c r="FK178" s="13">
        <f t="shared" si="91"/>
        <v>24</v>
      </c>
      <c r="FL178" s="13">
        <f t="shared" si="92"/>
        <v>25</v>
      </c>
      <c r="FM178" s="13">
        <f>INDEX($ER178:$FL178,MATCH('Ranked Growth'!$C$5,$ER$149:$FL$149,0))</f>
        <v>23</v>
      </c>
      <c r="FO178" s="17" t="s">
        <v>23</v>
      </c>
      <c r="FP178" s="13" cm="1">
        <f t="array" ref="FP178">SUMPRODUCT(($Z$150:$Z$276=$Z178)*(DU178&lt;DU$150:DU$276))+1</f>
        <v>13</v>
      </c>
      <c r="FQ178" s="13" cm="1">
        <f t="array" ref="FQ178">SUMPRODUCT(($Z$150:$Z$276=$Z178)*(DV178&lt;DV$150:DV$276))+1</f>
        <v>10</v>
      </c>
      <c r="FR178" s="13" cm="1">
        <f t="array" ref="FR178">SUMPRODUCT(($Z$150:$Z$276=$Z178)*(DW178&lt;DW$150:DW$276))+1</f>
        <v>11</v>
      </c>
      <c r="FS178" s="13" cm="1">
        <f t="array" ref="FS178">SUMPRODUCT(($Z$150:$Z$276=$Z178)*(DX178&lt;DX$150:DX$276))+1</f>
        <v>12</v>
      </c>
      <c r="FT178" s="13" cm="1">
        <f t="array" ref="FT178">SUMPRODUCT(($Z$150:$Z$276=$Z178)*(DY178&lt;DY$150:DY$276))+1</f>
        <v>9</v>
      </c>
      <c r="FU178" s="13" cm="1">
        <f t="array" ref="FU178">SUMPRODUCT(($Z$150:$Z$276=$Z178)*(DZ178&lt;DZ$150:DZ$276))+1</f>
        <v>9</v>
      </c>
      <c r="FV178" s="13" cm="1">
        <f t="array" ref="FV178">SUMPRODUCT(($Z$150:$Z$276=$Z178)*(EA178&lt;EA$150:EA$276))+1</f>
        <v>11</v>
      </c>
      <c r="FW178" s="13" cm="1">
        <f t="array" ref="FW178">SUMPRODUCT(($Z$150:$Z$276=$Z178)*(EB178&lt;EB$150:EB$276))+1</f>
        <v>12</v>
      </c>
      <c r="FX178" s="13" cm="1">
        <f t="array" ref="FX178">SUMPRODUCT(($Z$150:$Z$276=$Z178)*(EC178&lt;EC$150:EC$276))+1</f>
        <v>12</v>
      </c>
      <c r="FY178" s="13" cm="1">
        <f t="array" ref="FY178">SUMPRODUCT(($Z$150:$Z$276=$Z178)*(ED178&lt;ED$150:ED$276))+1</f>
        <v>11</v>
      </c>
      <c r="FZ178" s="13" cm="1">
        <f t="array" ref="FZ178">SUMPRODUCT(($Z$150:$Z$276=$Z178)*(EE178&lt;EE$150:EE$276))+1</f>
        <v>11</v>
      </c>
      <c r="GA178" s="13" cm="1">
        <f t="array" ref="GA178">SUMPRODUCT(($Z$150:$Z$276=$Z178)*(EF178&lt;EF$150:EF$276))+1</f>
        <v>11</v>
      </c>
      <c r="GB178" s="13" cm="1">
        <f t="array" ref="GB178">SUMPRODUCT(($Z$150:$Z$276=$Z178)*(EG178&lt;EG$150:EG$276))+1</f>
        <v>13</v>
      </c>
      <c r="GC178" s="13" cm="1">
        <f t="array" ref="GC178">SUMPRODUCT(($Z$150:$Z$276=$Z178)*(EH178&lt;EH$150:EH$276))+1</f>
        <v>15</v>
      </c>
      <c r="GD178" s="13" cm="1">
        <f t="array" ref="GD178">SUMPRODUCT(($Z$150:$Z$276=$Z178)*(EI178&lt;EI$150:EI$276))+1</f>
        <v>17</v>
      </c>
      <c r="GE178" s="13" cm="1">
        <f t="array" ref="GE178">SUMPRODUCT(($Z$150:$Z$276=$Z178)*(EJ178&lt;EJ$150:EJ$276))+1</f>
        <v>19</v>
      </c>
      <c r="GF178" s="13" cm="1">
        <f t="array" ref="GF178">SUMPRODUCT(($Z$150:$Z$276=$Z178)*(EK178&lt;EK$150:EK$276))+1</f>
        <v>19</v>
      </c>
      <c r="GG178" s="13" cm="1">
        <f t="array" ref="GG178">SUMPRODUCT(($Z$150:$Z$276=$Z178)*(EL178&lt;EL$150:EL$276))+1</f>
        <v>20</v>
      </c>
      <c r="GH178" s="13" cm="1">
        <f t="array" ref="GH178">SUMPRODUCT(($Z$150:$Z$276=$Z178)*(EM178&lt;EM$150:EM$276))+1</f>
        <v>20</v>
      </c>
      <c r="GI178" s="13" cm="1">
        <f t="array" ref="GI178">SUMPRODUCT(($Z$150:$Z$276=$Z178)*(EN178&lt;EN$150:EN$276))+1</f>
        <v>20</v>
      </c>
      <c r="GJ178" s="13" cm="1">
        <f t="array" ref="GJ178">SUMPRODUCT(($Z$150:$Z$276=$Z178)*(EO178&lt;EO$150:EO$276))+1</f>
        <v>21</v>
      </c>
      <c r="GK178" s="20">
        <f>INDEX($FP178:$GJ178,MATCH('Ranked Growth'!$C$5,$FP$149:$GJ$149,0))</f>
        <v>13</v>
      </c>
      <c r="GL178" s="13" t="str">
        <f t="shared" si="93"/>
        <v>Stations of Over 10k Users-13</v>
      </c>
      <c r="GN178" s="17" t="s">
        <v>23</v>
      </c>
      <c r="GO178" s="13" t="str" cm="1">
        <f t="array" ref="GO178">IF($AA178="N","",SUMPRODUCT(($Z$150:$Z$276=$Z178)*($AA$150:$AA$276="Y")*(DU178&lt;DU$150:DU$276))+1)</f>
        <v/>
      </c>
      <c r="GP178" s="13" t="str" cm="1">
        <f t="array" ref="GP178">IF($AA178="N","",SUMPRODUCT(($Z$150:$Z$276=$Z178)*($AA$150:$AA$276="Y")*(DV178&lt;DV$150:DV$276))+1)</f>
        <v/>
      </c>
      <c r="GQ178" s="13" t="str" cm="1">
        <f t="array" ref="GQ178">IF($AA178="N","",SUMPRODUCT(($Z$150:$Z$276=$Z178)*($AA$150:$AA$276="Y")*(DW178&lt;DW$150:DW$276))+1)</f>
        <v/>
      </c>
      <c r="GR178" s="13" t="str" cm="1">
        <f t="array" ref="GR178">IF($AA178="N","",SUMPRODUCT(($Z$150:$Z$276=$Z178)*($AA$150:$AA$276="Y")*(DX178&lt;DX$150:DX$276))+1)</f>
        <v/>
      </c>
      <c r="GS178" s="13" t="str" cm="1">
        <f t="array" ref="GS178">IF($AA178="N","",SUMPRODUCT(($Z$150:$Z$276=$Z178)*($AA$150:$AA$276="Y")*(DY178&lt;DY$150:DY$276))+1)</f>
        <v/>
      </c>
      <c r="GT178" s="13" t="str" cm="1">
        <f t="array" ref="GT178">IF($AA178="N","",SUMPRODUCT(($Z$150:$Z$276=$Z178)*($AA$150:$AA$276="Y")*(DZ178&lt;DZ$150:DZ$276))+1)</f>
        <v/>
      </c>
      <c r="GU178" s="13" t="str" cm="1">
        <f t="array" ref="GU178">IF($AA178="N","",SUMPRODUCT(($Z$150:$Z$276=$Z178)*($AA$150:$AA$276="Y")*(EA178&lt;EA$150:EA$276))+1)</f>
        <v/>
      </c>
      <c r="GV178" s="13" t="str" cm="1">
        <f t="array" ref="GV178">IF($AA178="N","",SUMPRODUCT(($Z$150:$Z$276=$Z178)*($AA$150:$AA$276="Y")*(EB178&lt;EB$150:EB$276))+1)</f>
        <v/>
      </c>
      <c r="GW178" s="13" t="str" cm="1">
        <f t="array" ref="GW178">IF($AA178="N","",SUMPRODUCT(($Z$150:$Z$276=$Z178)*($AA$150:$AA$276="Y")*(EC178&lt;EC$150:EC$276))+1)</f>
        <v/>
      </c>
      <c r="GX178" s="13" t="str" cm="1">
        <f t="array" ref="GX178">IF($AA178="N","",SUMPRODUCT(($Z$150:$Z$276=$Z178)*($AA$150:$AA$276="Y")*(ED178&lt;ED$150:ED$276))+1)</f>
        <v/>
      </c>
      <c r="GY178" s="13" t="str" cm="1">
        <f t="array" ref="GY178">IF($AA178="N","",SUMPRODUCT(($Z$150:$Z$276=$Z178)*($AA$150:$AA$276="Y")*(EE178&lt;EE$150:EE$276))+1)</f>
        <v/>
      </c>
      <c r="GZ178" s="13" t="str" cm="1">
        <f t="array" ref="GZ178">IF($AA178="N","",SUMPRODUCT(($Z$150:$Z$276=$Z178)*($AA$150:$AA$276="Y")*(EF178&lt;EF$150:EF$276))+1)</f>
        <v/>
      </c>
      <c r="HA178" s="13" t="str" cm="1">
        <f t="array" ref="HA178">IF($AA178="N","",SUMPRODUCT(($Z$150:$Z$276=$Z178)*($AA$150:$AA$276="Y")*(EG178&lt;EG$150:EG$276))+1)</f>
        <v/>
      </c>
      <c r="HB178" s="13" t="str" cm="1">
        <f t="array" ref="HB178">IF($AA178="N","",SUMPRODUCT(($Z$150:$Z$276=$Z178)*($AA$150:$AA$276="Y")*(EH178&lt;EH$150:EH$276))+1)</f>
        <v/>
      </c>
      <c r="HC178" s="13" t="str" cm="1">
        <f t="array" ref="HC178">IF($AA178="N","",SUMPRODUCT(($Z$150:$Z$276=$Z178)*($AA$150:$AA$276="Y")*(EI178&lt;EI$150:EI$276))+1)</f>
        <v/>
      </c>
      <c r="HD178" s="13" t="str" cm="1">
        <f t="array" ref="HD178">IF($AA178="N","",SUMPRODUCT(($Z$150:$Z$276=$Z178)*($AA$150:$AA$276="Y")*(EJ178&lt;EJ$150:EJ$276))+1)</f>
        <v/>
      </c>
      <c r="HE178" s="13" t="str" cm="1">
        <f t="array" ref="HE178">IF($AA178="N","",SUMPRODUCT(($Z$150:$Z$276=$Z178)*($AA$150:$AA$276="Y")*(EK178&lt;EK$150:EK$276))+1)</f>
        <v/>
      </c>
      <c r="HF178" s="13" t="str" cm="1">
        <f t="array" ref="HF178">IF($AA178="N","",SUMPRODUCT(($Z$150:$Z$276=$Z178)*($AA$150:$AA$276="Y")*(EL178&lt;EL$150:EL$276))+1)</f>
        <v/>
      </c>
      <c r="HG178" s="13" t="str" cm="1">
        <f t="array" ref="HG178">IF($AA178="N","",SUMPRODUCT(($Z$150:$Z$276=$Z178)*($AA$150:$AA$276="Y")*(EM178&lt;EM$150:EM$276))+1)</f>
        <v/>
      </c>
      <c r="HH178" s="13" t="str" cm="1">
        <f t="array" ref="HH178">IF($AA178="N","",SUMPRODUCT(($Z$150:$Z$276=$Z178)*($AA$150:$AA$276="Y")*(EN178&lt;EN$150:EN$276))+1)</f>
        <v/>
      </c>
      <c r="HI178" s="13" t="str" cm="1">
        <f t="array" ref="HI178">IF($AA178="N","",SUMPRODUCT(($Z$150:$Z$276=$Z178)*($AA$150:$AA$276="Y")*(EO178&lt;EO$150:EO$276))+1)</f>
        <v/>
      </c>
      <c r="HJ178" s="20" t="str">
        <f>INDEX($GO178:$HI178,MATCH('Ranked Growth'!$C$5,$GO$149:$HI$149,0))</f>
        <v/>
      </c>
      <c r="HK178" s="13" t="str">
        <f t="shared" si="94"/>
        <v>Stations of Over 10k Users-</v>
      </c>
    </row>
    <row r="179" spans="2:219" s="11" customFormat="1" x14ac:dyDescent="0.25">
      <c r="B179" s="17" t="s">
        <v>24</v>
      </c>
      <c r="C179" s="20">
        <v>49986.972998000012</v>
      </c>
      <c r="D179" s="20">
        <v>53074.80759099999</v>
      </c>
      <c r="E179" s="20">
        <v>53573.403851000003</v>
      </c>
      <c r="F179" s="20">
        <v>53786.197726999984</v>
      </c>
      <c r="G179" s="20">
        <v>53746.432033000034</v>
      </c>
      <c r="H179" s="20">
        <v>53710.138475000014</v>
      </c>
      <c r="I179" s="20">
        <v>53808.710438000016</v>
      </c>
      <c r="J179" s="20">
        <v>53777.48831500001</v>
      </c>
      <c r="K179" s="20">
        <v>53843.876704999988</v>
      </c>
      <c r="L179" s="20">
        <v>54241.030213999933</v>
      </c>
      <c r="M179" s="20">
        <v>54333.99672100004</v>
      </c>
      <c r="N179" s="20">
        <v>54388.507648000021</v>
      </c>
      <c r="O179" s="20">
        <v>54428.674030999988</v>
      </c>
      <c r="P179" s="20">
        <v>54618.173149000002</v>
      </c>
      <c r="Q179" s="20">
        <v>54909.983458000039</v>
      </c>
      <c r="R179" s="20">
        <v>55038.628249999994</v>
      </c>
      <c r="S179" s="20">
        <v>55244.27411199997</v>
      </c>
      <c r="T179" s="20">
        <v>55372.661761999982</v>
      </c>
      <c r="U179" s="20">
        <v>55561.392263999966</v>
      </c>
      <c r="V179" s="20">
        <v>55983.512162000014</v>
      </c>
      <c r="W179" s="20">
        <v>56365.019528000026</v>
      </c>
      <c r="Y179" s="17" t="s">
        <v>24</v>
      </c>
      <c r="Z179" s="21" t="str">
        <f t="shared" si="26"/>
        <v>Stations of Over 10k Users</v>
      </c>
      <c r="AA179" s="21" t="str">
        <f t="shared" si="27"/>
        <v>N</v>
      </c>
      <c r="AB179" s="13">
        <f t="shared" si="2"/>
        <v>306.97299800001201</v>
      </c>
      <c r="AC179" s="13">
        <f t="shared" si="3"/>
        <v>3394.8075909999898</v>
      </c>
      <c r="AD179" s="13">
        <f t="shared" si="4"/>
        <v>3893.4038510000028</v>
      </c>
      <c r="AE179" s="13">
        <f t="shared" si="5"/>
        <v>4106.1977269999843</v>
      </c>
      <c r="AF179" s="13">
        <f t="shared" si="6"/>
        <v>4066.4320330000337</v>
      </c>
      <c r="AG179" s="13">
        <f t="shared" si="7"/>
        <v>4030.1384750000143</v>
      </c>
      <c r="AH179" s="13">
        <f t="shared" si="8"/>
        <v>4128.7104380000164</v>
      </c>
      <c r="AI179" s="13">
        <f t="shared" si="9"/>
        <v>4097.4883150000096</v>
      </c>
      <c r="AJ179" s="13">
        <f t="shared" si="10"/>
        <v>4163.8767049999879</v>
      </c>
      <c r="AK179" s="13">
        <f t="shared" si="11"/>
        <v>4561.030213999933</v>
      </c>
      <c r="AL179" s="13">
        <f t="shared" si="12"/>
        <v>4653.9967210000395</v>
      </c>
      <c r="AM179" s="13">
        <f t="shared" si="13"/>
        <v>4708.5076480000207</v>
      </c>
      <c r="AN179" s="13">
        <f t="shared" si="14"/>
        <v>4748.6740309999877</v>
      </c>
      <c r="AO179" s="13">
        <f t="shared" si="15"/>
        <v>4938.173149000002</v>
      </c>
      <c r="AP179" s="13">
        <f t="shared" si="16"/>
        <v>5229.9834580000388</v>
      </c>
      <c r="AQ179" s="13">
        <f t="shared" si="17"/>
        <v>5358.6282499999943</v>
      </c>
      <c r="AR179" s="13">
        <f t="shared" si="18"/>
        <v>5564.27411199997</v>
      </c>
      <c r="AS179" s="13">
        <f t="shared" si="19"/>
        <v>5692.6617619999815</v>
      </c>
      <c r="AT179" s="13">
        <f t="shared" si="20"/>
        <v>5881.3922639999655</v>
      </c>
      <c r="AU179" s="13">
        <f t="shared" si="21"/>
        <v>6303.5121620000136</v>
      </c>
      <c r="AV179" s="13">
        <f t="shared" si="22"/>
        <v>6685.0195280000262</v>
      </c>
      <c r="AX179" s="17" t="s">
        <v>24</v>
      </c>
      <c r="AY179" s="13">
        <f t="shared" si="28"/>
        <v>85</v>
      </c>
      <c r="AZ179" s="13">
        <f t="shared" si="29"/>
        <v>82</v>
      </c>
      <c r="BA179" s="13">
        <f t="shared" si="30"/>
        <v>83</v>
      </c>
      <c r="BB179" s="13">
        <f t="shared" si="31"/>
        <v>85</v>
      </c>
      <c r="BC179" s="13">
        <f t="shared" si="32"/>
        <v>84</v>
      </c>
      <c r="BD179" s="13">
        <f t="shared" si="33"/>
        <v>84</v>
      </c>
      <c r="BE179" s="13">
        <f t="shared" si="34"/>
        <v>84</v>
      </c>
      <c r="BF179" s="13">
        <f t="shared" si="35"/>
        <v>83</v>
      </c>
      <c r="BG179" s="13">
        <f t="shared" si="36"/>
        <v>83</v>
      </c>
      <c r="BH179" s="13">
        <f t="shared" si="37"/>
        <v>83</v>
      </c>
      <c r="BI179" s="13">
        <f t="shared" si="38"/>
        <v>83</v>
      </c>
      <c r="BJ179" s="13">
        <f t="shared" si="39"/>
        <v>83</v>
      </c>
      <c r="BK179" s="13">
        <f t="shared" si="40"/>
        <v>82</v>
      </c>
      <c r="BL179" s="13">
        <f t="shared" si="41"/>
        <v>82</v>
      </c>
      <c r="BM179" s="13">
        <f t="shared" si="42"/>
        <v>82</v>
      </c>
      <c r="BN179" s="13">
        <f t="shared" si="43"/>
        <v>81</v>
      </c>
      <c r="BO179" s="13">
        <f t="shared" si="44"/>
        <v>81</v>
      </c>
      <c r="BP179" s="13">
        <f t="shared" si="45"/>
        <v>80</v>
      </c>
      <c r="BQ179" s="13">
        <f t="shared" si="46"/>
        <v>80</v>
      </c>
      <c r="BR179" s="13">
        <f t="shared" si="47"/>
        <v>80</v>
      </c>
      <c r="BS179" s="13">
        <f t="shared" si="48"/>
        <v>81</v>
      </c>
      <c r="BT179" s="13">
        <f>INDEX($AY179:$BS179,MATCH('Ranked Growth'!$C$5,Data!$AY$149:$BS$149,0))</f>
        <v>85</v>
      </c>
      <c r="BV179" s="17" t="s">
        <v>24</v>
      </c>
      <c r="BW179" s="13" cm="1">
        <f t="array" ref="BW179">SUMPRODUCT(($Z$150:$Z$276=$Z179)*(AB179&lt;AB$150:AB$276))+1</f>
        <v>80</v>
      </c>
      <c r="BX179" s="13" cm="1">
        <f t="array" ref="BX179">SUMPRODUCT(($Z$150:$Z$276=$Z179)*(AC179&lt;AC$150:AC$276))+1</f>
        <v>77</v>
      </c>
      <c r="BY179" s="13" cm="1">
        <f t="array" ref="BY179">SUMPRODUCT(($Z$150:$Z$276=$Z179)*(AD179&lt;AD$150:AD$276))+1</f>
        <v>78</v>
      </c>
      <c r="BZ179" s="13" cm="1">
        <f t="array" ref="BZ179">SUMPRODUCT(($Z$150:$Z$276=$Z179)*(AE179&lt;AE$150:AE$276))+1</f>
        <v>80</v>
      </c>
      <c r="CA179" s="13" cm="1">
        <f t="array" ref="CA179">SUMPRODUCT(($Z$150:$Z$276=$Z179)*(AF179&lt;AF$150:AF$276))+1</f>
        <v>79</v>
      </c>
      <c r="CB179" s="13" cm="1">
        <f t="array" ref="CB179">SUMPRODUCT(($Z$150:$Z$276=$Z179)*(AG179&lt;AG$150:AG$276))+1</f>
        <v>79</v>
      </c>
      <c r="CC179" s="13" cm="1">
        <f t="array" ref="CC179">SUMPRODUCT(($Z$150:$Z$276=$Z179)*(AH179&lt;AH$150:AH$276))+1</f>
        <v>79</v>
      </c>
      <c r="CD179" s="13" cm="1">
        <f t="array" ref="CD179">SUMPRODUCT(($Z$150:$Z$276=$Z179)*(AI179&lt;AI$150:AI$276))+1</f>
        <v>78</v>
      </c>
      <c r="CE179" s="13" cm="1">
        <f t="array" ref="CE179">SUMPRODUCT(($Z$150:$Z$276=$Z179)*(AJ179&lt;AJ$150:AJ$276))+1</f>
        <v>78</v>
      </c>
      <c r="CF179" s="13" cm="1">
        <f t="array" ref="CF179">SUMPRODUCT(($Z$150:$Z$276=$Z179)*(AK179&lt;AK$150:AK$276))+1</f>
        <v>78</v>
      </c>
      <c r="CG179" s="13" cm="1">
        <f t="array" ref="CG179">SUMPRODUCT(($Z$150:$Z$276=$Z179)*(AL179&lt;AL$150:AL$276))+1</f>
        <v>78</v>
      </c>
      <c r="CH179" s="13" cm="1">
        <f t="array" ref="CH179">SUMPRODUCT(($Z$150:$Z$276=$Z179)*(AM179&lt;AM$150:AM$276))+1</f>
        <v>78</v>
      </c>
      <c r="CI179" s="13" cm="1">
        <f t="array" ref="CI179">SUMPRODUCT(($Z$150:$Z$276=$Z179)*(AN179&lt;AN$150:AN$276))+1</f>
        <v>77</v>
      </c>
      <c r="CJ179" s="13" cm="1">
        <f t="array" ref="CJ179">SUMPRODUCT(($Z$150:$Z$276=$Z179)*(AO179&lt;AO$150:AO$276))+1</f>
        <v>77</v>
      </c>
      <c r="CK179" s="13" cm="1">
        <f t="array" ref="CK179">SUMPRODUCT(($Z$150:$Z$276=$Z179)*(AP179&lt;AP$150:AP$276))+1</f>
        <v>77</v>
      </c>
      <c r="CL179" s="13" cm="1">
        <f t="array" ref="CL179">SUMPRODUCT(($Z$150:$Z$276=$Z179)*(AQ179&lt;AQ$150:AQ$276))+1</f>
        <v>76</v>
      </c>
      <c r="CM179" s="13" cm="1">
        <f t="array" ref="CM179">SUMPRODUCT(($Z$150:$Z$276=$Z179)*(AR179&lt;AR$150:AR$276))+1</f>
        <v>76</v>
      </c>
      <c r="CN179" s="13" cm="1">
        <f t="array" ref="CN179">SUMPRODUCT(($Z$150:$Z$276=$Z179)*(AS179&lt;AS$150:AS$276))+1</f>
        <v>75</v>
      </c>
      <c r="CO179" s="13" cm="1">
        <f t="array" ref="CO179">SUMPRODUCT(($Z$150:$Z$276=$Z179)*(AT179&lt;AT$150:AT$276))+1</f>
        <v>75</v>
      </c>
      <c r="CP179" s="13" cm="1">
        <f t="array" ref="CP179">SUMPRODUCT(($Z$150:$Z$276=$Z179)*(AU179&lt;AU$150:AU$276))+1</f>
        <v>75</v>
      </c>
      <c r="CQ179" s="13" cm="1">
        <f t="array" ref="CQ179">SUMPRODUCT(($Z$150:$Z$276=$Z179)*(AV179&lt;AV$150:AV$276))+1</f>
        <v>76</v>
      </c>
      <c r="CR179" s="13">
        <f>INDEX($BW179:$CQ179,MATCH('Ranked Growth'!$C$5,$BW$149:$CQ$149,0))</f>
        <v>80</v>
      </c>
      <c r="CS179" s="13" t="str">
        <f t="shared" si="49"/>
        <v>Stations of Over 10k Users-80</v>
      </c>
      <c r="CU179" s="17" t="s">
        <v>24</v>
      </c>
      <c r="CV179" s="13" t="str" cm="1">
        <f t="array" ref="CV179">IF($AA179="N","",SUMPRODUCT(($AA$150:$AA$276=$V$88)*($Z$150:$Z$276=$Z179)*(AB179&lt;AB$150:AB$276))+1)</f>
        <v/>
      </c>
      <c r="CW179" s="13" t="str" cm="1">
        <f t="array" ref="CW179">IF($AA179="N","",SUMPRODUCT(($AA$150:$AA$276=$V$88)*($Z$150:$Z$276=$Z179)*(AC179&lt;AC$150:AC$276))+1)</f>
        <v/>
      </c>
      <c r="CX179" s="13" t="str" cm="1">
        <f t="array" ref="CX179">IF($AA179="N","",SUMPRODUCT(($AA$150:$AA$276=$V$88)*($Z$150:$Z$276=$Z179)*(AD179&lt;AD$150:AD$276))+1)</f>
        <v/>
      </c>
      <c r="CY179" s="13" t="str" cm="1">
        <f t="array" ref="CY179">IF($AA179="N","",SUMPRODUCT(($AA$150:$AA$276=$V$88)*($Z$150:$Z$276=$Z179)*(AE179&lt;AE$150:AE$276))+1)</f>
        <v/>
      </c>
      <c r="CZ179" s="13" t="str" cm="1">
        <f t="array" ref="CZ179">IF($AA179="N","",SUMPRODUCT(($AA$150:$AA$276=$V$88)*($Z$150:$Z$276=$Z179)*(AF179&lt;AF$150:AF$276))+1)</f>
        <v/>
      </c>
      <c r="DA179" s="13" t="str" cm="1">
        <f t="array" ref="DA179">IF($AA179="N","",SUMPRODUCT(($AA$150:$AA$276=$V$88)*($Z$150:$Z$276=$Z179)*(AG179&lt;AG$150:AG$276))+1)</f>
        <v/>
      </c>
      <c r="DB179" s="13" t="str" cm="1">
        <f t="array" ref="DB179">IF($AA179="N","",SUMPRODUCT(($AA$150:$AA$276=$V$88)*($Z$150:$Z$276=$Z179)*(AH179&lt;AH$150:AH$276))+1)</f>
        <v/>
      </c>
      <c r="DC179" s="13" t="str" cm="1">
        <f t="array" ref="DC179">IF($AA179="N","",SUMPRODUCT(($AA$150:$AA$276=$V$88)*($Z$150:$Z$276=$Z179)*(AI179&lt;AI$150:AI$276))+1)</f>
        <v/>
      </c>
      <c r="DD179" s="13" t="str" cm="1">
        <f t="array" ref="DD179">IF($AA179="N","",SUMPRODUCT(($AA$150:$AA$276=$V$88)*($Z$150:$Z$276=$Z179)*(AJ179&lt;AJ$150:AJ$276))+1)</f>
        <v/>
      </c>
      <c r="DE179" s="13" t="str" cm="1">
        <f t="array" ref="DE179">IF($AA179="N","",SUMPRODUCT(($AA$150:$AA$276=$V$88)*($Z$150:$Z$276=$Z179)*(AK179&lt;AK$150:AK$276))+1)</f>
        <v/>
      </c>
      <c r="DF179" s="13" t="str" cm="1">
        <f t="array" ref="DF179">IF($AA179="N","",SUMPRODUCT(($AA$150:$AA$276=$V$88)*($Z$150:$Z$276=$Z179)*(AL179&lt;AL$150:AL$276))+1)</f>
        <v/>
      </c>
      <c r="DG179" s="13" t="str" cm="1">
        <f t="array" ref="DG179">IF($AA179="N","",SUMPRODUCT(($AA$150:$AA$276=$V$88)*($Z$150:$Z$276=$Z179)*(AM179&lt;AM$150:AM$276))+1)</f>
        <v/>
      </c>
      <c r="DH179" s="13" t="str" cm="1">
        <f t="array" ref="DH179">IF($AA179="N","",SUMPRODUCT(($AA$150:$AA$276=$V$88)*($Z$150:$Z$276=$Z179)*(AN179&lt;AN$150:AN$276))+1)</f>
        <v/>
      </c>
      <c r="DI179" s="13" t="str" cm="1">
        <f t="array" ref="DI179">IF($AA179="N","",SUMPRODUCT(($AA$150:$AA$276=$V$88)*($Z$150:$Z$276=$Z179)*(AO179&lt;AO$150:AO$276))+1)</f>
        <v/>
      </c>
      <c r="DJ179" s="13" t="str" cm="1">
        <f t="array" ref="DJ179">IF($AA179="N","",SUMPRODUCT(($AA$150:$AA$276=$V$88)*($Z$150:$Z$276=$Z179)*(AP179&lt;AP$150:AP$276))+1)</f>
        <v/>
      </c>
      <c r="DK179" s="13" t="str" cm="1">
        <f t="array" ref="DK179">IF($AA179="N","",SUMPRODUCT(($AA$150:$AA$276=$V$88)*($Z$150:$Z$276=$Z179)*(AQ179&lt;AQ$150:AQ$276))+1)</f>
        <v/>
      </c>
      <c r="DL179" s="13" t="str" cm="1">
        <f t="array" ref="DL179">IF($AA179="N","",SUMPRODUCT(($AA$150:$AA$276=$V$88)*($Z$150:$Z$276=$Z179)*(AR179&lt;AR$150:AR$276))+1)</f>
        <v/>
      </c>
      <c r="DM179" s="13" t="str" cm="1">
        <f t="array" ref="DM179">IF($AA179="N","",SUMPRODUCT(($AA$150:$AA$276=$V$88)*($Z$150:$Z$276=$Z179)*(AS179&lt;AS$150:AS$276))+1)</f>
        <v/>
      </c>
      <c r="DN179" s="13" t="str" cm="1">
        <f t="array" ref="DN179">IF($AA179="N","",SUMPRODUCT(($AA$150:$AA$276=$V$88)*($Z$150:$Z$276=$Z179)*(AT179&lt;AT$150:AT$276))+1)</f>
        <v/>
      </c>
      <c r="DO179" s="13" t="str" cm="1">
        <f t="array" ref="DO179">IF($AA179="N","",SUMPRODUCT(($AA$150:$AA$276=$V$88)*($Z$150:$Z$276=$Z179)*(AU179&lt;AU$150:AU$276))+1)</f>
        <v/>
      </c>
      <c r="DP179" s="13" t="str" cm="1">
        <f t="array" ref="DP179">IF($AA179="N","",SUMPRODUCT(($AA$150:$AA$276=$V$88)*($Z$150:$Z$276=$Z179)*(AV179&lt;AV$150:AV$276))+1)</f>
        <v/>
      </c>
      <c r="DQ179" s="13" t="str">
        <f>INDEX($CV179:$DP179,MATCH('Ranked Growth'!$C$5,$BW$149:$CQ$149,0))</f>
        <v/>
      </c>
      <c r="DR179" s="13" t="str">
        <f t="shared" si="50"/>
        <v>Stations of Over 10k Users-</v>
      </c>
      <c r="DT179" s="17" t="s">
        <v>24</v>
      </c>
      <c r="DU179" s="15">
        <f t="shared" si="51"/>
        <v>6.1790055958135248E-3</v>
      </c>
      <c r="DV179" s="15">
        <f t="shared" si="52"/>
        <v>6.8333486131239685E-2</v>
      </c>
      <c r="DW179" s="15">
        <f t="shared" si="53"/>
        <v>7.8369642733494338E-2</v>
      </c>
      <c r="DX179" s="15">
        <f t="shared" si="54"/>
        <v>8.2652933313204224E-2</v>
      </c>
      <c r="DY179" s="15">
        <f t="shared" si="55"/>
        <v>8.1852496638487038E-2</v>
      </c>
      <c r="DZ179" s="15">
        <f t="shared" si="56"/>
        <v>8.1121949979871433E-2</v>
      </c>
      <c r="EA179" s="15">
        <f t="shared" si="57"/>
        <v>8.3106087721417365E-2</v>
      </c>
      <c r="EB179" s="15">
        <f t="shared" si="58"/>
        <v>8.2477623087761964E-2</v>
      </c>
      <c r="EC179" s="15">
        <f t="shared" si="59"/>
        <v>8.3813943337358809E-2</v>
      </c>
      <c r="ED179" s="15">
        <f t="shared" si="60"/>
        <v>9.1808176610304715E-2</v>
      </c>
      <c r="EE179" s="15">
        <f t="shared" si="61"/>
        <v>9.3679483111916984E-2</v>
      </c>
      <c r="EF179" s="15">
        <f t="shared" si="62"/>
        <v>9.4776723993559298E-2</v>
      </c>
      <c r="EG179" s="15">
        <f t="shared" si="63"/>
        <v>9.5585226066827511E-2</v>
      </c>
      <c r="EH179" s="15">
        <f t="shared" si="64"/>
        <v>9.9399620551529733E-2</v>
      </c>
      <c r="EI179" s="15">
        <f t="shared" si="65"/>
        <v>0.10527341904186871</v>
      </c>
      <c r="EJ179" s="15">
        <f t="shared" si="66"/>
        <v>0.10786288747987105</v>
      </c>
      <c r="EK179" s="15">
        <f t="shared" si="67"/>
        <v>0.11200229694041797</v>
      </c>
      <c r="EL179" s="15">
        <f t="shared" si="68"/>
        <v>0.11458658941223798</v>
      </c>
      <c r="EM179" s="15">
        <f t="shared" si="69"/>
        <v>0.11838551256038587</v>
      </c>
      <c r="EN179" s="15">
        <f t="shared" si="70"/>
        <v>0.12688228989533035</v>
      </c>
      <c r="EO179" s="15">
        <f t="shared" si="71"/>
        <v>0.13456158470209401</v>
      </c>
      <c r="EQ179" s="17" t="s">
        <v>24</v>
      </c>
      <c r="ER179" s="13">
        <f t="shared" si="72"/>
        <v>73</v>
      </c>
      <c r="ES179" s="13">
        <f t="shared" si="73"/>
        <v>79</v>
      </c>
      <c r="ET179" s="13">
        <f t="shared" si="74"/>
        <v>81</v>
      </c>
      <c r="EU179" s="13">
        <f t="shared" si="75"/>
        <v>80</v>
      </c>
      <c r="EV179" s="13">
        <f t="shared" si="76"/>
        <v>71</v>
      </c>
      <c r="EW179" s="13">
        <f t="shared" si="77"/>
        <v>71</v>
      </c>
      <c r="EX179" s="13">
        <f t="shared" si="78"/>
        <v>69</v>
      </c>
      <c r="EY179" s="13">
        <f t="shared" si="79"/>
        <v>69</v>
      </c>
      <c r="EZ179" s="13">
        <f t="shared" si="80"/>
        <v>67</v>
      </c>
      <c r="FA179" s="13">
        <f t="shared" si="81"/>
        <v>63</v>
      </c>
      <c r="FB179" s="13">
        <f t="shared" si="82"/>
        <v>62</v>
      </c>
      <c r="FC179" s="13">
        <f t="shared" si="83"/>
        <v>63</v>
      </c>
      <c r="FD179" s="13">
        <f t="shared" si="84"/>
        <v>64</v>
      </c>
      <c r="FE179" s="13">
        <f t="shared" si="85"/>
        <v>64</v>
      </c>
      <c r="FF179" s="13">
        <f t="shared" si="86"/>
        <v>64</v>
      </c>
      <c r="FG179" s="13">
        <f t="shared" si="87"/>
        <v>65</v>
      </c>
      <c r="FH179" s="13">
        <f t="shared" si="88"/>
        <v>64</v>
      </c>
      <c r="FI179" s="13">
        <f t="shared" si="89"/>
        <v>62</v>
      </c>
      <c r="FJ179" s="13">
        <f t="shared" si="90"/>
        <v>63</v>
      </c>
      <c r="FK179" s="13">
        <f t="shared" si="91"/>
        <v>64</v>
      </c>
      <c r="FL179" s="13">
        <f t="shared" si="92"/>
        <v>66</v>
      </c>
      <c r="FM179" s="13">
        <f>INDEX($ER179:$FL179,MATCH('Ranked Growth'!$C$5,$ER$149:$FL$149,0))</f>
        <v>73</v>
      </c>
      <c r="FO179" s="17" t="s">
        <v>24</v>
      </c>
      <c r="FP179" s="13" cm="1">
        <f t="array" ref="FP179">SUMPRODUCT(($Z$150:$Z$276=$Z179)*(DU179&lt;DU$150:DU$276))+1</f>
        <v>55</v>
      </c>
      <c r="FQ179" s="13" cm="1">
        <f t="array" ref="FQ179">SUMPRODUCT(($Z$150:$Z$276=$Z179)*(DV179&lt;DV$150:DV$276))+1</f>
        <v>72</v>
      </c>
      <c r="FR179" s="13" cm="1">
        <f t="array" ref="FR179">SUMPRODUCT(($Z$150:$Z$276=$Z179)*(DW179&lt;DW$150:DW$276))+1</f>
        <v>72</v>
      </c>
      <c r="FS179" s="13" cm="1">
        <f t="array" ref="FS179">SUMPRODUCT(($Z$150:$Z$276=$Z179)*(DX179&lt;DX$150:DX$276))+1</f>
        <v>72</v>
      </c>
      <c r="FT179" s="13" cm="1">
        <f t="array" ref="FT179">SUMPRODUCT(($Z$150:$Z$276=$Z179)*(DY179&lt;DY$150:DY$276))+1</f>
        <v>63</v>
      </c>
      <c r="FU179" s="13" cm="1">
        <f t="array" ref="FU179">SUMPRODUCT(($Z$150:$Z$276=$Z179)*(DZ179&lt;DZ$150:DZ$276))+1</f>
        <v>63</v>
      </c>
      <c r="FV179" s="13" cm="1">
        <f t="array" ref="FV179">SUMPRODUCT(($Z$150:$Z$276=$Z179)*(EA179&lt;EA$150:EA$276))+1</f>
        <v>61</v>
      </c>
      <c r="FW179" s="13" cm="1">
        <f t="array" ref="FW179">SUMPRODUCT(($Z$150:$Z$276=$Z179)*(EB179&lt;EB$150:EB$276))+1</f>
        <v>60</v>
      </c>
      <c r="FX179" s="13" cm="1">
        <f t="array" ref="FX179">SUMPRODUCT(($Z$150:$Z$276=$Z179)*(EC179&lt;EC$150:EC$276))+1</f>
        <v>58</v>
      </c>
      <c r="FY179" s="13" cm="1">
        <f t="array" ref="FY179">SUMPRODUCT(($Z$150:$Z$276=$Z179)*(ED179&lt;ED$150:ED$276))+1</f>
        <v>55</v>
      </c>
      <c r="FZ179" s="13" cm="1">
        <f t="array" ref="FZ179">SUMPRODUCT(($Z$150:$Z$276=$Z179)*(EE179&lt;EE$150:EE$276))+1</f>
        <v>54</v>
      </c>
      <c r="GA179" s="13" cm="1">
        <f t="array" ref="GA179">SUMPRODUCT(($Z$150:$Z$276=$Z179)*(EF179&lt;EF$150:EF$276))+1</f>
        <v>54</v>
      </c>
      <c r="GB179" s="13" cm="1">
        <f t="array" ref="GB179">SUMPRODUCT(($Z$150:$Z$276=$Z179)*(EG179&lt;EG$150:EG$276))+1</f>
        <v>55</v>
      </c>
      <c r="GC179" s="13" cm="1">
        <f t="array" ref="GC179">SUMPRODUCT(($Z$150:$Z$276=$Z179)*(EH179&lt;EH$150:EH$276))+1</f>
        <v>55</v>
      </c>
      <c r="GD179" s="13" cm="1">
        <f t="array" ref="GD179">SUMPRODUCT(($Z$150:$Z$276=$Z179)*(EI179&lt;EI$150:EI$276))+1</f>
        <v>55</v>
      </c>
      <c r="GE179" s="13" cm="1">
        <f t="array" ref="GE179">SUMPRODUCT(($Z$150:$Z$276=$Z179)*(EJ179&lt;EJ$150:EJ$276))+1</f>
        <v>56</v>
      </c>
      <c r="GF179" s="13" cm="1">
        <f t="array" ref="GF179">SUMPRODUCT(($Z$150:$Z$276=$Z179)*(EK179&lt;EK$150:EK$276))+1</f>
        <v>56</v>
      </c>
      <c r="GG179" s="13" cm="1">
        <f t="array" ref="GG179">SUMPRODUCT(($Z$150:$Z$276=$Z179)*(EL179&lt;EL$150:EL$276))+1</f>
        <v>54</v>
      </c>
      <c r="GH179" s="13" cm="1">
        <f t="array" ref="GH179">SUMPRODUCT(($Z$150:$Z$276=$Z179)*(EM179&lt;EM$150:EM$276))+1</f>
        <v>55</v>
      </c>
      <c r="GI179" s="13" cm="1">
        <f t="array" ref="GI179">SUMPRODUCT(($Z$150:$Z$276=$Z179)*(EN179&lt;EN$150:EN$276))+1</f>
        <v>56</v>
      </c>
      <c r="GJ179" s="13" cm="1">
        <f t="array" ref="GJ179">SUMPRODUCT(($Z$150:$Z$276=$Z179)*(EO179&lt;EO$150:EO$276))+1</f>
        <v>57</v>
      </c>
      <c r="GK179" s="20">
        <f>INDEX($FP179:$GJ179,MATCH('Ranked Growth'!$C$5,$FP$149:$GJ$149,0))</f>
        <v>55</v>
      </c>
      <c r="GL179" s="13" t="str">
        <f t="shared" si="93"/>
        <v>Stations of Over 10k Users-55</v>
      </c>
      <c r="GN179" s="17" t="s">
        <v>24</v>
      </c>
      <c r="GO179" s="13" t="str" cm="1">
        <f t="array" ref="GO179">IF($AA179="N","",SUMPRODUCT(($Z$150:$Z$276=$Z179)*($AA$150:$AA$276="Y")*(DU179&lt;DU$150:DU$276))+1)</f>
        <v/>
      </c>
      <c r="GP179" s="13" t="str" cm="1">
        <f t="array" ref="GP179">IF($AA179="N","",SUMPRODUCT(($Z$150:$Z$276=$Z179)*($AA$150:$AA$276="Y")*(DV179&lt;DV$150:DV$276))+1)</f>
        <v/>
      </c>
      <c r="GQ179" s="13" t="str" cm="1">
        <f t="array" ref="GQ179">IF($AA179="N","",SUMPRODUCT(($Z$150:$Z$276=$Z179)*($AA$150:$AA$276="Y")*(DW179&lt;DW$150:DW$276))+1)</f>
        <v/>
      </c>
      <c r="GR179" s="13" t="str" cm="1">
        <f t="array" ref="GR179">IF($AA179="N","",SUMPRODUCT(($Z$150:$Z$276=$Z179)*($AA$150:$AA$276="Y")*(DX179&lt;DX$150:DX$276))+1)</f>
        <v/>
      </c>
      <c r="GS179" s="13" t="str" cm="1">
        <f t="array" ref="GS179">IF($AA179="N","",SUMPRODUCT(($Z$150:$Z$276=$Z179)*($AA$150:$AA$276="Y")*(DY179&lt;DY$150:DY$276))+1)</f>
        <v/>
      </c>
      <c r="GT179" s="13" t="str" cm="1">
        <f t="array" ref="GT179">IF($AA179="N","",SUMPRODUCT(($Z$150:$Z$276=$Z179)*($AA$150:$AA$276="Y")*(DZ179&lt;DZ$150:DZ$276))+1)</f>
        <v/>
      </c>
      <c r="GU179" s="13" t="str" cm="1">
        <f t="array" ref="GU179">IF($AA179="N","",SUMPRODUCT(($Z$150:$Z$276=$Z179)*($AA$150:$AA$276="Y")*(EA179&lt;EA$150:EA$276))+1)</f>
        <v/>
      </c>
      <c r="GV179" s="13" t="str" cm="1">
        <f t="array" ref="GV179">IF($AA179="N","",SUMPRODUCT(($Z$150:$Z$276=$Z179)*($AA$150:$AA$276="Y")*(EB179&lt;EB$150:EB$276))+1)</f>
        <v/>
      </c>
      <c r="GW179" s="13" t="str" cm="1">
        <f t="array" ref="GW179">IF($AA179="N","",SUMPRODUCT(($Z$150:$Z$276=$Z179)*($AA$150:$AA$276="Y")*(EC179&lt;EC$150:EC$276))+1)</f>
        <v/>
      </c>
      <c r="GX179" s="13" t="str" cm="1">
        <f t="array" ref="GX179">IF($AA179="N","",SUMPRODUCT(($Z$150:$Z$276=$Z179)*($AA$150:$AA$276="Y")*(ED179&lt;ED$150:ED$276))+1)</f>
        <v/>
      </c>
      <c r="GY179" s="13" t="str" cm="1">
        <f t="array" ref="GY179">IF($AA179="N","",SUMPRODUCT(($Z$150:$Z$276=$Z179)*($AA$150:$AA$276="Y")*(EE179&lt;EE$150:EE$276))+1)</f>
        <v/>
      </c>
      <c r="GZ179" s="13" t="str" cm="1">
        <f t="array" ref="GZ179">IF($AA179="N","",SUMPRODUCT(($Z$150:$Z$276=$Z179)*($AA$150:$AA$276="Y")*(EF179&lt;EF$150:EF$276))+1)</f>
        <v/>
      </c>
      <c r="HA179" s="13" t="str" cm="1">
        <f t="array" ref="HA179">IF($AA179="N","",SUMPRODUCT(($Z$150:$Z$276=$Z179)*($AA$150:$AA$276="Y")*(EG179&lt;EG$150:EG$276))+1)</f>
        <v/>
      </c>
      <c r="HB179" s="13" t="str" cm="1">
        <f t="array" ref="HB179">IF($AA179="N","",SUMPRODUCT(($Z$150:$Z$276=$Z179)*($AA$150:$AA$276="Y")*(EH179&lt;EH$150:EH$276))+1)</f>
        <v/>
      </c>
      <c r="HC179" s="13" t="str" cm="1">
        <f t="array" ref="HC179">IF($AA179="N","",SUMPRODUCT(($Z$150:$Z$276=$Z179)*($AA$150:$AA$276="Y")*(EI179&lt;EI$150:EI$276))+1)</f>
        <v/>
      </c>
      <c r="HD179" s="13" t="str" cm="1">
        <f t="array" ref="HD179">IF($AA179="N","",SUMPRODUCT(($Z$150:$Z$276=$Z179)*($AA$150:$AA$276="Y")*(EJ179&lt;EJ$150:EJ$276))+1)</f>
        <v/>
      </c>
      <c r="HE179" s="13" t="str" cm="1">
        <f t="array" ref="HE179">IF($AA179="N","",SUMPRODUCT(($Z$150:$Z$276=$Z179)*($AA$150:$AA$276="Y")*(EK179&lt;EK$150:EK$276))+1)</f>
        <v/>
      </c>
      <c r="HF179" s="13" t="str" cm="1">
        <f t="array" ref="HF179">IF($AA179="N","",SUMPRODUCT(($Z$150:$Z$276=$Z179)*($AA$150:$AA$276="Y")*(EL179&lt;EL$150:EL$276))+1)</f>
        <v/>
      </c>
      <c r="HG179" s="13" t="str" cm="1">
        <f t="array" ref="HG179">IF($AA179="N","",SUMPRODUCT(($Z$150:$Z$276=$Z179)*($AA$150:$AA$276="Y")*(EM179&lt;EM$150:EM$276))+1)</f>
        <v/>
      </c>
      <c r="HH179" s="13" t="str" cm="1">
        <f t="array" ref="HH179">IF($AA179="N","",SUMPRODUCT(($Z$150:$Z$276=$Z179)*($AA$150:$AA$276="Y")*(EN179&lt;EN$150:EN$276))+1)</f>
        <v/>
      </c>
      <c r="HI179" s="13" t="str" cm="1">
        <f t="array" ref="HI179">IF($AA179="N","",SUMPRODUCT(($Z$150:$Z$276=$Z179)*($AA$150:$AA$276="Y")*(EO179&lt;EO$150:EO$276))+1)</f>
        <v/>
      </c>
      <c r="HJ179" s="20" t="str">
        <f>INDEX($GO179:$HI179,MATCH('Ranked Growth'!$C$5,$GO$149:$HI$149,0))</f>
        <v/>
      </c>
      <c r="HK179" s="13" t="str">
        <f t="shared" si="94"/>
        <v>Stations of Over 10k Users-</v>
      </c>
    </row>
    <row r="180" spans="2:219" s="11" customFormat="1" x14ac:dyDescent="0.25">
      <c r="B180" s="17" t="s">
        <v>170</v>
      </c>
      <c r="C180" s="20">
        <v>14614.950497000014</v>
      </c>
      <c r="D180" s="20">
        <v>15486.252234000009</v>
      </c>
      <c r="E180" s="20">
        <v>15589.151795999995</v>
      </c>
      <c r="F180" s="20">
        <v>15600.184390999999</v>
      </c>
      <c r="G180" s="20">
        <v>15529.900472000007</v>
      </c>
      <c r="H180" s="20">
        <v>15462.580158000004</v>
      </c>
      <c r="I180" s="20">
        <v>15443.642120000013</v>
      </c>
      <c r="J180" s="20">
        <v>15391.411946000006</v>
      </c>
      <c r="K180" s="20">
        <v>15368.319391999998</v>
      </c>
      <c r="L180" s="20">
        <v>15436.357506000013</v>
      </c>
      <c r="M180" s="20">
        <v>15424.131262999999</v>
      </c>
      <c r="N180" s="20">
        <v>15386.023349000005</v>
      </c>
      <c r="O180" s="20">
        <v>15385.799803000002</v>
      </c>
      <c r="P180" s="20">
        <v>15489.244866000003</v>
      </c>
      <c r="Q180" s="20">
        <v>15524.523582000011</v>
      </c>
      <c r="R180" s="20">
        <v>15513.123991000015</v>
      </c>
      <c r="S180" s="20">
        <v>15528.233911000003</v>
      </c>
      <c r="T180" s="20">
        <v>15519.635131000003</v>
      </c>
      <c r="U180" s="20">
        <v>15549.859399000001</v>
      </c>
      <c r="V180" s="20">
        <v>15668.138079000009</v>
      </c>
      <c r="W180" s="20">
        <v>15774.978722000007</v>
      </c>
      <c r="Y180" s="17" t="s">
        <v>170</v>
      </c>
      <c r="Z180" s="21" t="str">
        <f t="shared" si="26"/>
        <v>Stations of Over 10k Users</v>
      </c>
      <c r="AA180" s="21" t="str">
        <f t="shared" si="27"/>
        <v>Y</v>
      </c>
      <c r="AB180" s="13">
        <f t="shared" si="2"/>
        <v>-7.0495029999856342</v>
      </c>
      <c r="AC180" s="13">
        <f t="shared" si="3"/>
        <v>864.25223400000868</v>
      </c>
      <c r="AD180" s="13">
        <f t="shared" si="4"/>
        <v>967.15179599999465</v>
      </c>
      <c r="AE180" s="13">
        <f t="shared" si="5"/>
        <v>978.18439099999887</v>
      </c>
      <c r="AF180" s="13">
        <f t="shared" si="6"/>
        <v>907.90047200000663</v>
      </c>
      <c r="AG180" s="13">
        <f t="shared" si="7"/>
        <v>840.5801580000043</v>
      </c>
      <c r="AH180" s="13">
        <f t="shared" si="8"/>
        <v>821.64212000001316</v>
      </c>
      <c r="AI180" s="13">
        <f t="shared" si="9"/>
        <v>769.41194600000563</v>
      </c>
      <c r="AJ180" s="13">
        <f t="shared" si="10"/>
        <v>746.31939199999761</v>
      </c>
      <c r="AK180" s="13">
        <f t="shared" si="11"/>
        <v>814.35750600001302</v>
      </c>
      <c r="AL180" s="13">
        <f t="shared" si="12"/>
        <v>802.13126299999931</v>
      </c>
      <c r="AM180" s="13">
        <f t="shared" si="13"/>
        <v>764.0233490000046</v>
      </c>
      <c r="AN180" s="13">
        <f t="shared" si="14"/>
        <v>763.7998030000017</v>
      </c>
      <c r="AO180" s="13">
        <f t="shared" si="15"/>
        <v>867.24486600000273</v>
      </c>
      <c r="AP180" s="13">
        <f t="shared" si="16"/>
        <v>902.52358200001072</v>
      </c>
      <c r="AQ180" s="13">
        <f t="shared" si="17"/>
        <v>891.12399100001494</v>
      </c>
      <c r="AR180" s="13">
        <f t="shared" si="18"/>
        <v>906.23391100000299</v>
      </c>
      <c r="AS180" s="13">
        <f t="shared" si="19"/>
        <v>897.63513100000273</v>
      </c>
      <c r="AT180" s="13">
        <f t="shared" si="20"/>
        <v>927.85939900000085</v>
      </c>
      <c r="AU180" s="13">
        <f t="shared" si="21"/>
        <v>1046.1380790000094</v>
      </c>
      <c r="AV180" s="13">
        <f t="shared" si="22"/>
        <v>1152.9787220000071</v>
      </c>
      <c r="AX180" s="17" t="s">
        <v>170</v>
      </c>
      <c r="AY180" s="13">
        <f t="shared" si="28"/>
        <v>118</v>
      </c>
      <c r="AZ180" s="13">
        <f t="shared" si="29"/>
        <v>97</v>
      </c>
      <c r="BA180" s="13">
        <f t="shared" si="30"/>
        <v>99</v>
      </c>
      <c r="BB180" s="13">
        <f t="shared" si="31"/>
        <v>99</v>
      </c>
      <c r="BC180" s="13">
        <f t="shared" si="32"/>
        <v>100</v>
      </c>
      <c r="BD180" s="13">
        <f t="shared" si="33"/>
        <v>100</v>
      </c>
      <c r="BE180" s="13">
        <f t="shared" si="34"/>
        <v>101</v>
      </c>
      <c r="BF180" s="13">
        <f t="shared" si="35"/>
        <v>101</v>
      </c>
      <c r="BG180" s="13">
        <f t="shared" si="36"/>
        <v>101</v>
      </c>
      <c r="BH180" s="13">
        <f t="shared" si="37"/>
        <v>101</v>
      </c>
      <c r="BI180" s="13">
        <f t="shared" si="38"/>
        <v>102</v>
      </c>
      <c r="BJ180" s="13">
        <f t="shared" si="39"/>
        <v>103</v>
      </c>
      <c r="BK180" s="13">
        <f t="shared" si="40"/>
        <v>103</v>
      </c>
      <c r="BL180" s="13">
        <f t="shared" si="41"/>
        <v>102</v>
      </c>
      <c r="BM180" s="13">
        <f t="shared" si="42"/>
        <v>103</v>
      </c>
      <c r="BN180" s="13">
        <f t="shared" si="43"/>
        <v>103</v>
      </c>
      <c r="BO180" s="13">
        <f t="shared" si="44"/>
        <v>103</v>
      </c>
      <c r="BP180" s="13">
        <f t="shared" si="45"/>
        <v>103</v>
      </c>
      <c r="BQ180" s="13">
        <f t="shared" si="46"/>
        <v>103</v>
      </c>
      <c r="BR180" s="13">
        <f t="shared" si="47"/>
        <v>103</v>
      </c>
      <c r="BS180" s="13">
        <f t="shared" si="48"/>
        <v>103</v>
      </c>
      <c r="BT180" s="13">
        <f>INDEX($AY180:$BS180,MATCH('Ranked Growth'!$C$5,Data!$AY$149:$BS$149,0))</f>
        <v>118</v>
      </c>
      <c r="BV180" s="17" t="s">
        <v>170</v>
      </c>
      <c r="BW180" s="13" cm="1">
        <f t="array" ref="BW180">SUMPRODUCT(($Z$150:$Z$276=$Z180)*(AB180&lt;AB$150:AB$276))+1</f>
        <v>95</v>
      </c>
      <c r="BX180" s="13" cm="1">
        <f t="array" ref="BX180">SUMPRODUCT(($Z$150:$Z$276=$Z180)*(AC180&lt;AC$150:AC$276))+1</f>
        <v>92</v>
      </c>
      <c r="BY180" s="13" cm="1">
        <f t="array" ref="BY180">SUMPRODUCT(($Z$150:$Z$276=$Z180)*(AD180&lt;AD$150:AD$276))+1</f>
        <v>94</v>
      </c>
      <c r="BZ180" s="13" cm="1">
        <f t="array" ref="BZ180">SUMPRODUCT(($Z$150:$Z$276=$Z180)*(AE180&lt;AE$150:AE$276))+1</f>
        <v>94</v>
      </c>
      <c r="CA180" s="13" cm="1">
        <f t="array" ref="CA180">SUMPRODUCT(($Z$150:$Z$276=$Z180)*(AF180&lt;AF$150:AF$276))+1</f>
        <v>94</v>
      </c>
      <c r="CB180" s="13" cm="1">
        <f t="array" ref="CB180">SUMPRODUCT(($Z$150:$Z$276=$Z180)*(AG180&lt;AG$150:AG$276))+1</f>
        <v>94</v>
      </c>
      <c r="CC180" s="13" cm="1">
        <f t="array" ref="CC180">SUMPRODUCT(($Z$150:$Z$276=$Z180)*(AH180&lt;AH$150:AH$276))+1</f>
        <v>95</v>
      </c>
      <c r="CD180" s="13" cm="1">
        <f t="array" ref="CD180">SUMPRODUCT(($Z$150:$Z$276=$Z180)*(AI180&lt;AI$150:AI$276))+1</f>
        <v>95</v>
      </c>
      <c r="CE180" s="13" cm="1">
        <f t="array" ref="CE180">SUMPRODUCT(($Z$150:$Z$276=$Z180)*(AJ180&lt;AJ$150:AJ$276))+1</f>
        <v>95</v>
      </c>
      <c r="CF180" s="13" cm="1">
        <f t="array" ref="CF180">SUMPRODUCT(($Z$150:$Z$276=$Z180)*(AK180&lt;AK$150:AK$276))+1</f>
        <v>95</v>
      </c>
      <c r="CG180" s="13" cm="1">
        <f t="array" ref="CG180">SUMPRODUCT(($Z$150:$Z$276=$Z180)*(AL180&lt;AL$150:AL$276))+1</f>
        <v>96</v>
      </c>
      <c r="CH180" s="13" cm="1">
        <f t="array" ref="CH180">SUMPRODUCT(($Z$150:$Z$276=$Z180)*(AM180&lt;AM$150:AM$276))+1</f>
        <v>96</v>
      </c>
      <c r="CI180" s="13" cm="1">
        <f t="array" ref="CI180">SUMPRODUCT(($Z$150:$Z$276=$Z180)*(AN180&lt;AN$150:AN$276))+1</f>
        <v>96</v>
      </c>
      <c r="CJ180" s="13" cm="1">
        <f t="array" ref="CJ180">SUMPRODUCT(($Z$150:$Z$276=$Z180)*(AO180&lt;AO$150:AO$276))+1</f>
        <v>96</v>
      </c>
      <c r="CK180" s="13" cm="1">
        <f t="array" ref="CK180">SUMPRODUCT(($Z$150:$Z$276=$Z180)*(AP180&lt;AP$150:AP$276))+1</f>
        <v>96</v>
      </c>
      <c r="CL180" s="13" cm="1">
        <f t="array" ref="CL180">SUMPRODUCT(($Z$150:$Z$276=$Z180)*(AQ180&lt;AQ$150:AQ$276))+1</f>
        <v>96</v>
      </c>
      <c r="CM180" s="13" cm="1">
        <f t="array" ref="CM180">SUMPRODUCT(($Z$150:$Z$276=$Z180)*(AR180&lt;AR$150:AR$276))+1</f>
        <v>96</v>
      </c>
      <c r="CN180" s="13" cm="1">
        <f t="array" ref="CN180">SUMPRODUCT(($Z$150:$Z$276=$Z180)*(AS180&lt;AS$150:AS$276))+1</f>
        <v>96</v>
      </c>
      <c r="CO180" s="13" cm="1">
        <f t="array" ref="CO180">SUMPRODUCT(($Z$150:$Z$276=$Z180)*(AT180&lt;AT$150:AT$276))+1</f>
        <v>96</v>
      </c>
      <c r="CP180" s="13" cm="1">
        <f t="array" ref="CP180">SUMPRODUCT(($Z$150:$Z$276=$Z180)*(AU180&lt;AU$150:AU$276))+1</f>
        <v>96</v>
      </c>
      <c r="CQ180" s="13" cm="1">
        <f t="array" ref="CQ180">SUMPRODUCT(($Z$150:$Z$276=$Z180)*(AV180&lt;AV$150:AV$276))+1</f>
        <v>96</v>
      </c>
      <c r="CR180" s="13">
        <f>INDEX($BW180:$CQ180,MATCH('Ranked Growth'!$C$5,$BW$149:$CQ$149,0))</f>
        <v>95</v>
      </c>
      <c r="CS180" s="13" t="str">
        <f t="shared" si="49"/>
        <v>Stations of Over 10k Users-95</v>
      </c>
      <c r="CU180" s="17" t="s">
        <v>170</v>
      </c>
      <c r="CV180" s="13" cm="1">
        <f t="array" ref="CV180">IF($AA180="N","",SUMPRODUCT(($AA$150:$AA$276=$V$88)*($Z$150:$Z$276=$Z180)*(AB180&lt;AB$150:AB$276))+1)</f>
        <v>21</v>
      </c>
      <c r="CW180" s="13" cm="1">
        <f t="array" ref="CW180">IF($AA180="N","",SUMPRODUCT(($AA$150:$AA$276=$V$88)*($Z$150:$Z$276=$Z180)*(AC180&lt;AC$150:AC$276))+1)</f>
        <v>22</v>
      </c>
      <c r="CX180" s="13" cm="1">
        <f t="array" ref="CX180">IF($AA180="N","",SUMPRODUCT(($AA$150:$AA$276=$V$88)*($Z$150:$Z$276=$Z180)*(AD180&lt;AD$150:AD$276))+1)</f>
        <v>22</v>
      </c>
      <c r="CY180" s="13" cm="1">
        <f t="array" ref="CY180">IF($AA180="N","",SUMPRODUCT(($AA$150:$AA$276=$V$88)*($Z$150:$Z$276=$Z180)*(AE180&lt;AE$150:AE$276))+1)</f>
        <v>22</v>
      </c>
      <c r="CZ180" s="13" cm="1">
        <f t="array" ref="CZ180">IF($AA180="N","",SUMPRODUCT(($AA$150:$AA$276=$V$88)*($Z$150:$Z$276=$Z180)*(AF180&lt;AF$150:AF$276))+1)</f>
        <v>22</v>
      </c>
      <c r="DA180" s="13" cm="1">
        <f t="array" ref="DA180">IF($AA180="N","",SUMPRODUCT(($AA$150:$AA$276=$V$88)*($Z$150:$Z$276=$Z180)*(AG180&lt;AG$150:AG$276))+1)</f>
        <v>22</v>
      </c>
      <c r="DB180" s="13" cm="1">
        <f t="array" ref="DB180">IF($AA180="N","",SUMPRODUCT(($AA$150:$AA$276=$V$88)*($Z$150:$Z$276=$Z180)*(AH180&lt;AH$150:AH$276))+1)</f>
        <v>22</v>
      </c>
      <c r="DC180" s="13" cm="1">
        <f t="array" ref="DC180">IF($AA180="N","",SUMPRODUCT(($AA$150:$AA$276=$V$88)*($Z$150:$Z$276=$Z180)*(AI180&lt;AI$150:AI$276))+1)</f>
        <v>22</v>
      </c>
      <c r="DD180" s="13" cm="1">
        <f t="array" ref="DD180">IF($AA180="N","",SUMPRODUCT(($AA$150:$AA$276=$V$88)*($Z$150:$Z$276=$Z180)*(AJ180&lt;AJ$150:AJ$276))+1)</f>
        <v>22</v>
      </c>
      <c r="DE180" s="13" cm="1">
        <f t="array" ref="DE180">IF($AA180="N","",SUMPRODUCT(($AA$150:$AA$276=$V$88)*($Z$150:$Z$276=$Z180)*(AK180&lt;AK$150:AK$276))+1)</f>
        <v>22</v>
      </c>
      <c r="DF180" s="13" cm="1">
        <f t="array" ref="DF180">IF($AA180="N","",SUMPRODUCT(($AA$150:$AA$276=$V$88)*($Z$150:$Z$276=$Z180)*(AL180&lt;AL$150:AL$276))+1)</f>
        <v>22</v>
      </c>
      <c r="DG180" s="13" cm="1">
        <f t="array" ref="DG180">IF($AA180="N","",SUMPRODUCT(($AA$150:$AA$276=$V$88)*($Z$150:$Z$276=$Z180)*(AM180&lt;AM$150:AM$276))+1)</f>
        <v>22</v>
      </c>
      <c r="DH180" s="13" cm="1">
        <f t="array" ref="DH180">IF($AA180="N","",SUMPRODUCT(($AA$150:$AA$276=$V$88)*($Z$150:$Z$276=$Z180)*(AN180&lt;AN$150:AN$276))+1)</f>
        <v>22</v>
      </c>
      <c r="DI180" s="13" cm="1">
        <f t="array" ref="DI180">IF($AA180="N","",SUMPRODUCT(($AA$150:$AA$276=$V$88)*($Z$150:$Z$276=$Z180)*(AO180&lt;AO$150:AO$276))+1)</f>
        <v>22</v>
      </c>
      <c r="DJ180" s="13" cm="1">
        <f t="array" ref="DJ180">IF($AA180="N","",SUMPRODUCT(($AA$150:$AA$276=$V$88)*($Z$150:$Z$276=$Z180)*(AP180&lt;AP$150:AP$276))+1)</f>
        <v>22</v>
      </c>
      <c r="DK180" s="13" cm="1">
        <f t="array" ref="DK180">IF($AA180="N","",SUMPRODUCT(($AA$150:$AA$276=$V$88)*($Z$150:$Z$276=$Z180)*(AQ180&lt;AQ$150:AQ$276))+1)</f>
        <v>22</v>
      </c>
      <c r="DL180" s="13" cm="1">
        <f t="array" ref="DL180">IF($AA180="N","",SUMPRODUCT(($AA$150:$AA$276=$V$88)*($Z$150:$Z$276=$Z180)*(AR180&lt;AR$150:AR$276))+1)</f>
        <v>22</v>
      </c>
      <c r="DM180" s="13" cm="1">
        <f t="array" ref="DM180">IF($AA180="N","",SUMPRODUCT(($AA$150:$AA$276=$V$88)*($Z$150:$Z$276=$Z180)*(AS180&lt;AS$150:AS$276))+1)</f>
        <v>22</v>
      </c>
      <c r="DN180" s="13" cm="1">
        <f t="array" ref="DN180">IF($AA180="N","",SUMPRODUCT(($AA$150:$AA$276=$V$88)*($Z$150:$Z$276=$Z180)*(AT180&lt;AT$150:AT$276))+1)</f>
        <v>22</v>
      </c>
      <c r="DO180" s="13" cm="1">
        <f t="array" ref="DO180">IF($AA180="N","",SUMPRODUCT(($AA$150:$AA$276=$V$88)*($Z$150:$Z$276=$Z180)*(AU180&lt;AU$150:AU$276))+1)</f>
        <v>22</v>
      </c>
      <c r="DP180" s="13" cm="1">
        <f t="array" ref="DP180">IF($AA180="N","",SUMPRODUCT(($AA$150:$AA$276=$V$88)*($Z$150:$Z$276=$Z180)*(AV180&lt;AV$150:AV$276))+1)</f>
        <v>22</v>
      </c>
      <c r="DQ180" s="13">
        <f>INDEX($CV180:$DP180,MATCH('Ranked Growth'!$C$5,$BW$149:$CQ$149,0))</f>
        <v>21</v>
      </c>
      <c r="DR180" s="13" t="str">
        <f t="shared" si="50"/>
        <v>Stations of Over 10k Users-21</v>
      </c>
      <c r="DT180" s="17" t="s">
        <v>170</v>
      </c>
      <c r="DU180" s="15">
        <f t="shared" si="51"/>
        <v>-4.8211619477400713E-4</v>
      </c>
      <c r="DV180" s="15">
        <f t="shared" si="52"/>
        <v>5.910629421419844E-2</v>
      </c>
      <c r="DW180" s="15">
        <f t="shared" si="53"/>
        <v>6.6143605252359183E-2</v>
      </c>
      <c r="DX180" s="15">
        <f t="shared" si="54"/>
        <v>6.6898125495828076E-2</v>
      </c>
      <c r="DY180" s="15">
        <f t="shared" si="55"/>
        <v>6.2091401449870576E-2</v>
      </c>
      <c r="DZ180" s="15">
        <f t="shared" si="56"/>
        <v>5.7487358637669628E-2</v>
      </c>
      <c r="EA180" s="15">
        <f t="shared" si="57"/>
        <v>5.6192184379702637E-2</v>
      </c>
      <c r="EB180" s="15">
        <f t="shared" si="58"/>
        <v>5.262015770756423E-2</v>
      </c>
      <c r="EC180" s="15">
        <f t="shared" si="59"/>
        <v>5.1040855696894871E-2</v>
      </c>
      <c r="ED180" s="15">
        <f t="shared" si="60"/>
        <v>5.5693988920805237E-2</v>
      </c>
      <c r="EE180" s="15">
        <f t="shared" si="61"/>
        <v>5.4857834974695541E-2</v>
      </c>
      <c r="EF180" s="15">
        <f t="shared" si="62"/>
        <v>5.2251631035426405E-2</v>
      </c>
      <c r="EG180" s="15">
        <f t="shared" si="63"/>
        <v>5.2236342702776772E-2</v>
      </c>
      <c r="EH180" s="15">
        <f t="shared" si="64"/>
        <v>5.9310960607304342E-2</v>
      </c>
      <c r="EI180" s="15">
        <f t="shared" si="65"/>
        <v>6.1723675420599866E-2</v>
      </c>
      <c r="EJ180" s="15">
        <f t="shared" si="66"/>
        <v>6.0944056285050952E-2</v>
      </c>
      <c r="EK180" s="15">
        <f t="shared" si="67"/>
        <v>6.1977425181233947E-2</v>
      </c>
      <c r="EL180" s="15">
        <f t="shared" si="68"/>
        <v>6.1389353781972522E-2</v>
      </c>
      <c r="EM180" s="15">
        <f t="shared" si="69"/>
        <v>6.3456394405690064E-2</v>
      </c>
      <c r="EN180" s="15">
        <f t="shared" si="70"/>
        <v>7.1545484817399085E-2</v>
      </c>
      <c r="EO180" s="15">
        <f t="shared" si="71"/>
        <v>7.8852326767884451E-2</v>
      </c>
      <c r="EQ180" s="17" t="s">
        <v>170</v>
      </c>
      <c r="ER180" s="13">
        <f t="shared" si="72"/>
        <v>114</v>
      </c>
      <c r="ES180" s="13">
        <f t="shared" si="73"/>
        <v>107</v>
      </c>
      <c r="ET180" s="13">
        <f t="shared" si="74"/>
        <v>101</v>
      </c>
      <c r="EU180" s="13">
        <f t="shared" si="75"/>
        <v>101</v>
      </c>
      <c r="EV180" s="13">
        <f t="shared" si="76"/>
        <v>100</v>
      </c>
      <c r="EW180" s="13">
        <f t="shared" si="77"/>
        <v>103</v>
      </c>
      <c r="EX180" s="13">
        <f t="shared" si="78"/>
        <v>105</v>
      </c>
      <c r="EY180" s="13">
        <f t="shared" si="79"/>
        <v>105</v>
      </c>
      <c r="EZ180" s="13">
        <f t="shared" si="80"/>
        <v>107</v>
      </c>
      <c r="FA180" s="13">
        <f t="shared" si="81"/>
        <v>107</v>
      </c>
      <c r="FB180" s="13">
        <f t="shared" si="82"/>
        <v>107</v>
      </c>
      <c r="FC180" s="13">
        <f t="shared" si="83"/>
        <v>108</v>
      </c>
      <c r="FD180" s="13">
        <f t="shared" si="84"/>
        <v>109</v>
      </c>
      <c r="FE180" s="13">
        <f t="shared" si="85"/>
        <v>108</v>
      </c>
      <c r="FF180" s="13">
        <f t="shared" si="86"/>
        <v>107</v>
      </c>
      <c r="FG180" s="13">
        <f t="shared" si="87"/>
        <v>107</v>
      </c>
      <c r="FH180" s="13">
        <f t="shared" si="88"/>
        <v>107</v>
      </c>
      <c r="FI180" s="13">
        <f t="shared" si="89"/>
        <v>108</v>
      </c>
      <c r="FJ180" s="13">
        <f t="shared" si="90"/>
        <v>108</v>
      </c>
      <c r="FK180" s="13">
        <f t="shared" si="91"/>
        <v>107</v>
      </c>
      <c r="FL180" s="13">
        <f t="shared" si="92"/>
        <v>107</v>
      </c>
      <c r="FM180" s="13">
        <f>INDEX($ER180:$FL180,MATCH('Ranked Growth'!$C$5,$ER$149:$FL$149,0))</f>
        <v>114</v>
      </c>
      <c r="FO180" s="17" t="s">
        <v>170</v>
      </c>
      <c r="FP180" s="13" cm="1">
        <f t="array" ref="FP180">SUMPRODUCT(($Z$150:$Z$276=$Z180)*(DU180&lt;DU$150:DU$276))+1</f>
        <v>95</v>
      </c>
      <c r="FQ180" s="13" cm="1">
        <f t="array" ref="FQ180">SUMPRODUCT(($Z$150:$Z$276=$Z180)*(DV180&lt;DV$150:DV$276))+1</f>
        <v>89</v>
      </c>
      <c r="FR180" s="13" cm="1">
        <f t="array" ref="FR180">SUMPRODUCT(($Z$150:$Z$276=$Z180)*(DW180&lt;DW$150:DW$276))+1</f>
        <v>87</v>
      </c>
      <c r="FS180" s="13" cm="1">
        <f t="array" ref="FS180">SUMPRODUCT(($Z$150:$Z$276=$Z180)*(DX180&lt;DX$150:DX$276))+1</f>
        <v>88</v>
      </c>
      <c r="FT180" s="13" cm="1">
        <f t="array" ref="FT180">SUMPRODUCT(($Z$150:$Z$276=$Z180)*(DY180&lt;DY$150:DY$276))+1</f>
        <v>87</v>
      </c>
      <c r="FU180" s="13" cm="1">
        <f t="array" ref="FU180">SUMPRODUCT(($Z$150:$Z$276=$Z180)*(DZ180&lt;DZ$150:DZ$276))+1</f>
        <v>90</v>
      </c>
      <c r="FV180" s="13" cm="1">
        <f t="array" ref="FV180">SUMPRODUCT(($Z$150:$Z$276=$Z180)*(EA180&lt;EA$150:EA$276))+1</f>
        <v>91</v>
      </c>
      <c r="FW180" s="13" cm="1">
        <f t="array" ref="FW180">SUMPRODUCT(($Z$150:$Z$276=$Z180)*(EB180&lt;EB$150:EB$276))+1</f>
        <v>91</v>
      </c>
      <c r="FX180" s="13" cm="1">
        <f t="array" ref="FX180">SUMPRODUCT(($Z$150:$Z$276=$Z180)*(EC180&lt;EC$150:EC$276))+1</f>
        <v>92</v>
      </c>
      <c r="FY180" s="13" cm="1">
        <f t="array" ref="FY180">SUMPRODUCT(($Z$150:$Z$276=$Z180)*(ED180&lt;ED$150:ED$276))+1</f>
        <v>92</v>
      </c>
      <c r="FZ180" s="13" cm="1">
        <f t="array" ref="FZ180">SUMPRODUCT(($Z$150:$Z$276=$Z180)*(EE180&lt;EE$150:EE$276))+1</f>
        <v>92</v>
      </c>
      <c r="GA180" s="13" cm="1">
        <f t="array" ref="GA180">SUMPRODUCT(($Z$150:$Z$276=$Z180)*(EF180&lt;EF$150:EF$276))+1</f>
        <v>93</v>
      </c>
      <c r="GB180" s="13" cm="1">
        <f t="array" ref="GB180">SUMPRODUCT(($Z$150:$Z$276=$Z180)*(EG180&lt;EG$150:EG$276))+1</f>
        <v>94</v>
      </c>
      <c r="GC180" s="13" cm="1">
        <f t="array" ref="GC180">SUMPRODUCT(($Z$150:$Z$276=$Z180)*(EH180&lt;EH$150:EH$276))+1</f>
        <v>93</v>
      </c>
      <c r="GD180" s="13" cm="1">
        <f t="array" ref="GD180">SUMPRODUCT(($Z$150:$Z$276=$Z180)*(EI180&lt;EI$150:EI$276))+1</f>
        <v>92</v>
      </c>
      <c r="GE180" s="13" cm="1">
        <f t="array" ref="GE180">SUMPRODUCT(($Z$150:$Z$276=$Z180)*(EJ180&lt;EJ$150:EJ$276))+1</f>
        <v>92</v>
      </c>
      <c r="GF180" s="13" cm="1">
        <f t="array" ref="GF180">SUMPRODUCT(($Z$150:$Z$276=$Z180)*(EK180&lt;EK$150:EK$276))+1</f>
        <v>92</v>
      </c>
      <c r="GG180" s="13" cm="1">
        <f t="array" ref="GG180">SUMPRODUCT(($Z$150:$Z$276=$Z180)*(EL180&lt;EL$150:EL$276))+1</f>
        <v>93</v>
      </c>
      <c r="GH180" s="13" cm="1">
        <f t="array" ref="GH180">SUMPRODUCT(($Z$150:$Z$276=$Z180)*(EM180&lt;EM$150:EM$276))+1</f>
        <v>93</v>
      </c>
      <c r="GI180" s="13" cm="1">
        <f t="array" ref="GI180">SUMPRODUCT(($Z$150:$Z$276=$Z180)*(EN180&lt;EN$150:EN$276))+1</f>
        <v>92</v>
      </c>
      <c r="GJ180" s="13" cm="1">
        <f t="array" ref="GJ180">SUMPRODUCT(($Z$150:$Z$276=$Z180)*(EO180&lt;EO$150:EO$276))+1</f>
        <v>92</v>
      </c>
      <c r="GK180" s="20">
        <f>INDEX($FP180:$GJ180,MATCH('Ranked Growth'!$C$5,$FP$149:$GJ$149,0))</f>
        <v>95</v>
      </c>
      <c r="GL180" s="13" t="str">
        <f t="shared" si="93"/>
        <v>Stations of Over 10k Users-95</v>
      </c>
      <c r="GN180" s="17" t="s">
        <v>170</v>
      </c>
      <c r="GO180" s="13" cm="1">
        <f t="array" ref="GO180">IF($AA180="N","",SUMPRODUCT(($Z$150:$Z$276=$Z180)*($AA$150:$AA$276="Y")*(DU180&lt;DU$150:DU$276))+1)</f>
        <v>21</v>
      </c>
      <c r="GP180" s="13" cm="1">
        <f t="array" ref="GP180">IF($AA180="N","",SUMPRODUCT(($Z$150:$Z$276=$Z180)*($AA$150:$AA$276="Y")*(DV180&lt;DV$150:DV$276))+1)</f>
        <v>23</v>
      </c>
      <c r="GQ180" s="13" cm="1">
        <f t="array" ref="GQ180">IF($AA180="N","",SUMPRODUCT(($Z$150:$Z$276=$Z180)*($AA$150:$AA$276="Y")*(DW180&lt;DW$150:DW$276))+1)</f>
        <v>21</v>
      </c>
      <c r="GR180" s="13" cm="1">
        <f t="array" ref="GR180">IF($AA180="N","",SUMPRODUCT(($Z$150:$Z$276=$Z180)*($AA$150:$AA$276="Y")*(DX180&lt;DX$150:DX$276))+1)</f>
        <v>21</v>
      </c>
      <c r="GS180" s="13" cm="1">
        <f t="array" ref="GS180">IF($AA180="N","",SUMPRODUCT(($Z$150:$Z$276=$Z180)*($AA$150:$AA$276="Y")*(DY180&lt;DY$150:DY$276))+1)</f>
        <v>20</v>
      </c>
      <c r="GT180" s="13" cm="1">
        <f t="array" ref="GT180">IF($AA180="N","",SUMPRODUCT(($Z$150:$Z$276=$Z180)*($AA$150:$AA$276="Y")*(DZ180&lt;DZ$150:DZ$276))+1)</f>
        <v>20</v>
      </c>
      <c r="GU180" s="13" cm="1">
        <f t="array" ref="GU180">IF($AA180="N","",SUMPRODUCT(($Z$150:$Z$276=$Z180)*($AA$150:$AA$276="Y")*(EA180&lt;EA$150:EA$276))+1)</f>
        <v>21</v>
      </c>
      <c r="GV180" s="13" cm="1">
        <f t="array" ref="GV180">IF($AA180="N","",SUMPRODUCT(($Z$150:$Z$276=$Z180)*($AA$150:$AA$276="Y")*(EB180&lt;EB$150:EB$276))+1)</f>
        <v>21</v>
      </c>
      <c r="GW180" s="13" cm="1">
        <f t="array" ref="GW180">IF($AA180="N","",SUMPRODUCT(($Z$150:$Z$276=$Z180)*($AA$150:$AA$276="Y")*(EC180&lt;EC$150:EC$276))+1)</f>
        <v>21</v>
      </c>
      <c r="GX180" s="13" cm="1">
        <f t="array" ref="GX180">IF($AA180="N","",SUMPRODUCT(($Z$150:$Z$276=$Z180)*($AA$150:$AA$276="Y")*(ED180&lt;ED$150:ED$276))+1)</f>
        <v>21</v>
      </c>
      <c r="GY180" s="13" cm="1">
        <f t="array" ref="GY180">IF($AA180="N","",SUMPRODUCT(($Z$150:$Z$276=$Z180)*($AA$150:$AA$276="Y")*(EE180&lt;EE$150:EE$276))+1)</f>
        <v>21</v>
      </c>
      <c r="GZ180" s="13" cm="1">
        <f t="array" ref="GZ180">IF($AA180="N","",SUMPRODUCT(($Z$150:$Z$276=$Z180)*($AA$150:$AA$276="Y")*(EF180&lt;EF$150:EF$276))+1)</f>
        <v>21</v>
      </c>
      <c r="HA180" s="13" cm="1">
        <f t="array" ref="HA180">IF($AA180="N","",SUMPRODUCT(($Z$150:$Z$276=$Z180)*($AA$150:$AA$276="Y")*(EG180&lt;EG$150:EG$276))+1)</f>
        <v>21</v>
      </c>
      <c r="HB180" s="13" cm="1">
        <f t="array" ref="HB180">IF($AA180="N","",SUMPRODUCT(($Z$150:$Z$276=$Z180)*($AA$150:$AA$276="Y")*(EH180&lt;EH$150:EH$276))+1)</f>
        <v>21</v>
      </c>
      <c r="HC180" s="13" cm="1">
        <f t="array" ref="HC180">IF($AA180="N","",SUMPRODUCT(($Z$150:$Z$276=$Z180)*($AA$150:$AA$276="Y")*(EI180&lt;EI$150:EI$276))+1)</f>
        <v>20</v>
      </c>
      <c r="HD180" s="13" cm="1">
        <f t="array" ref="HD180">IF($AA180="N","",SUMPRODUCT(($Z$150:$Z$276=$Z180)*($AA$150:$AA$276="Y")*(EJ180&lt;EJ$150:EJ$276))+1)</f>
        <v>20</v>
      </c>
      <c r="HE180" s="13" cm="1">
        <f t="array" ref="HE180">IF($AA180="N","",SUMPRODUCT(($Z$150:$Z$276=$Z180)*($AA$150:$AA$276="Y")*(EK180&lt;EK$150:EK$276))+1)</f>
        <v>20</v>
      </c>
      <c r="HF180" s="13" cm="1">
        <f t="array" ref="HF180">IF($AA180="N","",SUMPRODUCT(($Z$150:$Z$276=$Z180)*($AA$150:$AA$276="Y")*(EL180&lt;EL$150:EL$276))+1)</f>
        <v>20</v>
      </c>
      <c r="HG180" s="13" cm="1">
        <f t="array" ref="HG180">IF($AA180="N","",SUMPRODUCT(($Z$150:$Z$276=$Z180)*($AA$150:$AA$276="Y")*(EM180&lt;EM$150:EM$276))+1)</f>
        <v>20</v>
      </c>
      <c r="HH180" s="13" cm="1">
        <f t="array" ref="HH180">IF($AA180="N","",SUMPRODUCT(($Z$150:$Z$276=$Z180)*($AA$150:$AA$276="Y")*(EN180&lt;EN$150:EN$276))+1)</f>
        <v>20</v>
      </c>
      <c r="HI180" s="13" cm="1">
        <f t="array" ref="HI180">IF($AA180="N","",SUMPRODUCT(($Z$150:$Z$276=$Z180)*($AA$150:$AA$276="Y")*(EO180&lt;EO$150:EO$276))+1)</f>
        <v>20</v>
      </c>
      <c r="HJ180" s="20">
        <f>INDEX($GO180:$HI180,MATCH('Ranked Growth'!$C$5,$GO$149:$HI$149,0))</f>
        <v>21</v>
      </c>
      <c r="HK180" s="13" t="str">
        <f t="shared" si="94"/>
        <v>Stations of Over 10k Users-21</v>
      </c>
    </row>
    <row r="181" spans="2:219" s="11" customFormat="1" x14ac:dyDescent="0.25">
      <c r="B181" s="17" t="s">
        <v>25</v>
      </c>
      <c r="C181" s="20">
        <v>4142879.7899130033</v>
      </c>
      <c r="D181" s="20">
        <v>4391172.365865998</v>
      </c>
      <c r="E181" s="20">
        <v>4442803.405857997</v>
      </c>
      <c r="F181" s="20">
        <v>4474173.5815019915</v>
      </c>
      <c r="G181" s="20">
        <v>4486709.6245430084</v>
      </c>
      <c r="H181" s="20">
        <v>4501538.367685006</v>
      </c>
      <c r="I181" s="20">
        <v>4523804.7744430052</v>
      </c>
      <c r="J181" s="20">
        <v>4535800.85191401</v>
      </c>
      <c r="K181" s="20">
        <v>4552560.4372429941</v>
      </c>
      <c r="L181" s="20">
        <v>4592687.0610729912</v>
      </c>
      <c r="M181" s="20">
        <v>4612071.5368699962</v>
      </c>
      <c r="N181" s="20">
        <v>4627505.0589030068</v>
      </c>
      <c r="O181" s="20">
        <v>4642094.3885979941</v>
      </c>
      <c r="P181" s="20">
        <v>4669999.8185929963</v>
      </c>
      <c r="Q181" s="20">
        <v>4702804.9704289921</v>
      </c>
      <c r="R181" s="20">
        <v>4721665.0413250048</v>
      </c>
      <c r="S181" s="20">
        <v>4746412.561118002</v>
      </c>
      <c r="T181" s="20">
        <v>4764402.5026650075</v>
      </c>
      <c r="U181" s="20">
        <v>4787593.2613820052</v>
      </c>
      <c r="V181" s="20">
        <v>4829358.3674260024</v>
      </c>
      <c r="W181" s="20">
        <v>4868008.0457550017</v>
      </c>
      <c r="Y181" s="17" t="s">
        <v>25</v>
      </c>
      <c r="Z181" s="21" t="str">
        <f t="shared" si="26"/>
        <v>Major Stations</v>
      </c>
      <c r="AA181" s="21" t="str">
        <f t="shared" si="27"/>
        <v>N</v>
      </c>
      <c r="AB181" s="13">
        <f t="shared" si="2"/>
        <v>36219.789913003333</v>
      </c>
      <c r="AC181" s="13">
        <f t="shared" si="3"/>
        <v>284512.36586599797</v>
      </c>
      <c r="AD181" s="13">
        <f t="shared" si="4"/>
        <v>336143.40585799702</v>
      </c>
      <c r="AE181" s="13">
        <f t="shared" si="5"/>
        <v>367513.58150199149</v>
      </c>
      <c r="AF181" s="13">
        <f t="shared" si="6"/>
        <v>380049.62454300839</v>
      </c>
      <c r="AG181" s="13">
        <f t="shared" si="7"/>
        <v>394878.367685006</v>
      </c>
      <c r="AH181" s="13">
        <f t="shared" si="8"/>
        <v>417144.77444300521</v>
      </c>
      <c r="AI181" s="13">
        <f t="shared" si="9"/>
        <v>429140.85191401001</v>
      </c>
      <c r="AJ181" s="13">
        <f t="shared" si="10"/>
        <v>445900.43724299408</v>
      </c>
      <c r="AK181" s="13">
        <f t="shared" si="11"/>
        <v>486027.06107299123</v>
      </c>
      <c r="AL181" s="13">
        <f t="shared" si="12"/>
        <v>505411.53686999623</v>
      </c>
      <c r="AM181" s="13">
        <f t="shared" si="13"/>
        <v>520845.05890300684</v>
      </c>
      <c r="AN181" s="13">
        <f t="shared" si="14"/>
        <v>535434.38859799411</v>
      </c>
      <c r="AO181" s="13">
        <f t="shared" si="15"/>
        <v>563339.81859299634</v>
      </c>
      <c r="AP181" s="13">
        <f t="shared" si="16"/>
        <v>596144.97042899206</v>
      </c>
      <c r="AQ181" s="13">
        <f t="shared" si="17"/>
        <v>615005.04132500477</v>
      </c>
      <c r="AR181" s="13">
        <f t="shared" si="18"/>
        <v>639752.56111800205</v>
      </c>
      <c r="AS181" s="13">
        <f t="shared" si="19"/>
        <v>657742.50266500749</v>
      </c>
      <c r="AT181" s="13">
        <f t="shared" si="20"/>
        <v>680933.26138200518</v>
      </c>
      <c r="AU181" s="13">
        <f t="shared" si="21"/>
        <v>722698.3674260024</v>
      </c>
      <c r="AV181" s="13">
        <f t="shared" si="22"/>
        <v>761348.04575500172</v>
      </c>
      <c r="AX181" s="17" t="s">
        <v>25</v>
      </c>
      <c r="AY181" s="13">
        <f t="shared" si="28"/>
        <v>4</v>
      </c>
      <c r="AZ181" s="13">
        <f t="shared" si="29"/>
        <v>3</v>
      </c>
      <c r="BA181" s="13">
        <f t="shared" si="30"/>
        <v>3</v>
      </c>
      <c r="BB181" s="13">
        <f t="shared" si="31"/>
        <v>3</v>
      </c>
      <c r="BC181" s="13">
        <f t="shared" si="32"/>
        <v>4</v>
      </c>
      <c r="BD181" s="13">
        <f t="shared" si="33"/>
        <v>4</v>
      </c>
      <c r="BE181" s="13">
        <f t="shared" si="34"/>
        <v>4</v>
      </c>
      <c r="BF181" s="13">
        <f t="shared" si="35"/>
        <v>4</v>
      </c>
      <c r="BG181" s="13">
        <f t="shared" si="36"/>
        <v>4</v>
      </c>
      <c r="BH181" s="13">
        <f t="shared" si="37"/>
        <v>4</v>
      </c>
      <c r="BI181" s="13">
        <f t="shared" si="38"/>
        <v>4</v>
      </c>
      <c r="BJ181" s="13">
        <f t="shared" si="39"/>
        <v>4</v>
      </c>
      <c r="BK181" s="13">
        <f t="shared" si="40"/>
        <v>4</v>
      </c>
      <c r="BL181" s="13">
        <f t="shared" si="41"/>
        <v>4</v>
      </c>
      <c r="BM181" s="13">
        <f t="shared" si="42"/>
        <v>4</v>
      </c>
      <c r="BN181" s="13">
        <f t="shared" si="43"/>
        <v>4</v>
      </c>
      <c r="BO181" s="13">
        <f t="shared" si="44"/>
        <v>4</v>
      </c>
      <c r="BP181" s="13">
        <f t="shared" si="45"/>
        <v>4</v>
      </c>
      <c r="BQ181" s="13">
        <f t="shared" si="46"/>
        <v>4</v>
      </c>
      <c r="BR181" s="13">
        <f t="shared" si="47"/>
        <v>4</v>
      </c>
      <c r="BS181" s="13">
        <f t="shared" si="48"/>
        <v>4</v>
      </c>
      <c r="BT181" s="13">
        <f>INDEX($AY181:$BS181,MATCH('Ranked Growth'!$C$5,Data!$AY$149:$BS$149,0))</f>
        <v>4</v>
      </c>
      <c r="BV181" s="17" t="s">
        <v>25</v>
      </c>
      <c r="BW181" s="13" cm="1">
        <f t="array" ref="BW181">SUMPRODUCT(($Z$150:$Z$276=$Z181)*(AB181&lt;AB$150:AB$276))+1</f>
        <v>4</v>
      </c>
      <c r="BX181" s="13" cm="1">
        <f t="array" ref="BX181">SUMPRODUCT(($Z$150:$Z$276=$Z181)*(AC181&lt;AC$150:AC$276))+1</f>
        <v>3</v>
      </c>
      <c r="BY181" s="13" cm="1">
        <f t="array" ref="BY181">SUMPRODUCT(($Z$150:$Z$276=$Z181)*(AD181&lt;AD$150:AD$276))+1</f>
        <v>3</v>
      </c>
      <c r="BZ181" s="13" cm="1">
        <f t="array" ref="BZ181">SUMPRODUCT(($Z$150:$Z$276=$Z181)*(AE181&lt;AE$150:AE$276))+1</f>
        <v>3</v>
      </c>
      <c r="CA181" s="13" cm="1">
        <f t="array" ref="CA181">SUMPRODUCT(($Z$150:$Z$276=$Z181)*(AF181&lt;AF$150:AF$276))+1</f>
        <v>4</v>
      </c>
      <c r="CB181" s="13" cm="1">
        <f t="array" ref="CB181">SUMPRODUCT(($Z$150:$Z$276=$Z181)*(AG181&lt;AG$150:AG$276))+1</f>
        <v>4</v>
      </c>
      <c r="CC181" s="13" cm="1">
        <f t="array" ref="CC181">SUMPRODUCT(($Z$150:$Z$276=$Z181)*(AH181&lt;AH$150:AH$276))+1</f>
        <v>4</v>
      </c>
      <c r="CD181" s="13" cm="1">
        <f t="array" ref="CD181">SUMPRODUCT(($Z$150:$Z$276=$Z181)*(AI181&lt;AI$150:AI$276))+1</f>
        <v>4</v>
      </c>
      <c r="CE181" s="13" cm="1">
        <f t="array" ref="CE181">SUMPRODUCT(($Z$150:$Z$276=$Z181)*(AJ181&lt;AJ$150:AJ$276))+1</f>
        <v>4</v>
      </c>
      <c r="CF181" s="13" cm="1">
        <f t="array" ref="CF181">SUMPRODUCT(($Z$150:$Z$276=$Z181)*(AK181&lt;AK$150:AK$276))+1</f>
        <v>4</v>
      </c>
      <c r="CG181" s="13" cm="1">
        <f t="array" ref="CG181">SUMPRODUCT(($Z$150:$Z$276=$Z181)*(AL181&lt;AL$150:AL$276))+1</f>
        <v>4</v>
      </c>
      <c r="CH181" s="13" cm="1">
        <f t="array" ref="CH181">SUMPRODUCT(($Z$150:$Z$276=$Z181)*(AM181&lt;AM$150:AM$276))+1</f>
        <v>4</v>
      </c>
      <c r="CI181" s="13" cm="1">
        <f t="array" ref="CI181">SUMPRODUCT(($Z$150:$Z$276=$Z181)*(AN181&lt;AN$150:AN$276))+1</f>
        <v>4</v>
      </c>
      <c r="CJ181" s="13" cm="1">
        <f t="array" ref="CJ181">SUMPRODUCT(($Z$150:$Z$276=$Z181)*(AO181&lt;AO$150:AO$276))+1</f>
        <v>4</v>
      </c>
      <c r="CK181" s="13" cm="1">
        <f t="array" ref="CK181">SUMPRODUCT(($Z$150:$Z$276=$Z181)*(AP181&lt;AP$150:AP$276))+1</f>
        <v>4</v>
      </c>
      <c r="CL181" s="13" cm="1">
        <f t="array" ref="CL181">SUMPRODUCT(($Z$150:$Z$276=$Z181)*(AQ181&lt;AQ$150:AQ$276))+1</f>
        <v>4</v>
      </c>
      <c r="CM181" s="13" cm="1">
        <f t="array" ref="CM181">SUMPRODUCT(($Z$150:$Z$276=$Z181)*(AR181&lt;AR$150:AR$276))+1</f>
        <v>4</v>
      </c>
      <c r="CN181" s="13" cm="1">
        <f t="array" ref="CN181">SUMPRODUCT(($Z$150:$Z$276=$Z181)*(AS181&lt;AS$150:AS$276))+1</f>
        <v>4</v>
      </c>
      <c r="CO181" s="13" cm="1">
        <f t="array" ref="CO181">SUMPRODUCT(($Z$150:$Z$276=$Z181)*(AT181&lt;AT$150:AT$276))+1</f>
        <v>4</v>
      </c>
      <c r="CP181" s="13" cm="1">
        <f t="array" ref="CP181">SUMPRODUCT(($Z$150:$Z$276=$Z181)*(AU181&lt;AU$150:AU$276))+1</f>
        <v>4</v>
      </c>
      <c r="CQ181" s="13" cm="1">
        <f t="array" ref="CQ181">SUMPRODUCT(($Z$150:$Z$276=$Z181)*(AV181&lt;AV$150:AV$276))+1</f>
        <v>4</v>
      </c>
      <c r="CR181" s="13">
        <f>INDEX($BW181:$CQ181,MATCH('Ranked Growth'!$C$5,$BW$149:$CQ$149,0))</f>
        <v>4</v>
      </c>
      <c r="CS181" s="13" t="str">
        <f t="shared" si="49"/>
        <v>Major Stations-4</v>
      </c>
      <c r="CU181" s="17" t="s">
        <v>25</v>
      </c>
      <c r="CV181" s="13" t="str" cm="1">
        <f t="array" ref="CV181">IF($AA181="N","",SUMPRODUCT(($AA$150:$AA$276=$V$88)*($Z$150:$Z$276=$Z181)*(AB181&lt;AB$150:AB$276))+1)</f>
        <v/>
      </c>
      <c r="CW181" s="13" t="str" cm="1">
        <f t="array" ref="CW181">IF($AA181="N","",SUMPRODUCT(($AA$150:$AA$276=$V$88)*($Z$150:$Z$276=$Z181)*(AC181&lt;AC$150:AC$276))+1)</f>
        <v/>
      </c>
      <c r="CX181" s="13" t="str" cm="1">
        <f t="array" ref="CX181">IF($AA181="N","",SUMPRODUCT(($AA$150:$AA$276=$V$88)*($Z$150:$Z$276=$Z181)*(AD181&lt;AD$150:AD$276))+1)</f>
        <v/>
      </c>
      <c r="CY181" s="13" t="str" cm="1">
        <f t="array" ref="CY181">IF($AA181="N","",SUMPRODUCT(($AA$150:$AA$276=$V$88)*($Z$150:$Z$276=$Z181)*(AE181&lt;AE$150:AE$276))+1)</f>
        <v/>
      </c>
      <c r="CZ181" s="13" t="str" cm="1">
        <f t="array" ref="CZ181">IF($AA181="N","",SUMPRODUCT(($AA$150:$AA$276=$V$88)*($Z$150:$Z$276=$Z181)*(AF181&lt;AF$150:AF$276))+1)</f>
        <v/>
      </c>
      <c r="DA181" s="13" t="str" cm="1">
        <f t="array" ref="DA181">IF($AA181="N","",SUMPRODUCT(($AA$150:$AA$276=$V$88)*($Z$150:$Z$276=$Z181)*(AG181&lt;AG$150:AG$276))+1)</f>
        <v/>
      </c>
      <c r="DB181" s="13" t="str" cm="1">
        <f t="array" ref="DB181">IF($AA181="N","",SUMPRODUCT(($AA$150:$AA$276=$V$88)*($Z$150:$Z$276=$Z181)*(AH181&lt;AH$150:AH$276))+1)</f>
        <v/>
      </c>
      <c r="DC181" s="13" t="str" cm="1">
        <f t="array" ref="DC181">IF($AA181="N","",SUMPRODUCT(($AA$150:$AA$276=$V$88)*($Z$150:$Z$276=$Z181)*(AI181&lt;AI$150:AI$276))+1)</f>
        <v/>
      </c>
      <c r="DD181" s="13" t="str" cm="1">
        <f t="array" ref="DD181">IF($AA181="N","",SUMPRODUCT(($AA$150:$AA$276=$V$88)*($Z$150:$Z$276=$Z181)*(AJ181&lt;AJ$150:AJ$276))+1)</f>
        <v/>
      </c>
      <c r="DE181" s="13" t="str" cm="1">
        <f t="array" ref="DE181">IF($AA181="N","",SUMPRODUCT(($AA$150:$AA$276=$V$88)*($Z$150:$Z$276=$Z181)*(AK181&lt;AK$150:AK$276))+1)</f>
        <v/>
      </c>
      <c r="DF181" s="13" t="str" cm="1">
        <f t="array" ref="DF181">IF($AA181="N","",SUMPRODUCT(($AA$150:$AA$276=$V$88)*($Z$150:$Z$276=$Z181)*(AL181&lt;AL$150:AL$276))+1)</f>
        <v/>
      </c>
      <c r="DG181" s="13" t="str" cm="1">
        <f t="array" ref="DG181">IF($AA181="N","",SUMPRODUCT(($AA$150:$AA$276=$V$88)*($Z$150:$Z$276=$Z181)*(AM181&lt;AM$150:AM$276))+1)</f>
        <v/>
      </c>
      <c r="DH181" s="13" t="str" cm="1">
        <f t="array" ref="DH181">IF($AA181="N","",SUMPRODUCT(($AA$150:$AA$276=$V$88)*($Z$150:$Z$276=$Z181)*(AN181&lt;AN$150:AN$276))+1)</f>
        <v/>
      </c>
      <c r="DI181" s="13" t="str" cm="1">
        <f t="array" ref="DI181">IF($AA181="N","",SUMPRODUCT(($AA$150:$AA$276=$V$88)*($Z$150:$Z$276=$Z181)*(AO181&lt;AO$150:AO$276))+1)</f>
        <v/>
      </c>
      <c r="DJ181" s="13" t="str" cm="1">
        <f t="array" ref="DJ181">IF($AA181="N","",SUMPRODUCT(($AA$150:$AA$276=$V$88)*($Z$150:$Z$276=$Z181)*(AP181&lt;AP$150:AP$276))+1)</f>
        <v/>
      </c>
      <c r="DK181" s="13" t="str" cm="1">
        <f t="array" ref="DK181">IF($AA181="N","",SUMPRODUCT(($AA$150:$AA$276=$V$88)*($Z$150:$Z$276=$Z181)*(AQ181&lt;AQ$150:AQ$276))+1)</f>
        <v/>
      </c>
      <c r="DL181" s="13" t="str" cm="1">
        <f t="array" ref="DL181">IF($AA181="N","",SUMPRODUCT(($AA$150:$AA$276=$V$88)*($Z$150:$Z$276=$Z181)*(AR181&lt;AR$150:AR$276))+1)</f>
        <v/>
      </c>
      <c r="DM181" s="13" t="str" cm="1">
        <f t="array" ref="DM181">IF($AA181="N","",SUMPRODUCT(($AA$150:$AA$276=$V$88)*($Z$150:$Z$276=$Z181)*(AS181&lt;AS$150:AS$276))+1)</f>
        <v/>
      </c>
      <c r="DN181" s="13" t="str" cm="1">
        <f t="array" ref="DN181">IF($AA181="N","",SUMPRODUCT(($AA$150:$AA$276=$V$88)*($Z$150:$Z$276=$Z181)*(AT181&lt;AT$150:AT$276))+1)</f>
        <v/>
      </c>
      <c r="DO181" s="13" t="str" cm="1">
        <f t="array" ref="DO181">IF($AA181="N","",SUMPRODUCT(($AA$150:$AA$276=$V$88)*($Z$150:$Z$276=$Z181)*(AU181&lt;AU$150:AU$276))+1)</f>
        <v/>
      </c>
      <c r="DP181" s="13" t="str" cm="1">
        <f t="array" ref="DP181">IF($AA181="N","",SUMPRODUCT(($AA$150:$AA$276=$V$88)*($Z$150:$Z$276=$Z181)*(AV181&lt;AV$150:AV$276))+1)</f>
        <v/>
      </c>
      <c r="DQ181" s="13" t="str">
        <f>INDEX($CV181:$DP181,MATCH('Ranked Growth'!$C$5,$BW$149:$CQ$149,0))</f>
        <v/>
      </c>
      <c r="DR181" s="13" t="str">
        <f t="shared" si="50"/>
        <v>Major Stations-</v>
      </c>
      <c r="DT181" s="17" t="s">
        <v>25</v>
      </c>
      <c r="DU181" s="15">
        <f t="shared" si="51"/>
        <v>8.8197683550630401E-3</v>
      </c>
      <c r="DV181" s="15">
        <f t="shared" si="52"/>
        <v>6.9280721039968629E-2</v>
      </c>
      <c r="DW181" s="15">
        <f t="shared" si="53"/>
        <v>8.1853234954439191E-2</v>
      </c>
      <c r="DX181" s="15">
        <f t="shared" si="54"/>
        <v>8.949208882692794E-2</v>
      </c>
      <c r="DY181" s="15">
        <f t="shared" si="55"/>
        <v>9.2544701665832729E-2</v>
      </c>
      <c r="DZ181" s="15">
        <f t="shared" si="56"/>
        <v>9.6155602773301485E-2</v>
      </c>
      <c r="EA181" s="15">
        <f t="shared" si="57"/>
        <v>0.1015776262079171</v>
      </c>
      <c r="EB181" s="15">
        <f t="shared" si="58"/>
        <v>0.10449875371080397</v>
      </c>
      <c r="EC181" s="15">
        <f t="shared" si="59"/>
        <v>0.10857982819200851</v>
      </c>
      <c r="ED181" s="15">
        <f t="shared" si="60"/>
        <v>0.11835093751929571</v>
      </c>
      <c r="EE181" s="15">
        <f t="shared" si="61"/>
        <v>0.12307119091183494</v>
      </c>
      <c r="EF181" s="15">
        <f t="shared" si="62"/>
        <v>0.12682935984547217</v>
      </c>
      <c r="EG181" s="15">
        <f t="shared" si="63"/>
        <v>0.13038196212932029</v>
      </c>
      <c r="EH181" s="15">
        <f t="shared" si="64"/>
        <v>0.13717712656830527</v>
      </c>
      <c r="EI181" s="15">
        <f t="shared" si="65"/>
        <v>0.14516540702882441</v>
      </c>
      <c r="EJ181" s="15">
        <f t="shared" si="66"/>
        <v>0.14975796421544629</v>
      </c>
      <c r="EK181" s="15">
        <f t="shared" si="67"/>
        <v>0.15578415576600002</v>
      </c>
      <c r="EL181" s="15">
        <f t="shared" si="68"/>
        <v>0.16016483046198315</v>
      </c>
      <c r="EM181" s="15">
        <f t="shared" si="69"/>
        <v>0.16581193996629984</v>
      </c>
      <c r="EN181" s="15">
        <f t="shared" si="70"/>
        <v>0.17598203099988852</v>
      </c>
      <c r="EO181" s="15">
        <f t="shared" si="71"/>
        <v>0.18539349392328597</v>
      </c>
      <c r="EQ181" s="17" t="s">
        <v>25</v>
      </c>
      <c r="ER181" s="13">
        <f t="shared" si="72"/>
        <v>35</v>
      </c>
      <c r="ES181" s="13">
        <f t="shared" si="73"/>
        <v>78</v>
      </c>
      <c r="ET181" s="13">
        <f t="shared" si="74"/>
        <v>66</v>
      </c>
      <c r="EU181" s="13">
        <f t="shared" si="75"/>
        <v>43</v>
      </c>
      <c r="EV181" s="13">
        <f t="shared" si="76"/>
        <v>29</v>
      </c>
      <c r="EW181" s="13">
        <f t="shared" si="77"/>
        <v>18</v>
      </c>
      <c r="EX181" s="13">
        <f t="shared" si="78"/>
        <v>12</v>
      </c>
      <c r="EY181" s="13">
        <f t="shared" si="79"/>
        <v>9</v>
      </c>
      <c r="EZ181" s="13">
        <f t="shared" si="80"/>
        <v>9</v>
      </c>
      <c r="FA181" s="13">
        <f t="shared" si="81"/>
        <v>8</v>
      </c>
      <c r="FB181" s="13">
        <f t="shared" si="82"/>
        <v>8</v>
      </c>
      <c r="FC181" s="13">
        <f t="shared" si="83"/>
        <v>7</v>
      </c>
      <c r="FD181" s="13">
        <f t="shared" si="84"/>
        <v>7</v>
      </c>
      <c r="FE181" s="13">
        <f t="shared" si="85"/>
        <v>7</v>
      </c>
      <c r="FF181" s="13">
        <f t="shared" si="86"/>
        <v>8</v>
      </c>
      <c r="FG181" s="13">
        <f t="shared" si="87"/>
        <v>9</v>
      </c>
      <c r="FH181" s="13">
        <f t="shared" si="88"/>
        <v>9</v>
      </c>
      <c r="FI181" s="13">
        <f t="shared" si="89"/>
        <v>9</v>
      </c>
      <c r="FJ181" s="13">
        <f t="shared" si="90"/>
        <v>10</v>
      </c>
      <c r="FK181" s="13">
        <f t="shared" si="91"/>
        <v>10</v>
      </c>
      <c r="FL181" s="13">
        <f t="shared" si="92"/>
        <v>10</v>
      </c>
      <c r="FM181" s="13">
        <f>INDEX($ER181:$FL181,MATCH('Ranked Growth'!$C$5,$ER$149:$FL$149,0))</f>
        <v>35</v>
      </c>
      <c r="FO181" s="17" t="s">
        <v>25</v>
      </c>
      <c r="FP181" s="13" cm="1">
        <f t="array" ref="FP181">SUMPRODUCT(($Z$150:$Z$276=$Z181)*(DU181&lt;DU$150:DU$276))+1</f>
        <v>3</v>
      </c>
      <c r="FQ181" s="13" cm="1">
        <f t="array" ref="FQ181">SUMPRODUCT(($Z$150:$Z$276=$Z181)*(DV181&lt;DV$150:DV$276))+1</f>
        <v>3</v>
      </c>
      <c r="FR181" s="13" cm="1">
        <f t="array" ref="FR181">SUMPRODUCT(($Z$150:$Z$276=$Z181)*(DW181&lt;DW$150:DW$276))+1</f>
        <v>2</v>
      </c>
      <c r="FS181" s="13" cm="1">
        <f t="array" ref="FS181">SUMPRODUCT(($Z$150:$Z$276=$Z181)*(DX181&lt;DX$150:DX$276))+1</f>
        <v>2</v>
      </c>
      <c r="FT181" s="13" cm="1">
        <f t="array" ref="FT181">SUMPRODUCT(($Z$150:$Z$276=$Z181)*(DY181&lt;DY$150:DY$276))+1</f>
        <v>2</v>
      </c>
      <c r="FU181" s="13" cm="1">
        <f t="array" ref="FU181">SUMPRODUCT(($Z$150:$Z$276=$Z181)*(DZ181&lt;DZ$150:DZ$276))+1</f>
        <v>2</v>
      </c>
      <c r="FV181" s="13" cm="1">
        <f t="array" ref="FV181">SUMPRODUCT(($Z$150:$Z$276=$Z181)*(EA181&lt;EA$150:EA$276))+1</f>
        <v>2</v>
      </c>
      <c r="FW181" s="13" cm="1">
        <f t="array" ref="FW181">SUMPRODUCT(($Z$150:$Z$276=$Z181)*(EB181&lt;EB$150:EB$276))+1</f>
        <v>2</v>
      </c>
      <c r="FX181" s="13" cm="1">
        <f t="array" ref="FX181">SUMPRODUCT(($Z$150:$Z$276=$Z181)*(EC181&lt;EC$150:EC$276))+1</f>
        <v>2</v>
      </c>
      <c r="FY181" s="13" cm="1">
        <f t="array" ref="FY181">SUMPRODUCT(($Z$150:$Z$276=$Z181)*(ED181&lt;ED$150:ED$276))+1</f>
        <v>2</v>
      </c>
      <c r="FZ181" s="13" cm="1">
        <f t="array" ref="FZ181">SUMPRODUCT(($Z$150:$Z$276=$Z181)*(EE181&lt;EE$150:EE$276))+1</f>
        <v>2</v>
      </c>
      <c r="GA181" s="13" cm="1">
        <f t="array" ref="GA181">SUMPRODUCT(($Z$150:$Z$276=$Z181)*(EF181&lt;EF$150:EF$276))+1</f>
        <v>2</v>
      </c>
      <c r="GB181" s="13" cm="1">
        <f t="array" ref="GB181">SUMPRODUCT(($Z$150:$Z$276=$Z181)*(EG181&lt;EG$150:EG$276))+1</f>
        <v>2</v>
      </c>
      <c r="GC181" s="13" cm="1">
        <f t="array" ref="GC181">SUMPRODUCT(($Z$150:$Z$276=$Z181)*(EH181&lt;EH$150:EH$276))+1</f>
        <v>2</v>
      </c>
      <c r="GD181" s="13" cm="1">
        <f t="array" ref="GD181">SUMPRODUCT(($Z$150:$Z$276=$Z181)*(EI181&lt;EI$150:EI$276))+1</f>
        <v>2</v>
      </c>
      <c r="GE181" s="13" cm="1">
        <f t="array" ref="GE181">SUMPRODUCT(($Z$150:$Z$276=$Z181)*(EJ181&lt;EJ$150:EJ$276))+1</f>
        <v>3</v>
      </c>
      <c r="GF181" s="13" cm="1">
        <f t="array" ref="GF181">SUMPRODUCT(($Z$150:$Z$276=$Z181)*(EK181&lt;EK$150:EK$276))+1</f>
        <v>3</v>
      </c>
      <c r="GG181" s="13" cm="1">
        <f t="array" ref="GG181">SUMPRODUCT(($Z$150:$Z$276=$Z181)*(EL181&lt;EL$150:EL$276))+1</f>
        <v>3</v>
      </c>
      <c r="GH181" s="13" cm="1">
        <f t="array" ref="GH181">SUMPRODUCT(($Z$150:$Z$276=$Z181)*(EM181&lt;EM$150:EM$276))+1</f>
        <v>3</v>
      </c>
      <c r="GI181" s="13" cm="1">
        <f t="array" ref="GI181">SUMPRODUCT(($Z$150:$Z$276=$Z181)*(EN181&lt;EN$150:EN$276))+1</f>
        <v>3</v>
      </c>
      <c r="GJ181" s="13" cm="1">
        <f t="array" ref="GJ181">SUMPRODUCT(($Z$150:$Z$276=$Z181)*(EO181&lt;EO$150:EO$276))+1</f>
        <v>3</v>
      </c>
      <c r="GK181" s="20">
        <f>INDEX($FP181:$GJ181,MATCH('Ranked Growth'!$C$5,$FP$149:$GJ$149,0))</f>
        <v>3</v>
      </c>
      <c r="GL181" s="13" t="str">
        <f t="shared" si="93"/>
        <v>Major Stations-3</v>
      </c>
      <c r="GN181" s="17" t="s">
        <v>25</v>
      </c>
      <c r="GO181" s="13" t="str" cm="1">
        <f t="array" ref="GO181">IF($AA181="N","",SUMPRODUCT(($Z$150:$Z$276=$Z181)*($AA$150:$AA$276="Y")*(DU181&lt;DU$150:DU$276))+1)</f>
        <v/>
      </c>
      <c r="GP181" s="13" t="str" cm="1">
        <f t="array" ref="GP181">IF($AA181="N","",SUMPRODUCT(($Z$150:$Z$276=$Z181)*($AA$150:$AA$276="Y")*(DV181&lt;DV$150:DV$276))+1)</f>
        <v/>
      </c>
      <c r="GQ181" s="13" t="str" cm="1">
        <f t="array" ref="GQ181">IF($AA181="N","",SUMPRODUCT(($Z$150:$Z$276=$Z181)*($AA$150:$AA$276="Y")*(DW181&lt;DW$150:DW$276))+1)</f>
        <v/>
      </c>
      <c r="GR181" s="13" t="str" cm="1">
        <f t="array" ref="GR181">IF($AA181="N","",SUMPRODUCT(($Z$150:$Z$276=$Z181)*($AA$150:$AA$276="Y")*(DX181&lt;DX$150:DX$276))+1)</f>
        <v/>
      </c>
      <c r="GS181" s="13" t="str" cm="1">
        <f t="array" ref="GS181">IF($AA181="N","",SUMPRODUCT(($Z$150:$Z$276=$Z181)*($AA$150:$AA$276="Y")*(DY181&lt;DY$150:DY$276))+1)</f>
        <v/>
      </c>
      <c r="GT181" s="13" t="str" cm="1">
        <f t="array" ref="GT181">IF($AA181="N","",SUMPRODUCT(($Z$150:$Z$276=$Z181)*($AA$150:$AA$276="Y")*(DZ181&lt;DZ$150:DZ$276))+1)</f>
        <v/>
      </c>
      <c r="GU181" s="13" t="str" cm="1">
        <f t="array" ref="GU181">IF($AA181="N","",SUMPRODUCT(($Z$150:$Z$276=$Z181)*($AA$150:$AA$276="Y")*(EA181&lt;EA$150:EA$276))+1)</f>
        <v/>
      </c>
      <c r="GV181" s="13" t="str" cm="1">
        <f t="array" ref="GV181">IF($AA181="N","",SUMPRODUCT(($Z$150:$Z$276=$Z181)*($AA$150:$AA$276="Y")*(EB181&lt;EB$150:EB$276))+1)</f>
        <v/>
      </c>
      <c r="GW181" s="13" t="str" cm="1">
        <f t="array" ref="GW181">IF($AA181="N","",SUMPRODUCT(($Z$150:$Z$276=$Z181)*($AA$150:$AA$276="Y")*(EC181&lt;EC$150:EC$276))+1)</f>
        <v/>
      </c>
      <c r="GX181" s="13" t="str" cm="1">
        <f t="array" ref="GX181">IF($AA181="N","",SUMPRODUCT(($Z$150:$Z$276=$Z181)*($AA$150:$AA$276="Y")*(ED181&lt;ED$150:ED$276))+1)</f>
        <v/>
      </c>
      <c r="GY181" s="13" t="str" cm="1">
        <f t="array" ref="GY181">IF($AA181="N","",SUMPRODUCT(($Z$150:$Z$276=$Z181)*($AA$150:$AA$276="Y")*(EE181&lt;EE$150:EE$276))+1)</f>
        <v/>
      </c>
      <c r="GZ181" s="13" t="str" cm="1">
        <f t="array" ref="GZ181">IF($AA181="N","",SUMPRODUCT(($Z$150:$Z$276=$Z181)*($AA$150:$AA$276="Y")*(EF181&lt;EF$150:EF$276))+1)</f>
        <v/>
      </c>
      <c r="HA181" s="13" t="str" cm="1">
        <f t="array" ref="HA181">IF($AA181="N","",SUMPRODUCT(($Z$150:$Z$276=$Z181)*($AA$150:$AA$276="Y")*(EG181&lt;EG$150:EG$276))+1)</f>
        <v/>
      </c>
      <c r="HB181" s="13" t="str" cm="1">
        <f t="array" ref="HB181">IF($AA181="N","",SUMPRODUCT(($Z$150:$Z$276=$Z181)*($AA$150:$AA$276="Y")*(EH181&lt;EH$150:EH$276))+1)</f>
        <v/>
      </c>
      <c r="HC181" s="13" t="str" cm="1">
        <f t="array" ref="HC181">IF($AA181="N","",SUMPRODUCT(($Z$150:$Z$276=$Z181)*($AA$150:$AA$276="Y")*(EI181&lt;EI$150:EI$276))+1)</f>
        <v/>
      </c>
      <c r="HD181" s="13" t="str" cm="1">
        <f t="array" ref="HD181">IF($AA181="N","",SUMPRODUCT(($Z$150:$Z$276=$Z181)*($AA$150:$AA$276="Y")*(EJ181&lt;EJ$150:EJ$276))+1)</f>
        <v/>
      </c>
      <c r="HE181" s="13" t="str" cm="1">
        <f t="array" ref="HE181">IF($AA181="N","",SUMPRODUCT(($Z$150:$Z$276=$Z181)*($AA$150:$AA$276="Y")*(EK181&lt;EK$150:EK$276))+1)</f>
        <v/>
      </c>
      <c r="HF181" s="13" t="str" cm="1">
        <f t="array" ref="HF181">IF($AA181="N","",SUMPRODUCT(($Z$150:$Z$276=$Z181)*($AA$150:$AA$276="Y")*(EL181&lt;EL$150:EL$276))+1)</f>
        <v/>
      </c>
      <c r="HG181" s="13" t="str" cm="1">
        <f t="array" ref="HG181">IF($AA181="N","",SUMPRODUCT(($Z$150:$Z$276=$Z181)*($AA$150:$AA$276="Y")*(EM181&lt;EM$150:EM$276))+1)</f>
        <v/>
      </c>
      <c r="HH181" s="13" t="str" cm="1">
        <f t="array" ref="HH181">IF($AA181="N","",SUMPRODUCT(($Z$150:$Z$276=$Z181)*($AA$150:$AA$276="Y")*(EN181&lt;EN$150:EN$276))+1)</f>
        <v/>
      </c>
      <c r="HI181" s="13" t="str" cm="1">
        <f t="array" ref="HI181">IF($AA181="N","",SUMPRODUCT(($Z$150:$Z$276=$Z181)*($AA$150:$AA$276="Y")*(EO181&lt;EO$150:EO$276))+1)</f>
        <v/>
      </c>
      <c r="HJ181" s="20" t="str">
        <f>INDEX($GO181:$HI181,MATCH('Ranked Growth'!$C$5,$GO$149:$HI$149,0))</f>
        <v/>
      </c>
      <c r="HK181" s="13" t="str">
        <f t="shared" si="94"/>
        <v>Major Stations-</v>
      </c>
    </row>
    <row r="182" spans="2:219" s="11" customFormat="1" x14ac:dyDescent="0.25">
      <c r="B182" s="17" t="s">
        <v>26</v>
      </c>
      <c r="C182" s="20">
        <v>87308.367855000048</v>
      </c>
      <c r="D182" s="20">
        <v>93439.768725000016</v>
      </c>
      <c r="E182" s="20">
        <v>94134.676052000053</v>
      </c>
      <c r="F182" s="20">
        <v>94235.841909999959</v>
      </c>
      <c r="G182" s="20">
        <v>93814.241579000009</v>
      </c>
      <c r="H182" s="20">
        <v>93427.821153000026</v>
      </c>
      <c r="I182" s="20">
        <v>93430.287237999961</v>
      </c>
      <c r="J182" s="20">
        <v>93194.44551499997</v>
      </c>
      <c r="K182" s="20">
        <v>93025.696884000048</v>
      </c>
      <c r="L182" s="20">
        <v>93227.73035100002</v>
      </c>
      <c r="M182" s="20">
        <v>93153.327554000076</v>
      </c>
      <c r="N182" s="20">
        <v>93076.104195000065</v>
      </c>
      <c r="O182" s="20">
        <v>92960.654944000038</v>
      </c>
      <c r="P182" s="20">
        <v>93179.993751000045</v>
      </c>
      <c r="Q182" s="20">
        <v>93623.329132999948</v>
      </c>
      <c r="R182" s="20">
        <v>93714.426121999932</v>
      </c>
      <c r="S182" s="20">
        <v>93999.263830999975</v>
      </c>
      <c r="T182" s="20">
        <v>94128.663107</v>
      </c>
      <c r="U182" s="20">
        <v>94397.319633000021</v>
      </c>
      <c r="V182" s="20">
        <v>95117.981487999976</v>
      </c>
      <c r="W182" s="20">
        <v>95766.41539899999</v>
      </c>
      <c r="Y182" s="17" t="s">
        <v>26</v>
      </c>
      <c r="Z182" s="21" t="str">
        <f t="shared" si="26"/>
        <v>Stations of Over 10k Users</v>
      </c>
      <c r="AA182" s="21" t="str">
        <f t="shared" si="27"/>
        <v>N</v>
      </c>
      <c r="AB182" s="13">
        <f t="shared" ref="AB182:AB213" si="95">C182-$R51</f>
        <v>276.36785500004771</v>
      </c>
      <c r="AC182" s="13">
        <f t="shared" ref="AC182:AC213" si="96">D182-$R51</f>
        <v>6407.7687250000163</v>
      </c>
      <c r="AD182" s="13">
        <f t="shared" ref="AD182:AD213" si="97">E182-$R51</f>
        <v>7102.6760520000535</v>
      </c>
      <c r="AE182" s="13">
        <f t="shared" ref="AE182:AE213" si="98">F182-$R51</f>
        <v>7203.8419099999592</v>
      </c>
      <c r="AF182" s="13">
        <f t="shared" ref="AF182:AF213" si="99">G182-$R51</f>
        <v>6782.2415790000086</v>
      </c>
      <c r="AG182" s="13">
        <f t="shared" ref="AG182:AG213" si="100">H182-$R51</f>
        <v>6395.8211530000262</v>
      </c>
      <c r="AH182" s="13">
        <f t="shared" ref="AH182:AH213" si="101">I182-$R51</f>
        <v>6398.2872379999608</v>
      </c>
      <c r="AI182" s="13">
        <f t="shared" ref="AI182:AI213" si="102">J182-$R51</f>
        <v>6162.4455149999703</v>
      </c>
      <c r="AJ182" s="13">
        <f t="shared" ref="AJ182:AJ213" si="103">K182-$R51</f>
        <v>5993.6968840000482</v>
      </c>
      <c r="AK182" s="13">
        <f t="shared" ref="AK182:AK213" si="104">L182-$R51</f>
        <v>6195.7303510000202</v>
      </c>
      <c r="AL182" s="13">
        <f t="shared" ref="AL182:AL213" si="105">M182-$R51</f>
        <v>6121.3275540000759</v>
      </c>
      <c r="AM182" s="13">
        <f t="shared" ref="AM182:AM213" si="106">N182-$R51</f>
        <v>6044.1041950000654</v>
      </c>
      <c r="AN182" s="13">
        <f t="shared" ref="AN182:AN213" si="107">O182-$R51</f>
        <v>5928.6549440000381</v>
      </c>
      <c r="AO182" s="13">
        <f t="shared" ref="AO182:AO213" si="108">P182-$R51</f>
        <v>6147.9937510000454</v>
      </c>
      <c r="AP182" s="13">
        <f t="shared" ref="AP182:AP213" si="109">Q182-$R51</f>
        <v>6591.3291329999483</v>
      </c>
      <c r="AQ182" s="13">
        <f t="shared" ref="AQ182:AQ213" si="110">R182-$R51</f>
        <v>6682.4261219999316</v>
      </c>
      <c r="AR182" s="13">
        <f t="shared" ref="AR182:AR213" si="111">S182-$R51</f>
        <v>6967.2638309999747</v>
      </c>
      <c r="AS182" s="13">
        <f t="shared" ref="AS182:AS213" si="112">T182-$R51</f>
        <v>7096.6631070000003</v>
      </c>
      <c r="AT182" s="13">
        <f t="shared" ref="AT182:AT213" si="113">U182-$R51</f>
        <v>7365.319633000021</v>
      </c>
      <c r="AU182" s="13">
        <f t="shared" ref="AU182:AU213" si="114">V182-$R51</f>
        <v>8085.9814879999758</v>
      </c>
      <c r="AV182" s="13">
        <f t="shared" ref="AV182:AV213" si="115">W182-$R51</f>
        <v>8734.4153989999904</v>
      </c>
      <c r="AX182" s="17" t="s">
        <v>26</v>
      </c>
      <c r="AY182" s="13">
        <f t="shared" si="28"/>
        <v>87</v>
      </c>
      <c r="AZ182" s="13">
        <f t="shared" si="29"/>
        <v>65</v>
      </c>
      <c r="BA182" s="13">
        <f t="shared" si="30"/>
        <v>65</v>
      </c>
      <c r="BB182" s="13">
        <f t="shared" si="31"/>
        <v>68</v>
      </c>
      <c r="BC182" s="13">
        <f t="shared" si="32"/>
        <v>69</v>
      </c>
      <c r="BD182" s="13">
        <f t="shared" si="33"/>
        <v>70</v>
      </c>
      <c r="BE182" s="13">
        <f t="shared" si="34"/>
        <v>71</v>
      </c>
      <c r="BF182" s="13">
        <f t="shared" si="35"/>
        <v>72</v>
      </c>
      <c r="BG182" s="13">
        <f t="shared" si="36"/>
        <v>73</v>
      </c>
      <c r="BH182" s="13">
        <f t="shared" si="37"/>
        <v>73</v>
      </c>
      <c r="BI182" s="13">
        <f t="shared" si="38"/>
        <v>73</v>
      </c>
      <c r="BJ182" s="13">
        <f t="shared" si="39"/>
        <v>73</v>
      </c>
      <c r="BK182" s="13">
        <f t="shared" si="40"/>
        <v>74</v>
      </c>
      <c r="BL182" s="13">
        <f t="shared" si="41"/>
        <v>73</v>
      </c>
      <c r="BM182" s="13">
        <f t="shared" si="42"/>
        <v>73</v>
      </c>
      <c r="BN182" s="13">
        <f t="shared" si="43"/>
        <v>73</v>
      </c>
      <c r="BO182" s="13">
        <f t="shared" si="44"/>
        <v>74</v>
      </c>
      <c r="BP182" s="13">
        <f t="shared" si="45"/>
        <v>74</v>
      </c>
      <c r="BQ182" s="13">
        <f t="shared" si="46"/>
        <v>74</v>
      </c>
      <c r="BR182" s="13">
        <f t="shared" si="47"/>
        <v>73</v>
      </c>
      <c r="BS182" s="13">
        <f t="shared" si="48"/>
        <v>72</v>
      </c>
      <c r="BT182" s="13">
        <f>INDEX($AY182:$BS182,MATCH('Ranked Growth'!$C$5,Data!$AY$149:$BS$149,0))</f>
        <v>87</v>
      </c>
      <c r="BV182" s="17" t="s">
        <v>26</v>
      </c>
      <c r="BW182" s="13" cm="1">
        <f t="array" ref="BW182">SUMPRODUCT(($Z$150:$Z$276=$Z182)*(AB182&lt;AB$150:AB$276))+1</f>
        <v>82</v>
      </c>
      <c r="BX182" s="13" cm="1">
        <f t="array" ref="BX182">SUMPRODUCT(($Z$150:$Z$276=$Z182)*(AC182&lt;AC$150:AC$276))+1</f>
        <v>60</v>
      </c>
      <c r="BY182" s="13" cm="1">
        <f t="array" ref="BY182">SUMPRODUCT(($Z$150:$Z$276=$Z182)*(AD182&lt;AD$150:AD$276))+1</f>
        <v>60</v>
      </c>
      <c r="BZ182" s="13" cm="1">
        <f t="array" ref="BZ182">SUMPRODUCT(($Z$150:$Z$276=$Z182)*(AE182&lt;AE$150:AE$276))+1</f>
        <v>63</v>
      </c>
      <c r="CA182" s="13" cm="1">
        <f t="array" ref="CA182">SUMPRODUCT(($Z$150:$Z$276=$Z182)*(AF182&lt;AF$150:AF$276))+1</f>
        <v>64</v>
      </c>
      <c r="CB182" s="13" cm="1">
        <f t="array" ref="CB182">SUMPRODUCT(($Z$150:$Z$276=$Z182)*(AG182&lt;AG$150:AG$276))+1</f>
        <v>65</v>
      </c>
      <c r="CC182" s="13" cm="1">
        <f t="array" ref="CC182">SUMPRODUCT(($Z$150:$Z$276=$Z182)*(AH182&lt;AH$150:AH$276))+1</f>
        <v>66</v>
      </c>
      <c r="CD182" s="13" cm="1">
        <f t="array" ref="CD182">SUMPRODUCT(($Z$150:$Z$276=$Z182)*(AI182&lt;AI$150:AI$276))+1</f>
        <v>67</v>
      </c>
      <c r="CE182" s="13" cm="1">
        <f t="array" ref="CE182">SUMPRODUCT(($Z$150:$Z$276=$Z182)*(AJ182&lt;AJ$150:AJ$276))+1</f>
        <v>68</v>
      </c>
      <c r="CF182" s="13" cm="1">
        <f t="array" ref="CF182">SUMPRODUCT(($Z$150:$Z$276=$Z182)*(AK182&lt;AK$150:AK$276))+1</f>
        <v>68</v>
      </c>
      <c r="CG182" s="13" cm="1">
        <f t="array" ref="CG182">SUMPRODUCT(($Z$150:$Z$276=$Z182)*(AL182&lt;AL$150:AL$276))+1</f>
        <v>68</v>
      </c>
      <c r="CH182" s="13" cm="1">
        <f t="array" ref="CH182">SUMPRODUCT(($Z$150:$Z$276=$Z182)*(AM182&lt;AM$150:AM$276))+1</f>
        <v>68</v>
      </c>
      <c r="CI182" s="13" cm="1">
        <f t="array" ref="CI182">SUMPRODUCT(($Z$150:$Z$276=$Z182)*(AN182&lt;AN$150:AN$276))+1</f>
        <v>69</v>
      </c>
      <c r="CJ182" s="13" cm="1">
        <f t="array" ref="CJ182">SUMPRODUCT(($Z$150:$Z$276=$Z182)*(AO182&lt;AO$150:AO$276))+1</f>
        <v>68</v>
      </c>
      <c r="CK182" s="13" cm="1">
        <f t="array" ref="CK182">SUMPRODUCT(($Z$150:$Z$276=$Z182)*(AP182&lt;AP$150:AP$276))+1</f>
        <v>68</v>
      </c>
      <c r="CL182" s="13" cm="1">
        <f t="array" ref="CL182">SUMPRODUCT(($Z$150:$Z$276=$Z182)*(AQ182&lt;AQ$150:AQ$276))+1</f>
        <v>68</v>
      </c>
      <c r="CM182" s="13" cm="1">
        <f t="array" ref="CM182">SUMPRODUCT(($Z$150:$Z$276=$Z182)*(AR182&lt;AR$150:AR$276))+1</f>
        <v>69</v>
      </c>
      <c r="CN182" s="13" cm="1">
        <f t="array" ref="CN182">SUMPRODUCT(($Z$150:$Z$276=$Z182)*(AS182&lt;AS$150:AS$276))+1</f>
        <v>69</v>
      </c>
      <c r="CO182" s="13" cm="1">
        <f t="array" ref="CO182">SUMPRODUCT(($Z$150:$Z$276=$Z182)*(AT182&lt;AT$150:AT$276))+1</f>
        <v>69</v>
      </c>
      <c r="CP182" s="13" cm="1">
        <f t="array" ref="CP182">SUMPRODUCT(($Z$150:$Z$276=$Z182)*(AU182&lt;AU$150:AU$276))+1</f>
        <v>68</v>
      </c>
      <c r="CQ182" s="13" cm="1">
        <f t="array" ref="CQ182">SUMPRODUCT(($Z$150:$Z$276=$Z182)*(AV182&lt;AV$150:AV$276))+1</f>
        <v>67</v>
      </c>
      <c r="CR182" s="13">
        <f>INDEX($BW182:$CQ182,MATCH('Ranked Growth'!$C$5,$BW$149:$CQ$149,0))</f>
        <v>82</v>
      </c>
      <c r="CS182" s="13" t="str">
        <f t="shared" si="49"/>
        <v>Stations of Over 10k Users-82</v>
      </c>
      <c r="CU182" s="17" t="s">
        <v>26</v>
      </c>
      <c r="CV182" s="13" t="str" cm="1">
        <f t="array" ref="CV182">IF($AA182="N","",SUMPRODUCT(($AA$150:$AA$276=$V$88)*($Z$150:$Z$276=$Z182)*(AB182&lt;AB$150:AB$276))+1)</f>
        <v/>
      </c>
      <c r="CW182" s="13" t="str" cm="1">
        <f t="array" ref="CW182">IF($AA182="N","",SUMPRODUCT(($AA$150:$AA$276=$V$88)*($Z$150:$Z$276=$Z182)*(AC182&lt;AC$150:AC$276))+1)</f>
        <v/>
      </c>
      <c r="CX182" s="13" t="str" cm="1">
        <f t="array" ref="CX182">IF($AA182="N","",SUMPRODUCT(($AA$150:$AA$276=$V$88)*($Z$150:$Z$276=$Z182)*(AD182&lt;AD$150:AD$276))+1)</f>
        <v/>
      </c>
      <c r="CY182" s="13" t="str" cm="1">
        <f t="array" ref="CY182">IF($AA182="N","",SUMPRODUCT(($AA$150:$AA$276=$V$88)*($Z$150:$Z$276=$Z182)*(AE182&lt;AE$150:AE$276))+1)</f>
        <v/>
      </c>
      <c r="CZ182" s="13" t="str" cm="1">
        <f t="array" ref="CZ182">IF($AA182="N","",SUMPRODUCT(($AA$150:$AA$276=$V$88)*($Z$150:$Z$276=$Z182)*(AF182&lt;AF$150:AF$276))+1)</f>
        <v/>
      </c>
      <c r="DA182" s="13" t="str" cm="1">
        <f t="array" ref="DA182">IF($AA182="N","",SUMPRODUCT(($AA$150:$AA$276=$V$88)*($Z$150:$Z$276=$Z182)*(AG182&lt;AG$150:AG$276))+1)</f>
        <v/>
      </c>
      <c r="DB182" s="13" t="str" cm="1">
        <f t="array" ref="DB182">IF($AA182="N","",SUMPRODUCT(($AA$150:$AA$276=$V$88)*($Z$150:$Z$276=$Z182)*(AH182&lt;AH$150:AH$276))+1)</f>
        <v/>
      </c>
      <c r="DC182" s="13" t="str" cm="1">
        <f t="array" ref="DC182">IF($AA182="N","",SUMPRODUCT(($AA$150:$AA$276=$V$88)*($Z$150:$Z$276=$Z182)*(AI182&lt;AI$150:AI$276))+1)</f>
        <v/>
      </c>
      <c r="DD182" s="13" t="str" cm="1">
        <f t="array" ref="DD182">IF($AA182="N","",SUMPRODUCT(($AA$150:$AA$276=$V$88)*($Z$150:$Z$276=$Z182)*(AJ182&lt;AJ$150:AJ$276))+1)</f>
        <v/>
      </c>
      <c r="DE182" s="13" t="str" cm="1">
        <f t="array" ref="DE182">IF($AA182="N","",SUMPRODUCT(($AA$150:$AA$276=$V$88)*($Z$150:$Z$276=$Z182)*(AK182&lt;AK$150:AK$276))+1)</f>
        <v/>
      </c>
      <c r="DF182" s="13" t="str" cm="1">
        <f t="array" ref="DF182">IF($AA182="N","",SUMPRODUCT(($AA$150:$AA$276=$V$88)*($Z$150:$Z$276=$Z182)*(AL182&lt;AL$150:AL$276))+1)</f>
        <v/>
      </c>
      <c r="DG182" s="13" t="str" cm="1">
        <f t="array" ref="DG182">IF($AA182="N","",SUMPRODUCT(($AA$150:$AA$276=$V$88)*($Z$150:$Z$276=$Z182)*(AM182&lt;AM$150:AM$276))+1)</f>
        <v/>
      </c>
      <c r="DH182" s="13" t="str" cm="1">
        <f t="array" ref="DH182">IF($AA182="N","",SUMPRODUCT(($AA$150:$AA$276=$V$88)*($Z$150:$Z$276=$Z182)*(AN182&lt;AN$150:AN$276))+1)</f>
        <v/>
      </c>
      <c r="DI182" s="13" t="str" cm="1">
        <f t="array" ref="DI182">IF($AA182="N","",SUMPRODUCT(($AA$150:$AA$276=$V$88)*($Z$150:$Z$276=$Z182)*(AO182&lt;AO$150:AO$276))+1)</f>
        <v/>
      </c>
      <c r="DJ182" s="13" t="str" cm="1">
        <f t="array" ref="DJ182">IF($AA182="N","",SUMPRODUCT(($AA$150:$AA$276=$V$88)*($Z$150:$Z$276=$Z182)*(AP182&lt;AP$150:AP$276))+1)</f>
        <v/>
      </c>
      <c r="DK182" s="13" t="str" cm="1">
        <f t="array" ref="DK182">IF($AA182="N","",SUMPRODUCT(($AA$150:$AA$276=$V$88)*($Z$150:$Z$276=$Z182)*(AQ182&lt;AQ$150:AQ$276))+1)</f>
        <v/>
      </c>
      <c r="DL182" s="13" t="str" cm="1">
        <f t="array" ref="DL182">IF($AA182="N","",SUMPRODUCT(($AA$150:$AA$276=$V$88)*($Z$150:$Z$276=$Z182)*(AR182&lt;AR$150:AR$276))+1)</f>
        <v/>
      </c>
      <c r="DM182" s="13" t="str" cm="1">
        <f t="array" ref="DM182">IF($AA182="N","",SUMPRODUCT(($AA$150:$AA$276=$V$88)*($Z$150:$Z$276=$Z182)*(AS182&lt;AS$150:AS$276))+1)</f>
        <v/>
      </c>
      <c r="DN182" s="13" t="str" cm="1">
        <f t="array" ref="DN182">IF($AA182="N","",SUMPRODUCT(($AA$150:$AA$276=$V$88)*($Z$150:$Z$276=$Z182)*(AT182&lt;AT$150:AT$276))+1)</f>
        <v/>
      </c>
      <c r="DO182" s="13" t="str" cm="1">
        <f t="array" ref="DO182">IF($AA182="N","",SUMPRODUCT(($AA$150:$AA$276=$V$88)*($Z$150:$Z$276=$Z182)*(AU182&lt;AU$150:AU$276))+1)</f>
        <v/>
      </c>
      <c r="DP182" s="13" t="str" cm="1">
        <f t="array" ref="DP182">IF($AA182="N","",SUMPRODUCT(($AA$150:$AA$276=$V$88)*($Z$150:$Z$276=$Z182)*(AV182&lt;AV$150:AV$276))+1)</f>
        <v/>
      </c>
      <c r="DQ182" s="13" t="str">
        <f>INDEX($CV182:$DP182,MATCH('Ranked Growth'!$C$5,$BW$149:$CQ$149,0))</f>
        <v/>
      </c>
      <c r="DR182" s="13" t="str">
        <f t="shared" si="50"/>
        <v>Stations of Over 10k Users-</v>
      </c>
      <c r="DT182" s="17" t="s">
        <v>26</v>
      </c>
      <c r="DU182" s="15">
        <f t="shared" si="51"/>
        <v>3.1754740210503396E-3</v>
      </c>
      <c r="DV182" s="15">
        <f t="shared" si="52"/>
        <v>7.3625433461255829E-2</v>
      </c>
      <c r="DW182" s="15">
        <f t="shared" si="53"/>
        <v>8.1609937172534952E-2</v>
      </c>
      <c r="DX182" s="15">
        <f t="shared" si="54"/>
        <v>8.2772335577718126E-2</v>
      </c>
      <c r="DY182" s="15">
        <f t="shared" si="55"/>
        <v>7.7928136535986958E-2</v>
      </c>
      <c r="DZ182" s="15">
        <f t="shared" si="56"/>
        <v>7.3488155540491151E-2</v>
      </c>
      <c r="EA182" s="15">
        <f t="shared" si="57"/>
        <v>7.3516490922878486E-2</v>
      </c>
      <c r="EB182" s="15">
        <f t="shared" si="58"/>
        <v>7.0806663238808465E-2</v>
      </c>
      <c r="EC182" s="15">
        <f t="shared" si="59"/>
        <v>6.8867736970310345E-2</v>
      </c>
      <c r="ED182" s="15">
        <f t="shared" si="60"/>
        <v>7.1189106891718312E-2</v>
      </c>
      <c r="EE182" s="15">
        <f t="shared" si="61"/>
        <v>7.0334216770843838E-2</v>
      </c>
      <c r="EF182" s="15">
        <f t="shared" si="62"/>
        <v>6.9446918317401352E-2</v>
      </c>
      <c r="EG182" s="15">
        <f t="shared" si="63"/>
        <v>6.8120403345896197E-2</v>
      </c>
      <c r="EH182" s="15">
        <f t="shared" si="64"/>
        <v>7.0640612085210552E-2</v>
      </c>
      <c r="EI182" s="15">
        <f t="shared" si="65"/>
        <v>7.5734547442319444E-2</v>
      </c>
      <c r="EJ182" s="15">
        <f t="shared" si="66"/>
        <v>7.6781254274289168E-2</v>
      </c>
      <c r="EK182" s="15">
        <f t="shared" si="67"/>
        <v>8.005404714357911E-2</v>
      </c>
      <c r="EL182" s="15">
        <f t="shared" si="68"/>
        <v>8.1540848274197941E-2</v>
      </c>
      <c r="EM182" s="15">
        <f t="shared" si="69"/>
        <v>8.4627718919478179E-2</v>
      </c>
      <c r="EN182" s="15">
        <f t="shared" si="70"/>
        <v>9.2908142844011055E-2</v>
      </c>
      <c r="EO182" s="15">
        <f t="shared" si="71"/>
        <v>0.10035866576661445</v>
      </c>
      <c r="EQ182" s="17" t="s">
        <v>26</v>
      </c>
      <c r="ER182" s="13">
        <f t="shared" si="72"/>
        <v>105</v>
      </c>
      <c r="ES182" s="13">
        <f t="shared" si="73"/>
        <v>55</v>
      </c>
      <c r="ET182" s="13">
        <f t="shared" si="74"/>
        <v>69</v>
      </c>
      <c r="EU182" s="13">
        <f t="shared" si="75"/>
        <v>79</v>
      </c>
      <c r="EV182" s="13">
        <f t="shared" si="76"/>
        <v>88</v>
      </c>
      <c r="EW182" s="13">
        <f t="shared" si="77"/>
        <v>93</v>
      </c>
      <c r="EX182" s="13">
        <f t="shared" si="78"/>
        <v>91</v>
      </c>
      <c r="EY182" s="13">
        <f t="shared" si="79"/>
        <v>92</v>
      </c>
      <c r="EZ182" s="13">
        <f t="shared" si="80"/>
        <v>90</v>
      </c>
      <c r="FA182" s="13">
        <f t="shared" si="81"/>
        <v>91</v>
      </c>
      <c r="FB182" s="13">
        <f t="shared" si="82"/>
        <v>95</v>
      </c>
      <c r="FC182" s="13">
        <f t="shared" si="83"/>
        <v>97</v>
      </c>
      <c r="FD182" s="13">
        <f t="shared" si="84"/>
        <v>97</v>
      </c>
      <c r="FE182" s="13">
        <f t="shared" si="85"/>
        <v>97</v>
      </c>
      <c r="FF182" s="13">
        <f t="shared" si="86"/>
        <v>95</v>
      </c>
      <c r="FG182" s="13">
        <f t="shared" si="87"/>
        <v>92</v>
      </c>
      <c r="FH182" s="13">
        <f t="shared" si="88"/>
        <v>92</v>
      </c>
      <c r="FI182" s="13">
        <f t="shared" si="89"/>
        <v>93</v>
      </c>
      <c r="FJ182" s="13">
        <f t="shared" si="90"/>
        <v>93</v>
      </c>
      <c r="FK182" s="13">
        <f t="shared" si="91"/>
        <v>92</v>
      </c>
      <c r="FL182" s="13">
        <f t="shared" si="92"/>
        <v>92</v>
      </c>
      <c r="FM182" s="13">
        <f>INDEX($ER182:$FL182,MATCH('Ranked Growth'!$C$5,$ER$149:$FL$149,0))</f>
        <v>105</v>
      </c>
      <c r="FO182" s="17" t="s">
        <v>26</v>
      </c>
      <c r="FP182" s="13" cm="1">
        <f t="array" ref="FP182">SUMPRODUCT(($Z$150:$Z$276=$Z182)*(DU182&lt;DU$150:DU$276))+1</f>
        <v>87</v>
      </c>
      <c r="FQ182" s="13" cm="1">
        <f t="array" ref="FQ182">SUMPRODUCT(($Z$150:$Z$276=$Z182)*(DV182&lt;DV$150:DV$276))+1</f>
        <v>52</v>
      </c>
      <c r="FR182" s="13" cm="1">
        <f t="array" ref="FR182">SUMPRODUCT(($Z$150:$Z$276=$Z182)*(DW182&lt;DW$150:DW$276))+1</f>
        <v>65</v>
      </c>
      <c r="FS182" s="13" cm="1">
        <f t="array" ref="FS182">SUMPRODUCT(($Z$150:$Z$276=$Z182)*(DX182&lt;DX$150:DX$276))+1</f>
        <v>71</v>
      </c>
      <c r="FT182" s="13" cm="1">
        <f t="array" ref="FT182">SUMPRODUCT(($Z$150:$Z$276=$Z182)*(DY182&lt;DY$150:DY$276))+1</f>
        <v>76</v>
      </c>
      <c r="FU182" s="13" cm="1">
        <f t="array" ref="FU182">SUMPRODUCT(($Z$150:$Z$276=$Z182)*(DZ182&lt;DZ$150:DZ$276))+1</f>
        <v>81</v>
      </c>
      <c r="FV182" s="13" cm="1">
        <f t="array" ref="FV182">SUMPRODUCT(($Z$150:$Z$276=$Z182)*(EA182&lt;EA$150:EA$276))+1</f>
        <v>80</v>
      </c>
      <c r="FW182" s="13" cm="1">
        <f t="array" ref="FW182">SUMPRODUCT(($Z$150:$Z$276=$Z182)*(EB182&lt;EB$150:EB$276))+1</f>
        <v>81</v>
      </c>
      <c r="FX182" s="13" cm="1">
        <f t="array" ref="FX182">SUMPRODUCT(($Z$150:$Z$276=$Z182)*(EC182&lt;EC$150:EC$276))+1</f>
        <v>79</v>
      </c>
      <c r="FY182" s="13" cm="1">
        <f t="array" ref="FY182">SUMPRODUCT(($Z$150:$Z$276=$Z182)*(ED182&lt;ED$150:ED$276))+1</f>
        <v>80</v>
      </c>
      <c r="FZ182" s="13" cm="1">
        <f t="array" ref="FZ182">SUMPRODUCT(($Z$150:$Z$276=$Z182)*(EE182&lt;EE$150:EE$276))+1</f>
        <v>84</v>
      </c>
      <c r="GA182" s="13" cm="1">
        <f t="array" ref="GA182">SUMPRODUCT(($Z$150:$Z$276=$Z182)*(EF182&lt;EF$150:EF$276))+1</f>
        <v>85</v>
      </c>
      <c r="GB182" s="13" cm="1">
        <f t="array" ref="GB182">SUMPRODUCT(($Z$150:$Z$276=$Z182)*(EG182&lt;EG$150:EG$276))+1</f>
        <v>85</v>
      </c>
      <c r="GC182" s="13" cm="1">
        <f t="array" ref="GC182">SUMPRODUCT(($Z$150:$Z$276=$Z182)*(EH182&lt;EH$150:EH$276))+1</f>
        <v>85</v>
      </c>
      <c r="GD182" s="13" cm="1">
        <f t="array" ref="GD182">SUMPRODUCT(($Z$150:$Z$276=$Z182)*(EI182&lt;EI$150:EI$276))+1</f>
        <v>83</v>
      </c>
      <c r="GE182" s="13" cm="1">
        <f t="array" ref="GE182">SUMPRODUCT(($Z$150:$Z$276=$Z182)*(EJ182&lt;EJ$150:EJ$276))+1</f>
        <v>80</v>
      </c>
      <c r="GF182" s="13" cm="1">
        <f t="array" ref="GF182">SUMPRODUCT(($Z$150:$Z$276=$Z182)*(EK182&lt;EK$150:EK$276))+1</f>
        <v>80</v>
      </c>
      <c r="GG182" s="13" cm="1">
        <f t="array" ref="GG182">SUMPRODUCT(($Z$150:$Z$276=$Z182)*(EL182&lt;EL$150:EL$276))+1</f>
        <v>81</v>
      </c>
      <c r="GH182" s="13" cm="1">
        <f t="array" ref="GH182">SUMPRODUCT(($Z$150:$Z$276=$Z182)*(EM182&lt;EM$150:EM$276))+1</f>
        <v>81</v>
      </c>
      <c r="GI182" s="13" cm="1">
        <f t="array" ref="GI182">SUMPRODUCT(($Z$150:$Z$276=$Z182)*(EN182&lt;EN$150:EN$276))+1</f>
        <v>80</v>
      </c>
      <c r="GJ182" s="13" cm="1">
        <f t="array" ref="GJ182">SUMPRODUCT(($Z$150:$Z$276=$Z182)*(EO182&lt;EO$150:EO$276))+1</f>
        <v>80</v>
      </c>
      <c r="GK182" s="20">
        <f>INDEX($FP182:$GJ182,MATCH('Ranked Growth'!$C$5,$FP$149:$GJ$149,0))</f>
        <v>87</v>
      </c>
      <c r="GL182" s="13" t="str">
        <f t="shared" si="93"/>
        <v>Stations of Over 10k Users-87</v>
      </c>
      <c r="GN182" s="17" t="s">
        <v>26</v>
      </c>
      <c r="GO182" s="13" t="str" cm="1">
        <f t="array" ref="GO182">IF($AA182="N","",SUMPRODUCT(($Z$150:$Z$276=$Z182)*($AA$150:$AA$276="Y")*(DU182&lt;DU$150:DU$276))+1)</f>
        <v/>
      </c>
      <c r="GP182" s="13" t="str" cm="1">
        <f t="array" ref="GP182">IF($AA182="N","",SUMPRODUCT(($Z$150:$Z$276=$Z182)*($AA$150:$AA$276="Y")*(DV182&lt;DV$150:DV$276))+1)</f>
        <v/>
      </c>
      <c r="GQ182" s="13" t="str" cm="1">
        <f t="array" ref="GQ182">IF($AA182="N","",SUMPRODUCT(($Z$150:$Z$276=$Z182)*($AA$150:$AA$276="Y")*(DW182&lt;DW$150:DW$276))+1)</f>
        <v/>
      </c>
      <c r="GR182" s="13" t="str" cm="1">
        <f t="array" ref="GR182">IF($AA182="N","",SUMPRODUCT(($Z$150:$Z$276=$Z182)*($AA$150:$AA$276="Y")*(DX182&lt;DX$150:DX$276))+1)</f>
        <v/>
      </c>
      <c r="GS182" s="13" t="str" cm="1">
        <f t="array" ref="GS182">IF($AA182="N","",SUMPRODUCT(($Z$150:$Z$276=$Z182)*($AA$150:$AA$276="Y")*(DY182&lt;DY$150:DY$276))+1)</f>
        <v/>
      </c>
      <c r="GT182" s="13" t="str" cm="1">
        <f t="array" ref="GT182">IF($AA182="N","",SUMPRODUCT(($Z$150:$Z$276=$Z182)*($AA$150:$AA$276="Y")*(DZ182&lt;DZ$150:DZ$276))+1)</f>
        <v/>
      </c>
      <c r="GU182" s="13" t="str" cm="1">
        <f t="array" ref="GU182">IF($AA182="N","",SUMPRODUCT(($Z$150:$Z$276=$Z182)*($AA$150:$AA$276="Y")*(EA182&lt;EA$150:EA$276))+1)</f>
        <v/>
      </c>
      <c r="GV182" s="13" t="str" cm="1">
        <f t="array" ref="GV182">IF($AA182="N","",SUMPRODUCT(($Z$150:$Z$276=$Z182)*($AA$150:$AA$276="Y")*(EB182&lt;EB$150:EB$276))+1)</f>
        <v/>
      </c>
      <c r="GW182" s="13" t="str" cm="1">
        <f t="array" ref="GW182">IF($AA182="N","",SUMPRODUCT(($Z$150:$Z$276=$Z182)*($AA$150:$AA$276="Y")*(EC182&lt;EC$150:EC$276))+1)</f>
        <v/>
      </c>
      <c r="GX182" s="13" t="str" cm="1">
        <f t="array" ref="GX182">IF($AA182="N","",SUMPRODUCT(($Z$150:$Z$276=$Z182)*($AA$150:$AA$276="Y")*(ED182&lt;ED$150:ED$276))+1)</f>
        <v/>
      </c>
      <c r="GY182" s="13" t="str" cm="1">
        <f t="array" ref="GY182">IF($AA182="N","",SUMPRODUCT(($Z$150:$Z$276=$Z182)*($AA$150:$AA$276="Y")*(EE182&lt;EE$150:EE$276))+1)</f>
        <v/>
      </c>
      <c r="GZ182" s="13" t="str" cm="1">
        <f t="array" ref="GZ182">IF($AA182="N","",SUMPRODUCT(($Z$150:$Z$276=$Z182)*($AA$150:$AA$276="Y")*(EF182&lt;EF$150:EF$276))+1)</f>
        <v/>
      </c>
      <c r="HA182" s="13" t="str" cm="1">
        <f t="array" ref="HA182">IF($AA182="N","",SUMPRODUCT(($Z$150:$Z$276=$Z182)*($AA$150:$AA$276="Y")*(EG182&lt;EG$150:EG$276))+1)</f>
        <v/>
      </c>
      <c r="HB182" s="13" t="str" cm="1">
        <f t="array" ref="HB182">IF($AA182="N","",SUMPRODUCT(($Z$150:$Z$276=$Z182)*($AA$150:$AA$276="Y")*(EH182&lt;EH$150:EH$276))+1)</f>
        <v/>
      </c>
      <c r="HC182" s="13" t="str" cm="1">
        <f t="array" ref="HC182">IF($AA182="N","",SUMPRODUCT(($Z$150:$Z$276=$Z182)*($AA$150:$AA$276="Y")*(EI182&lt;EI$150:EI$276))+1)</f>
        <v/>
      </c>
      <c r="HD182" s="13" t="str" cm="1">
        <f t="array" ref="HD182">IF($AA182="N","",SUMPRODUCT(($Z$150:$Z$276=$Z182)*($AA$150:$AA$276="Y")*(EJ182&lt;EJ$150:EJ$276))+1)</f>
        <v/>
      </c>
      <c r="HE182" s="13" t="str" cm="1">
        <f t="array" ref="HE182">IF($AA182="N","",SUMPRODUCT(($Z$150:$Z$276=$Z182)*($AA$150:$AA$276="Y")*(EK182&lt;EK$150:EK$276))+1)</f>
        <v/>
      </c>
      <c r="HF182" s="13" t="str" cm="1">
        <f t="array" ref="HF182">IF($AA182="N","",SUMPRODUCT(($Z$150:$Z$276=$Z182)*($AA$150:$AA$276="Y")*(EL182&lt;EL$150:EL$276))+1)</f>
        <v/>
      </c>
      <c r="HG182" s="13" t="str" cm="1">
        <f t="array" ref="HG182">IF($AA182="N","",SUMPRODUCT(($Z$150:$Z$276=$Z182)*($AA$150:$AA$276="Y")*(EM182&lt;EM$150:EM$276))+1)</f>
        <v/>
      </c>
      <c r="HH182" s="13" t="str" cm="1">
        <f t="array" ref="HH182">IF($AA182="N","",SUMPRODUCT(($Z$150:$Z$276=$Z182)*($AA$150:$AA$276="Y")*(EN182&lt;EN$150:EN$276))+1)</f>
        <v/>
      </c>
      <c r="HI182" s="13" t="str" cm="1">
        <f t="array" ref="HI182">IF($AA182="N","",SUMPRODUCT(($Z$150:$Z$276=$Z182)*($AA$150:$AA$276="Y")*(EO182&lt;EO$150:EO$276))+1)</f>
        <v/>
      </c>
      <c r="HJ182" s="20" t="str">
        <f>INDEX($GO182:$HI182,MATCH('Ranked Growth'!$C$5,$GO$149:$HI$149,0))</f>
        <v/>
      </c>
      <c r="HK182" s="13" t="str">
        <f t="shared" si="94"/>
        <v>Stations of Over 10k Users-</v>
      </c>
    </row>
    <row r="183" spans="2:219" s="11" customFormat="1" x14ac:dyDescent="0.25">
      <c r="B183" s="17" t="s">
        <v>27</v>
      </c>
      <c r="C183" s="20">
        <v>10429.315961</v>
      </c>
      <c r="D183" s="20">
        <v>11137.480068000004</v>
      </c>
      <c r="E183" s="20">
        <v>11231.499600000005</v>
      </c>
      <c r="F183" s="20">
        <v>11259.891892000001</v>
      </c>
      <c r="G183" s="20">
        <v>11232.233879000003</v>
      </c>
      <c r="H183" s="20">
        <v>11212.606747000003</v>
      </c>
      <c r="I183" s="20">
        <v>11224.510061999999</v>
      </c>
      <c r="J183" s="20">
        <v>11208.119836000007</v>
      </c>
      <c r="K183" s="20">
        <v>11202.620308000003</v>
      </c>
      <c r="L183" s="20">
        <v>11246.757102000003</v>
      </c>
      <c r="M183" s="20">
        <v>11257.694690000002</v>
      </c>
      <c r="N183" s="20">
        <v>11260.356948000008</v>
      </c>
      <c r="O183" s="20">
        <v>11256.539297000005</v>
      </c>
      <c r="P183" s="20">
        <v>11290.476473000001</v>
      </c>
      <c r="Q183" s="20">
        <v>11347.886932000005</v>
      </c>
      <c r="R183" s="20">
        <v>11356.375524999996</v>
      </c>
      <c r="S183" s="20">
        <v>11383.246859000006</v>
      </c>
      <c r="T183" s="20">
        <v>11392.381224000004</v>
      </c>
      <c r="U183" s="20">
        <v>11419.940682999999</v>
      </c>
      <c r="V183" s="20">
        <v>11510.032460999999</v>
      </c>
      <c r="W183" s="20">
        <v>11591.32807</v>
      </c>
      <c r="Y183" s="17" t="s">
        <v>27</v>
      </c>
      <c r="Z183" s="21" t="str">
        <f t="shared" si="26"/>
        <v>Stations of Over 10k Users</v>
      </c>
      <c r="AA183" s="21" t="str">
        <f t="shared" si="27"/>
        <v>N</v>
      </c>
      <c r="AB183" s="13">
        <f t="shared" si="95"/>
        <v>45.315961000000243</v>
      </c>
      <c r="AC183" s="13">
        <f t="shared" si="96"/>
        <v>753.48006800000439</v>
      </c>
      <c r="AD183" s="13">
        <f t="shared" si="97"/>
        <v>847.49960000000465</v>
      </c>
      <c r="AE183" s="13">
        <f t="shared" si="98"/>
        <v>875.89189200000146</v>
      </c>
      <c r="AF183" s="13">
        <f t="shared" si="99"/>
        <v>848.23387900000307</v>
      </c>
      <c r="AG183" s="13">
        <f t="shared" si="100"/>
        <v>828.60674700000345</v>
      </c>
      <c r="AH183" s="13">
        <f t="shared" si="101"/>
        <v>840.51006199999938</v>
      </c>
      <c r="AI183" s="13">
        <f t="shared" si="102"/>
        <v>824.11983600000713</v>
      </c>
      <c r="AJ183" s="13">
        <f t="shared" si="103"/>
        <v>818.62030800000321</v>
      </c>
      <c r="AK183" s="13">
        <f t="shared" si="104"/>
        <v>862.75710200000321</v>
      </c>
      <c r="AL183" s="13">
        <f t="shared" si="105"/>
        <v>873.69469000000208</v>
      </c>
      <c r="AM183" s="13">
        <f t="shared" si="106"/>
        <v>876.35694800000783</v>
      </c>
      <c r="AN183" s="13">
        <f t="shared" si="107"/>
        <v>872.53929700000481</v>
      </c>
      <c r="AO183" s="13">
        <f t="shared" si="108"/>
        <v>906.47647300000062</v>
      </c>
      <c r="AP183" s="13">
        <f t="shared" si="109"/>
        <v>963.88693200000489</v>
      </c>
      <c r="AQ183" s="13">
        <f t="shared" si="110"/>
        <v>972.37552499999583</v>
      </c>
      <c r="AR183" s="13">
        <f t="shared" si="111"/>
        <v>999.24685900000622</v>
      </c>
      <c r="AS183" s="13">
        <f t="shared" si="112"/>
        <v>1008.3812240000043</v>
      </c>
      <c r="AT183" s="13">
        <f t="shared" si="113"/>
        <v>1035.9406829999989</v>
      </c>
      <c r="AU183" s="13">
        <f t="shared" si="114"/>
        <v>1126.0324609999989</v>
      </c>
      <c r="AV183" s="13">
        <f t="shared" si="115"/>
        <v>1207.3280699999996</v>
      </c>
      <c r="AX183" s="17" t="s">
        <v>27</v>
      </c>
      <c r="AY183" s="13">
        <f t="shared" si="28"/>
        <v>103</v>
      </c>
      <c r="AZ183" s="13">
        <f t="shared" si="29"/>
        <v>101</v>
      </c>
      <c r="BA183" s="13">
        <f t="shared" si="30"/>
        <v>101</v>
      </c>
      <c r="BB183" s="13">
        <f t="shared" si="31"/>
        <v>101</v>
      </c>
      <c r="BC183" s="13">
        <f t="shared" si="32"/>
        <v>101</v>
      </c>
      <c r="BD183" s="13">
        <f t="shared" si="33"/>
        <v>101</v>
      </c>
      <c r="BE183" s="13">
        <f t="shared" si="34"/>
        <v>100</v>
      </c>
      <c r="BF183" s="13">
        <f t="shared" si="35"/>
        <v>100</v>
      </c>
      <c r="BG183" s="13">
        <f t="shared" si="36"/>
        <v>100</v>
      </c>
      <c r="BH183" s="13">
        <f t="shared" si="37"/>
        <v>100</v>
      </c>
      <c r="BI183" s="13">
        <f t="shared" si="38"/>
        <v>100</v>
      </c>
      <c r="BJ183" s="13">
        <f t="shared" si="39"/>
        <v>100</v>
      </c>
      <c r="BK183" s="13">
        <f t="shared" si="40"/>
        <v>100</v>
      </c>
      <c r="BL183" s="13">
        <f t="shared" si="41"/>
        <v>101</v>
      </c>
      <c r="BM183" s="13">
        <f t="shared" si="42"/>
        <v>101</v>
      </c>
      <c r="BN183" s="13">
        <f t="shared" si="43"/>
        <v>101</v>
      </c>
      <c r="BO183" s="13">
        <f t="shared" si="44"/>
        <v>101</v>
      </c>
      <c r="BP183" s="13">
        <f t="shared" si="45"/>
        <v>101</v>
      </c>
      <c r="BQ183" s="13">
        <f t="shared" si="46"/>
        <v>102</v>
      </c>
      <c r="BR183" s="13">
        <f t="shared" si="47"/>
        <v>101</v>
      </c>
      <c r="BS183" s="13">
        <f t="shared" si="48"/>
        <v>101</v>
      </c>
      <c r="BT183" s="13">
        <f>INDEX($AY183:$BS183,MATCH('Ranked Growth'!$C$5,Data!$AY$149:$BS$149,0))</f>
        <v>103</v>
      </c>
      <c r="BV183" s="17" t="s">
        <v>27</v>
      </c>
      <c r="BW183" s="13" cm="1">
        <f t="array" ref="BW183">SUMPRODUCT(($Z$150:$Z$276=$Z183)*(AB183&lt;AB$150:AB$276))+1</f>
        <v>94</v>
      </c>
      <c r="BX183" s="13" cm="1">
        <f t="array" ref="BX183">SUMPRODUCT(($Z$150:$Z$276=$Z183)*(AC183&lt;AC$150:AC$276))+1</f>
        <v>95</v>
      </c>
      <c r="BY183" s="13" cm="1">
        <f t="array" ref="BY183">SUMPRODUCT(($Z$150:$Z$276=$Z183)*(AD183&lt;AD$150:AD$276))+1</f>
        <v>95</v>
      </c>
      <c r="BZ183" s="13" cm="1">
        <f t="array" ref="BZ183">SUMPRODUCT(($Z$150:$Z$276=$Z183)*(AE183&lt;AE$150:AE$276))+1</f>
        <v>95</v>
      </c>
      <c r="CA183" s="13" cm="1">
        <f t="array" ref="CA183">SUMPRODUCT(($Z$150:$Z$276=$Z183)*(AF183&lt;AF$150:AF$276))+1</f>
        <v>95</v>
      </c>
      <c r="CB183" s="13" cm="1">
        <f t="array" ref="CB183">SUMPRODUCT(($Z$150:$Z$276=$Z183)*(AG183&lt;AG$150:AG$276))+1</f>
        <v>95</v>
      </c>
      <c r="CC183" s="13" cm="1">
        <f t="array" ref="CC183">SUMPRODUCT(($Z$150:$Z$276=$Z183)*(AH183&lt;AH$150:AH$276))+1</f>
        <v>94</v>
      </c>
      <c r="CD183" s="13" cm="1">
        <f t="array" ref="CD183">SUMPRODUCT(($Z$150:$Z$276=$Z183)*(AI183&lt;AI$150:AI$276))+1</f>
        <v>94</v>
      </c>
      <c r="CE183" s="13" cm="1">
        <f t="array" ref="CE183">SUMPRODUCT(($Z$150:$Z$276=$Z183)*(AJ183&lt;AJ$150:AJ$276))+1</f>
        <v>94</v>
      </c>
      <c r="CF183" s="13" cm="1">
        <f t="array" ref="CF183">SUMPRODUCT(($Z$150:$Z$276=$Z183)*(AK183&lt;AK$150:AK$276))+1</f>
        <v>94</v>
      </c>
      <c r="CG183" s="13" cm="1">
        <f t="array" ref="CG183">SUMPRODUCT(($Z$150:$Z$276=$Z183)*(AL183&lt;AL$150:AL$276))+1</f>
        <v>94</v>
      </c>
      <c r="CH183" s="13" cm="1">
        <f t="array" ref="CH183">SUMPRODUCT(($Z$150:$Z$276=$Z183)*(AM183&lt;AM$150:AM$276))+1</f>
        <v>94</v>
      </c>
      <c r="CI183" s="13" cm="1">
        <f t="array" ref="CI183">SUMPRODUCT(($Z$150:$Z$276=$Z183)*(AN183&lt;AN$150:AN$276))+1</f>
        <v>94</v>
      </c>
      <c r="CJ183" s="13" cm="1">
        <f t="array" ref="CJ183">SUMPRODUCT(($Z$150:$Z$276=$Z183)*(AO183&lt;AO$150:AO$276))+1</f>
        <v>95</v>
      </c>
      <c r="CK183" s="13" cm="1">
        <f t="array" ref="CK183">SUMPRODUCT(($Z$150:$Z$276=$Z183)*(AP183&lt;AP$150:AP$276))+1</f>
        <v>95</v>
      </c>
      <c r="CL183" s="13" cm="1">
        <f t="array" ref="CL183">SUMPRODUCT(($Z$150:$Z$276=$Z183)*(AQ183&lt;AQ$150:AQ$276))+1</f>
        <v>95</v>
      </c>
      <c r="CM183" s="13" cm="1">
        <f t="array" ref="CM183">SUMPRODUCT(($Z$150:$Z$276=$Z183)*(AR183&lt;AR$150:AR$276))+1</f>
        <v>95</v>
      </c>
      <c r="CN183" s="13" cm="1">
        <f t="array" ref="CN183">SUMPRODUCT(($Z$150:$Z$276=$Z183)*(AS183&lt;AS$150:AS$276))+1</f>
        <v>95</v>
      </c>
      <c r="CO183" s="13" cm="1">
        <f t="array" ref="CO183">SUMPRODUCT(($Z$150:$Z$276=$Z183)*(AT183&lt;AT$150:AT$276))+1</f>
        <v>95</v>
      </c>
      <c r="CP183" s="13" cm="1">
        <f t="array" ref="CP183">SUMPRODUCT(($Z$150:$Z$276=$Z183)*(AU183&lt;AU$150:AU$276))+1</f>
        <v>95</v>
      </c>
      <c r="CQ183" s="13" cm="1">
        <f t="array" ref="CQ183">SUMPRODUCT(($Z$150:$Z$276=$Z183)*(AV183&lt;AV$150:AV$276))+1</f>
        <v>95</v>
      </c>
      <c r="CR183" s="13">
        <f>INDEX($BW183:$CQ183,MATCH('Ranked Growth'!$C$5,$BW$149:$CQ$149,0))</f>
        <v>94</v>
      </c>
      <c r="CS183" s="13" t="str">
        <f t="shared" si="49"/>
        <v>Stations of Over 10k Users-94</v>
      </c>
      <c r="CU183" s="17" t="s">
        <v>27</v>
      </c>
      <c r="CV183" s="13" t="str" cm="1">
        <f t="array" ref="CV183">IF($AA183="N","",SUMPRODUCT(($AA$150:$AA$276=$V$88)*($Z$150:$Z$276=$Z183)*(AB183&lt;AB$150:AB$276))+1)</f>
        <v/>
      </c>
      <c r="CW183" s="13" t="str" cm="1">
        <f t="array" ref="CW183">IF($AA183="N","",SUMPRODUCT(($AA$150:$AA$276=$V$88)*($Z$150:$Z$276=$Z183)*(AC183&lt;AC$150:AC$276))+1)</f>
        <v/>
      </c>
      <c r="CX183" s="13" t="str" cm="1">
        <f t="array" ref="CX183">IF($AA183="N","",SUMPRODUCT(($AA$150:$AA$276=$V$88)*($Z$150:$Z$276=$Z183)*(AD183&lt;AD$150:AD$276))+1)</f>
        <v/>
      </c>
      <c r="CY183" s="13" t="str" cm="1">
        <f t="array" ref="CY183">IF($AA183="N","",SUMPRODUCT(($AA$150:$AA$276=$V$88)*($Z$150:$Z$276=$Z183)*(AE183&lt;AE$150:AE$276))+1)</f>
        <v/>
      </c>
      <c r="CZ183" s="13" t="str" cm="1">
        <f t="array" ref="CZ183">IF($AA183="N","",SUMPRODUCT(($AA$150:$AA$276=$V$88)*($Z$150:$Z$276=$Z183)*(AF183&lt;AF$150:AF$276))+1)</f>
        <v/>
      </c>
      <c r="DA183" s="13" t="str" cm="1">
        <f t="array" ref="DA183">IF($AA183="N","",SUMPRODUCT(($AA$150:$AA$276=$V$88)*($Z$150:$Z$276=$Z183)*(AG183&lt;AG$150:AG$276))+1)</f>
        <v/>
      </c>
      <c r="DB183" s="13" t="str" cm="1">
        <f t="array" ref="DB183">IF($AA183="N","",SUMPRODUCT(($AA$150:$AA$276=$V$88)*($Z$150:$Z$276=$Z183)*(AH183&lt;AH$150:AH$276))+1)</f>
        <v/>
      </c>
      <c r="DC183" s="13" t="str" cm="1">
        <f t="array" ref="DC183">IF($AA183="N","",SUMPRODUCT(($AA$150:$AA$276=$V$88)*($Z$150:$Z$276=$Z183)*(AI183&lt;AI$150:AI$276))+1)</f>
        <v/>
      </c>
      <c r="DD183" s="13" t="str" cm="1">
        <f t="array" ref="DD183">IF($AA183="N","",SUMPRODUCT(($AA$150:$AA$276=$V$88)*($Z$150:$Z$276=$Z183)*(AJ183&lt;AJ$150:AJ$276))+1)</f>
        <v/>
      </c>
      <c r="DE183" s="13" t="str" cm="1">
        <f t="array" ref="DE183">IF($AA183="N","",SUMPRODUCT(($AA$150:$AA$276=$V$88)*($Z$150:$Z$276=$Z183)*(AK183&lt;AK$150:AK$276))+1)</f>
        <v/>
      </c>
      <c r="DF183" s="13" t="str" cm="1">
        <f t="array" ref="DF183">IF($AA183="N","",SUMPRODUCT(($AA$150:$AA$276=$V$88)*($Z$150:$Z$276=$Z183)*(AL183&lt;AL$150:AL$276))+1)</f>
        <v/>
      </c>
      <c r="DG183" s="13" t="str" cm="1">
        <f t="array" ref="DG183">IF($AA183="N","",SUMPRODUCT(($AA$150:$AA$276=$V$88)*($Z$150:$Z$276=$Z183)*(AM183&lt;AM$150:AM$276))+1)</f>
        <v/>
      </c>
      <c r="DH183" s="13" t="str" cm="1">
        <f t="array" ref="DH183">IF($AA183="N","",SUMPRODUCT(($AA$150:$AA$276=$V$88)*($Z$150:$Z$276=$Z183)*(AN183&lt;AN$150:AN$276))+1)</f>
        <v/>
      </c>
      <c r="DI183" s="13" t="str" cm="1">
        <f t="array" ref="DI183">IF($AA183="N","",SUMPRODUCT(($AA$150:$AA$276=$V$88)*($Z$150:$Z$276=$Z183)*(AO183&lt;AO$150:AO$276))+1)</f>
        <v/>
      </c>
      <c r="DJ183" s="13" t="str" cm="1">
        <f t="array" ref="DJ183">IF($AA183="N","",SUMPRODUCT(($AA$150:$AA$276=$V$88)*($Z$150:$Z$276=$Z183)*(AP183&lt;AP$150:AP$276))+1)</f>
        <v/>
      </c>
      <c r="DK183" s="13" t="str" cm="1">
        <f t="array" ref="DK183">IF($AA183="N","",SUMPRODUCT(($AA$150:$AA$276=$V$88)*($Z$150:$Z$276=$Z183)*(AQ183&lt;AQ$150:AQ$276))+1)</f>
        <v/>
      </c>
      <c r="DL183" s="13" t="str" cm="1">
        <f t="array" ref="DL183">IF($AA183="N","",SUMPRODUCT(($AA$150:$AA$276=$V$88)*($Z$150:$Z$276=$Z183)*(AR183&lt;AR$150:AR$276))+1)</f>
        <v/>
      </c>
      <c r="DM183" s="13" t="str" cm="1">
        <f t="array" ref="DM183">IF($AA183="N","",SUMPRODUCT(($AA$150:$AA$276=$V$88)*($Z$150:$Z$276=$Z183)*(AS183&lt;AS$150:AS$276))+1)</f>
        <v/>
      </c>
      <c r="DN183" s="13" t="str" cm="1">
        <f t="array" ref="DN183">IF($AA183="N","",SUMPRODUCT(($AA$150:$AA$276=$V$88)*($Z$150:$Z$276=$Z183)*(AT183&lt;AT$150:AT$276))+1)</f>
        <v/>
      </c>
      <c r="DO183" s="13" t="str" cm="1">
        <f t="array" ref="DO183">IF($AA183="N","",SUMPRODUCT(($AA$150:$AA$276=$V$88)*($Z$150:$Z$276=$Z183)*(AU183&lt;AU$150:AU$276))+1)</f>
        <v/>
      </c>
      <c r="DP183" s="13" t="str" cm="1">
        <f t="array" ref="DP183">IF($AA183="N","",SUMPRODUCT(($AA$150:$AA$276=$V$88)*($Z$150:$Z$276=$Z183)*(AV183&lt;AV$150:AV$276))+1)</f>
        <v/>
      </c>
      <c r="DQ183" s="13" t="str">
        <f>INDEX($CV183:$DP183,MATCH('Ranked Growth'!$C$5,$BW$149:$CQ$149,0))</f>
        <v/>
      </c>
      <c r="DR183" s="13" t="str">
        <f t="shared" si="50"/>
        <v>Stations of Over 10k Users-</v>
      </c>
      <c r="DT183" s="17" t="s">
        <v>27</v>
      </c>
      <c r="DU183" s="15">
        <f t="shared" si="51"/>
        <v>4.3640178158705911E-3</v>
      </c>
      <c r="DV183" s="15">
        <f t="shared" si="52"/>
        <v>7.2561639830508895E-2</v>
      </c>
      <c r="DW183" s="15">
        <f t="shared" si="53"/>
        <v>8.1615909090909433E-2</v>
      </c>
      <c r="DX183" s="15">
        <f t="shared" si="54"/>
        <v>8.4350143682588641E-2</v>
      </c>
      <c r="DY183" s="15">
        <f t="shared" si="55"/>
        <v>8.1686621629430078E-2</v>
      </c>
      <c r="DZ183" s="15">
        <f t="shared" si="56"/>
        <v>7.9796489503082046E-2</v>
      </c>
      <c r="EA183" s="15">
        <f t="shared" si="57"/>
        <v>8.0942802580893591E-2</v>
      </c>
      <c r="EB183" s="15">
        <f t="shared" si="58"/>
        <v>7.9364390986133238E-2</v>
      </c>
      <c r="EC183" s="15">
        <f t="shared" si="59"/>
        <v>7.8834775423729075E-2</v>
      </c>
      <c r="ED183" s="15">
        <f t="shared" si="60"/>
        <v>8.308523709553195E-2</v>
      </c>
      <c r="EE183" s="15">
        <f t="shared" si="61"/>
        <v>8.4138548728813767E-2</v>
      </c>
      <c r="EF183" s="15">
        <f t="shared" si="62"/>
        <v>8.4394929506934391E-2</v>
      </c>
      <c r="EG183" s="15">
        <f t="shared" si="63"/>
        <v>8.4027282068567466E-2</v>
      </c>
      <c r="EH183" s="15">
        <f t="shared" si="64"/>
        <v>8.7295500096302048E-2</v>
      </c>
      <c r="EI183" s="15">
        <f t="shared" si="65"/>
        <v>9.2824242295840298E-2</v>
      </c>
      <c r="EJ183" s="15">
        <f t="shared" si="66"/>
        <v>9.3641710805084433E-2</v>
      </c>
      <c r="EK183" s="15">
        <f t="shared" si="67"/>
        <v>9.6229474094761791E-2</v>
      </c>
      <c r="EL183" s="15">
        <f t="shared" si="68"/>
        <v>9.7109131741140553E-2</v>
      </c>
      <c r="EM183" s="15">
        <f t="shared" si="69"/>
        <v>9.976316284668707E-2</v>
      </c>
      <c r="EN183" s="15">
        <f t="shared" si="70"/>
        <v>0.10843918152927579</v>
      </c>
      <c r="EO183" s="15">
        <f t="shared" si="71"/>
        <v>0.11626811151771954</v>
      </c>
      <c r="EQ183" s="17" t="s">
        <v>27</v>
      </c>
      <c r="ER183" s="13">
        <f t="shared" si="72"/>
        <v>100</v>
      </c>
      <c r="ES183" s="13">
        <f t="shared" si="73"/>
        <v>60</v>
      </c>
      <c r="ET183" s="13">
        <f t="shared" si="74"/>
        <v>68</v>
      </c>
      <c r="EU183" s="13">
        <f t="shared" si="75"/>
        <v>70</v>
      </c>
      <c r="EV183" s="13">
        <f t="shared" si="76"/>
        <v>72</v>
      </c>
      <c r="EW183" s="13">
        <f t="shared" si="77"/>
        <v>74</v>
      </c>
      <c r="EX183" s="13">
        <f t="shared" si="78"/>
        <v>77</v>
      </c>
      <c r="EY183" s="13">
        <f t="shared" si="79"/>
        <v>78</v>
      </c>
      <c r="EZ183" s="13">
        <f t="shared" si="80"/>
        <v>77</v>
      </c>
      <c r="FA183" s="13">
        <f t="shared" si="81"/>
        <v>79</v>
      </c>
      <c r="FB183" s="13">
        <f t="shared" si="82"/>
        <v>78</v>
      </c>
      <c r="FC183" s="13">
        <f t="shared" si="83"/>
        <v>78</v>
      </c>
      <c r="FD183" s="13">
        <f t="shared" si="84"/>
        <v>79</v>
      </c>
      <c r="FE183" s="13">
        <f t="shared" si="85"/>
        <v>80</v>
      </c>
      <c r="FF183" s="13">
        <f t="shared" si="86"/>
        <v>80</v>
      </c>
      <c r="FG183" s="13">
        <f t="shared" si="87"/>
        <v>80</v>
      </c>
      <c r="FH183" s="13">
        <f t="shared" si="88"/>
        <v>80</v>
      </c>
      <c r="FI183" s="13">
        <f t="shared" si="89"/>
        <v>81</v>
      </c>
      <c r="FJ183" s="13">
        <f t="shared" si="90"/>
        <v>82</v>
      </c>
      <c r="FK183" s="13">
        <f t="shared" si="91"/>
        <v>81</v>
      </c>
      <c r="FL183" s="13">
        <f t="shared" si="92"/>
        <v>80</v>
      </c>
      <c r="FM183" s="13">
        <f>INDEX($ER183:$FL183,MATCH('Ranked Growth'!$C$5,$ER$149:$FL$149,0))</f>
        <v>100</v>
      </c>
      <c r="FO183" s="17" t="s">
        <v>27</v>
      </c>
      <c r="FP183" s="13" cm="1">
        <f t="array" ref="FP183">SUMPRODUCT(($Z$150:$Z$276=$Z183)*(DU183&lt;DU$150:DU$276))+1</f>
        <v>82</v>
      </c>
      <c r="FQ183" s="13" cm="1">
        <f t="array" ref="FQ183">SUMPRODUCT(($Z$150:$Z$276=$Z183)*(DV183&lt;DV$150:DV$276))+1</f>
        <v>56</v>
      </c>
      <c r="FR183" s="13" cm="1">
        <f t="array" ref="FR183">SUMPRODUCT(($Z$150:$Z$276=$Z183)*(DW183&lt;DW$150:DW$276))+1</f>
        <v>64</v>
      </c>
      <c r="FS183" s="13" cm="1">
        <f t="array" ref="FS183">SUMPRODUCT(($Z$150:$Z$276=$Z183)*(DX183&lt;DX$150:DX$276))+1</f>
        <v>64</v>
      </c>
      <c r="FT183" s="13" cm="1">
        <f t="array" ref="FT183">SUMPRODUCT(($Z$150:$Z$276=$Z183)*(DY183&lt;DY$150:DY$276))+1</f>
        <v>64</v>
      </c>
      <c r="FU183" s="13" cm="1">
        <f t="array" ref="FU183">SUMPRODUCT(($Z$150:$Z$276=$Z183)*(DZ183&lt;DZ$150:DZ$276))+1</f>
        <v>66</v>
      </c>
      <c r="FV183" s="13" cm="1">
        <f t="array" ref="FV183">SUMPRODUCT(($Z$150:$Z$276=$Z183)*(EA183&lt;EA$150:EA$276))+1</f>
        <v>68</v>
      </c>
      <c r="FW183" s="13" cm="1">
        <f t="array" ref="FW183">SUMPRODUCT(($Z$150:$Z$276=$Z183)*(EB183&lt;EB$150:EB$276))+1</f>
        <v>68</v>
      </c>
      <c r="FX183" s="13" cm="1">
        <f t="array" ref="FX183">SUMPRODUCT(($Z$150:$Z$276=$Z183)*(EC183&lt;EC$150:EC$276))+1</f>
        <v>67</v>
      </c>
      <c r="FY183" s="13" cm="1">
        <f t="array" ref="FY183">SUMPRODUCT(($Z$150:$Z$276=$Z183)*(ED183&lt;ED$150:ED$276))+1</f>
        <v>68</v>
      </c>
      <c r="FZ183" s="13" cm="1">
        <f t="array" ref="FZ183">SUMPRODUCT(($Z$150:$Z$276=$Z183)*(EE183&lt;EE$150:EE$276))+1</f>
        <v>67</v>
      </c>
      <c r="GA183" s="13" cm="1">
        <f t="array" ref="GA183">SUMPRODUCT(($Z$150:$Z$276=$Z183)*(EF183&lt;EF$150:EF$276))+1</f>
        <v>67</v>
      </c>
      <c r="GB183" s="13" cm="1">
        <f t="array" ref="GB183">SUMPRODUCT(($Z$150:$Z$276=$Z183)*(EG183&lt;EG$150:EG$276))+1</f>
        <v>68</v>
      </c>
      <c r="GC183" s="13" cm="1">
        <f t="array" ref="GC183">SUMPRODUCT(($Z$150:$Z$276=$Z183)*(EH183&lt;EH$150:EH$276))+1</f>
        <v>69</v>
      </c>
      <c r="GD183" s="13" cm="1">
        <f t="array" ref="GD183">SUMPRODUCT(($Z$150:$Z$276=$Z183)*(EI183&lt;EI$150:EI$276))+1</f>
        <v>69</v>
      </c>
      <c r="GE183" s="13" cm="1">
        <f t="array" ref="GE183">SUMPRODUCT(($Z$150:$Z$276=$Z183)*(EJ183&lt;EJ$150:EJ$276))+1</f>
        <v>69</v>
      </c>
      <c r="GF183" s="13" cm="1">
        <f t="array" ref="GF183">SUMPRODUCT(($Z$150:$Z$276=$Z183)*(EK183&lt;EK$150:EK$276))+1</f>
        <v>69</v>
      </c>
      <c r="GG183" s="13" cm="1">
        <f t="array" ref="GG183">SUMPRODUCT(($Z$150:$Z$276=$Z183)*(EL183&lt;EL$150:EL$276))+1</f>
        <v>70</v>
      </c>
      <c r="GH183" s="13" cm="1">
        <f t="array" ref="GH183">SUMPRODUCT(($Z$150:$Z$276=$Z183)*(EM183&lt;EM$150:EM$276))+1</f>
        <v>71</v>
      </c>
      <c r="GI183" s="13" cm="1">
        <f t="array" ref="GI183">SUMPRODUCT(($Z$150:$Z$276=$Z183)*(EN183&lt;EN$150:EN$276))+1</f>
        <v>70</v>
      </c>
      <c r="GJ183" s="13" cm="1">
        <f t="array" ref="GJ183">SUMPRODUCT(($Z$150:$Z$276=$Z183)*(EO183&lt;EO$150:EO$276))+1</f>
        <v>69</v>
      </c>
      <c r="GK183" s="20">
        <f>INDEX($FP183:$GJ183,MATCH('Ranked Growth'!$C$5,$FP$149:$GJ$149,0))</f>
        <v>82</v>
      </c>
      <c r="GL183" s="13" t="str">
        <f t="shared" si="93"/>
        <v>Stations of Over 10k Users-82</v>
      </c>
      <c r="GN183" s="17" t="s">
        <v>27</v>
      </c>
      <c r="GO183" s="13" t="str" cm="1">
        <f t="array" ref="GO183">IF($AA183="N","",SUMPRODUCT(($Z$150:$Z$276=$Z183)*($AA$150:$AA$276="Y")*(DU183&lt;DU$150:DU$276))+1)</f>
        <v/>
      </c>
      <c r="GP183" s="13" t="str" cm="1">
        <f t="array" ref="GP183">IF($AA183="N","",SUMPRODUCT(($Z$150:$Z$276=$Z183)*($AA$150:$AA$276="Y")*(DV183&lt;DV$150:DV$276))+1)</f>
        <v/>
      </c>
      <c r="GQ183" s="13" t="str" cm="1">
        <f t="array" ref="GQ183">IF($AA183="N","",SUMPRODUCT(($Z$150:$Z$276=$Z183)*($AA$150:$AA$276="Y")*(DW183&lt;DW$150:DW$276))+1)</f>
        <v/>
      </c>
      <c r="GR183" s="13" t="str" cm="1">
        <f t="array" ref="GR183">IF($AA183="N","",SUMPRODUCT(($Z$150:$Z$276=$Z183)*($AA$150:$AA$276="Y")*(DX183&lt;DX$150:DX$276))+1)</f>
        <v/>
      </c>
      <c r="GS183" s="13" t="str" cm="1">
        <f t="array" ref="GS183">IF($AA183="N","",SUMPRODUCT(($Z$150:$Z$276=$Z183)*($AA$150:$AA$276="Y")*(DY183&lt;DY$150:DY$276))+1)</f>
        <v/>
      </c>
      <c r="GT183" s="13" t="str" cm="1">
        <f t="array" ref="GT183">IF($AA183="N","",SUMPRODUCT(($Z$150:$Z$276=$Z183)*($AA$150:$AA$276="Y")*(DZ183&lt;DZ$150:DZ$276))+1)</f>
        <v/>
      </c>
      <c r="GU183" s="13" t="str" cm="1">
        <f t="array" ref="GU183">IF($AA183="N","",SUMPRODUCT(($Z$150:$Z$276=$Z183)*($AA$150:$AA$276="Y")*(EA183&lt;EA$150:EA$276))+1)</f>
        <v/>
      </c>
      <c r="GV183" s="13" t="str" cm="1">
        <f t="array" ref="GV183">IF($AA183="N","",SUMPRODUCT(($Z$150:$Z$276=$Z183)*($AA$150:$AA$276="Y")*(EB183&lt;EB$150:EB$276))+1)</f>
        <v/>
      </c>
      <c r="GW183" s="13" t="str" cm="1">
        <f t="array" ref="GW183">IF($AA183="N","",SUMPRODUCT(($Z$150:$Z$276=$Z183)*($AA$150:$AA$276="Y")*(EC183&lt;EC$150:EC$276))+1)</f>
        <v/>
      </c>
      <c r="GX183" s="13" t="str" cm="1">
        <f t="array" ref="GX183">IF($AA183="N","",SUMPRODUCT(($Z$150:$Z$276=$Z183)*($AA$150:$AA$276="Y")*(ED183&lt;ED$150:ED$276))+1)</f>
        <v/>
      </c>
      <c r="GY183" s="13" t="str" cm="1">
        <f t="array" ref="GY183">IF($AA183="N","",SUMPRODUCT(($Z$150:$Z$276=$Z183)*($AA$150:$AA$276="Y")*(EE183&lt;EE$150:EE$276))+1)</f>
        <v/>
      </c>
      <c r="GZ183" s="13" t="str" cm="1">
        <f t="array" ref="GZ183">IF($AA183="N","",SUMPRODUCT(($Z$150:$Z$276=$Z183)*($AA$150:$AA$276="Y")*(EF183&lt;EF$150:EF$276))+1)</f>
        <v/>
      </c>
      <c r="HA183" s="13" t="str" cm="1">
        <f t="array" ref="HA183">IF($AA183="N","",SUMPRODUCT(($Z$150:$Z$276=$Z183)*($AA$150:$AA$276="Y")*(EG183&lt;EG$150:EG$276))+1)</f>
        <v/>
      </c>
      <c r="HB183" s="13" t="str" cm="1">
        <f t="array" ref="HB183">IF($AA183="N","",SUMPRODUCT(($Z$150:$Z$276=$Z183)*($AA$150:$AA$276="Y")*(EH183&lt;EH$150:EH$276))+1)</f>
        <v/>
      </c>
      <c r="HC183" s="13" t="str" cm="1">
        <f t="array" ref="HC183">IF($AA183="N","",SUMPRODUCT(($Z$150:$Z$276=$Z183)*($AA$150:$AA$276="Y")*(EI183&lt;EI$150:EI$276))+1)</f>
        <v/>
      </c>
      <c r="HD183" s="13" t="str" cm="1">
        <f t="array" ref="HD183">IF($AA183="N","",SUMPRODUCT(($Z$150:$Z$276=$Z183)*($AA$150:$AA$276="Y")*(EJ183&lt;EJ$150:EJ$276))+1)</f>
        <v/>
      </c>
      <c r="HE183" s="13" t="str" cm="1">
        <f t="array" ref="HE183">IF($AA183="N","",SUMPRODUCT(($Z$150:$Z$276=$Z183)*($AA$150:$AA$276="Y")*(EK183&lt;EK$150:EK$276))+1)</f>
        <v/>
      </c>
      <c r="HF183" s="13" t="str" cm="1">
        <f t="array" ref="HF183">IF($AA183="N","",SUMPRODUCT(($Z$150:$Z$276=$Z183)*($AA$150:$AA$276="Y")*(EL183&lt;EL$150:EL$276))+1)</f>
        <v/>
      </c>
      <c r="HG183" s="13" t="str" cm="1">
        <f t="array" ref="HG183">IF($AA183="N","",SUMPRODUCT(($Z$150:$Z$276=$Z183)*($AA$150:$AA$276="Y")*(EM183&lt;EM$150:EM$276))+1)</f>
        <v/>
      </c>
      <c r="HH183" s="13" t="str" cm="1">
        <f t="array" ref="HH183">IF($AA183="N","",SUMPRODUCT(($Z$150:$Z$276=$Z183)*($AA$150:$AA$276="Y")*(EN183&lt;EN$150:EN$276))+1)</f>
        <v/>
      </c>
      <c r="HI183" s="13" t="str" cm="1">
        <f t="array" ref="HI183">IF($AA183="N","",SUMPRODUCT(($Z$150:$Z$276=$Z183)*($AA$150:$AA$276="Y")*(EO183&lt;EO$150:EO$276))+1)</f>
        <v/>
      </c>
      <c r="HJ183" s="20" t="str">
        <f>INDEX($GO183:$HI183,MATCH('Ranked Growth'!$C$5,$GO$149:$HI$149,0))</f>
        <v/>
      </c>
      <c r="HK183" s="13" t="str">
        <f t="shared" si="94"/>
        <v>Stations of Over 10k Users-</v>
      </c>
    </row>
    <row r="184" spans="2:219" s="11" customFormat="1" x14ac:dyDescent="0.25">
      <c r="B184" s="17" t="s">
        <v>28</v>
      </c>
      <c r="C184" s="20">
        <v>231239.06258900001</v>
      </c>
      <c r="D184" s="20">
        <v>247474.72822199977</v>
      </c>
      <c r="E184" s="20">
        <v>250162.59133900009</v>
      </c>
      <c r="F184" s="20">
        <v>251271.18608399978</v>
      </c>
      <c r="G184" s="20">
        <v>250972.68047700005</v>
      </c>
      <c r="H184" s="20">
        <v>250708.33141499994</v>
      </c>
      <c r="I184" s="20">
        <v>251219.359256</v>
      </c>
      <c r="J184" s="20">
        <v>251064.3366469997</v>
      </c>
      <c r="K184" s="20">
        <v>251361.45940399976</v>
      </c>
      <c r="L184" s="20">
        <v>253348.834194</v>
      </c>
      <c r="M184" s="20">
        <v>253767.13229099984</v>
      </c>
      <c r="N184" s="20">
        <v>253913.33966500012</v>
      </c>
      <c r="O184" s="20">
        <v>254196.32530699982</v>
      </c>
      <c r="P184" s="20">
        <v>255646.69239499993</v>
      </c>
      <c r="Q184" s="20">
        <v>257039.49713599987</v>
      </c>
      <c r="R184" s="20">
        <v>257558.8132769998</v>
      </c>
      <c r="S184" s="20">
        <v>258502.21486200005</v>
      </c>
      <c r="T184" s="20">
        <v>259038.59215399975</v>
      </c>
      <c r="U184" s="20">
        <v>260050.12837100003</v>
      </c>
      <c r="V184" s="20">
        <v>262216.07351000002</v>
      </c>
      <c r="W184" s="20">
        <v>264186.9222359999</v>
      </c>
      <c r="Y184" s="17" t="s">
        <v>28</v>
      </c>
      <c r="Z184" s="21" t="str">
        <f t="shared" si="26"/>
        <v>Stations of Over 10k Users</v>
      </c>
      <c r="AA184" s="21" t="str">
        <f t="shared" si="27"/>
        <v>N</v>
      </c>
      <c r="AB184" s="13">
        <f t="shared" si="95"/>
        <v>1677.0625890000083</v>
      </c>
      <c r="AC184" s="13">
        <f t="shared" si="96"/>
        <v>17912.728221999772</v>
      </c>
      <c r="AD184" s="13">
        <f t="shared" si="97"/>
        <v>20600.591339000093</v>
      </c>
      <c r="AE184" s="13">
        <f t="shared" si="98"/>
        <v>21709.186083999783</v>
      </c>
      <c r="AF184" s="13">
        <f t="shared" si="99"/>
        <v>21410.680477000045</v>
      </c>
      <c r="AG184" s="13">
        <f t="shared" si="100"/>
        <v>21146.331414999935</v>
      </c>
      <c r="AH184" s="13">
        <f t="shared" si="101"/>
        <v>21657.359255999996</v>
      </c>
      <c r="AI184" s="13">
        <f t="shared" si="102"/>
        <v>21502.336646999698</v>
      </c>
      <c r="AJ184" s="13">
        <f t="shared" si="103"/>
        <v>21799.459403999761</v>
      </c>
      <c r="AK184" s="13">
        <f t="shared" si="104"/>
        <v>23786.834193999995</v>
      </c>
      <c r="AL184" s="13">
        <f t="shared" si="105"/>
        <v>24205.132290999842</v>
      </c>
      <c r="AM184" s="13">
        <f t="shared" si="106"/>
        <v>24351.339665000123</v>
      </c>
      <c r="AN184" s="13">
        <f t="shared" si="107"/>
        <v>24634.325306999817</v>
      </c>
      <c r="AO184" s="13">
        <f t="shared" si="108"/>
        <v>26084.692394999933</v>
      </c>
      <c r="AP184" s="13">
        <f t="shared" si="109"/>
        <v>27477.497135999874</v>
      </c>
      <c r="AQ184" s="13">
        <f t="shared" si="110"/>
        <v>27996.813276999805</v>
      </c>
      <c r="AR184" s="13">
        <f t="shared" si="111"/>
        <v>28940.214862000052</v>
      </c>
      <c r="AS184" s="13">
        <f t="shared" si="112"/>
        <v>29476.592153999751</v>
      </c>
      <c r="AT184" s="13">
        <f t="shared" si="113"/>
        <v>30488.128371000028</v>
      </c>
      <c r="AU184" s="13">
        <f t="shared" si="114"/>
        <v>32654.073510000017</v>
      </c>
      <c r="AV184" s="13">
        <f t="shared" si="115"/>
        <v>34624.922235999897</v>
      </c>
      <c r="AX184" s="17" t="s">
        <v>28</v>
      </c>
      <c r="AY184" s="13">
        <f t="shared" si="28"/>
        <v>33</v>
      </c>
      <c r="AZ184" s="13">
        <f t="shared" si="29"/>
        <v>33</v>
      </c>
      <c r="BA184" s="13">
        <f t="shared" si="30"/>
        <v>33</v>
      </c>
      <c r="BB184" s="13">
        <f t="shared" si="31"/>
        <v>33</v>
      </c>
      <c r="BC184" s="13">
        <f t="shared" si="32"/>
        <v>32</v>
      </c>
      <c r="BD184" s="13">
        <f t="shared" si="33"/>
        <v>32</v>
      </c>
      <c r="BE184" s="13">
        <f t="shared" si="34"/>
        <v>32</v>
      </c>
      <c r="BF184" s="13">
        <f t="shared" si="35"/>
        <v>32</v>
      </c>
      <c r="BG184" s="13">
        <f t="shared" si="36"/>
        <v>32</v>
      </c>
      <c r="BH184" s="13">
        <f t="shared" si="37"/>
        <v>32</v>
      </c>
      <c r="BI184" s="13">
        <f t="shared" si="38"/>
        <v>32</v>
      </c>
      <c r="BJ184" s="13">
        <f t="shared" si="39"/>
        <v>32</v>
      </c>
      <c r="BK184" s="13">
        <f t="shared" si="40"/>
        <v>33</v>
      </c>
      <c r="BL184" s="13">
        <f t="shared" si="41"/>
        <v>34</v>
      </c>
      <c r="BM184" s="13">
        <f t="shared" si="42"/>
        <v>34</v>
      </c>
      <c r="BN184" s="13">
        <f t="shared" si="43"/>
        <v>33</v>
      </c>
      <c r="BO184" s="13">
        <f t="shared" si="44"/>
        <v>33</v>
      </c>
      <c r="BP184" s="13">
        <f t="shared" si="45"/>
        <v>34</v>
      </c>
      <c r="BQ184" s="13">
        <f t="shared" si="46"/>
        <v>34</v>
      </c>
      <c r="BR184" s="13">
        <f t="shared" si="47"/>
        <v>34</v>
      </c>
      <c r="BS184" s="13">
        <f t="shared" si="48"/>
        <v>36</v>
      </c>
      <c r="BT184" s="13">
        <f>INDEX($AY184:$BS184,MATCH('Ranked Growth'!$C$5,Data!$AY$149:$BS$149,0))</f>
        <v>33</v>
      </c>
      <c r="BV184" s="17" t="s">
        <v>28</v>
      </c>
      <c r="BW184" s="13" cm="1">
        <f t="array" ref="BW184">SUMPRODUCT(($Z$150:$Z$276=$Z184)*(AB184&lt;AB$150:AB$276))+1</f>
        <v>28</v>
      </c>
      <c r="BX184" s="13" cm="1">
        <f t="array" ref="BX184">SUMPRODUCT(($Z$150:$Z$276=$Z184)*(AC184&lt;AC$150:AC$276))+1</f>
        <v>28</v>
      </c>
      <c r="BY184" s="13" cm="1">
        <f t="array" ref="BY184">SUMPRODUCT(($Z$150:$Z$276=$Z184)*(AD184&lt;AD$150:AD$276))+1</f>
        <v>28</v>
      </c>
      <c r="BZ184" s="13" cm="1">
        <f t="array" ref="BZ184">SUMPRODUCT(($Z$150:$Z$276=$Z184)*(AE184&lt;AE$150:AE$276))+1</f>
        <v>28</v>
      </c>
      <c r="CA184" s="13" cm="1">
        <f t="array" ref="CA184">SUMPRODUCT(($Z$150:$Z$276=$Z184)*(AF184&lt;AF$150:AF$276))+1</f>
        <v>27</v>
      </c>
      <c r="CB184" s="13" cm="1">
        <f t="array" ref="CB184">SUMPRODUCT(($Z$150:$Z$276=$Z184)*(AG184&lt;AG$150:AG$276))+1</f>
        <v>27</v>
      </c>
      <c r="CC184" s="13" cm="1">
        <f t="array" ref="CC184">SUMPRODUCT(($Z$150:$Z$276=$Z184)*(AH184&lt;AH$150:AH$276))+1</f>
        <v>27</v>
      </c>
      <c r="CD184" s="13" cm="1">
        <f t="array" ref="CD184">SUMPRODUCT(($Z$150:$Z$276=$Z184)*(AI184&lt;AI$150:AI$276))+1</f>
        <v>27</v>
      </c>
      <c r="CE184" s="13" cm="1">
        <f t="array" ref="CE184">SUMPRODUCT(($Z$150:$Z$276=$Z184)*(AJ184&lt;AJ$150:AJ$276))+1</f>
        <v>27</v>
      </c>
      <c r="CF184" s="13" cm="1">
        <f t="array" ref="CF184">SUMPRODUCT(($Z$150:$Z$276=$Z184)*(AK184&lt;AK$150:AK$276))+1</f>
        <v>27</v>
      </c>
      <c r="CG184" s="13" cm="1">
        <f t="array" ref="CG184">SUMPRODUCT(($Z$150:$Z$276=$Z184)*(AL184&lt;AL$150:AL$276))+1</f>
        <v>27</v>
      </c>
      <c r="CH184" s="13" cm="1">
        <f t="array" ref="CH184">SUMPRODUCT(($Z$150:$Z$276=$Z184)*(AM184&lt;AM$150:AM$276))+1</f>
        <v>27</v>
      </c>
      <c r="CI184" s="13" cm="1">
        <f t="array" ref="CI184">SUMPRODUCT(($Z$150:$Z$276=$Z184)*(AN184&lt;AN$150:AN$276))+1</f>
        <v>28</v>
      </c>
      <c r="CJ184" s="13" cm="1">
        <f t="array" ref="CJ184">SUMPRODUCT(($Z$150:$Z$276=$Z184)*(AO184&lt;AO$150:AO$276))+1</f>
        <v>29</v>
      </c>
      <c r="CK184" s="13" cm="1">
        <f t="array" ref="CK184">SUMPRODUCT(($Z$150:$Z$276=$Z184)*(AP184&lt;AP$150:AP$276))+1</f>
        <v>29</v>
      </c>
      <c r="CL184" s="13" cm="1">
        <f t="array" ref="CL184">SUMPRODUCT(($Z$150:$Z$276=$Z184)*(AQ184&lt;AQ$150:AQ$276))+1</f>
        <v>28</v>
      </c>
      <c r="CM184" s="13" cm="1">
        <f t="array" ref="CM184">SUMPRODUCT(($Z$150:$Z$276=$Z184)*(AR184&lt;AR$150:AR$276))+1</f>
        <v>28</v>
      </c>
      <c r="CN184" s="13" cm="1">
        <f t="array" ref="CN184">SUMPRODUCT(($Z$150:$Z$276=$Z184)*(AS184&lt;AS$150:AS$276))+1</f>
        <v>29</v>
      </c>
      <c r="CO184" s="13" cm="1">
        <f t="array" ref="CO184">SUMPRODUCT(($Z$150:$Z$276=$Z184)*(AT184&lt;AT$150:AT$276))+1</f>
        <v>29</v>
      </c>
      <c r="CP184" s="13" cm="1">
        <f t="array" ref="CP184">SUMPRODUCT(($Z$150:$Z$276=$Z184)*(AU184&lt;AU$150:AU$276))+1</f>
        <v>29</v>
      </c>
      <c r="CQ184" s="13" cm="1">
        <f t="array" ref="CQ184">SUMPRODUCT(($Z$150:$Z$276=$Z184)*(AV184&lt;AV$150:AV$276))+1</f>
        <v>31</v>
      </c>
      <c r="CR184" s="13">
        <f>INDEX($BW184:$CQ184,MATCH('Ranked Growth'!$C$5,$BW$149:$CQ$149,0))</f>
        <v>28</v>
      </c>
      <c r="CS184" s="13" t="str">
        <f t="shared" si="49"/>
        <v>Stations of Over 10k Users-28</v>
      </c>
      <c r="CU184" s="17" t="s">
        <v>28</v>
      </c>
      <c r="CV184" s="13" t="str" cm="1">
        <f t="array" ref="CV184">IF($AA184="N","",SUMPRODUCT(($AA$150:$AA$276=$V$88)*($Z$150:$Z$276=$Z184)*(AB184&lt;AB$150:AB$276))+1)</f>
        <v/>
      </c>
      <c r="CW184" s="13" t="str" cm="1">
        <f t="array" ref="CW184">IF($AA184="N","",SUMPRODUCT(($AA$150:$AA$276=$V$88)*($Z$150:$Z$276=$Z184)*(AC184&lt;AC$150:AC$276))+1)</f>
        <v/>
      </c>
      <c r="CX184" s="13" t="str" cm="1">
        <f t="array" ref="CX184">IF($AA184="N","",SUMPRODUCT(($AA$150:$AA$276=$V$88)*($Z$150:$Z$276=$Z184)*(AD184&lt;AD$150:AD$276))+1)</f>
        <v/>
      </c>
      <c r="CY184" s="13" t="str" cm="1">
        <f t="array" ref="CY184">IF($AA184="N","",SUMPRODUCT(($AA$150:$AA$276=$V$88)*($Z$150:$Z$276=$Z184)*(AE184&lt;AE$150:AE$276))+1)</f>
        <v/>
      </c>
      <c r="CZ184" s="13" t="str" cm="1">
        <f t="array" ref="CZ184">IF($AA184="N","",SUMPRODUCT(($AA$150:$AA$276=$V$88)*($Z$150:$Z$276=$Z184)*(AF184&lt;AF$150:AF$276))+1)</f>
        <v/>
      </c>
      <c r="DA184" s="13" t="str" cm="1">
        <f t="array" ref="DA184">IF($AA184="N","",SUMPRODUCT(($AA$150:$AA$276=$V$88)*($Z$150:$Z$276=$Z184)*(AG184&lt;AG$150:AG$276))+1)</f>
        <v/>
      </c>
      <c r="DB184" s="13" t="str" cm="1">
        <f t="array" ref="DB184">IF($AA184="N","",SUMPRODUCT(($AA$150:$AA$276=$V$88)*($Z$150:$Z$276=$Z184)*(AH184&lt;AH$150:AH$276))+1)</f>
        <v/>
      </c>
      <c r="DC184" s="13" t="str" cm="1">
        <f t="array" ref="DC184">IF($AA184="N","",SUMPRODUCT(($AA$150:$AA$276=$V$88)*($Z$150:$Z$276=$Z184)*(AI184&lt;AI$150:AI$276))+1)</f>
        <v/>
      </c>
      <c r="DD184" s="13" t="str" cm="1">
        <f t="array" ref="DD184">IF($AA184="N","",SUMPRODUCT(($AA$150:$AA$276=$V$88)*($Z$150:$Z$276=$Z184)*(AJ184&lt;AJ$150:AJ$276))+1)</f>
        <v/>
      </c>
      <c r="DE184" s="13" t="str" cm="1">
        <f t="array" ref="DE184">IF($AA184="N","",SUMPRODUCT(($AA$150:$AA$276=$V$88)*($Z$150:$Z$276=$Z184)*(AK184&lt;AK$150:AK$276))+1)</f>
        <v/>
      </c>
      <c r="DF184" s="13" t="str" cm="1">
        <f t="array" ref="DF184">IF($AA184="N","",SUMPRODUCT(($AA$150:$AA$276=$V$88)*($Z$150:$Z$276=$Z184)*(AL184&lt;AL$150:AL$276))+1)</f>
        <v/>
      </c>
      <c r="DG184" s="13" t="str" cm="1">
        <f t="array" ref="DG184">IF($AA184="N","",SUMPRODUCT(($AA$150:$AA$276=$V$88)*($Z$150:$Z$276=$Z184)*(AM184&lt;AM$150:AM$276))+1)</f>
        <v/>
      </c>
      <c r="DH184" s="13" t="str" cm="1">
        <f t="array" ref="DH184">IF($AA184="N","",SUMPRODUCT(($AA$150:$AA$276=$V$88)*($Z$150:$Z$276=$Z184)*(AN184&lt;AN$150:AN$276))+1)</f>
        <v/>
      </c>
      <c r="DI184" s="13" t="str" cm="1">
        <f t="array" ref="DI184">IF($AA184="N","",SUMPRODUCT(($AA$150:$AA$276=$V$88)*($Z$150:$Z$276=$Z184)*(AO184&lt;AO$150:AO$276))+1)</f>
        <v/>
      </c>
      <c r="DJ184" s="13" t="str" cm="1">
        <f t="array" ref="DJ184">IF($AA184="N","",SUMPRODUCT(($AA$150:$AA$276=$V$88)*($Z$150:$Z$276=$Z184)*(AP184&lt;AP$150:AP$276))+1)</f>
        <v/>
      </c>
      <c r="DK184" s="13" t="str" cm="1">
        <f t="array" ref="DK184">IF($AA184="N","",SUMPRODUCT(($AA$150:$AA$276=$V$88)*($Z$150:$Z$276=$Z184)*(AQ184&lt;AQ$150:AQ$276))+1)</f>
        <v/>
      </c>
      <c r="DL184" s="13" t="str" cm="1">
        <f t="array" ref="DL184">IF($AA184="N","",SUMPRODUCT(($AA$150:$AA$276=$V$88)*($Z$150:$Z$276=$Z184)*(AR184&lt;AR$150:AR$276))+1)</f>
        <v/>
      </c>
      <c r="DM184" s="13" t="str" cm="1">
        <f t="array" ref="DM184">IF($AA184="N","",SUMPRODUCT(($AA$150:$AA$276=$V$88)*($Z$150:$Z$276=$Z184)*(AS184&lt;AS$150:AS$276))+1)</f>
        <v/>
      </c>
      <c r="DN184" s="13" t="str" cm="1">
        <f t="array" ref="DN184">IF($AA184="N","",SUMPRODUCT(($AA$150:$AA$276=$V$88)*($Z$150:$Z$276=$Z184)*(AT184&lt;AT$150:AT$276))+1)</f>
        <v/>
      </c>
      <c r="DO184" s="13" t="str" cm="1">
        <f t="array" ref="DO184">IF($AA184="N","",SUMPRODUCT(($AA$150:$AA$276=$V$88)*($Z$150:$Z$276=$Z184)*(AU184&lt;AU$150:AU$276))+1)</f>
        <v/>
      </c>
      <c r="DP184" s="13" t="str" cm="1">
        <f t="array" ref="DP184">IF($AA184="N","",SUMPRODUCT(($AA$150:$AA$276=$V$88)*($Z$150:$Z$276=$Z184)*(AV184&lt;AV$150:AV$276))+1)</f>
        <v/>
      </c>
      <c r="DQ184" s="13" t="str">
        <f>INDEX($CV184:$DP184,MATCH('Ranked Growth'!$C$5,$BW$149:$CQ$149,0))</f>
        <v/>
      </c>
      <c r="DR184" s="13" t="str">
        <f t="shared" si="50"/>
        <v>Stations of Over 10k Users-</v>
      </c>
      <c r="DT184" s="17" t="s">
        <v>28</v>
      </c>
      <c r="DU184" s="15">
        <f t="shared" si="51"/>
        <v>7.3054886653713957E-3</v>
      </c>
      <c r="DV184" s="15">
        <f t="shared" si="52"/>
        <v>7.8030023357523293E-2</v>
      </c>
      <c r="DW184" s="15">
        <f t="shared" si="53"/>
        <v>8.973868209459801E-2</v>
      </c>
      <c r="DX184" s="15">
        <f t="shared" si="54"/>
        <v>9.456785567297632E-2</v>
      </c>
      <c r="DY184" s="15">
        <f t="shared" si="55"/>
        <v>9.3267528933360211E-2</v>
      </c>
      <c r="DZ184" s="15">
        <f t="shared" si="56"/>
        <v>9.2115992259171442E-2</v>
      </c>
      <c r="EA184" s="15">
        <f t="shared" si="57"/>
        <v>9.4342091705073017E-2</v>
      </c>
      <c r="EB184" s="15">
        <f t="shared" si="58"/>
        <v>9.3666794360563577E-2</v>
      </c>
      <c r="EC184" s="15">
        <f t="shared" si="59"/>
        <v>9.4961097237346692E-2</v>
      </c>
      <c r="ED184" s="15">
        <f t="shared" si="60"/>
        <v>0.10361834360216404</v>
      </c>
      <c r="EE184" s="15">
        <f t="shared" si="61"/>
        <v>0.10544050100190727</v>
      </c>
      <c r="EF184" s="15">
        <f t="shared" si="62"/>
        <v>0.10607739811031491</v>
      </c>
      <c r="EG184" s="15">
        <f t="shared" si="63"/>
        <v>0.1073101179942666</v>
      </c>
      <c r="EH184" s="15">
        <f t="shared" si="64"/>
        <v>0.11362809347801428</v>
      </c>
      <c r="EI184" s="15">
        <f t="shared" si="65"/>
        <v>0.11969532037532282</v>
      </c>
      <c r="EJ184" s="15">
        <f t="shared" si="66"/>
        <v>0.12195752466436005</v>
      </c>
      <c r="EK184" s="15">
        <f t="shared" si="67"/>
        <v>0.12606709674075001</v>
      </c>
      <c r="EL184" s="15">
        <f t="shared" si="68"/>
        <v>0.12840362147916351</v>
      </c>
      <c r="EM184" s="15">
        <f t="shared" si="69"/>
        <v>0.13280999630165291</v>
      </c>
      <c r="EN184" s="15">
        <f t="shared" si="70"/>
        <v>0.14224511683118291</v>
      </c>
      <c r="EO184" s="15">
        <f t="shared" si="71"/>
        <v>0.15083037365069085</v>
      </c>
      <c r="EQ184" s="17" t="s">
        <v>28</v>
      </c>
      <c r="ER184" s="13">
        <f t="shared" si="72"/>
        <v>55</v>
      </c>
      <c r="ES184" s="13">
        <f t="shared" si="73"/>
        <v>20</v>
      </c>
      <c r="ET184" s="13">
        <f t="shared" si="74"/>
        <v>18</v>
      </c>
      <c r="EU184" s="13">
        <f t="shared" si="75"/>
        <v>22</v>
      </c>
      <c r="EV184" s="13">
        <f t="shared" si="76"/>
        <v>25</v>
      </c>
      <c r="EW184" s="13">
        <f t="shared" si="77"/>
        <v>29</v>
      </c>
      <c r="EX184" s="13">
        <f t="shared" si="78"/>
        <v>31</v>
      </c>
      <c r="EY184" s="13">
        <f t="shared" si="79"/>
        <v>34</v>
      </c>
      <c r="EZ184" s="13">
        <f t="shared" si="80"/>
        <v>35</v>
      </c>
      <c r="FA184" s="13">
        <f t="shared" si="81"/>
        <v>32</v>
      </c>
      <c r="FB184" s="13">
        <f t="shared" si="82"/>
        <v>35</v>
      </c>
      <c r="FC184" s="13">
        <f t="shared" si="83"/>
        <v>38</v>
      </c>
      <c r="FD184" s="13">
        <f t="shared" si="84"/>
        <v>39</v>
      </c>
      <c r="FE184" s="13">
        <f t="shared" si="85"/>
        <v>36</v>
      </c>
      <c r="FF184" s="13">
        <f t="shared" si="86"/>
        <v>38</v>
      </c>
      <c r="FG184" s="13">
        <f t="shared" si="87"/>
        <v>39</v>
      </c>
      <c r="FH184" s="13">
        <f t="shared" si="88"/>
        <v>40</v>
      </c>
      <c r="FI184" s="13">
        <f t="shared" si="89"/>
        <v>41</v>
      </c>
      <c r="FJ184" s="13">
        <f t="shared" si="90"/>
        <v>41</v>
      </c>
      <c r="FK184" s="13">
        <f t="shared" si="91"/>
        <v>40</v>
      </c>
      <c r="FL184" s="13">
        <f t="shared" si="92"/>
        <v>39</v>
      </c>
      <c r="FM184" s="13">
        <f>INDEX($ER184:$FL184,MATCH('Ranked Growth'!$C$5,$ER$149:$FL$149,0))</f>
        <v>55</v>
      </c>
      <c r="FO184" s="17" t="s">
        <v>28</v>
      </c>
      <c r="FP184" s="13" cm="1">
        <f t="array" ref="FP184">SUMPRODUCT(($Z$150:$Z$276=$Z184)*(DU184&lt;DU$150:DU$276))+1</f>
        <v>40</v>
      </c>
      <c r="FQ184" s="13" cm="1">
        <f t="array" ref="FQ184">SUMPRODUCT(($Z$150:$Z$276=$Z184)*(DV184&lt;DV$150:DV$276))+1</f>
        <v>19</v>
      </c>
      <c r="FR184" s="13" cm="1">
        <f t="array" ref="FR184">SUMPRODUCT(($Z$150:$Z$276=$Z184)*(DW184&lt;DW$150:DW$276))+1</f>
        <v>16</v>
      </c>
      <c r="FS184" s="13" cm="1">
        <f t="array" ref="FS184">SUMPRODUCT(($Z$150:$Z$276=$Z184)*(DX184&lt;DX$150:DX$276))+1</f>
        <v>20</v>
      </c>
      <c r="FT184" s="13" cm="1">
        <f t="array" ref="FT184">SUMPRODUCT(($Z$150:$Z$276=$Z184)*(DY184&lt;DY$150:DY$276))+1</f>
        <v>23</v>
      </c>
      <c r="FU184" s="13" cm="1">
        <f t="array" ref="FU184">SUMPRODUCT(($Z$150:$Z$276=$Z184)*(DZ184&lt;DZ$150:DZ$276))+1</f>
        <v>25</v>
      </c>
      <c r="FV184" s="13" cm="1">
        <f t="array" ref="FV184">SUMPRODUCT(($Z$150:$Z$276=$Z184)*(EA184&lt;EA$150:EA$276))+1</f>
        <v>27</v>
      </c>
      <c r="FW184" s="13" cm="1">
        <f t="array" ref="FW184">SUMPRODUCT(($Z$150:$Z$276=$Z184)*(EB184&lt;EB$150:EB$276))+1</f>
        <v>29</v>
      </c>
      <c r="FX184" s="13" cm="1">
        <f t="array" ref="FX184">SUMPRODUCT(($Z$150:$Z$276=$Z184)*(EC184&lt;EC$150:EC$276))+1</f>
        <v>30</v>
      </c>
      <c r="FY184" s="13" cm="1">
        <f t="array" ref="FY184">SUMPRODUCT(($Z$150:$Z$276=$Z184)*(ED184&lt;ED$150:ED$276))+1</f>
        <v>27</v>
      </c>
      <c r="FZ184" s="13" cm="1">
        <f t="array" ref="FZ184">SUMPRODUCT(($Z$150:$Z$276=$Z184)*(EE184&lt;EE$150:EE$276))+1</f>
        <v>30</v>
      </c>
      <c r="GA184" s="13" cm="1">
        <f t="array" ref="GA184">SUMPRODUCT(($Z$150:$Z$276=$Z184)*(EF184&lt;EF$150:EF$276))+1</f>
        <v>33</v>
      </c>
      <c r="GB184" s="13" cm="1">
        <f t="array" ref="GB184">SUMPRODUCT(($Z$150:$Z$276=$Z184)*(EG184&lt;EG$150:EG$276))+1</f>
        <v>34</v>
      </c>
      <c r="GC184" s="13" cm="1">
        <f t="array" ref="GC184">SUMPRODUCT(($Z$150:$Z$276=$Z184)*(EH184&lt;EH$150:EH$276))+1</f>
        <v>31</v>
      </c>
      <c r="GD184" s="13" cm="1">
        <f t="array" ref="GD184">SUMPRODUCT(($Z$150:$Z$276=$Z184)*(EI184&lt;EI$150:EI$276))+1</f>
        <v>32</v>
      </c>
      <c r="GE184" s="13" cm="1">
        <f t="array" ref="GE184">SUMPRODUCT(($Z$150:$Z$276=$Z184)*(EJ184&lt;EJ$150:EJ$276))+1</f>
        <v>33</v>
      </c>
      <c r="GF184" s="13" cm="1">
        <f t="array" ref="GF184">SUMPRODUCT(($Z$150:$Z$276=$Z184)*(EK184&lt;EK$150:EK$276))+1</f>
        <v>34</v>
      </c>
      <c r="GG184" s="13" cm="1">
        <f t="array" ref="GG184">SUMPRODUCT(($Z$150:$Z$276=$Z184)*(EL184&lt;EL$150:EL$276))+1</f>
        <v>35</v>
      </c>
      <c r="GH184" s="13" cm="1">
        <f t="array" ref="GH184">SUMPRODUCT(($Z$150:$Z$276=$Z184)*(EM184&lt;EM$150:EM$276))+1</f>
        <v>35</v>
      </c>
      <c r="GI184" s="13" cm="1">
        <f t="array" ref="GI184">SUMPRODUCT(($Z$150:$Z$276=$Z184)*(EN184&lt;EN$150:EN$276))+1</f>
        <v>34</v>
      </c>
      <c r="GJ184" s="13" cm="1">
        <f t="array" ref="GJ184">SUMPRODUCT(($Z$150:$Z$276=$Z184)*(EO184&lt;EO$150:EO$276))+1</f>
        <v>33</v>
      </c>
      <c r="GK184" s="20">
        <f>INDEX($FP184:$GJ184,MATCH('Ranked Growth'!$C$5,$FP$149:$GJ$149,0))</f>
        <v>40</v>
      </c>
      <c r="GL184" s="13" t="str">
        <f t="shared" si="93"/>
        <v>Stations of Over 10k Users-40</v>
      </c>
      <c r="GN184" s="17" t="s">
        <v>28</v>
      </c>
      <c r="GO184" s="13" t="str" cm="1">
        <f t="array" ref="GO184">IF($AA184="N","",SUMPRODUCT(($Z$150:$Z$276=$Z184)*($AA$150:$AA$276="Y")*(DU184&lt;DU$150:DU$276))+1)</f>
        <v/>
      </c>
      <c r="GP184" s="13" t="str" cm="1">
        <f t="array" ref="GP184">IF($AA184="N","",SUMPRODUCT(($Z$150:$Z$276=$Z184)*($AA$150:$AA$276="Y")*(DV184&lt;DV$150:DV$276))+1)</f>
        <v/>
      </c>
      <c r="GQ184" s="13" t="str" cm="1">
        <f t="array" ref="GQ184">IF($AA184="N","",SUMPRODUCT(($Z$150:$Z$276=$Z184)*($AA$150:$AA$276="Y")*(DW184&lt;DW$150:DW$276))+1)</f>
        <v/>
      </c>
      <c r="GR184" s="13" t="str" cm="1">
        <f t="array" ref="GR184">IF($AA184="N","",SUMPRODUCT(($Z$150:$Z$276=$Z184)*($AA$150:$AA$276="Y")*(DX184&lt;DX$150:DX$276))+1)</f>
        <v/>
      </c>
      <c r="GS184" s="13" t="str" cm="1">
        <f t="array" ref="GS184">IF($AA184="N","",SUMPRODUCT(($Z$150:$Z$276=$Z184)*($AA$150:$AA$276="Y")*(DY184&lt;DY$150:DY$276))+1)</f>
        <v/>
      </c>
      <c r="GT184" s="13" t="str" cm="1">
        <f t="array" ref="GT184">IF($AA184="N","",SUMPRODUCT(($Z$150:$Z$276=$Z184)*($AA$150:$AA$276="Y")*(DZ184&lt;DZ$150:DZ$276))+1)</f>
        <v/>
      </c>
      <c r="GU184" s="13" t="str" cm="1">
        <f t="array" ref="GU184">IF($AA184="N","",SUMPRODUCT(($Z$150:$Z$276=$Z184)*($AA$150:$AA$276="Y")*(EA184&lt;EA$150:EA$276))+1)</f>
        <v/>
      </c>
      <c r="GV184" s="13" t="str" cm="1">
        <f t="array" ref="GV184">IF($AA184="N","",SUMPRODUCT(($Z$150:$Z$276=$Z184)*($AA$150:$AA$276="Y")*(EB184&lt;EB$150:EB$276))+1)</f>
        <v/>
      </c>
      <c r="GW184" s="13" t="str" cm="1">
        <f t="array" ref="GW184">IF($AA184="N","",SUMPRODUCT(($Z$150:$Z$276=$Z184)*($AA$150:$AA$276="Y")*(EC184&lt;EC$150:EC$276))+1)</f>
        <v/>
      </c>
      <c r="GX184" s="13" t="str" cm="1">
        <f t="array" ref="GX184">IF($AA184="N","",SUMPRODUCT(($Z$150:$Z$276=$Z184)*($AA$150:$AA$276="Y")*(ED184&lt;ED$150:ED$276))+1)</f>
        <v/>
      </c>
      <c r="GY184" s="13" t="str" cm="1">
        <f t="array" ref="GY184">IF($AA184="N","",SUMPRODUCT(($Z$150:$Z$276=$Z184)*($AA$150:$AA$276="Y")*(EE184&lt;EE$150:EE$276))+1)</f>
        <v/>
      </c>
      <c r="GZ184" s="13" t="str" cm="1">
        <f t="array" ref="GZ184">IF($AA184="N","",SUMPRODUCT(($Z$150:$Z$276=$Z184)*($AA$150:$AA$276="Y")*(EF184&lt;EF$150:EF$276))+1)</f>
        <v/>
      </c>
      <c r="HA184" s="13" t="str" cm="1">
        <f t="array" ref="HA184">IF($AA184="N","",SUMPRODUCT(($Z$150:$Z$276=$Z184)*($AA$150:$AA$276="Y")*(EG184&lt;EG$150:EG$276))+1)</f>
        <v/>
      </c>
      <c r="HB184" s="13" t="str" cm="1">
        <f t="array" ref="HB184">IF($AA184="N","",SUMPRODUCT(($Z$150:$Z$276=$Z184)*($AA$150:$AA$276="Y")*(EH184&lt;EH$150:EH$276))+1)</f>
        <v/>
      </c>
      <c r="HC184" s="13" t="str" cm="1">
        <f t="array" ref="HC184">IF($AA184="N","",SUMPRODUCT(($Z$150:$Z$276=$Z184)*($AA$150:$AA$276="Y")*(EI184&lt;EI$150:EI$276))+1)</f>
        <v/>
      </c>
      <c r="HD184" s="13" t="str" cm="1">
        <f t="array" ref="HD184">IF($AA184="N","",SUMPRODUCT(($Z$150:$Z$276=$Z184)*($AA$150:$AA$276="Y")*(EJ184&lt;EJ$150:EJ$276))+1)</f>
        <v/>
      </c>
      <c r="HE184" s="13" t="str" cm="1">
        <f t="array" ref="HE184">IF($AA184="N","",SUMPRODUCT(($Z$150:$Z$276=$Z184)*($AA$150:$AA$276="Y")*(EK184&lt;EK$150:EK$276))+1)</f>
        <v/>
      </c>
      <c r="HF184" s="13" t="str" cm="1">
        <f t="array" ref="HF184">IF($AA184="N","",SUMPRODUCT(($Z$150:$Z$276=$Z184)*($AA$150:$AA$276="Y")*(EL184&lt;EL$150:EL$276))+1)</f>
        <v/>
      </c>
      <c r="HG184" s="13" t="str" cm="1">
        <f t="array" ref="HG184">IF($AA184="N","",SUMPRODUCT(($Z$150:$Z$276=$Z184)*($AA$150:$AA$276="Y")*(EM184&lt;EM$150:EM$276))+1)</f>
        <v/>
      </c>
      <c r="HH184" s="13" t="str" cm="1">
        <f t="array" ref="HH184">IF($AA184="N","",SUMPRODUCT(($Z$150:$Z$276=$Z184)*($AA$150:$AA$276="Y")*(EN184&lt;EN$150:EN$276))+1)</f>
        <v/>
      </c>
      <c r="HI184" s="13" t="str" cm="1">
        <f t="array" ref="HI184">IF($AA184="N","",SUMPRODUCT(($Z$150:$Z$276=$Z184)*($AA$150:$AA$276="Y")*(EO184&lt;EO$150:EO$276))+1)</f>
        <v/>
      </c>
      <c r="HJ184" s="20" t="str">
        <f>INDEX($GO184:$HI184,MATCH('Ranked Growth'!$C$5,$GO$149:$HI$149,0))</f>
        <v/>
      </c>
      <c r="HK184" s="13" t="str">
        <f t="shared" si="94"/>
        <v>Stations of Over 10k Users-</v>
      </c>
    </row>
    <row r="185" spans="2:219" s="11" customFormat="1" x14ac:dyDescent="0.25">
      <c r="B185" s="17" t="s">
        <v>29</v>
      </c>
      <c r="C185" s="20">
        <v>67029.84658199994</v>
      </c>
      <c r="D185" s="20">
        <v>71285.030739999987</v>
      </c>
      <c r="E185" s="20">
        <v>72042.677929000012</v>
      </c>
      <c r="F185" s="20">
        <v>72420.695152</v>
      </c>
      <c r="G185" s="20">
        <v>72426.738910999935</v>
      </c>
      <c r="H185" s="20">
        <v>72431.745086000083</v>
      </c>
      <c r="I185" s="20">
        <v>72618.692875999972</v>
      </c>
      <c r="J185" s="20">
        <v>72628.896567000003</v>
      </c>
      <c r="K185" s="20">
        <v>72767.327779000072</v>
      </c>
      <c r="L185" s="20">
        <v>73351.682604999893</v>
      </c>
      <c r="M185" s="20">
        <v>73513.641744999943</v>
      </c>
      <c r="N185" s="20">
        <v>73620.493566000077</v>
      </c>
      <c r="O185" s="20">
        <v>73709.040317999956</v>
      </c>
      <c r="P185" s="20">
        <v>74010.61897299999</v>
      </c>
      <c r="Q185" s="20">
        <v>74439.386049999957</v>
      </c>
      <c r="R185" s="20">
        <v>74635.62434400004</v>
      </c>
      <c r="S185" s="20">
        <v>74935.092264000035</v>
      </c>
      <c r="T185" s="20">
        <v>75126.86909199995</v>
      </c>
      <c r="U185" s="20">
        <v>75403.700809000016</v>
      </c>
      <c r="V185" s="20">
        <v>75985.804391000012</v>
      </c>
      <c r="W185" s="20">
        <v>76512.91572200002</v>
      </c>
      <c r="Y185" s="17" t="s">
        <v>29</v>
      </c>
      <c r="Z185" s="21" t="str">
        <f t="shared" si="26"/>
        <v>Stations of Over 10k Users</v>
      </c>
      <c r="AA185" s="21" t="str">
        <f t="shared" si="27"/>
        <v>N</v>
      </c>
      <c r="AB185" s="13">
        <f t="shared" si="95"/>
        <v>493.8465819999401</v>
      </c>
      <c r="AC185" s="13">
        <f t="shared" si="96"/>
        <v>4749.0307399999874</v>
      </c>
      <c r="AD185" s="13">
        <f t="shared" si="97"/>
        <v>5506.6779290000122</v>
      </c>
      <c r="AE185" s="13">
        <f t="shared" si="98"/>
        <v>5884.6951520000002</v>
      </c>
      <c r="AF185" s="13">
        <f t="shared" si="99"/>
        <v>5890.7389109999349</v>
      </c>
      <c r="AG185" s="13">
        <f t="shared" si="100"/>
        <v>5895.7450860000827</v>
      </c>
      <c r="AH185" s="13">
        <f t="shared" si="101"/>
        <v>6082.6928759999719</v>
      </c>
      <c r="AI185" s="13">
        <f t="shared" si="102"/>
        <v>6092.8965670000034</v>
      </c>
      <c r="AJ185" s="13">
        <f t="shared" si="103"/>
        <v>6231.327779000072</v>
      </c>
      <c r="AK185" s="13">
        <f t="shared" si="104"/>
        <v>6815.6826049998926</v>
      </c>
      <c r="AL185" s="13">
        <f t="shared" si="105"/>
        <v>6977.6417449999426</v>
      </c>
      <c r="AM185" s="13">
        <f t="shared" si="106"/>
        <v>7084.4935660000774</v>
      </c>
      <c r="AN185" s="13">
        <f t="shared" si="107"/>
        <v>7173.0403179999557</v>
      </c>
      <c r="AO185" s="13">
        <f t="shared" si="108"/>
        <v>7474.6189729999896</v>
      </c>
      <c r="AP185" s="13">
        <f t="shared" si="109"/>
        <v>7903.3860499999573</v>
      </c>
      <c r="AQ185" s="13">
        <f t="shared" si="110"/>
        <v>8099.6243440000399</v>
      </c>
      <c r="AR185" s="13">
        <f t="shared" si="111"/>
        <v>8399.0922640000354</v>
      </c>
      <c r="AS185" s="13">
        <f t="shared" si="112"/>
        <v>8590.8690919999499</v>
      </c>
      <c r="AT185" s="13">
        <f t="shared" si="113"/>
        <v>8867.7008090000163</v>
      </c>
      <c r="AU185" s="13">
        <f t="shared" si="114"/>
        <v>9449.8043910000124</v>
      </c>
      <c r="AV185" s="13">
        <f t="shared" si="115"/>
        <v>9976.9157220000197</v>
      </c>
      <c r="AX185" s="17" t="s">
        <v>29</v>
      </c>
      <c r="AY185" s="13">
        <f t="shared" si="28"/>
        <v>69</v>
      </c>
      <c r="AZ185" s="13">
        <f t="shared" si="29"/>
        <v>74</v>
      </c>
      <c r="BA185" s="13">
        <f t="shared" si="30"/>
        <v>74</v>
      </c>
      <c r="BB185" s="13">
        <f t="shared" si="31"/>
        <v>74</v>
      </c>
      <c r="BC185" s="13">
        <f t="shared" si="32"/>
        <v>74</v>
      </c>
      <c r="BD185" s="13">
        <f t="shared" si="33"/>
        <v>73</v>
      </c>
      <c r="BE185" s="13">
        <f t="shared" si="34"/>
        <v>73</v>
      </c>
      <c r="BF185" s="13">
        <f t="shared" si="35"/>
        <v>73</v>
      </c>
      <c r="BG185" s="13">
        <f t="shared" si="36"/>
        <v>70</v>
      </c>
      <c r="BH185" s="13">
        <f t="shared" si="37"/>
        <v>70</v>
      </c>
      <c r="BI185" s="13">
        <f t="shared" si="38"/>
        <v>70</v>
      </c>
      <c r="BJ185" s="13">
        <f t="shared" si="39"/>
        <v>70</v>
      </c>
      <c r="BK185" s="13">
        <f t="shared" si="40"/>
        <v>70</v>
      </c>
      <c r="BL185" s="13">
        <f t="shared" si="41"/>
        <v>70</v>
      </c>
      <c r="BM185" s="13">
        <f t="shared" si="42"/>
        <v>70</v>
      </c>
      <c r="BN185" s="13">
        <f t="shared" si="43"/>
        <v>70</v>
      </c>
      <c r="BO185" s="13">
        <f t="shared" si="44"/>
        <v>70</v>
      </c>
      <c r="BP185" s="13">
        <f t="shared" si="45"/>
        <v>70</v>
      </c>
      <c r="BQ185" s="13">
        <f t="shared" si="46"/>
        <v>70</v>
      </c>
      <c r="BR185" s="13">
        <f t="shared" si="47"/>
        <v>70</v>
      </c>
      <c r="BS185" s="13">
        <f t="shared" si="48"/>
        <v>70</v>
      </c>
      <c r="BT185" s="13">
        <f>INDEX($AY185:$BS185,MATCH('Ranked Growth'!$C$5,Data!$AY$149:$BS$149,0))</f>
        <v>69</v>
      </c>
      <c r="BV185" s="17" t="s">
        <v>29</v>
      </c>
      <c r="BW185" s="13" cm="1">
        <f t="array" ref="BW185">SUMPRODUCT(($Z$150:$Z$276=$Z185)*(AB185&lt;AB$150:AB$276))+1</f>
        <v>64</v>
      </c>
      <c r="BX185" s="13" cm="1">
        <f t="array" ref="BX185">SUMPRODUCT(($Z$150:$Z$276=$Z185)*(AC185&lt;AC$150:AC$276))+1</f>
        <v>69</v>
      </c>
      <c r="BY185" s="13" cm="1">
        <f t="array" ref="BY185">SUMPRODUCT(($Z$150:$Z$276=$Z185)*(AD185&lt;AD$150:AD$276))+1</f>
        <v>69</v>
      </c>
      <c r="BZ185" s="13" cm="1">
        <f t="array" ref="BZ185">SUMPRODUCT(($Z$150:$Z$276=$Z185)*(AE185&lt;AE$150:AE$276))+1</f>
        <v>69</v>
      </c>
      <c r="CA185" s="13" cm="1">
        <f t="array" ref="CA185">SUMPRODUCT(($Z$150:$Z$276=$Z185)*(AF185&lt;AF$150:AF$276))+1</f>
        <v>69</v>
      </c>
      <c r="CB185" s="13" cm="1">
        <f t="array" ref="CB185">SUMPRODUCT(($Z$150:$Z$276=$Z185)*(AG185&lt;AG$150:AG$276))+1</f>
        <v>68</v>
      </c>
      <c r="CC185" s="13" cm="1">
        <f t="array" ref="CC185">SUMPRODUCT(($Z$150:$Z$276=$Z185)*(AH185&lt;AH$150:AH$276))+1</f>
        <v>68</v>
      </c>
      <c r="CD185" s="13" cm="1">
        <f t="array" ref="CD185">SUMPRODUCT(($Z$150:$Z$276=$Z185)*(AI185&lt;AI$150:AI$276))+1</f>
        <v>68</v>
      </c>
      <c r="CE185" s="13" cm="1">
        <f t="array" ref="CE185">SUMPRODUCT(($Z$150:$Z$276=$Z185)*(AJ185&lt;AJ$150:AJ$276))+1</f>
        <v>65</v>
      </c>
      <c r="CF185" s="13" cm="1">
        <f t="array" ref="CF185">SUMPRODUCT(($Z$150:$Z$276=$Z185)*(AK185&lt;AK$150:AK$276))+1</f>
        <v>65</v>
      </c>
      <c r="CG185" s="13" cm="1">
        <f t="array" ref="CG185">SUMPRODUCT(($Z$150:$Z$276=$Z185)*(AL185&lt;AL$150:AL$276))+1</f>
        <v>65</v>
      </c>
      <c r="CH185" s="13" cm="1">
        <f t="array" ref="CH185">SUMPRODUCT(($Z$150:$Z$276=$Z185)*(AM185&lt;AM$150:AM$276))+1</f>
        <v>65</v>
      </c>
      <c r="CI185" s="13" cm="1">
        <f t="array" ref="CI185">SUMPRODUCT(($Z$150:$Z$276=$Z185)*(AN185&lt;AN$150:AN$276))+1</f>
        <v>65</v>
      </c>
      <c r="CJ185" s="13" cm="1">
        <f t="array" ref="CJ185">SUMPRODUCT(($Z$150:$Z$276=$Z185)*(AO185&lt;AO$150:AO$276))+1</f>
        <v>65</v>
      </c>
      <c r="CK185" s="13" cm="1">
        <f t="array" ref="CK185">SUMPRODUCT(($Z$150:$Z$276=$Z185)*(AP185&lt;AP$150:AP$276))+1</f>
        <v>65</v>
      </c>
      <c r="CL185" s="13" cm="1">
        <f t="array" ref="CL185">SUMPRODUCT(($Z$150:$Z$276=$Z185)*(AQ185&lt;AQ$150:AQ$276))+1</f>
        <v>65</v>
      </c>
      <c r="CM185" s="13" cm="1">
        <f t="array" ref="CM185">SUMPRODUCT(($Z$150:$Z$276=$Z185)*(AR185&lt;AR$150:AR$276))+1</f>
        <v>65</v>
      </c>
      <c r="CN185" s="13" cm="1">
        <f t="array" ref="CN185">SUMPRODUCT(($Z$150:$Z$276=$Z185)*(AS185&lt;AS$150:AS$276))+1</f>
        <v>65</v>
      </c>
      <c r="CO185" s="13" cm="1">
        <f t="array" ref="CO185">SUMPRODUCT(($Z$150:$Z$276=$Z185)*(AT185&lt;AT$150:AT$276))+1</f>
        <v>65</v>
      </c>
      <c r="CP185" s="13" cm="1">
        <f t="array" ref="CP185">SUMPRODUCT(($Z$150:$Z$276=$Z185)*(AU185&lt;AU$150:AU$276))+1</f>
        <v>65</v>
      </c>
      <c r="CQ185" s="13" cm="1">
        <f t="array" ref="CQ185">SUMPRODUCT(($Z$150:$Z$276=$Z185)*(AV185&lt;AV$150:AV$276))+1</f>
        <v>65</v>
      </c>
      <c r="CR185" s="13">
        <f>INDEX($BW185:$CQ185,MATCH('Ranked Growth'!$C$5,$BW$149:$CQ$149,0))</f>
        <v>64</v>
      </c>
      <c r="CS185" s="13" t="str">
        <f t="shared" si="49"/>
        <v>Stations of Over 10k Users-64</v>
      </c>
      <c r="CU185" s="17" t="s">
        <v>29</v>
      </c>
      <c r="CV185" s="13" t="str" cm="1">
        <f t="array" ref="CV185">IF($AA185="N","",SUMPRODUCT(($AA$150:$AA$276=$V$88)*($Z$150:$Z$276=$Z185)*(AB185&lt;AB$150:AB$276))+1)</f>
        <v/>
      </c>
      <c r="CW185" s="13" t="str" cm="1">
        <f t="array" ref="CW185">IF($AA185="N","",SUMPRODUCT(($AA$150:$AA$276=$V$88)*($Z$150:$Z$276=$Z185)*(AC185&lt;AC$150:AC$276))+1)</f>
        <v/>
      </c>
      <c r="CX185" s="13" t="str" cm="1">
        <f t="array" ref="CX185">IF($AA185="N","",SUMPRODUCT(($AA$150:$AA$276=$V$88)*($Z$150:$Z$276=$Z185)*(AD185&lt;AD$150:AD$276))+1)</f>
        <v/>
      </c>
      <c r="CY185" s="13" t="str" cm="1">
        <f t="array" ref="CY185">IF($AA185="N","",SUMPRODUCT(($AA$150:$AA$276=$V$88)*($Z$150:$Z$276=$Z185)*(AE185&lt;AE$150:AE$276))+1)</f>
        <v/>
      </c>
      <c r="CZ185" s="13" t="str" cm="1">
        <f t="array" ref="CZ185">IF($AA185="N","",SUMPRODUCT(($AA$150:$AA$276=$V$88)*($Z$150:$Z$276=$Z185)*(AF185&lt;AF$150:AF$276))+1)</f>
        <v/>
      </c>
      <c r="DA185" s="13" t="str" cm="1">
        <f t="array" ref="DA185">IF($AA185="N","",SUMPRODUCT(($AA$150:$AA$276=$V$88)*($Z$150:$Z$276=$Z185)*(AG185&lt;AG$150:AG$276))+1)</f>
        <v/>
      </c>
      <c r="DB185" s="13" t="str" cm="1">
        <f t="array" ref="DB185">IF($AA185="N","",SUMPRODUCT(($AA$150:$AA$276=$V$88)*($Z$150:$Z$276=$Z185)*(AH185&lt;AH$150:AH$276))+1)</f>
        <v/>
      </c>
      <c r="DC185" s="13" t="str" cm="1">
        <f t="array" ref="DC185">IF($AA185="N","",SUMPRODUCT(($AA$150:$AA$276=$V$88)*($Z$150:$Z$276=$Z185)*(AI185&lt;AI$150:AI$276))+1)</f>
        <v/>
      </c>
      <c r="DD185" s="13" t="str" cm="1">
        <f t="array" ref="DD185">IF($AA185="N","",SUMPRODUCT(($AA$150:$AA$276=$V$88)*($Z$150:$Z$276=$Z185)*(AJ185&lt;AJ$150:AJ$276))+1)</f>
        <v/>
      </c>
      <c r="DE185" s="13" t="str" cm="1">
        <f t="array" ref="DE185">IF($AA185="N","",SUMPRODUCT(($AA$150:$AA$276=$V$88)*($Z$150:$Z$276=$Z185)*(AK185&lt;AK$150:AK$276))+1)</f>
        <v/>
      </c>
      <c r="DF185" s="13" t="str" cm="1">
        <f t="array" ref="DF185">IF($AA185="N","",SUMPRODUCT(($AA$150:$AA$276=$V$88)*($Z$150:$Z$276=$Z185)*(AL185&lt;AL$150:AL$276))+1)</f>
        <v/>
      </c>
      <c r="DG185" s="13" t="str" cm="1">
        <f t="array" ref="DG185">IF($AA185="N","",SUMPRODUCT(($AA$150:$AA$276=$V$88)*($Z$150:$Z$276=$Z185)*(AM185&lt;AM$150:AM$276))+1)</f>
        <v/>
      </c>
      <c r="DH185" s="13" t="str" cm="1">
        <f t="array" ref="DH185">IF($AA185="N","",SUMPRODUCT(($AA$150:$AA$276=$V$88)*($Z$150:$Z$276=$Z185)*(AN185&lt;AN$150:AN$276))+1)</f>
        <v/>
      </c>
      <c r="DI185" s="13" t="str" cm="1">
        <f t="array" ref="DI185">IF($AA185="N","",SUMPRODUCT(($AA$150:$AA$276=$V$88)*($Z$150:$Z$276=$Z185)*(AO185&lt;AO$150:AO$276))+1)</f>
        <v/>
      </c>
      <c r="DJ185" s="13" t="str" cm="1">
        <f t="array" ref="DJ185">IF($AA185="N","",SUMPRODUCT(($AA$150:$AA$276=$V$88)*($Z$150:$Z$276=$Z185)*(AP185&lt;AP$150:AP$276))+1)</f>
        <v/>
      </c>
      <c r="DK185" s="13" t="str" cm="1">
        <f t="array" ref="DK185">IF($AA185="N","",SUMPRODUCT(($AA$150:$AA$276=$V$88)*($Z$150:$Z$276=$Z185)*(AQ185&lt;AQ$150:AQ$276))+1)</f>
        <v/>
      </c>
      <c r="DL185" s="13" t="str" cm="1">
        <f t="array" ref="DL185">IF($AA185="N","",SUMPRODUCT(($AA$150:$AA$276=$V$88)*($Z$150:$Z$276=$Z185)*(AR185&lt;AR$150:AR$276))+1)</f>
        <v/>
      </c>
      <c r="DM185" s="13" t="str" cm="1">
        <f t="array" ref="DM185">IF($AA185="N","",SUMPRODUCT(($AA$150:$AA$276=$V$88)*($Z$150:$Z$276=$Z185)*(AS185&lt;AS$150:AS$276))+1)</f>
        <v/>
      </c>
      <c r="DN185" s="13" t="str" cm="1">
        <f t="array" ref="DN185">IF($AA185="N","",SUMPRODUCT(($AA$150:$AA$276=$V$88)*($Z$150:$Z$276=$Z185)*(AT185&lt;AT$150:AT$276))+1)</f>
        <v/>
      </c>
      <c r="DO185" s="13" t="str" cm="1">
        <f t="array" ref="DO185">IF($AA185="N","",SUMPRODUCT(($AA$150:$AA$276=$V$88)*($Z$150:$Z$276=$Z185)*(AU185&lt;AU$150:AU$276))+1)</f>
        <v/>
      </c>
      <c r="DP185" s="13" t="str" cm="1">
        <f t="array" ref="DP185">IF($AA185="N","",SUMPRODUCT(($AA$150:$AA$276=$V$88)*($Z$150:$Z$276=$Z185)*(AV185&lt;AV$150:AV$276))+1)</f>
        <v/>
      </c>
      <c r="DQ185" s="13" t="str">
        <f>INDEX($CV185:$DP185,MATCH('Ranked Growth'!$C$5,$BW$149:$CQ$149,0))</f>
        <v/>
      </c>
      <c r="DR185" s="13" t="str">
        <f t="shared" si="50"/>
        <v>Stations of Over 10k Users-</v>
      </c>
      <c r="DT185" s="17" t="s">
        <v>29</v>
      </c>
      <c r="DU185" s="15">
        <f t="shared" si="51"/>
        <v>7.4222463328115218E-3</v>
      </c>
      <c r="DV185" s="15">
        <f t="shared" si="52"/>
        <v>7.1375356799326495E-2</v>
      </c>
      <c r="DW185" s="15">
        <f t="shared" si="53"/>
        <v>8.27623832060842E-2</v>
      </c>
      <c r="DX185" s="15">
        <f t="shared" si="54"/>
        <v>8.844377708308282E-2</v>
      </c>
      <c r="DY185" s="15">
        <f t="shared" si="55"/>
        <v>8.8534611503545912E-2</v>
      </c>
      <c r="DZ185" s="15">
        <f t="shared" si="56"/>
        <v>8.8609851599135592E-2</v>
      </c>
      <c r="EA185" s="15">
        <f t="shared" si="57"/>
        <v>9.1419575507995177E-2</v>
      </c>
      <c r="EB185" s="15">
        <f t="shared" si="58"/>
        <v>9.1572931450643269E-2</v>
      </c>
      <c r="EC185" s="15">
        <f t="shared" si="59"/>
        <v>9.3653477500902804E-2</v>
      </c>
      <c r="ED185" s="15">
        <f t="shared" si="60"/>
        <v>0.10243601366177546</v>
      </c>
      <c r="EE185" s="15">
        <f t="shared" si="61"/>
        <v>0.10487017171155388</v>
      </c>
      <c r="EF185" s="15">
        <f t="shared" si="62"/>
        <v>0.10647609663941449</v>
      </c>
      <c r="EG185" s="15">
        <f t="shared" si="63"/>
        <v>0.10780690630635981</v>
      </c>
      <c r="EH185" s="15">
        <f t="shared" si="64"/>
        <v>0.11233946995611377</v>
      </c>
      <c r="EI185" s="15">
        <f t="shared" si="65"/>
        <v>0.11878360661897247</v>
      </c>
      <c r="EJ185" s="15">
        <f t="shared" si="66"/>
        <v>0.12173296176506021</v>
      </c>
      <c r="EK185" s="15">
        <f t="shared" si="67"/>
        <v>0.12623380221233682</v>
      </c>
      <c r="EL185" s="15">
        <f t="shared" si="68"/>
        <v>0.12911610394372897</v>
      </c>
      <c r="EM185" s="15">
        <f t="shared" si="69"/>
        <v>0.13327673453468813</v>
      </c>
      <c r="EN185" s="15">
        <f t="shared" si="70"/>
        <v>0.14202543571900939</v>
      </c>
      <c r="EO185" s="15">
        <f t="shared" si="71"/>
        <v>0.14994763319105475</v>
      </c>
      <c r="EQ185" s="17" t="s">
        <v>29</v>
      </c>
      <c r="ER185" s="13">
        <f t="shared" si="72"/>
        <v>54</v>
      </c>
      <c r="ES185" s="13">
        <f t="shared" si="73"/>
        <v>70</v>
      </c>
      <c r="ET185" s="13">
        <f t="shared" si="74"/>
        <v>57</v>
      </c>
      <c r="EU185" s="13">
        <f t="shared" si="75"/>
        <v>47</v>
      </c>
      <c r="EV185" s="13">
        <f t="shared" si="76"/>
        <v>42</v>
      </c>
      <c r="EW185" s="13">
        <f t="shared" si="77"/>
        <v>38</v>
      </c>
      <c r="EX185" s="13">
        <f t="shared" si="78"/>
        <v>42</v>
      </c>
      <c r="EY185" s="13">
        <f t="shared" si="79"/>
        <v>40</v>
      </c>
      <c r="EZ185" s="13">
        <f t="shared" si="80"/>
        <v>38</v>
      </c>
      <c r="FA185" s="13">
        <f t="shared" si="81"/>
        <v>36</v>
      </c>
      <c r="FB185" s="13">
        <f t="shared" si="82"/>
        <v>37</v>
      </c>
      <c r="FC185" s="13">
        <f t="shared" si="83"/>
        <v>36</v>
      </c>
      <c r="FD185" s="13">
        <f t="shared" si="84"/>
        <v>38</v>
      </c>
      <c r="FE185" s="13">
        <f t="shared" si="85"/>
        <v>40</v>
      </c>
      <c r="FF185" s="13">
        <f t="shared" si="86"/>
        <v>40</v>
      </c>
      <c r="FG185" s="13">
        <f t="shared" si="87"/>
        <v>40</v>
      </c>
      <c r="FH185" s="13">
        <f t="shared" si="88"/>
        <v>39</v>
      </c>
      <c r="FI185" s="13">
        <f t="shared" si="89"/>
        <v>40</v>
      </c>
      <c r="FJ185" s="13">
        <f t="shared" si="90"/>
        <v>40</v>
      </c>
      <c r="FK185" s="13">
        <f t="shared" si="91"/>
        <v>41</v>
      </c>
      <c r="FL185" s="13">
        <f t="shared" si="92"/>
        <v>42</v>
      </c>
      <c r="FM185" s="13">
        <f>INDEX($ER185:$FL185,MATCH('Ranked Growth'!$C$5,$ER$149:$FL$149,0))</f>
        <v>54</v>
      </c>
      <c r="FO185" s="17" t="s">
        <v>29</v>
      </c>
      <c r="FP185" s="13" cm="1">
        <f t="array" ref="FP185">SUMPRODUCT(($Z$150:$Z$276=$Z185)*(DU185&lt;DU$150:DU$276))+1</f>
        <v>39</v>
      </c>
      <c r="FQ185" s="13" cm="1">
        <f t="array" ref="FQ185">SUMPRODUCT(($Z$150:$Z$276=$Z185)*(DV185&lt;DV$150:DV$276))+1</f>
        <v>66</v>
      </c>
      <c r="FR185" s="13" cm="1">
        <f t="array" ref="FR185">SUMPRODUCT(($Z$150:$Z$276=$Z185)*(DW185&lt;DW$150:DW$276))+1</f>
        <v>54</v>
      </c>
      <c r="FS185" s="13" cm="1">
        <f t="array" ref="FS185">SUMPRODUCT(($Z$150:$Z$276=$Z185)*(DX185&lt;DX$150:DX$276))+1</f>
        <v>43</v>
      </c>
      <c r="FT185" s="13" cm="1">
        <f t="array" ref="FT185">SUMPRODUCT(($Z$150:$Z$276=$Z185)*(DY185&lt;DY$150:DY$276))+1</f>
        <v>38</v>
      </c>
      <c r="FU185" s="13" cm="1">
        <f t="array" ref="FU185">SUMPRODUCT(($Z$150:$Z$276=$Z185)*(DZ185&lt;DZ$150:DZ$276))+1</f>
        <v>34</v>
      </c>
      <c r="FV185" s="13" cm="1">
        <f t="array" ref="FV185">SUMPRODUCT(($Z$150:$Z$276=$Z185)*(EA185&lt;EA$150:EA$276))+1</f>
        <v>37</v>
      </c>
      <c r="FW185" s="13" cm="1">
        <f t="array" ref="FW185">SUMPRODUCT(($Z$150:$Z$276=$Z185)*(EB185&lt;EB$150:EB$276))+1</f>
        <v>34</v>
      </c>
      <c r="FX185" s="13" cm="1">
        <f t="array" ref="FX185">SUMPRODUCT(($Z$150:$Z$276=$Z185)*(EC185&lt;EC$150:EC$276))+1</f>
        <v>33</v>
      </c>
      <c r="FY185" s="13" cm="1">
        <f t="array" ref="FY185">SUMPRODUCT(($Z$150:$Z$276=$Z185)*(ED185&lt;ED$150:ED$276))+1</f>
        <v>31</v>
      </c>
      <c r="FZ185" s="13" cm="1">
        <f t="array" ref="FZ185">SUMPRODUCT(($Z$150:$Z$276=$Z185)*(EE185&lt;EE$150:EE$276))+1</f>
        <v>32</v>
      </c>
      <c r="GA185" s="13" cm="1">
        <f t="array" ref="GA185">SUMPRODUCT(($Z$150:$Z$276=$Z185)*(EF185&lt;EF$150:EF$276))+1</f>
        <v>31</v>
      </c>
      <c r="GB185" s="13" cm="1">
        <f t="array" ref="GB185">SUMPRODUCT(($Z$150:$Z$276=$Z185)*(EG185&lt;EG$150:EG$276))+1</f>
        <v>33</v>
      </c>
      <c r="GC185" s="13" cm="1">
        <f t="array" ref="GC185">SUMPRODUCT(($Z$150:$Z$276=$Z185)*(EH185&lt;EH$150:EH$276))+1</f>
        <v>34</v>
      </c>
      <c r="GD185" s="13" cm="1">
        <f t="array" ref="GD185">SUMPRODUCT(($Z$150:$Z$276=$Z185)*(EI185&lt;EI$150:EI$276))+1</f>
        <v>34</v>
      </c>
      <c r="GE185" s="13" cm="1">
        <f t="array" ref="GE185">SUMPRODUCT(($Z$150:$Z$276=$Z185)*(EJ185&lt;EJ$150:EJ$276))+1</f>
        <v>34</v>
      </c>
      <c r="GF185" s="13" cm="1">
        <f t="array" ref="GF185">SUMPRODUCT(($Z$150:$Z$276=$Z185)*(EK185&lt;EK$150:EK$276))+1</f>
        <v>33</v>
      </c>
      <c r="GG185" s="13" cm="1">
        <f t="array" ref="GG185">SUMPRODUCT(($Z$150:$Z$276=$Z185)*(EL185&lt;EL$150:EL$276))+1</f>
        <v>34</v>
      </c>
      <c r="GH185" s="13" cm="1">
        <f t="array" ref="GH185">SUMPRODUCT(($Z$150:$Z$276=$Z185)*(EM185&lt;EM$150:EM$276))+1</f>
        <v>34</v>
      </c>
      <c r="GI185" s="13" cm="1">
        <f t="array" ref="GI185">SUMPRODUCT(($Z$150:$Z$276=$Z185)*(EN185&lt;EN$150:EN$276))+1</f>
        <v>35</v>
      </c>
      <c r="GJ185" s="13" cm="1">
        <f t="array" ref="GJ185">SUMPRODUCT(($Z$150:$Z$276=$Z185)*(EO185&lt;EO$150:EO$276))+1</f>
        <v>36</v>
      </c>
      <c r="GK185" s="20">
        <f>INDEX($FP185:$GJ185,MATCH('Ranked Growth'!$C$5,$FP$149:$GJ$149,0))</f>
        <v>39</v>
      </c>
      <c r="GL185" s="13" t="str">
        <f t="shared" si="93"/>
        <v>Stations of Over 10k Users-39</v>
      </c>
      <c r="GN185" s="17" t="s">
        <v>29</v>
      </c>
      <c r="GO185" s="13" t="str" cm="1">
        <f t="array" ref="GO185">IF($AA185="N","",SUMPRODUCT(($Z$150:$Z$276=$Z185)*($AA$150:$AA$276="Y")*(DU185&lt;DU$150:DU$276))+1)</f>
        <v/>
      </c>
      <c r="GP185" s="13" t="str" cm="1">
        <f t="array" ref="GP185">IF($AA185="N","",SUMPRODUCT(($Z$150:$Z$276=$Z185)*($AA$150:$AA$276="Y")*(DV185&lt;DV$150:DV$276))+1)</f>
        <v/>
      </c>
      <c r="GQ185" s="13" t="str" cm="1">
        <f t="array" ref="GQ185">IF($AA185="N","",SUMPRODUCT(($Z$150:$Z$276=$Z185)*($AA$150:$AA$276="Y")*(DW185&lt;DW$150:DW$276))+1)</f>
        <v/>
      </c>
      <c r="GR185" s="13" t="str" cm="1">
        <f t="array" ref="GR185">IF($AA185="N","",SUMPRODUCT(($Z$150:$Z$276=$Z185)*($AA$150:$AA$276="Y")*(DX185&lt;DX$150:DX$276))+1)</f>
        <v/>
      </c>
      <c r="GS185" s="13" t="str" cm="1">
        <f t="array" ref="GS185">IF($AA185="N","",SUMPRODUCT(($Z$150:$Z$276=$Z185)*($AA$150:$AA$276="Y")*(DY185&lt;DY$150:DY$276))+1)</f>
        <v/>
      </c>
      <c r="GT185" s="13" t="str" cm="1">
        <f t="array" ref="GT185">IF($AA185="N","",SUMPRODUCT(($Z$150:$Z$276=$Z185)*($AA$150:$AA$276="Y")*(DZ185&lt;DZ$150:DZ$276))+1)</f>
        <v/>
      </c>
      <c r="GU185" s="13" t="str" cm="1">
        <f t="array" ref="GU185">IF($AA185="N","",SUMPRODUCT(($Z$150:$Z$276=$Z185)*($AA$150:$AA$276="Y")*(EA185&lt;EA$150:EA$276))+1)</f>
        <v/>
      </c>
      <c r="GV185" s="13" t="str" cm="1">
        <f t="array" ref="GV185">IF($AA185="N","",SUMPRODUCT(($Z$150:$Z$276=$Z185)*($AA$150:$AA$276="Y")*(EB185&lt;EB$150:EB$276))+1)</f>
        <v/>
      </c>
      <c r="GW185" s="13" t="str" cm="1">
        <f t="array" ref="GW185">IF($AA185="N","",SUMPRODUCT(($Z$150:$Z$276=$Z185)*($AA$150:$AA$276="Y")*(EC185&lt;EC$150:EC$276))+1)</f>
        <v/>
      </c>
      <c r="GX185" s="13" t="str" cm="1">
        <f t="array" ref="GX185">IF($AA185="N","",SUMPRODUCT(($Z$150:$Z$276=$Z185)*($AA$150:$AA$276="Y")*(ED185&lt;ED$150:ED$276))+1)</f>
        <v/>
      </c>
      <c r="GY185" s="13" t="str" cm="1">
        <f t="array" ref="GY185">IF($AA185="N","",SUMPRODUCT(($Z$150:$Z$276=$Z185)*($AA$150:$AA$276="Y")*(EE185&lt;EE$150:EE$276))+1)</f>
        <v/>
      </c>
      <c r="GZ185" s="13" t="str" cm="1">
        <f t="array" ref="GZ185">IF($AA185="N","",SUMPRODUCT(($Z$150:$Z$276=$Z185)*($AA$150:$AA$276="Y")*(EF185&lt;EF$150:EF$276))+1)</f>
        <v/>
      </c>
      <c r="HA185" s="13" t="str" cm="1">
        <f t="array" ref="HA185">IF($AA185="N","",SUMPRODUCT(($Z$150:$Z$276=$Z185)*($AA$150:$AA$276="Y")*(EG185&lt;EG$150:EG$276))+1)</f>
        <v/>
      </c>
      <c r="HB185" s="13" t="str" cm="1">
        <f t="array" ref="HB185">IF($AA185="N","",SUMPRODUCT(($Z$150:$Z$276=$Z185)*($AA$150:$AA$276="Y")*(EH185&lt;EH$150:EH$276))+1)</f>
        <v/>
      </c>
      <c r="HC185" s="13" t="str" cm="1">
        <f t="array" ref="HC185">IF($AA185="N","",SUMPRODUCT(($Z$150:$Z$276=$Z185)*($AA$150:$AA$276="Y")*(EI185&lt;EI$150:EI$276))+1)</f>
        <v/>
      </c>
      <c r="HD185" s="13" t="str" cm="1">
        <f t="array" ref="HD185">IF($AA185="N","",SUMPRODUCT(($Z$150:$Z$276=$Z185)*($AA$150:$AA$276="Y")*(EJ185&lt;EJ$150:EJ$276))+1)</f>
        <v/>
      </c>
      <c r="HE185" s="13" t="str" cm="1">
        <f t="array" ref="HE185">IF($AA185="N","",SUMPRODUCT(($Z$150:$Z$276=$Z185)*($AA$150:$AA$276="Y")*(EK185&lt;EK$150:EK$276))+1)</f>
        <v/>
      </c>
      <c r="HF185" s="13" t="str" cm="1">
        <f t="array" ref="HF185">IF($AA185="N","",SUMPRODUCT(($Z$150:$Z$276=$Z185)*($AA$150:$AA$276="Y")*(EL185&lt;EL$150:EL$276))+1)</f>
        <v/>
      </c>
      <c r="HG185" s="13" t="str" cm="1">
        <f t="array" ref="HG185">IF($AA185="N","",SUMPRODUCT(($Z$150:$Z$276=$Z185)*($AA$150:$AA$276="Y")*(EM185&lt;EM$150:EM$276))+1)</f>
        <v/>
      </c>
      <c r="HH185" s="13" t="str" cm="1">
        <f t="array" ref="HH185">IF($AA185="N","",SUMPRODUCT(($Z$150:$Z$276=$Z185)*($AA$150:$AA$276="Y")*(EN185&lt;EN$150:EN$276))+1)</f>
        <v/>
      </c>
      <c r="HI185" s="13" t="str" cm="1">
        <f t="array" ref="HI185">IF($AA185="N","",SUMPRODUCT(($Z$150:$Z$276=$Z185)*($AA$150:$AA$276="Y")*(EO185&lt;EO$150:EO$276))+1)</f>
        <v/>
      </c>
      <c r="HJ185" s="20" t="str">
        <f>INDEX($GO185:$HI185,MATCH('Ranked Growth'!$C$5,$GO$149:$HI$149,0))</f>
        <v/>
      </c>
      <c r="HK185" s="13" t="str">
        <f t="shared" si="94"/>
        <v>Stations of Over 10k Users-</v>
      </c>
    </row>
    <row r="186" spans="2:219" s="11" customFormat="1" x14ac:dyDescent="0.25">
      <c r="B186" s="17" t="s">
        <v>30</v>
      </c>
      <c r="C186" s="20">
        <v>356262.3560969996</v>
      </c>
      <c r="D186" s="20">
        <v>368453.47191500029</v>
      </c>
      <c r="E186" s="20">
        <v>370319.69569900003</v>
      </c>
      <c r="F186" s="20">
        <v>371140.22656800022</v>
      </c>
      <c r="G186" s="20">
        <v>370950.21716300031</v>
      </c>
      <c r="H186" s="20">
        <v>370778.40186299989</v>
      </c>
      <c r="I186" s="20">
        <v>371242.73949800018</v>
      </c>
      <c r="J186" s="20">
        <v>371124.53157500038</v>
      </c>
      <c r="K186" s="20">
        <v>371393.50245300005</v>
      </c>
      <c r="L186" s="20">
        <v>372848.72874600044</v>
      </c>
      <c r="M186" s="20">
        <v>373216.96725899994</v>
      </c>
      <c r="N186" s="20">
        <v>373412.3646289999</v>
      </c>
      <c r="O186" s="20">
        <v>373654.60459899966</v>
      </c>
      <c r="P186" s="20">
        <v>374504.37845099997</v>
      </c>
      <c r="Q186" s="20">
        <v>375691.84724800044</v>
      </c>
      <c r="R186" s="20">
        <v>376241.98827300052</v>
      </c>
      <c r="S186" s="20">
        <v>377086.37642899976</v>
      </c>
      <c r="T186" s="20">
        <v>377657.5994670004</v>
      </c>
      <c r="U186" s="20">
        <v>378453.49668099981</v>
      </c>
      <c r="V186" s="20">
        <v>380114.2749090002</v>
      </c>
      <c r="W186" s="20">
        <v>381599.93215600023</v>
      </c>
      <c r="Y186" s="17" t="s">
        <v>30</v>
      </c>
      <c r="Z186" s="21" t="str">
        <f t="shared" si="26"/>
        <v>Stations of Over 10k Users</v>
      </c>
      <c r="AA186" s="21" t="str">
        <f t="shared" si="27"/>
        <v>N</v>
      </c>
      <c r="AB186" s="13">
        <f t="shared" si="95"/>
        <v>1164.3560969996033</v>
      </c>
      <c r="AC186" s="13">
        <f t="shared" si="96"/>
        <v>13355.471915000293</v>
      </c>
      <c r="AD186" s="13">
        <f t="shared" si="97"/>
        <v>15221.695699000033</v>
      </c>
      <c r="AE186" s="13">
        <f t="shared" si="98"/>
        <v>16042.226568000217</v>
      </c>
      <c r="AF186" s="13">
        <f t="shared" si="99"/>
        <v>15852.217163000314</v>
      </c>
      <c r="AG186" s="13">
        <f t="shared" si="100"/>
        <v>15680.40186299989</v>
      </c>
      <c r="AH186" s="13">
        <f t="shared" si="101"/>
        <v>16144.739498000185</v>
      </c>
      <c r="AI186" s="13">
        <f t="shared" si="102"/>
        <v>16026.531575000379</v>
      </c>
      <c r="AJ186" s="13">
        <f t="shared" si="103"/>
        <v>16295.502453000052</v>
      </c>
      <c r="AK186" s="13">
        <f t="shared" si="104"/>
        <v>17750.728746000445</v>
      </c>
      <c r="AL186" s="13">
        <f t="shared" si="105"/>
        <v>18118.967258999939</v>
      </c>
      <c r="AM186" s="13">
        <f t="shared" si="106"/>
        <v>18314.364628999901</v>
      </c>
      <c r="AN186" s="13">
        <f t="shared" si="107"/>
        <v>18556.604598999664</v>
      </c>
      <c r="AO186" s="13">
        <f t="shared" si="108"/>
        <v>19406.378450999968</v>
      </c>
      <c r="AP186" s="13">
        <f t="shared" si="109"/>
        <v>20593.847248000442</v>
      </c>
      <c r="AQ186" s="13">
        <f t="shared" si="110"/>
        <v>21143.988273000519</v>
      </c>
      <c r="AR186" s="13">
        <f t="shared" si="111"/>
        <v>21988.376428999763</v>
      </c>
      <c r="AS186" s="13">
        <f t="shared" si="112"/>
        <v>22559.5994670004</v>
      </c>
      <c r="AT186" s="13">
        <f t="shared" si="113"/>
        <v>23355.496680999815</v>
      </c>
      <c r="AU186" s="13">
        <f t="shared" si="114"/>
        <v>25016.274909000203</v>
      </c>
      <c r="AV186" s="13">
        <f t="shared" si="115"/>
        <v>26501.932156000228</v>
      </c>
      <c r="AX186" s="17" t="s">
        <v>30</v>
      </c>
      <c r="AY186" s="13">
        <f t="shared" si="28"/>
        <v>44</v>
      </c>
      <c r="AZ186" s="13">
        <f t="shared" si="29"/>
        <v>45</v>
      </c>
      <c r="BA186" s="13">
        <f t="shared" si="30"/>
        <v>45</v>
      </c>
      <c r="BB186" s="13">
        <f t="shared" si="31"/>
        <v>45</v>
      </c>
      <c r="BC186" s="13">
        <f t="shared" si="32"/>
        <v>44</v>
      </c>
      <c r="BD186" s="13">
        <f t="shared" si="33"/>
        <v>44</v>
      </c>
      <c r="BE186" s="13">
        <f t="shared" si="34"/>
        <v>43</v>
      </c>
      <c r="BF186" s="13">
        <f t="shared" si="35"/>
        <v>43</v>
      </c>
      <c r="BG186" s="13">
        <f t="shared" si="36"/>
        <v>43</v>
      </c>
      <c r="BH186" s="13">
        <f t="shared" si="37"/>
        <v>43</v>
      </c>
      <c r="BI186" s="13">
        <f t="shared" si="38"/>
        <v>43</v>
      </c>
      <c r="BJ186" s="13">
        <f t="shared" si="39"/>
        <v>41</v>
      </c>
      <c r="BK186" s="13">
        <f t="shared" si="40"/>
        <v>41</v>
      </c>
      <c r="BL186" s="13">
        <f t="shared" si="41"/>
        <v>41</v>
      </c>
      <c r="BM186" s="13">
        <f t="shared" si="42"/>
        <v>41</v>
      </c>
      <c r="BN186" s="13">
        <f t="shared" si="43"/>
        <v>41</v>
      </c>
      <c r="BO186" s="13">
        <f t="shared" si="44"/>
        <v>41</v>
      </c>
      <c r="BP186" s="13">
        <f t="shared" si="45"/>
        <v>41</v>
      </c>
      <c r="BQ186" s="13">
        <f t="shared" si="46"/>
        <v>41</v>
      </c>
      <c r="BR186" s="13">
        <f t="shared" si="47"/>
        <v>41</v>
      </c>
      <c r="BS186" s="13">
        <f t="shared" si="48"/>
        <v>41</v>
      </c>
      <c r="BT186" s="13">
        <f>INDEX($AY186:$BS186,MATCH('Ranked Growth'!$C$5,Data!$AY$149:$BS$149,0))</f>
        <v>44</v>
      </c>
      <c r="BV186" s="17" t="s">
        <v>30</v>
      </c>
      <c r="BW186" s="13" cm="1">
        <f t="array" ref="BW186">SUMPRODUCT(($Z$150:$Z$276=$Z186)*(AB186&lt;AB$150:AB$276))+1</f>
        <v>39</v>
      </c>
      <c r="BX186" s="13" cm="1">
        <f t="array" ref="BX186">SUMPRODUCT(($Z$150:$Z$276=$Z186)*(AC186&lt;AC$150:AC$276))+1</f>
        <v>40</v>
      </c>
      <c r="BY186" s="13" cm="1">
        <f t="array" ref="BY186">SUMPRODUCT(($Z$150:$Z$276=$Z186)*(AD186&lt;AD$150:AD$276))+1</f>
        <v>40</v>
      </c>
      <c r="BZ186" s="13" cm="1">
        <f t="array" ref="BZ186">SUMPRODUCT(($Z$150:$Z$276=$Z186)*(AE186&lt;AE$150:AE$276))+1</f>
        <v>40</v>
      </c>
      <c r="CA186" s="13" cm="1">
        <f t="array" ref="CA186">SUMPRODUCT(($Z$150:$Z$276=$Z186)*(AF186&lt;AF$150:AF$276))+1</f>
        <v>39</v>
      </c>
      <c r="CB186" s="13" cm="1">
        <f t="array" ref="CB186">SUMPRODUCT(($Z$150:$Z$276=$Z186)*(AG186&lt;AG$150:AG$276))+1</f>
        <v>39</v>
      </c>
      <c r="CC186" s="13" cm="1">
        <f t="array" ref="CC186">SUMPRODUCT(($Z$150:$Z$276=$Z186)*(AH186&lt;AH$150:AH$276))+1</f>
        <v>38</v>
      </c>
      <c r="CD186" s="13" cm="1">
        <f t="array" ref="CD186">SUMPRODUCT(($Z$150:$Z$276=$Z186)*(AI186&lt;AI$150:AI$276))+1</f>
        <v>38</v>
      </c>
      <c r="CE186" s="13" cm="1">
        <f t="array" ref="CE186">SUMPRODUCT(($Z$150:$Z$276=$Z186)*(AJ186&lt;AJ$150:AJ$276))+1</f>
        <v>38</v>
      </c>
      <c r="CF186" s="13" cm="1">
        <f t="array" ref="CF186">SUMPRODUCT(($Z$150:$Z$276=$Z186)*(AK186&lt;AK$150:AK$276))+1</f>
        <v>38</v>
      </c>
      <c r="CG186" s="13" cm="1">
        <f t="array" ref="CG186">SUMPRODUCT(($Z$150:$Z$276=$Z186)*(AL186&lt;AL$150:AL$276))+1</f>
        <v>38</v>
      </c>
      <c r="CH186" s="13" cm="1">
        <f t="array" ref="CH186">SUMPRODUCT(($Z$150:$Z$276=$Z186)*(AM186&lt;AM$150:AM$276))+1</f>
        <v>36</v>
      </c>
      <c r="CI186" s="13" cm="1">
        <f t="array" ref="CI186">SUMPRODUCT(($Z$150:$Z$276=$Z186)*(AN186&lt;AN$150:AN$276))+1</f>
        <v>36</v>
      </c>
      <c r="CJ186" s="13" cm="1">
        <f t="array" ref="CJ186">SUMPRODUCT(($Z$150:$Z$276=$Z186)*(AO186&lt;AO$150:AO$276))+1</f>
        <v>36</v>
      </c>
      <c r="CK186" s="13" cm="1">
        <f t="array" ref="CK186">SUMPRODUCT(($Z$150:$Z$276=$Z186)*(AP186&lt;AP$150:AP$276))+1</f>
        <v>36</v>
      </c>
      <c r="CL186" s="13" cm="1">
        <f t="array" ref="CL186">SUMPRODUCT(($Z$150:$Z$276=$Z186)*(AQ186&lt;AQ$150:AQ$276))+1</f>
        <v>36</v>
      </c>
      <c r="CM186" s="13" cm="1">
        <f t="array" ref="CM186">SUMPRODUCT(($Z$150:$Z$276=$Z186)*(AR186&lt;AR$150:AR$276))+1</f>
        <v>36</v>
      </c>
      <c r="CN186" s="13" cm="1">
        <f t="array" ref="CN186">SUMPRODUCT(($Z$150:$Z$276=$Z186)*(AS186&lt;AS$150:AS$276))+1</f>
        <v>36</v>
      </c>
      <c r="CO186" s="13" cm="1">
        <f t="array" ref="CO186">SUMPRODUCT(($Z$150:$Z$276=$Z186)*(AT186&lt;AT$150:AT$276))+1</f>
        <v>36</v>
      </c>
      <c r="CP186" s="13" cm="1">
        <f t="array" ref="CP186">SUMPRODUCT(($Z$150:$Z$276=$Z186)*(AU186&lt;AU$150:AU$276))+1</f>
        <v>36</v>
      </c>
      <c r="CQ186" s="13" cm="1">
        <f t="array" ref="CQ186">SUMPRODUCT(($Z$150:$Z$276=$Z186)*(AV186&lt;AV$150:AV$276))+1</f>
        <v>36</v>
      </c>
      <c r="CR186" s="13">
        <f>INDEX($BW186:$CQ186,MATCH('Ranked Growth'!$C$5,$BW$149:$CQ$149,0))</f>
        <v>39</v>
      </c>
      <c r="CS186" s="13" t="str">
        <f t="shared" si="49"/>
        <v>Stations of Over 10k Users-39</v>
      </c>
      <c r="CU186" s="17" t="s">
        <v>30</v>
      </c>
      <c r="CV186" s="13" t="str" cm="1">
        <f t="array" ref="CV186">IF($AA186="N","",SUMPRODUCT(($AA$150:$AA$276=$V$88)*($Z$150:$Z$276=$Z186)*(AB186&lt;AB$150:AB$276))+1)</f>
        <v/>
      </c>
      <c r="CW186" s="13" t="str" cm="1">
        <f t="array" ref="CW186">IF($AA186="N","",SUMPRODUCT(($AA$150:$AA$276=$V$88)*($Z$150:$Z$276=$Z186)*(AC186&lt;AC$150:AC$276))+1)</f>
        <v/>
      </c>
      <c r="CX186" s="13" t="str" cm="1">
        <f t="array" ref="CX186">IF($AA186="N","",SUMPRODUCT(($AA$150:$AA$276=$V$88)*($Z$150:$Z$276=$Z186)*(AD186&lt;AD$150:AD$276))+1)</f>
        <v/>
      </c>
      <c r="CY186" s="13" t="str" cm="1">
        <f t="array" ref="CY186">IF($AA186="N","",SUMPRODUCT(($AA$150:$AA$276=$V$88)*($Z$150:$Z$276=$Z186)*(AE186&lt;AE$150:AE$276))+1)</f>
        <v/>
      </c>
      <c r="CZ186" s="13" t="str" cm="1">
        <f t="array" ref="CZ186">IF($AA186="N","",SUMPRODUCT(($AA$150:$AA$276=$V$88)*($Z$150:$Z$276=$Z186)*(AF186&lt;AF$150:AF$276))+1)</f>
        <v/>
      </c>
      <c r="DA186" s="13" t="str" cm="1">
        <f t="array" ref="DA186">IF($AA186="N","",SUMPRODUCT(($AA$150:$AA$276=$V$88)*($Z$150:$Z$276=$Z186)*(AG186&lt;AG$150:AG$276))+1)</f>
        <v/>
      </c>
      <c r="DB186" s="13" t="str" cm="1">
        <f t="array" ref="DB186">IF($AA186="N","",SUMPRODUCT(($AA$150:$AA$276=$V$88)*($Z$150:$Z$276=$Z186)*(AH186&lt;AH$150:AH$276))+1)</f>
        <v/>
      </c>
      <c r="DC186" s="13" t="str" cm="1">
        <f t="array" ref="DC186">IF($AA186="N","",SUMPRODUCT(($AA$150:$AA$276=$V$88)*($Z$150:$Z$276=$Z186)*(AI186&lt;AI$150:AI$276))+1)</f>
        <v/>
      </c>
      <c r="DD186" s="13" t="str" cm="1">
        <f t="array" ref="DD186">IF($AA186="N","",SUMPRODUCT(($AA$150:$AA$276=$V$88)*($Z$150:$Z$276=$Z186)*(AJ186&lt;AJ$150:AJ$276))+1)</f>
        <v/>
      </c>
      <c r="DE186" s="13" t="str" cm="1">
        <f t="array" ref="DE186">IF($AA186="N","",SUMPRODUCT(($AA$150:$AA$276=$V$88)*($Z$150:$Z$276=$Z186)*(AK186&lt;AK$150:AK$276))+1)</f>
        <v/>
      </c>
      <c r="DF186" s="13" t="str" cm="1">
        <f t="array" ref="DF186">IF($AA186="N","",SUMPRODUCT(($AA$150:$AA$276=$V$88)*($Z$150:$Z$276=$Z186)*(AL186&lt;AL$150:AL$276))+1)</f>
        <v/>
      </c>
      <c r="DG186" s="13" t="str" cm="1">
        <f t="array" ref="DG186">IF($AA186="N","",SUMPRODUCT(($AA$150:$AA$276=$V$88)*($Z$150:$Z$276=$Z186)*(AM186&lt;AM$150:AM$276))+1)</f>
        <v/>
      </c>
      <c r="DH186" s="13" t="str" cm="1">
        <f t="array" ref="DH186">IF($AA186="N","",SUMPRODUCT(($AA$150:$AA$276=$V$88)*($Z$150:$Z$276=$Z186)*(AN186&lt;AN$150:AN$276))+1)</f>
        <v/>
      </c>
      <c r="DI186" s="13" t="str" cm="1">
        <f t="array" ref="DI186">IF($AA186="N","",SUMPRODUCT(($AA$150:$AA$276=$V$88)*($Z$150:$Z$276=$Z186)*(AO186&lt;AO$150:AO$276))+1)</f>
        <v/>
      </c>
      <c r="DJ186" s="13" t="str" cm="1">
        <f t="array" ref="DJ186">IF($AA186="N","",SUMPRODUCT(($AA$150:$AA$276=$V$88)*($Z$150:$Z$276=$Z186)*(AP186&lt;AP$150:AP$276))+1)</f>
        <v/>
      </c>
      <c r="DK186" s="13" t="str" cm="1">
        <f t="array" ref="DK186">IF($AA186="N","",SUMPRODUCT(($AA$150:$AA$276=$V$88)*($Z$150:$Z$276=$Z186)*(AQ186&lt;AQ$150:AQ$276))+1)</f>
        <v/>
      </c>
      <c r="DL186" s="13" t="str" cm="1">
        <f t="array" ref="DL186">IF($AA186="N","",SUMPRODUCT(($AA$150:$AA$276=$V$88)*($Z$150:$Z$276=$Z186)*(AR186&lt;AR$150:AR$276))+1)</f>
        <v/>
      </c>
      <c r="DM186" s="13" t="str" cm="1">
        <f t="array" ref="DM186">IF($AA186="N","",SUMPRODUCT(($AA$150:$AA$276=$V$88)*($Z$150:$Z$276=$Z186)*(AS186&lt;AS$150:AS$276))+1)</f>
        <v/>
      </c>
      <c r="DN186" s="13" t="str" cm="1">
        <f t="array" ref="DN186">IF($AA186="N","",SUMPRODUCT(($AA$150:$AA$276=$V$88)*($Z$150:$Z$276=$Z186)*(AT186&lt;AT$150:AT$276))+1)</f>
        <v/>
      </c>
      <c r="DO186" s="13" t="str" cm="1">
        <f t="array" ref="DO186">IF($AA186="N","",SUMPRODUCT(($AA$150:$AA$276=$V$88)*($Z$150:$Z$276=$Z186)*(AU186&lt;AU$150:AU$276))+1)</f>
        <v/>
      </c>
      <c r="DP186" s="13" t="str" cm="1">
        <f t="array" ref="DP186">IF($AA186="N","",SUMPRODUCT(($AA$150:$AA$276=$V$88)*($Z$150:$Z$276=$Z186)*(AV186&lt;AV$150:AV$276))+1)</f>
        <v/>
      </c>
      <c r="DQ186" s="13" t="str">
        <f>INDEX($CV186:$DP186,MATCH('Ranked Growth'!$C$5,$BW$149:$CQ$149,0))</f>
        <v/>
      </c>
      <c r="DR186" s="13" t="str">
        <f t="shared" si="50"/>
        <v>Stations of Over 10k Users-</v>
      </c>
      <c r="DT186" s="17" t="s">
        <v>30</v>
      </c>
      <c r="DU186" s="15">
        <f t="shared" si="51"/>
        <v>3.278971148808596E-3</v>
      </c>
      <c r="DV186" s="15">
        <f t="shared" si="52"/>
        <v>3.7610664985441522E-2</v>
      </c>
      <c r="DW186" s="15">
        <f t="shared" si="53"/>
        <v>4.2866182572135036E-2</v>
      </c>
      <c r="DX186" s="15">
        <f t="shared" si="54"/>
        <v>4.5176899244716129E-2</v>
      </c>
      <c r="DY186" s="15">
        <f t="shared" si="55"/>
        <v>4.4641809199151616E-2</v>
      </c>
      <c r="DZ186" s="15">
        <f t="shared" si="56"/>
        <v>4.4157956009326593E-2</v>
      </c>
      <c r="EA186" s="15">
        <f t="shared" si="57"/>
        <v>4.5465588367155529E-2</v>
      </c>
      <c r="EB186" s="15">
        <f t="shared" si="58"/>
        <v>4.5132700198256215E-2</v>
      </c>
      <c r="EC186" s="15">
        <f t="shared" si="59"/>
        <v>4.5890155542976929E-2</v>
      </c>
      <c r="ED186" s="15">
        <f t="shared" si="60"/>
        <v>4.9988253231503466E-2</v>
      </c>
      <c r="EE186" s="15">
        <f t="shared" si="61"/>
        <v>5.1025258545528196E-2</v>
      </c>
      <c r="EF186" s="15">
        <f t="shared" si="62"/>
        <v>5.1575521768638222E-2</v>
      </c>
      <c r="EG186" s="15">
        <f t="shared" si="63"/>
        <v>5.2257699561810256E-2</v>
      </c>
      <c r="EH186" s="15">
        <f t="shared" si="64"/>
        <v>5.4650768100636959E-2</v>
      </c>
      <c r="EI186" s="15">
        <f t="shared" si="65"/>
        <v>5.7994827478612843E-2</v>
      </c>
      <c r="EJ186" s="15">
        <f t="shared" si="66"/>
        <v>5.9544092822264583E-2</v>
      </c>
      <c r="EK186" s="15">
        <f t="shared" si="67"/>
        <v>6.1921994573328476E-2</v>
      </c>
      <c r="EL186" s="15">
        <f t="shared" si="68"/>
        <v>6.3530629479750411E-2</v>
      </c>
      <c r="EM186" s="15">
        <f t="shared" si="69"/>
        <v>6.5771974725286508E-2</v>
      </c>
      <c r="EN186" s="15">
        <f t="shared" si="70"/>
        <v>7.0448932151125021E-2</v>
      </c>
      <c r="EO186" s="15">
        <f t="shared" si="71"/>
        <v>7.4632727179539726E-2</v>
      </c>
      <c r="EQ186" s="17" t="s">
        <v>30</v>
      </c>
      <c r="ER186" s="13">
        <f t="shared" si="72"/>
        <v>104</v>
      </c>
      <c r="ES186" s="13">
        <f t="shared" si="73"/>
        <v>121</v>
      </c>
      <c r="ET186" s="13">
        <f t="shared" si="74"/>
        <v>121</v>
      </c>
      <c r="EU186" s="13">
        <f t="shared" si="75"/>
        <v>121</v>
      </c>
      <c r="EV186" s="13">
        <f t="shared" si="76"/>
        <v>120</v>
      </c>
      <c r="EW186" s="13">
        <f t="shared" si="77"/>
        <v>113</v>
      </c>
      <c r="EX186" s="13">
        <f t="shared" si="78"/>
        <v>113</v>
      </c>
      <c r="EY186" s="13">
        <f t="shared" si="79"/>
        <v>111</v>
      </c>
      <c r="EZ186" s="13">
        <f t="shared" si="80"/>
        <v>110</v>
      </c>
      <c r="FA186" s="13">
        <f t="shared" si="81"/>
        <v>109</v>
      </c>
      <c r="FB186" s="13">
        <f t="shared" si="82"/>
        <v>109</v>
      </c>
      <c r="FC186" s="13">
        <f t="shared" si="83"/>
        <v>109</v>
      </c>
      <c r="FD186" s="13">
        <f t="shared" si="84"/>
        <v>108</v>
      </c>
      <c r="FE186" s="13">
        <f t="shared" si="85"/>
        <v>109</v>
      </c>
      <c r="FF186" s="13">
        <f t="shared" si="86"/>
        <v>109</v>
      </c>
      <c r="FG186" s="13">
        <f t="shared" si="87"/>
        <v>109</v>
      </c>
      <c r="FH186" s="13">
        <f t="shared" si="88"/>
        <v>108</v>
      </c>
      <c r="FI186" s="13">
        <f t="shared" si="89"/>
        <v>107</v>
      </c>
      <c r="FJ186" s="13">
        <f t="shared" si="90"/>
        <v>107</v>
      </c>
      <c r="FK186" s="13">
        <f t="shared" si="91"/>
        <v>108</v>
      </c>
      <c r="FL186" s="13">
        <f t="shared" si="92"/>
        <v>108</v>
      </c>
      <c r="FM186" s="13">
        <f>INDEX($ER186:$FL186,MATCH('Ranked Growth'!$C$5,$ER$149:$FL$149,0))</f>
        <v>104</v>
      </c>
      <c r="FO186" s="17" t="s">
        <v>30</v>
      </c>
      <c r="FP186" s="13" cm="1">
        <f t="array" ref="FP186">SUMPRODUCT(($Z$150:$Z$276=$Z186)*(DU186&lt;DU$150:DU$276))+1</f>
        <v>86</v>
      </c>
      <c r="FQ186" s="13" cm="1">
        <f t="array" ref="FQ186">SUMPRODUCT(($Z$150:$Z$276=$Z186)*(DV186&lt;DV$150:DV$276))+1</f>
        <v>96</v>
      </c>
      <c r="FR186" s="13" cm="1">
        <f t="array" ref="FR186">SUMPRODUCT(($Z$150:$Z$276=$Z186)*(DW186&lt;DW$150:DW$276))+1</f>
        <v>96</v>
      </c>
      <c r="FS186" s="13" cm="1">
        <f t="array" ref="FS186">SUMPRODUCT(($Z$150:$Z$276=$Z186)*(DX186&lt;DX$150:DX$276))+1</f>
        <v>96</v>
      </c>
      <c r="FT186" s="13" cm="1">
        <f t="array" ref="FT186">SUMPRODUCT(($Z$150:$Z$276=$Z186)*(DY186&lt;DY$150:DY$276))+1</f>
        <v>96</v>
      </c>
      <c r="FU186" s="13" cm="1">
        <f t="array" ref="FU186">SUMPRODUCT(($Z$150:$Z$276=$Z186)*(DZ186&lt;DZ$150:DZ$276))+1</f>
        <v>94</v>
      </c>
      <c r="FV186" s="13" cm="1">
        <f t="array" ref="FV186">SUMPRODUCT(($Z$150:$Z$276=$Z186)*(EA186&lt;EA$150:EA$276))+1</f>
        <v>95</v>
      </c>
      <c r="FW186" s="13" cm="1">
        <f t="array" ref="FW186">SUMPRODUCT(($Z$150:$Z$276=$Z186)*(EB186&lt;EB$150:EB$276))+1</f>
        <v>94</v>
      </c>
      <c r="FX186" s="13" cm="1">
        <f t="array" ref="FX186">SUMPRODUCT(($Z$150:$Z$276=$Z186)*(EC186&lt;EC$150:EC$276))+1</f>
        <v>94</v>
      </c>
      <c r="FY186" s="13" cm="1">
        <f t="array" ref="FY186">SUMPRODUCT(($Z$150:$Z$276=$Z186)*(ED186&lt;ED$150:ED$276))+1</f>
        <v>94</v>
      </c>
      <c r="FZ186" s="13" cm="1">
        <f t="array" ref="FZ186">SUMPRODUCT(($Z$150:$Z$276=$Z186)*(EE186&lt;EE$150:EE$276))+1</f>
        <v>94</v>
      </c>
      <c r="GA186" s="13" cm="1">
        <f t="array" ref="GA186">SUMPRODUCT(($Z$150:$Z$276=$Z186)*(EF186&lt;EF$150:EF$276))+1</f>
        <v>94</v>
      </c>
      <c r="GB186" s="13" cm="1">
        <f t="array" ref="GB186">SUMPRODUCT(($Z$150:$Z$276=$Z186)*(EG186&lt;EG$150:EG$276))+1</f>
        <v>93</v>
      </c>
      <c r="GC186" s="13" cm="1">
        <f t="array" ref="GC186">SUMPRODUCT(($Z$150:$Z$276=$Z186)*(EH186&lt;EH$150:EH$276))+1</f>
        <v>94</v>
      </c>
      <c r="GD186" s="13" cm="1">
        <f t="array" ref="GD186">SUMPRODUCT(($Z$150:$Z$276=$Z186)*(EI186&lt;EI$150:EI$276))+1</f>
        <v>94</v>
      </c>
      <c r="GE186" s="13" cm="1">
        <f t="array" ref="GE186">SUMPRODUCT(($Z$150:$Z$276=$Z186)*(EJ186&lt;EJ$150:EJ$276))+1</f>
        <v>94</v>
      </c>
      <c r="GF186" s="13" cm="1">
        <f t="array" ref="GF186">SUMPRODUCT(($Z$150:$Z$276=$Z186)*(EK186&lt;EK$150:EK$276))+1</f>
        <v>93</v>
      </c>
      <c r="GG186" s="13" cm="1">
        <f t="array" ref="GG186">SUMPRODUCT(($Z$150:$Z$276=$Z186)*(EL186&lt;EL$150:EL$276))+1</f>
        <v>92</v>
      </c>
      <c r="GH186" s="13" cm="1">
        <f t="array" ref="GH186">SUMPRODUCT(($Z$150:$Z$276=$Z186)*(EM186&lt;EM$150:EM$276))+1</f>
        <v>92</v>
      </c>
      <c r="GI186" s="13" cm="1">
        <f t="array" ref="GI186">SUMPRODUCT(($Z$150:$Z$276=$Z186)*(EN186&lt;EN$150:EN$276))+1</f>
        <v>93</v>
      </c>
      <c r="GJ186" s="13" cm="1">
        <f t="array" ref="GJ186">SUMPRODUCT(($Z$150:$Z$276=$Z186)*(EO186&lt;EO$150:EO$276))+1</f>
        <v>93</v>
      </c>
      <c r="GK186" s="20">
        <f>INDEX($FP186:$GJ186,MATCH('Ranked Growth'!$C$5,$FP$149:$GJ$149,0))</f>
        <v>86</v>
      </c>
      <c r="GL186" s="13" t="str">
        <f t="shared" si="93"/>
        <v>Stations of Over 10k Users-86</v>
      </c>
      <c r="GN186" s="17" t="s">
        <v>30</v>
      </c>
      <c r="GO186" s="13" t="str" cm="1">
        <f t="array" ref="GO186">IF($AA186="N","",SUMPRODUCT(($Z$150:$Z$276=$Z186)*($AA$150:$AA$276="Y")*(DU186&lt;DU$150:DU$276))+1)</f>
        <v/>
      </c>
      <c r="GP186" s="13" t="str" cm="1">
        <f t="array" ref="GP186">IF($AA186="N","",SUMPRODUCT(($Z$150:$Z$276=$Z186)*($AA$150:$AA$276="Y")*(DV186&lt;DV$150:DV$276))+1)</f>
        <v/>
      </c>
      <c r="GQ186" s="13" t="str" cm="1">
        <f t="array" ref="GQ186">IF($AA186="N","",SUMPRODUCT(($Z$150:$Z$276=$Z186)*($AA$150:$AA$276="Y")*(DW186&lt;DW$150:DW$276))+1)</f>
        <v/>
      </c>
      <c r="GR186" s="13" t="str" cm="1">
        <f t="array" ref="GR186">IF($AA186="N","",SUMPRODUCT(($Z$150:$Z$276=$Z186)*($AA$150:$AA$276="Y")*(DX186&lt;DX$150:DX$276))+1)</f>
        <v/>
      </c>
      <c r="GS186" s="13" t="str" cm="1">
        <f t="array" ref="GS186">IF($AA186="N","",SUMPRODUCT(($Z$150:$Z$276=$Z186)*($AA$150:$AA$276="Y")*(DY186&lt;DY$150:DY$276))+1)</f>
        <v/>
      </c>
      <c r="GT186" s="13" t="str" cm="1">
        <f t="array" ref="GT186">IF($AA186="N","",SUMPRODUCT(($Z$150:$Z$276=$Z186)*($AA$150:$AA$276="Y")*(DZ186&lt;DZ$150:DZ$276))+1)</f>
        <v/>
      </c>
      <c r="GU186" s="13" t="str" cm="1">
        <f t="array" ref="GU186">IF($AA186="N","",SUMPRODUCT(($Z$150:$Z$276=$Z186)*($AA$150:$AA$276="Y")*(EA186&lt;EA$150:EA$276))+1)</f>
        <v/>
      </c>
      <c r="GV186" s="13" t="str" cm="1">
        <f t="array" ref="GV186">IF($AA186="N","",SUMPRODUCT(($Z$150:$Z$276=$Z186)*($AA$150:$AA$276="Y")*(EB186&lt;EB$150:EB$276))+1)</f>
        <v/>
      </c>
      <c r="GW186" s="13" t="str" cm="1">
        <f t="array" ref="GW186">IF($AA186="N","",SUMPRODUCT(($Z$150:$Z$276=$Z186)*($AA$150:$AA$276="Y")*(EC186&lt;EC$150:EC$276))+1)</f>
        <v/>
      </c>
      <c r="GX186" s="13" t="str" cm="1">
        <f t="array" ref="GX186">IF($AA186="N","",SUMPRODUCT(($Z$150:$Z$276=$Z186)*($AA$150:$AA$276="Y")*(ED186&lt;ED$150:ED$276))+1)</f>
        <v/>
      </c>
      <c r="GY186" s="13" t="str" cm="1">
        <f t="array" ref="GY186">IF($AA186="N","",SUMPRODUCT(($Z$150:$Z$276=$Z186)*($AA$150:$AA$276="Y")*(EE186&lt;EE$150:EE$276))+1)</f>
        <v/>
      </c>
      <c r="GZ186" s="13" t="str" cm="1">
        <f t="array" ref="GZ186">IF($AA186="N","",SUMPRODUCT(($Z$150:$Z$276=$Z186)*($AA$150:$AA$276="Y")*(EF186&lt;EF$150:EF$276))+1)</f>
        <v/>
      </c>
      <c r="HA186" s="13" t="str" cm="1">
        <f t="array" ref="HA186">IF($AA186="N","",SUMPRODUCT(($Z$150:$Z$276=$Z186)*($AA$150:$AA$276="Y")*(EG186&lt;EG$150:EG$276))+1)</f>
        <v/>
      </c>
      <c r="HB186" s="13" t="str" cm="1">
        <f t="array" ref="HB186">IF($AA186="N","",SUMPRODUCT(($Z$150:$Z$276=$Z186)*($AA$150:$AA$276="Y")*(EH186&lt;EH$150:EH$276))+1)</f>
        <v/>
      </c>
      <c r="HC186" s="13" t="str" cm="1">
        <f t="array" ref="HC186">IF($AA186="N","",SUMPRODUCT(($Z$150:$Z$276=$Z186)*($AA$150:$AA$276="Y")*(EI186&lt;EI$150:EI$276))+1)</f>
        <v/>
      </c>
      <c r="HD186" s="13" t="str" cm="1">
        <f t="array" ref="HD186">IF($AA186="N","",SUMPRODUCT(($Z$150:$Z$276=$Z186)*($AA$150:$AA$276="Y")*(EJ186&lt;EJ$150:EJ$276))+1)</f>
        <v/>
      </c>
      <c r="HE186" s="13" t="str" cm="1">
        <f t="array" ref="HE186">IF($AA186="N","",SUMPRODUCT(($Z$150:$Z$276=$Z186)*($AA$150:$AA$276="Y")*(EK186&lt;EK$150:EK$276))+1)</f>
        <v/>
      </c>
      <c r="HF186" s="13" t="str" cm="1">
        <f t="array" ref="HF186">IF($AA186="N","",SUMPRODUCT(($Z$150:$Z$276=$Z186)*($AA$150:$AA$276="Y")*(EL186&lt;EL$150:EL$276))+1)</f>
        <v/>
      </c>
      <c r="HG186" s="13" t="str" cm="1">
        <f t="array" ref="HG186">IF($AA186="N","",SUMPRODUCT(($Z$150:$Z$276=$Z186)*($AA$150:$AA$276="Y")*(EM186&lt;EM$150:EM$276))+1)</f>
        <v/>
      </c>
      <c r="HH186" s="13" t="str" cm="1">
        <f t="array" ref="HH186">IF($AA186="N","",SUMPRODUCT(($Z$150:$Z$276=$Z186)*($AA$150:$AA$276="Y")*(EN186&lt;EN$150:EN$276))+1)</f>
        <v/>
      </c>
      <c r="HI186" s="13" t="str" cm="1">
        <f t="array" ref="HI186">IF($AA186="N","",SUMPRODUCT(($Z$150:$Z$276=$Z186)*($AA$150:$AA$276="Y")*(EO186&lt;EO$150:EO$276))+1)</f>
        <v/>
      </c>
      <c r="HJ186" s="20" t="str">
        <f>INDEX($GO186:$HI186,MATCH('Ranked Growth'!$C$5,$GO$149:$HI$149,0))</f>
        <v/>
      </c>
      <c r="HK186" s="13" t="str">
        <f t="shared" si="94"/>
        <v>Stations of Over 10k Users-</v>
      </c>
    </row>
    <row r="187" spans="2:219" s="11" customFormat="1" x14ac:dyDescent="0.25">
      <c r="B187" s="17" t="s">
        <v>31</v>
      </c>
      <c r="C187" s="20">
        <v>172732.45740500011</v>
      </c>
      <c r="D187" s="20">
        <v>184018.22420899998</v>
      </c>
      <c r="E187" s="20">
        <v>185747.95332900013</v>
      </c>
      <c r="F187" s="20">
        <v>186466.66435799998</v>
      </c>
      <c r="G187" s="20">
        <v>186274.0499479998</v>
      </c>
      <c r="H187" s="20">
        <v>186234.62347100006</v>
      </c>
      <c r="I187" s="20">
        <v>186649.81617799998</v>
      </c>
      <c r="J187" s="20">
        <v>186568.63063700002</v>
      </c>
      <c r="K187" s="20">
        <v>186747.53398700006</v>
      </c>
      <c r="L187" s="20">
        <v>187904.14778499989</v>
      </c>
      <c r="M187" s="20">
        <v>188235.49991100008</v>
      </c>
      <c r="N187" s="20">
        <v>188420.91941600008</v>
      </c>
      <c r="O187" s="20">
        <v>188608.32907899996</v>
      </c>
      <c r="P187" s="20">
        <v>189504.21430699996</v>
      </c>
      <c r="Q187" s="20">
        <v>190571.97974700003</v>
      </c>
      <c r="R187" s="20">
        <v>190953.342565</v>
      </c>
      <c r="S187" s="20">
        <v>191630.4155890001</v>
      </c>
      <c r="T187" s="20">
        <v>192015.01545799992</v>
      </c>
      <c r="U187" s="20">
        <v>192708.035791</v>
      </c>
      <c r="V187" s="20">
        <v>194379.15487800009</v>
      </c>
      <c r="W187" s="20">
        <v>195916.11677200007</v>
      </c>
      <c r="Y187" s="17" t="s">
        <v>31</v>
      </c>
      <c r="Z187" s="21" t="str">
        <f t="shared" si="26"/>
        <v>Stations of Over 10k Users</v>
      </c>
      <c r="AA187" s="21" t="str">
        <f t="shared" si="27"/>
        <v>N</v>
      </c>
      <c r="AB187" s="13">
        <f t="shared" si="95"/>
        <v>918.45740500011016</v>
      </c>
      <c r="AC187" s="13">
        <f t="shared" si="96"/>
        <v>12204.224208999978</v>
      </c>
      <c r="AD187" s="13">
        <f t="shared" si="97"/>
        <v>13933.953329000127</v>
      </c>
      <c r="AE187" s="13">
        <f t="shared" si="98"/>
        <v>14652.66435799998</v>
      </c>
      <c r="AF187" s="13">
        <f t="shared" si="99"/>
        <v>14460.049947999796</v>
      </c>
      <c r="AG187" s="13">
        <f t="shared" si="100"/>
        <v>14420.623471000057</v>
      </c>
      <c r="AH187" s="13">
        <f t="shared" si="101"/>
        <v>14835.816177999979</v>
      </c>
      <c r="AI187" s="13">
        <f t="shared" si="102"/>
        <v>14754.630637000024</v>
      </c>
      <c r="AJ187" s="13">
        <f t="shared" si="103"/>
        <v>14933.533987000061</v>
      </c>
      <c r="AK187" s="13">
        <f t="shared" si="104"/>
        <v>16090.147784999892</v>
      </c>
      <c r="AL187" s="13">
        <f t="shared" si="105"/>
        <v>16421.499911000079</v>
      </c>
      <c r="AM187" s="13">
        <f t="shared" si="106"/>
        <v>16606.919416000077</v>
      </c>
      <c r="AN187" s="13">
        <f t="shared" si="107"/>
        <v>16794.329078999959</v>
      </c>
      <c r="AO187" s="13">
        <f t="shared" si="108"/>
        <v>17690.214306999958</v>
      </c>
      <c r="AP187" s="13">
        <f t="shared" si="109"/>
        <v>18757.979747000034</v>
      </c>
      <c r="AQ187" s="13">
        <f t="shared" si="110"/>
        <v>19139.342564999999</v>
      </c>
      <c r="AR187" s="13">
        <f t="shared" si="111"/>
        <v>19816.415589000098</v>
      </c>
      <c r="AS187" s="13">
        <f t="shared" si="112"/>
        <v>20201.015457999922</v>
      </c>
      <c r="AT187" s="13">
        <f t="shared" si="113"/>
        <v>20894.035791000002</v>
      </c>
      <c r="AU187" s="13">
        <f t="shared" si="114"/>
        <v>22565.154878000089</v>
      </c>
      <c r="AV187" s="13">
        <f t="shared" si="115"/>
        <v>24102.116772000067</v>
      </c>
      <c r="AX187" s="17" t="s">
        <v>31</v>
      </c>
      <c r="AY187" s="13">
        <f t="shared" si="28"/>
        <v>49</v>
      </c>
      <c r="AZ187" s="13">
        <f t="shared" si="29"/>
        <v>47</v>
      </c>
      <c r="BA187" s="13">
        <f t="shared" si="30"/>
        <v>46</v>
      </c>
      <c r="BB187" s="13">
        <f t="shared" si="31"/>
        <v>46</v>
      </c>
      <c r="BC187" s="13">
        <f t="shared" si="32"/>
        <v>46</v>
      </c>
      <c r="BD187" s="13">
        <f t="shared" si="33"/>
        <v>46</v>
      </c>
      <c r="BE187" s="13">
        <f t="shared" si="34"/>
        <v>46</v>
      </c>
      <c r="BF187" s="13">
        <f t="shared" si="35"/>
        <v>45</v>
      </c>
      <c r="BG187" s="13">
        <f t="shared" si="36"/>
        <v>44</v>
      </c>
      <c r="BH187" s="13">
        <f t="shared" si="37"/>
        <v>44</v>
      </c>
      <c r="BI187" s="13">
        <f t="shared" si="38"/>
        <v>44</v>
      </c>
      <c r="BJ187" s="13">
        <f t="shared" si="39"/>
        <v>44</v>
      </c>
      <c r="BK187" s="13">
        <f t="shared" si="40"/>
        <v>44</v>
      </c>
      <c r="BL187" s="13">
        <f t="shared" si="41"/>
        <v>43</v>
      </c>
      <c r="BM187" s="13">
        <f t="shared" si="42"/>
        <v>43</v>
      </c>
      <c r="BN187" s="13">
        <f t="shared" si="43"/>
        <v>43</v>
      </c>
      <c r="BO187" s="13">
        <f t="shared" si="44"/>
        <v>43</v>
      </c>
      <c r="BP187" s="13">
        <f t="shared" si="45"/>
        <v>43</v>
      </c>
      <c r="BQ187" s="13">
        <f t="shared" si="46"/>
        <v>43</v>
      </c>
      <c r="BR187" s="13">
        <f t="shared" si="47"/>
        <v>43</v>
      </c>
      <c r="BS187" s="13">
        <f t="shared" si="48"/>
        <v>43</v>
      </c>
      <c r="BT187" s="13">
        <f>INDEX($AY187:$BS187,MATCH('Ranked Growth'!$C$5,Data!$AY$149:$BS$149,0))</f>
        <v>49</v>
      </c>
      <c r="BV187" s="17" t="s">
        <v>31</v>
      </c>
      <c r="BW187" s="13" cm="1">
        <f t="array" ref="BW187">SUMPRODUCT(($Z$150:$Z$276=$Z187)*(AB187&lt;AB$150:AB$276))+1</f>
        <v>44</v>
      </c>
      <c r="BX187" s="13" cm="1">
        <f t="array" ref="BX187">SUMPRODUCT(($Z$150:$Z$276=$Z187)*(AC187&lt;AC$150:AC$276))+1</f>
        <v>42</v>
      </c>
      <c r="BY187" s="13" cm="1">
        <f t="array" ref="BY187">SUMPRODUCT(($Z$150:$Z$276=$Z187)*(AD187&lt;AD$150:AD$276))+1</f>
        <v>41</v>
      </c>
      <c r="BZ187" s="13" cm="1">
        <f t="array" ref="BZ187">SUMPRODUCT(($Z$150:$Z$276=$Z187)*(AE187&lt;AE$150:AE$276))+1</f>
        <v>41</v>
      </c>
      <c r="CA187" s="13" cm="1">
        <f t="array" ref="CA187">SUMPRODUCT(($Z$150:$Z$276=$Z187)*(AF187&lt;AF$150:AF$276))+1</f>
        <v>41</v>
      </c>
      <c r="CB187" s="13" cm="1">
        <f t="array" ref="CB187">SUMPRODUCT(($Z$150:$Z$276=$Z187)*(AG187&lt;AG$150:AG$276))+1</f>
        <v>41</v>
      </c>
      <c r="CC187" s="13" cm="1">
        <f t="array" ref="CC187">SUMPRODUCT(($Z$150:$Z$276=$Z187)*(AH187&lt;AH$150:AH$276))+1</f>
        <v>41</v>
      </c>
      <c r="CD187" s="13" cm="1">
        <f t="array" ref="CD187">SUMPRODUCT(($Z$150:$Z$276=$Z187)*(AI187&lt;AI$150:AI$276))+1</f>
        <v>40</v>
      </c>
      <c r="CE187" s="13" cm="1">
        <f t="array" ref="CE187">SUMPRODUCT(($Z$150:$Z$276=$Z187)*(AJ187&lt;AJ$150:AJ$276))+1</f>
        <v>39</v>
      </c>
      <c r="CF187" s="13" cm="1">
        <f t="array" ref="CF187">SUMPRODUCT(($Z$150:$Z$276=$Z187)*(AK187&lt;AK$150:AK$276))+1</f>
        <v>39</v>
      </c>
      <c r="CG187" s="13" cm="1">
        <f t="array" ref="CG187">SUMPRODUCT(($Z$150:$Z$276=$Z187)*(AL187&lt;AL$150:AL$276))+1</f>
        <v>39</v>
      </c>
      <c r="CH187" s="13" cm="1">
        <f t="array" ref="CH187">SUMPRODUCT(($Z$150:$Z$276=$Z187)*(AM187&lt;AM$150:AM$276))+1</f>
        <v>39</v>
      </c>
      <c r="CI187" s="13" cm="1">
        <f t="array" ref="CI187">SUMPRODUCT(($Z$150:$Z$276=$Z187)*(AN187&lt;AN$150:AN$276))+1</f>
        <v>39</v>
      </c>
      <c r="CJ187" s="13" cm="1">
        <f t="array" ref="CJ187">SUMPRODUCT(($Z$150:$Z$276=$Z187)*(AO187&lt;AO$150:AO$276))+1</f>
        <v>38</v>
      </c>
      <c r="CK187" s="13" cm="1">
        <f t="array" ref="CK187">SUMPRODUCT(($Z$150:$Z$276=$Z187)*(AP187&lt;AP$150:AP$276))+1</f>
        <v>38</v>
      </c>
      <c r="CL187" s="13" cm="1">
        <f t="array" ref="CL187">SUMPRODUCT(($Z$150:$Z$276=$Z187)*(AQ187&lt;AQ$150:AQ$276))+1</f>
        <v>38</v>
      </c>
      <c r="CM187" s="13" cm="1">
        <f t="array" ref="CM187">SUMPRODUCT(($Z$150:$Z$276=$Z187)*(AR187&lt;AR$150:AR$276))+1</f>
        <v>38</v>
      </c>
      <c r="CN187" s="13" cm="1">
        <f t="array" ref="CN187">SUMPRODUCT(($Z$150:$Z$276=$Z187)*(AS187&lt;AS$150:AS$276))+1</f>
        <v>38</v>
      </c>
      <c r="CO187" s="13" cm="1">
        <f t="array" ref="CO187">SUMPRODUCT(($Z$150:$Z$276=$Z187)*(AT187&lt;AT$150:AT$276))+1</f>
        <v>38</v>
      </c>
      <c r="CP187" s="13" cm="1">
        <f t="array" ref="CP187">SUMPRODUCT(($Z$150:$Z$276=$Z187)*(AU187&lt;AU$150:AU$276))+1</f>
        <v>38</v>
      </c>
      <c r="CQ187" s="13" cm="1">
        <f t="array" ref="CQ187">SUMPRODUCT(($Z$150:$Z$276=$Z187)*(AV187&lt;AV$150:AV$276))+1</f>
        <v>38</v>
      </c>
      <c r="CR187" s="13">
        <f>INDEX($BW187:$CQ187,MATCH('Ranked Growth'!$C$5,$BW$149:$CQ$149,0))</f>
        <v>44</v>
      </c>
      <c r="CS187" s="13" t="str">
        <f t="shared" si="49"/>
        <v>Stations of Over 10k Users-44</v>
      </c>
      <c r="CU187" s="17" t="s">
        <v>31</v>
      </c>
      <c r="CV187" s="13" t="str" cm="1">
        <f t="array" ref="CV187">IF($AA187="N","",SUMPRODUCT(($AA$150:$AA$276=$V$88)*($Z$150:$Z$276=$Z187)*(AB187&lt;AB$150:AB$276))+1)</f>
        <v/>
      </c>
      <c r="CW187" s="13" t="str" cm="1">
        <f t="array" ref="CW187">IF($AA187="N","",SUMPRODUCT(($AA$150:$AA$276=$V$88)*($Z$150:$Z$276=$Z187)*(AC187&lt;AC$150:AC$276))+1)</f>
        <v/>
      </c>
      <c r="CX187" s="13" t="str" cm="1">
        <f t="array" ref="CX187">IF($AA187="N","",SUMPRODUCT(($AA$150:$AA$276=$V$88)*($Z$150:$Z$276=$Z187)*(AD187&lt;AD$150:AD$276))+1)</f>
        <v/>
      </c>
      <c r="CY187" s="13" t="str" cm="1">
        <f t="array" ref="CY187">IF($AA187="N","",SUMPRODUCT(($AA$150:$AA$276=$V$88)*($Z$150:$Z$276=$Z187)*(AE187&lt;AE$150:AE$276))+1)</f>
        <v/>
      </c>
      <c r="CZ187" s="13" t="str" cm="1">
        <f t="array" ref="CZ187">IF($AA187="N","",SUMPRODUCT(($AA$150:$AA$276=$V$88)*($Z$150:$Z$276=$Z187)*(AF187&lt;AF$150:AF$276))+1)</f>
        <v/>
      </c>
      <c r="DA187" s="13" t="str" cm="1">
        <f t="array" ref="DA187">IF($AA187="N","",SUMPRODUCT(($AA$150:$AA$276=$V$88)*($Z$150:$Z$276=$Z187)*(AG187&lt;AG$150:AG$276))+1)</f>
        <v/>
      </c>
      <c r="DB187" s="13" t="str" cm="1">
        <f t="array" ref="DB187">IF($AA187="N","",SUMPRODUCT(($AA$150:$AA$276=$V$88)*($Z$150:$Z$276=$Z187)*(AH187&lt;AH$150:AH$276))+1)</f>
        <v/>
      </c>
      <c r="DC187" s="13" t="str" cm="1">
        <f t="array" ref="DC187">IF($AA187="N","",SUMPRODUCT(($AA$150:$AA$276=$V$88)*($Z$150:$Z$276=$Z187)*(AI187&lt;AI$150:AI$276))+1)</f>
        <v/>
      </c>
      <c r="DD187" s="13" t="str" cm="1">
        <f t="array" ref="DD187">IF($AA187="N","",SUMPRODUCT(($AA$150:$AA$276=$V$88)*($Z$150:$Z$276=$Z187)*(AJ187&lt;AJ$150:AJ$276))+1)</f>
        <v/>
      </c>
      <c r="DE187" s="13" t="str" cm="1">
        <f t="array" ref="DE187">IF($AA187="N","",SUMPRODUCT(($AA$150:$AA$276=$V$88)*($Z$150:$Z$276=$Z187)*(AK187&lt;AK$150:AK$276))+1)</f>
        <v/>
      </c>
      <c r="DF187" s="13" t="str" cm="1">
        <f t="array" ref="DF187">IF($AA187="N","",SUMPRODUCT(($AA$150:$AA$276=$V$88)*($Z$150:$Z$276=$Z187)*(AL187&lt;AL$150:AL$276))+1)</f>
        <v/>
      </c>
      <c r="DG187" s="13" t="str" cm="1">
        <f t="array" ref="DG187">IF($AA187="N","",SUMPRODUCT(($AA$150:$AA$276=$V$88)*($Z$150:$Z$276=$Z187)*(AM187&lt;AM$150:AM$276))+1)</f>
        <v/>
      </c>
      <c r="DH187" s="13" t="str" cm="1">
        <f t="array" ref="DH187">IF($AA187="N","",SUMPRODUCT(($AA$150:$AA$276=$V$88)*($Z$150:$Z$276=$Z187)*(AN187&lt;AN$150:AN$276))+1)</f>
        <v/>
      </c>
      <c r="DI187" s="13" t="str" cm="1">
        <f t="array" ref="DI187">IF($AA187="N","",SUMPRODUCT(($AA$150:$AA$276=$V$88)*($Z$150:$Z$276=$Z187)*(AO187&lt;AO$150:AO$276))+1)</f>
        <v/>
      </c>
      <c r="DJ187" s="13" t="str" cm="1">
        <f t="array" ref="DJ187">IF($AA187="N","",SUMPRODUCT(($AA$150:$AA$276=$V$88)*($Z$150:$Z$276=$Z187)*(AP187&lt;AP$150:AP$276))+1)</f>
        <v/>
      </c>
      <c r="DK187" s="13" t="str" cm="1">
        <f t="array" ref="DK187">IF($AA187="N","",SUMPRODUCT(($AA$150:$AA$276=$V$88)*($Z$150:$Z$276=$Z187)*(AQ187&lt;AQ$150:AQ$276))+1)</f>
        <v/>
      </c>
      <c r="DL187" s="13" t="str" cm="1">
        <f t="array" ref="DL187">IF($AA187="N","",SUMPRODUCT(($AA$150:$AA$276=$V$88)*($Z$150:$Z$276=$Z187)*(AR187&lt;AR$150:AR$276))+1)</f>
        <v/>
      </c>
      <c r="DM187" s="13" t="str" cm="1">
        <f t="array" ref="DM187">IF($AA187="N","",SUMPRODUCT(($AA$150:$AA$276=$V$88)*($Z$150:$Z$276=$Z187)*(AS187&lt;AS$150:AS$276))+1)</f>
        <v/>
      </c>
      <c r="DN187" s="13" t="str" cm="1">
        <f t="array" ref="DN187">IF($AA187="N","",SUMPRODUCT(($AA$150:$AA$276=$V$88)*($Z$150:$Z$276=$Z187)*(AT187&lt;AT$150:AT$276))+1)</f>
        <v/>
      </c>
      <c r="DO187" s="13" t="str" cm="1">
        <f t="array" ref="DO187">IF($AA187="N","",SUMPRODUCT(($AA$150:$AA$276=$V$88)*($Z$150:$Z$276=$Z187)*(AU187&lt;AU$150:AU$276))+1)</f>
        <v/>
      </c>
      <c r="DP187" s="13" t="str" cm="1">
        <f t="array" ref="DP187">IF($AA187="N","",SUMPRODUCT(($AA$150:$AA$276=$V$88)*($Z$150:$Z$276=$Z187)*(AV187&lt;AV$150:AV$276))+1)</f>
        <v/>
      </c>
      <c r="DQ187" s="13" t="str">
        <f>INDEX($CV187:$DP187,MATCH('Ranked Growth'!$C$5,$BW$149:$CQ$149,0))</f>
        <v/>
      </c>
      <c r="DR187" s="13" t="str">
        <f t="shared" si="50"/>
        <v>Stations of Over 10k Users-</v>
      </c>
      <c r="DT187" s="17" t="s">
        <v>31</v>
      </c>
      <c r="DU187" s="15">
        <f t="shared" si="51"/>
        <v>5.3456493941128613E-3</v>
      </c>
      <c r="DV187" s="15">
        <f t="shared" si="52"/>
        <v>7.1031605160231326E-2</v>
      </c>
      <c r="DW187" s="15">
        <f t="shared" si="53"/>
        <v>8.1099056706671835E-2</v>
      </c>
      <c r="DX187" s="15">
        <f t="shared" si="54"/>
        <v>8.5282132759844753E-2</v>
      </c>
      <c r="DY187" s="15">
        <f t="shared" si="55"/>
        <v>8.41610692260224E-2</v>
      </c>
      <c r="DZ187" s="15">
        <f t="shared" si="56"/>
        <v>8.3931597372740585E-2</v>
      </c>
      <c r="EA187" s="15">
        <f t="shared" si="57"/>
        <v>8.6348121678093692E-2</v>
      </c>
      <c r="EB187" s="15">
        <f t="shared" si="58"/>
        <v>8.5875601737926077E-2</v>
      </c>
      <c r="EC187" s="15">
        <f t="shared" si="59"/>
        <v>8.6916863509376663E-2</v>
      </c>
      <c r="ED187" s="15">
        <f t="shared" si="60"/>
        <v>9.3648642048959285E-2</v>
      </c>
      <c r="EE187" s="15">
        <f t="shared" si="61"/>
        <v>9.5577193424284834E-2</v>
      </c>
      <c r="EF187" s="15">
        <f t="shared" si="62"/>
        <v>9.6656380830433264E-2</v>
      </c>
      <c r="EG187" s="15">
        <f t="shared" si="63"/>
        <v>9.774715144865942E-2</v>
      </c>
      <c r="EH187" s="15">
        <f t="shared" si="64"/>
        <v>0.10296142518653872</v>
      </c>
      <c r="EI187" s="15">
        <f t="shared" si="65"/>
        <v>0.10917608429464432</v>
      </c>
      <c r="EJ187" s="15">
        <f t="shared" si="66"/>
        <v>0.11139571027390094</v>
      </c>
      <c r="EK187" s="15">
        <f t="shared" si="67"/>
        <v>0.11533644283352995</v>
      </c>
      <c r="EL187" s="15">
        <f t="shared" si="68"/>
        <v>0.1175749092507008</v>
      </c>
      <c r="EM187" s="15">
        <f t="shared" si="69"/>
        <v>0.12160845909530082</v>
      </c>
      <c r="EN187" s="15">
        <f t="shared" si="70"/>
        <v>0.13133478574505042</v>
      </c>
      <c r="EO187" s="15">
        <f t="shared" si="71"/>
        <v>0.14028028433073003</v>
      </c>
      <c r="EQ187" s="17" t="s">
        <v>31</v>
      </c>
      <c r="ER187" s="13">
        <f t="shared" si="72"/>
        <v>87</v>
      </c>
      <c r="ES187" s="13">
        <f t="shared" si="73"/>
        <v>72</v>
      </c>
      <c r="ET187" s="13">
        <f t="shared" si="74"/>
        <v>72</v>
      </c>
      <c r="EU187" s="13">
        <f t="shared" si="75"/>
        <v>65</v>
      </c>
      <c r="EV187" s="13">
        <f t="shared" si="76"/>
        <v>63</v>
      </c>
      <c r="EW187" s="13">
        <f t="shared" si="77"/>
        <v>60</v>
      </c>
      <c r="EX187" s="13">
        <f t="shared" si="78"/>
        <v>58</v>
      </c>
      <c r="EY187" s="13">
        <f t="shared" si="79"/>
        <v>58</v>
      </c>
      <c r="EZ187" s="13">
        <f t="shared" si="80"/>
        <v>58</v>
      </c>
      <c r="FA187" s="13">
        <f t="shared" si="81"/>
        <v>57</v>
      </c>
      <c r="FB187" s="13">
        <f t="shared" si="82"/>
        <v>57</v>
      </c>
      <c r="FC187" s="13">
        <f t="shared" si="83"/>
        <v>56</v>
      </c>
      <c r="FD187" s="13">
        <f t="shared" si="84"/>
        <v>55</v>
      </c>
      <c r="FE187" s="13">
        <f t="shared" si="85"/>
        <v>55</v>
      </c>
      <c r="FF187" s="13">
        <f t="shared" si="86"/>
        <v>56</v>
      </c>
      <c r="FG187" s="13">
        <f t="shared" si="87"/>
        <v>57</v>
      </c>
      <c r="FH187" s="13">
        <f t="shared" si="88"/>
        <v>57</v>
      </c>
      <c r="FI187" s="13">
        <f t="shared" si="89"/>
        <v>57</v>
      </c>
      <c r="FJ187" s="13">
        <f t="shared" si="90"/>
        <v>55</v>
      </c>
      <c r="FK187" s="13">
        <f t="shared" si="91"/>
        <v>54</v>
      </c>
      <c r="FL187" s="13">
        <f t="shared" si="92"/>
        <v>53</v>
      </c>
      <c r="FM187" s="13">
        <f>INDEX($ER187:$FL187,MATCH('Ranked Growth'!$C$5,$ER$149:$FL$149,0))</f>
        <v>87</v>
      </c>
      <c r="FO187" s="17" t="s">
        <v>31</v>
      </c>
      <c r="FP187" s="13" cm="1">
        <f t="array" ref="FP187">SUMPRODUCT(($Z$150:$Z$276=$Z187)*(DU187&lt;DU$150:DU$276))+1</f>
        <v>69</v>
      </c>
      <c r="FQ187" s="13" cm="1">
        <f t="array" ref="FQ187">SUMPRODUCT(($Z$150:$Z$276=$Z187)*(DV187&lt;DV$150:DV$276))+1</f>
        <v>68</v>
      </c>
      <c r="FR187" s="13" cm="1">
        <f t="array" ref="FR187">SUMPRODUCT(($Z$150:$Z$276=$Z187)*(DW187&lt;DW$150:DW$276))+1</f>
        <v>67</v>
      </c>
      <c r="FS187" s="13" cm="1">
        <f t="array" ref="FS187">SUMPRODUCT(($Z$150:$Z$276=$Z187)*(DX187&lt;DX$150:DX$276))+1</f>
        <v>60</v>
      </c>
      <c r="FT187" s="13" cm="1">
        <f t="array" ref="FT187">SUMPRODUCT(($Z$150:$Z$276=$Z187)*(DY187&lt;DY$150:DY$276))+1</f>
        <v>57</v>
      </c>
      <c r="FU187" s="13" cm="1">
        <f t="array" ref="FU187">SUMPRODUCT(($Z$150:$Z$276=$Z187)*(DZ187&lt;DZ$150:DZ$276))+1</f>
        <v>52</v>
      </c>
      <c r="FV187" s="13" cm="1">
        <f t="array" ref="FV187">SUMPRODUCT(($Z$150:$Z$276=$Z187)*(EA187&lt;EA$150:EA$276))+1</f>
        <v>51</v>
      </c>
      <c r="FW187" s="13" cm="1">
        <f t="array" ref="FW187">SUMPRODUCT(($Z$150:$Z$276=$Z187)*(EB187&lt;EB$150:EB$276))+1</f>
        <v>51</v>
      </c>
      <c r="FX187" s="13" cm="1">
        <f t="array" ref="FX187">SUMPRODUCT(($Z$150:$Z$276=$Z187)*(EC187&lt;EC$150:EC$276))+1</f>
        <v>51</v>
      </c>
      <c r="FY187" s="13" cm="1">
        <f t="array" ref="FY187">SUMPRODUCT(($Z$150:$Z$276=$Z187)*(ED187&lt;ED$150:ED$276))+1</f>
        <v>49</v>
      </c>
      <c r="FZ187" s="13" cm="1">
        <f t="array" ref="FZ187">SUMPRODUCT(($Z$150:$Z$276=$Z187)*(EE187&lt;EE$150:EE$276))+1</f>
        <v>49</v>
      </c>
      <c r="GA187" s="13" cm="1">
        <f t="array" ref="GA187">SUMPRODUCT(($Z$150:$Z$276=$Z187)*(EF187&lt;EF$150:EF$276))+1</f>
        <v>49</v>
      </c>
      <c r="GB187" s="13" cm="1">
        <f t="array" ref="GB187">SUMPRODUCT(($Z$150:$Z$276=$Z187)*(EG187&lt;EG$150:EG$276))+1</f>
        <v>49</v>
      </c>
      <c r="GC187" s="13" cm="1">
        <f t="array" ref="GC187">SUMPRODUCT(($Z$150:$Z$276=$Z187)*(EH187&lt;EH$150:EH$276))+1</f>
        <v>49</v>
      </c>
      <c r="GD187" s="13" cm="1">
        <f t="array" ref="GD187">SUMPRODUCT(($Z$150:$Z$276=$Z187)*(EI187&lt;EI$150:EI$276))+1</f>
        <v>49</v>
      </c>
      <c r="GE187" s="13" cm="1">
        <f t="array" ref="GE187">SUMPRODUCT(($Z$150:$Z$276=$Z187)*(EJ187&lt;EJ$150:EJ$276))+1</f>
        <v>50</v>
      </c>
      <c r="GF187" s="13" cm="1">
        <f t="array" ref="GF187">SUMPRODUCT(($Z$150:$Z$276=$Z187)*(EK187&lt;EK$150:EK$276))+1</f>
        <v>50</v>
      </c>
      <c r="GG187" s="13" cm="1">
        <f t="array" ref="GG187">SUMPRODUCT(($Z$150:$Z$276=$Z187)*(EL187&lt;EL$150:EL$276))+1</f>
        <v>50</v>
      </c>
      <c r="GH187" s="13" cm="1">
        <f t="array" ref="GH187">SUMPRODUCT(($Z$150:$Z$276=$Z187)*(EM187&lt;EM$150:EM$276))+1</f>
        <v>48</v>
      </c>
      <c r="GI187" s="13" cm="1">
        <f t="array" ref="GI187">SUMPRODUCT(($Z$150:$Z$276=$Z187)*(EN187&lt;EN$150:EN$276))+1</f>
        <v>47</v>
      </c>
      <c r="GJ187" s="13" cm="1">
        <f t="array" ref="GJ187">SUMPRODUCT(($Z$150:$Z$276=$Z187)*(EO187&lt;EO$150:EO$276))+1</f>
        <v>46</v>
      </c>
      <c r="GK187" s="20">
        <f>INDEX($FP187:$GJ187,MATCH('Ranked Growth'!$C$5,$FP$149:$GJ$149,0))</f>
        <v>69</v>
      </c>
      <c r="GL187" s="13" t="str">
        <f t="shared" si="93"/>
        <v>Stations of Over 10k Users-69</v>
      </c>
      <c r="GN187" s="17" t="s">
        <v>31</v>
      </c>
      <c r="GO187" s="13" t="str" cm="1">
        <f t="array" ref="GO187">IF($AA187="N","",SUMPRODUCT(($Z$150:$Z$276=$Z187)*($AA$150:$AA$276="Y")*(DU187&lt;DU$150:DU$276))+1)</f>
        <v/>
      </c>
      <c r="GP187" s="13" t="str" cm="1">
        <f t="array" ref="GP187">IF($AA187="N","",SUMPRODUCT(($Z$150:$Z$276=$Z187)*($AA$150:$AA$276="Y")*(DV187&lt;DV$150:DV$276))+1)</f>
        <v/>
      </c>
      <c r="GQ187" s="13" t="str" cm="1">
        <f t="array" ref="GQ187">IF($AA187="N","",SUMPRODUCT(($Z$150:$Z$276=$Z187)*($AA$150:$AA$276="Y")*(DW187&lt;DW$150:DW$276))+1)</f>
        <v/>
      </c>
      <c r="GR187" s="13" t="str" cm="1">
        <f t="array" ref="GR187">IF($AA187="N","",SUMPRODUCT(($Z$150:$Z$276=$Z187)*($AA$150:$AA$276="Y")*(DX187&lt;DX$150:DX$276))+1)</f>
        <v/>
      </c>
      <c r="GS187" s="13" t="str" cm="1">
        <f t="array" ref="GS187">IF($AA187="N","",SUMPRODUCT(($Z$150:$Z$276=$Z187)*($AA$150:$AA$276="Y")*(DY187&lt;DY$150:DY$276))+1)</f>
        <v/>
      </c>
      <c r="GT187" s="13" t="str" cm="1">
        <f t="array" ref="GT187">IF($AA187="N","",SUMPRODUCT(($Z$150:$Z$276=$Z187)*($AA$150:$AA$276="Y")*(DZ187&lt;DZ$150:DZ$276))+1)</f>
        <v/>
      </c>
      <c r="GU187" s="13" t="str" cm="1">
        <f t="array" ref="GU187">IF($AA187="N","",SUMPRODUCT(($Z$150:$Z$276=$Z187)*($AA$150:$AA$276="Y")*(EA187&lt;EA$150:EA$276))+1)</f>
        <v/>
      </c>
      <c r="GV187" s="13" t="str" cm="1">
        <f t="array" ref="GV187">IF($AA187="N","",SUMPRODUCT(($Z$150:$Z$276=$Z187)*($AA$150:$AA$276="Y")*(EB187&lt;EB$150:EB$276))+1)</f>
        <v/>
      </c>
      <c r="GW187" s="13" t="str" cm="1">
        <f t="array" ref="GW187">IF($AA187="N","",SUMPRODUCT(($Z$150:$Z$276=$Z187)*($AA$150:$AA$276="Y")*(EC187&lt;EC$150:EC$276))+1)</f>
        <v/>
      </c>
      <c r="GX187" s="13" t="str" cm="1">
        <f t="array" ref="GX187">IF($AA187="N","",SUMPRODUCT(($Z$150:$Z$276=$Z187)*($AA$150:$AA$276="Y")*(ED187&lt;ED$150:ED$276))+1)</f>
        <v/>
      </c>
      <c r="GY187" s="13" t="str" cm="1">
        <f t="array" ref="GY187">IF($AA187="N","",SUMPRODUCT(($Z$150:$Z$276=$Z187)*($AA$150:$AA$276="Y")*(EE187&lt;EE$150:EE$276))+1)</f>
        <v/>
      </c>
      <c r="GZ187" s="13" t="str" cm="1">
        <f t="array" ref="GZ187">IF($AA187="N","",SUMPRODUCT(($Z$150:$Z$276=$Z187)*($AA$150:$AA$276="Y")*(EF187&lt;EF$150:EF$276))+1)</f>
        <v/>
      </c>
      <c r="HA187" s="13" t="str" cm="1">
        <f t="array" ref="HA187">IF($AA187="N","",SUMPRODUCT(($Z$150:$Z$276=$Z187)*($AA$150:$AA$276="Y")*(EG187&lt;EG$150:EG$276))+1)</f>
        <v/>
      </c>
      <c r="HB187" s="13" t="str" cm="1">
        <f t="array" ref="HB187">IF($AA187="N","",SUMPRODUCT(($Z$150:$Z$276=$Z187)*($AA$150:$AA$276="Y")*(EH187&lt;EH$150:EH$276))+1)</f>
        <v/>
      </c>
      <c r="HC187" s="13" t="str" cm="1">
        <f t="array" ref="HC187">IF($AA187="N","",SUMPRODUCT(($Z$150:$Z$276=$Z187)*($AA$150:$AA$276="Y")*(EI187&lt;EI$150:EI$276))+1)</f>
        <v/>
      </c>
      <c r="HD187" s="13" t="str" cm="1">
        <f t="array" ref="HD187">IF($AA187="N","",SUMPRODUCT(($Z$150:$Z$276=$Z187)*($AA$150:$AA$276="Y")*(EJ187&lt;EJ$150:EJ$276))+1)</f>
        <v/>
      </c>
      <c r="HE187" s="13" t="str" cm="1">
        <f t="array" ref="HE187">IF($AA187="N","",SUMPRODUCT(($Z$150:$Z$276=$Z187)*($AA$150:$AA$276="Y")*(EK187&lt;EK$150:EK$276))+1)</f>
        <v/>
      </c>
      <c r="HF187" s="13" t="str" cm="1">
        <f t="array" ref="HF187">IF($AA187="N","",SUMPRODUCT(($Z$150:$Z$276=$Z187)*($AA$150:$AA$276="Y")*(EL187&lt;EL$150:EL$276))+1)</f>
        <v/>
      </c>
      <c r="HG187" s="13" t="str" cm="1">
        <f t="array" ref="HG187">IF($AA187="N","",SUMPRODUCT(($Z$150:$Z$276=$Z187)*($AA$150:$AA$276="Y")*(EM187&lt;EM$150:EM$276))+1)</f>
        <v/>
      </c>
      <c r="HH187" s="13" t="str" cm="1">
        <f t="array" ref="HH187">IF($AA187="N","",SUMPRODUCT(($Z$150:$Z$276=$Z187)*($AA$150:$AA$276="Y")*(EN187&lt;EN$150:EN$276))+1)</f>
        <v/>
      </c>
      <c r="HI187" s="13" t="str" cm="1">
        <f t="array" ref="HI187">IF($AA187="N","",SUMPRODUCT(($Z$150:$Z$276=$Z187)*($AA$150:$AA$276="Y")*(EO187&lt;EO$150:EO$276))+1)</f>
        <v/>
      </c>
      <c r="HJ187" s="20" t="str">
        <f>INDEX($GO187:$HI187,MATCH('Ranked Growth'!$C$5,$GO$149:$HI$149,0))</f>
        <v/>
      </c>
      <c r="HK187" s="13" t="str">
        <f t="shared" si="94"/>
        <v>Stations of Over 10k Users-</v>
      </c>
    </row>
    <row r="188" spans="2:219" s="11" customFormat="1" x14ac:dyDescent="0.25">
      <c r="B188" s="17" t="s">
        <v>32</v>
      </c>
      <c r="C188" s="20">
        <v>68.701299999999989</v>
      </c>
      <c r="D188" s="20">
        <v>72.597200000000001</v>
      </c>
      <c r="E188" s="20">
        <v>73.221824999999995</v>
      </c>
      <c r="F188" s="20">
        <v>73.493399999999994</v>
      </c>
      <c r="G188" s="20">
        <v>73.4221</v>
      </c>
      <c r="H188" s="20">
        <v>73.376674999999992</v>
      </c>
      <c r="I188" s="20">
        <v>73.609249999999989</v>
      </c>
      <c r="J188" s="20">
        <v>73.668875</v>
      </c>
      <c r="K188" s="20">
        <v>73.76447499999999</v>
      </c>
      <c r="L188" s="20">
        <v>74.145425000000003</v>
      </c>
      <c r="M188" s="20">
        <v>74.337599999999995</v>
      </c>
      <c r="N188" s="20">
        <v>74.472750000000005</v>
      </c>
      <c r="O188" s="20">
        <v>74.615975000000006</v>
      </c>
      <c r="P188" s="20">
        <v>74.970199999999991</v>
      </c>
      <c r="Q188" s="20">
        <v>75.45</v>
      </c>
      <c r="R188" s="20">
        <v>75.712500000000006</v>
      </c>
      <c r="S188" s="20">
        <v>76.073425</v>
      </c>
      <c r="T188" s="20">
        <v>76.343049999999991</v>
      </c>
      <c r="U188" s="20">
        <v>76.697624999999988</v>
      </c>
      <c r="V188" s="20">
        <v>77.199474999999993</v>
      </c>
      <c r="W188" s="20">
        <v>77.651799999999994</v>
      </c>
      <c r="Y188" s="17" t="s">
        <v>32</v>
      </c>
      <c r="Z188" s="21" t="str">
        <f t="shared" si="26"/>
        <v>Stations of Less Than 10k Users</v>
      </c>
      <c r="AA188" s="21" t="str">
        <f t="shared" si="27"/>
        <v>N</v>
      </c>
      <c r="AB188" s="13">
        <f t="shared" si="95"/>
        <v>0.70129999999998915</v>
      </c>
      <c r="AC188" s="13">
        <f t="shared" si="96"/>
        <v>4.5972000000000008</v>
      </c>
      <c r="AD188" s="13">
        <f t="shared" si="97"/>
        <v>5.2218249999999955</v>
      </c>
      <c r="AE188" s="13">
        <f t="shared" si="98"/>
        <v>5.4933999999999941</v>
      </c>
      <c r="AF188" s="13">
        <f t="shared" si="99"/>
        <v>5.4221000000000004</v>
      </c>
      <c r="AG188" s="13">
        <f t="shared" si="100"/>
        <v>5.3766749999999917</v>
      </c>
      <c r="AH188" s="13">
        <f t="shared" si="101"/>
        <v>5.6092499999999887</v>
      </c>
      <c r="AI188" s="13">
        <f t="shared" si="102"/>
        <v>5.6688749999999999</v>
      </c>
      <c r="AJ188" s="13">
        <f t="shared" si="103"/>
        <v>5.7644749999999902</v>
      </c>
      <c r="AK188" s="13">
        <f t="shared" si="104"/>
        <v>6.145425000000003</v>
      </c>
      <c r="AL188" s="13">
        <f t="shared" si="105"/>
        <v>6.3375999999999948</v>
      </c>
      <c r="AM188" s="13">
        <f t="shared" si="106"/>
        <v>6.4727500000000049</v>
      </c>
      <c r="AN188" s="13">
        <f t="shared" si="107"/>
        <v>6.6159750000000059</v>
      </c>
      <c r="AO188" s="13">
        <f t="shared" si="108"/>
        <v>6.9701999999999913</v>
      </c>
      <c r="AP188" s="13">
        <f t="shared" si="109"/>
        <v>7.4500000000000028</v>
      </c>
      <c r="AQ188" s="13">
        <f t="shared" si="110"/>
        <v>7.7125000000000057</v>
      </c>
      <c r="AR188" s="13">
        <f t="shared" si="111"/>
        <v>8.0734250000000003</v>
      </c>
      <c r="AS188" s="13">
        <f t="shared" si="112"/>
        <v>8.343049999999991</v>
      </c>
      <c r="AT188" s="13">
        <f t="shared" si="113"/>
        <v>8.6976249999999879</v>
      </c>
      <c r="AU188" s="13">
        <f t="shared" si="114"/>
        <v>9.1994749999999925</v>
      </c>
      <c r="AV188" s="13">
        <f t="shared" si="115"/>
        <v>9.6517999999999944</v>
      </c>
      <c r="AX188" s="17" t="s">
        <v>32</v>
      </c>
      <c r="AY188" s="13">
        <f t="shared" si="28"/>
        <v>113</v>
      </c>
      <c r="AZ188" s="13">
        <f t="shared" si="29"/>
        <v>127</v>
      </c>
      <c r="BA188" s="13">
        <f t="shared" si="30"/>
        <v>127</v>
      </c>
      <c r="BB188" s="13">
        <f t="shared" si="31"/>
        <v>127</v>
      </c>
      <c r="BC188" s="13">
        <f t="shared" si="32"/>
        <v>127</v>
      </c>
      <c r="BD188" s="13">
        <f t="shared" si="33"/>
        <v>127</v>
      </c>
      <c r="BE188" s="13">
        <f t="shared" si="34"/>
        <v>127</v>
      </c>
      <c r="BF188" s="13">
        <f t="shared" si="35"/>
        <v>127</v>
      </c>
      <c r="BG188" s="13">
        <f t="shared" si="36"/>
        <v>127</v>
      </c>
      <c r="BH188" s="13">
        <f t="shared" si="37"/>
        <v>127</v>
      </c>
      <c r="BI188" s="13">
        <f t="shared" si="38"/>
        <v>127</v>
      </c>
      <c r="BJ188" s="13">
        <f t="shared" si="39"/>
        <v>125</v>
      </c>
      <c r="BK188" s="13">
        <f t="shared" si="40"/>
        <v>123</v>
      </c>
      <c r="BL188" s="13">
        <f t="shared" si="41"/>
        <v>124</v>
      </c>
      <c r="BM188" s="13">
        <f t="shared" si="42"/>
        <v>123</v>
      </c>
      <c r="BN188" s="13">
        <f t="shared" si="43"/>
        <v>123</v>
      </c>
      <c r="BO188" s="13">
        <f t="shared" si="44"/>
        <v>123</v>
      </c>
      <c r="BP188" s="13">
        <f t="shared" si="45"/>
        <v>120</v>
      </c>
      <c r="BQ188" s="13">
        <f t="shared" si="46"/>
        <v>120</v>
      </c>
      <c r="BR188" s="13">
        <f t="shared" si="47"/>
        <v>123</v>
      </c>
      <c r="BS188" s="13">
        <f t="shared" si="48"/>
        <v>123</v>
      </c>
      <c r="BT188" s="13">
        <f>INDEX($AY188:$BS188,MATCH('Ranked Growth'!$C$5,Data!$AY$149:$BS$149,0))</f>
        <v>113</v>
      </c>
      <c r="BV188" s="17" t="s">
        <v>32</v>
      </c>
      <c r="BW188" s="13" cm="1">
        <f t="array" ref="BW188">SUMPRODUCT(($Z$150:$Z$276=$Z188)*(AB188&lt;AB$150:AB$276))+1</f>
        <v>14</v>
      </c>
      <c r="BX188" s="13" cm="1">
        <f t="array" ref="BX188">SUMPRODUCT(($Z$150:$Z$276=$Z188)*(AC188&lt;AC$150:AC$276))+1</f>
        <v>24</v>
      </c>
      <c r="BY188" s="13" cm="1">
        <f t="array" ref="BY188">SUMPRODUCT(($Z$150:$Z$276=$Z188)*(AD188&lt;AD$150:AD$276))+1</f>
        <v>24</v>
      </c>
      <c r="BZ188" s="13" cm="1">
        <f t="array" ref="BZ188">SUMPRODUCT(($Z$150:$Z$276=$Z188)*(AE188&lt;AE$150:AE$276))+1</f>
        <v>24</v>
      </c>
      <c r="CA188" s="13" cm="1">
        <f t="array" ref="CA188">SUMPRODUCT(($Z$150:$Z$276=$Z188)*(AF188&lt;AF$150:AF$276))+1</f>
        <v>24</v>
      </c>
      <c r="CB188" s="13" cm="1">
        <f t="array" ref="CB188">SUMPRODUCT(($Z$150:$Z$276=$Z188)*(AG188&lt;AG$150:AG$276))+1</f>
        <v>24</v>
      </c>
      <c r="CC188" s="13" cm="1">
        <f t="array" ref="CC188">SUMPRODUCT(($Z$150:$Z$276=$Z188)*(AH188&lt;AH$150:AH$276))+1</f>
        <v>24</v>
      </c>
      <c r="CD188" s="13" cm="1">
        <f t="array" ref="CD188">SUMPRODUCT(($Z$150:$Z$276=$Z188)*(AI188&lt;AI$150:AI$276))+1</f>
        <v>24</v>
      </c>
      <c r="CE188" s="13" cm="1">
        <f t="array" ref="CE188">SUMPRODUCT(($Z$150:$Z$276=$Z188)*(AJ188&lt;AJ$150:AJ$276))+1</f>
        <v>24</v>
      </c>
      <c r="CF188" s="13" cm="1">
        <f t="array" ref="CF188">SUMPRODUCT(($Z$150:$Z$276=$Z188)*(AK188&lt;AK$150:AK$276))+1</f>
        <v>24</v>
      </c>
      <c r="CG188" s="13" cm="1">
        <f t="array" ref="CG188">SUMPRODUCT(($Z$150:$Z$276=$Z188)*(AL188&lt;AL$150:AL$276))+1</f>
        <v>24</v>
      </c>
      <c r="CH188" s="13" cm="1">
        <f t="array" ref="CH188">SUMPRODUCT(($Z$150:$Z$276=$Z188)*(AM188&lt;AM$150:AM$276))+1</f>
        <v>22</v>
      </c>
      <c r="CI188" s="13" cm="1">
        <f t="array" ref="CI188">SUMPRODUCT(($Z$150:$Z$276=$Z188)*(AN188&lt;AN$150:AN$276))+1</f>
        <v>20</v>
      </c>
      <c r="CJ188" s="13" cm="1">
        <f t="array" ref="CJ188">SUMPRODUCT(($Z$150:$Z$276=$Z188)*(AO188&lt;AO$150:AO$276))+1</f>
        <v>21</v>
      </c>
      <c r="CK188" s="13" cm="1">
        <f t="array" ref="CK188">SUMPRODUCT(($Z$150:$Z$276=$Z188)*(AP188&lt;AP$150:AP$276))+1</f>
        <v>20</v>
      </c>
      <c r="CL188" s="13" cm="1">
        <f t="array" ref="CL188">SUMPRODUCT(($Z$150:$Z$276=$Z188)*(AQ188&lt;AQ$150:AQ$276))+1</f>
        <v>20</v>
      </c>
      <c r="CM188" s="13" cm="1">
        <f t="array" ref="CM188">SUMPRODUCT(($Z$150:$Z$276=$Z188)*(AR188&lt;AR$150:AR$276))+1</f>
        <v>20</v>
      </c>
      <c r="CN188" s="13" cm="1">
        <f t="array" ref="CN188">SUMPRODUCT(($Z$150:$Z$276=$Z188)*(AS188&lt;AS$150:AS$276))+1</f>
        <v>19</v>
      </c>
      <c r="CO188" s="13" cm="1">
        <f t="array" ref="CO188">SUMPRODUCT(($Z$150:$Z$276=$Z188)*(AT188&lt;AT$150:AT$276))+1</f>
        <v>19</v>
      </c>
      <c r="CP188" s="13" cm="1">
        <f t="array" ref="CP188">SUMPRODUCT(($Z$150:$Z$276=$Z188)*(AU188&lt;AU$150:AU$276))+1</f>
        <v>20</v>
      </c>
      <c r="CQ188" s="13" cm="1">
        <f t="array" ref="CQ188">SUMPRODUCT(($Z$150:$Z$276=$Z188)*(AV188&lt;AV$150:AV$276))+1</f>
        <v>20</v>
      </c>
      <c r="CR188" s="13">
        <f>INDEX($BW188:$CQ188,MATCH('Ranked Growth'!$C$5,$BW$149:$CQ$149,0))</f>
        <v>14</v>
      </c>
      <c r="CS188" s="13" t="str">
        <f t="shared" si="49"/>
        <v>Stations of Less Than 10k Users-14</v>
      </c>
      <c r="CU188" s="17" t="s">
        <v>32</v>
      </c>
      <c r="CV188" s="13" t="str" cm="1">
        <f t="array" ref="CV188">IF($AA188="N","",SUMPRODUCT(($AA$150:$AA$276=$V$88)*($Z$150:$Z$276=$Z188)*(AB188&lt;AB$150:AB$276))+1)</f>
        <v/>
      </c>
      <c r="CW188" s="13" t="str" cm="1">
        <f t="array" ref="CW188">IF($AA188="N","",SUMPRODUCT(($AA$150:$AA$276=$V$88)*($Z$150:$Z$276=$Z188)*(AC188&lt;AC$150:AC$276))+1)</f>
        <v/>
      </c>
      <c r="CX188" s="13" t="str" cm="1">
        <f t="array" ref="CX188">IF($AA188="N","",SUMPRODUCT(($AA$150:$AA$276=$V$88)*($Z$150:$Z$276=$Z188)*(AD188&lt;AD$150:AD$276))+1)</f>
        <v/>
      </c>
      <c r="CY188" s="13" t="str" cm="1">
        <f t="array" ref="CY188">IF($AA188="N","",SUMPRODUCT(($AA$150:$AA$276=$V$88)*($Z$150:$Z$276=$Z188)*(AE188&lt;AE$150:AE$276))+1)</f>
        <v/>
      </c>
      <c r="CZ188" s="13" t="str" cm="1">
        <f t="array" ref="CZ188">IF($AA188="N","",SUMPRODUCT(($AA$150:$AA$276=$V$88)*($Z$150:$Z$276=$Z188)*(AF188&lt;AF$150:AF$276))+1)</f>
        <v/>
      </c>
      <c r="DA188" s="13" t="str" cm="1">
        <f t="array" ref="DA188">IF($AA188="N","",SUMPRODUCT(($AA$150:$AA$276=$V$88)*($Z$150:$Z$276=$Z188)*(AG188&lt;AG$150:AG$276))+1)</f>
        <v/>
      </c>
      <c r="DB188" s="13" t="str" cm="1">
        <f t="array" ref="DB188">IF($AA188="N","",SUMPRODUCT(($AA$150:$AA$276=$V$88)*($Z$150:$Z$276=$Z188)*(AH188&lt;AH$150:AH$276))+1)</f>
        <v/>
      </c>
      <c r="DC188" s="13" t="str" cm="1">
        <f t="array" ref="DC188">IF($AA188="N","",SUMPRODUCT(($AA$150:$AA$276=$V$88)*($Z$150:$Z$276=$Z188)*(AI188&lt;AI$150:AI$276))+1)</f>
        <v/>
      </c>
      <c r="DD188" s="13" t="str" cm="1">
        <f t="array" ref="DD188">IF($AA188="N","",SUMPRODUCT(($AA$150:$AA$276=$V$88)*($Z$150:$Z$276=$Z188)*(AJ188&lt;AJ$150:AJ$276))+1)</f>
        <v/>
      </c>
      <c r="DE188" s="13" t="str" cm="1">
        <f t="array" ref="DE188">IF($AA188="N","",SUMPRODUCT(($AA$150:$AA$276=$V$88)*($Z$150:$Z$276=$Z188)*(AK188&lt;AK$150:AK$276))+1)</f>
        <v/>
      </c>
      <c r="DF188" s="13" t="str" cm="1">
        <f t="array" ref="DF188">IF($AA188="N","",SUMPRODUCT(($AA$150:$AA$276=$V$88)*($Z$150:$Z$276=$Z188)*(AL188&lt;AL$150:AL$276))+1)</f>
        <v/>
      </c>
      <c r="DG188" s="13" t="str" cm="1">
        <f t="array" ref="DG188">IF($AA188="N","",SUMPRODUCT(($AA$150:$AA$276=$V$88)*($Z$150:$Z$276=$Z188)*(AM188&lt;AM$150:AM$276))+1)</f>
        <v/>
      </c>
      <c r="DH188" s="13" t="str" cm="1">
        <f t="array" ref="DH188">IF($AA188="N","",SUMPRODUCT(($AA$150:$AA$276=$V$88)*($Z$150:$Z$276=$Z188)*(AN188&lt;AN$150:AN$276))+1)</f>
        <v/>
      </c>
      <c r="DI188" s="13" t="str" cm="1">
        <f t="array" ref="DI188">IF($AA188="N","",SUMPRODUCT(($AA$150:$AA$276=$V$88)*($Z$150:$Z$276=$Z188)*(AO188&lt;AO$150:AO$276))+1)</f>
        <v/>
      </c>
      <c r="DJ188" s="13" t="str" cm="1">
        <f t="array" ref="DJ188">IF($AA188="N","",SUMPRODUCT(($AA$150:$AA$276=$V$88)*($Z$150:$Z$276=$Z188)*(AP188&lt;AP$150:AP$276))+1)</f>
        <v/>
      </c>
      <c r="DK188" s="13" t="str" cm="1">
        <f t="array" ref="DK188">IF($AA188="N","",SUMPRODUCT(($AA$150:$AA$276=$V$88)*($Z$150:$Z$276=$Z188)*(AQ188&lt;AQ$150:AQ$276))+1)</f>
        <v/>
      </c>
      <c r="DL188" s="13" t="str" cm="1">
        <f t="array" ref="DL188">IF($AA188="N","",SUMPRODUCT(($AA$150:$AA$276=$V$88)*($Z$150:$Z$276=$Z188)*(AR188&lt;AR$150:AR$276))+1)</f>
        <v/>
      </c>
      <c r="DM188" s="13" t="str" cm="1">
        <f t="array" ref="DM188">IF($AA188="N","",SUMPRODUCT(($AA$150:$AA$276=$V$88)*($Z$150:$Z$276=$Z188)*(AS188&lt;AS$150:AS$276))+1)</f>
        <v/>
      </c>
      <c r="DN188" s="13" t="str" cm="1">
        <f t="array" ref="DN188">IF($AA188="N","",SUMPRODUCT(($AA$150:$AA$276=$V$88)*($Z$150:$Z$276=$Z188)*(AT188&lt;AT$150:AT$276))+1)</f>
        <v/>
      </c>
      <c r="DO188" s="13" t="str" cm="1">
        <f t="array" ref="DO188">IF($AA188="N","",SUMPRODUCT(($AA$150:$AA$276=$V$88)*($Z$150:$Z$276=$Z188)*(AU188&lt;AU$150:AU$276))+1)</f>
        <v/>
      </c>
      <c r="DP188" s="13" t="str" cm="1">
        <f t="array" ref="DP188">IF($AA188="N","",SUMPRODUCT(($AA$150:$AA$276=$V$88)*($Z$150:$Z$276=$Z188)*(AV188&lt;AV$150:AV$276))+1)</f>
        <v/>
      </c>
      <c r="DQ188" s="13" t="str">
        <f>INDEX($CV188:$DP188,MATCH('Ranked Growth'!$C$5,$BW$149:$CQ$149,0))</f>
        <v/>
      </c>
      <c r="DR188" s="13" t="str">
        <f t="shared" si="50"/>
        <v>Stations of Less Than 10k Users-</v>
      </c>
      <c r="DT188" s="17" t="s">
        <v>32</v>
      </c>
      <c r="DU188" s="15">
        <f t="shared" si="51"/>
        <v>1.031323529411754E-2</v>
      </c>
      <c r="DV188" s="15">
        <f t="shared" si="52"/>
        <v>6.7605882352941293E-2</v>
      </c>
      <c r="DW188" s="15">
        <f t="shared" si="53"/>
        <v>7.6791544117646993E-2</v>
      </c>
      <c r="DX188" s="15">
        <f t="shared" si="54"/>
        <v>8.0785294117647011E-2</v>
      </c>
      <c r="DY188" s="15">
        <f t="shared" si="55"/>
        <v>7.9736764705882424E-2</v>
      </c>
      <c r="DZ188" s="15">
        <f t="shared" si="56"/>
        <v>7.9068749999999799E-2</v>
      </c>
      <c r="EA188" s="15">
        <f t="shared" si="57"/>
        <v>8.2488970588235233E-2</v>
      </c>
      <c r="EB188" s="15">
        <f t="shared" si="58"/>
        <v>8.3365808823529397E-2</v>
      </c>
      <c r="EC188" s="15">
        <f t="shared" si="59"/>
        <v>8.4771691176470432E-2</v>
      </c>
      <c r="ED188" s="15">
        <f t="shared" si="60"/>
        <v>9.0373897058823482E-2</v>
      </c>
      <c r="EE188" s="15">
        <f t="shared" si="61"/>
        <v>9.319999999999995E-2</v>
      </c>
      <c r="EF188" s="15">
        <f t="shared" si="62"/>
        <v>9.518749999999998E-2</v>
      </c>
      <c r="EG188" s="15">
        <f t="shared" si="63"/>
        <v>9.7293750000000179E-2</v>
      </c>
      <c r="EH188" s="15">
        <f t="shared" si="64"/>
        <v>0.10250294117647041</v>
      </c>
      <c r="EI188" s="15">
        <f t="shared" si="65"/>
        <v>0.10955882352941182</v>
      </c>
      <c r="EJ188" s="15">
        <f t="shared" si="66"/>
        <v>0.11341911764705892</v>
      </c>
      <c r="EK188" s="15">
        <f t="shared" si="67"/>
        <v>0.11872683823529417</v>
      </c>
      <c r="EL188" s="15">
        <f t="shared" si="68"/>
        <v>0.12269191176470584</v>
      </c>
      <c r="EM188" s="15">
        <f t="shared" si="69"/>
        <v>0.12790624999999989</v>
      </c>
      <c r="EN188" s="15">
        <f t="shared" si="70"/>
        <v>0.13528639705882339</v>
      </c>
      <c r="EO188" s="15">
        <f t="shared" si="71"/>
        <v>0.14193823529411764</v>
      </c>
      <c r="EQ188" s="17" t="s">
        <v>32</v>
      </c>
      <c r="ER188" s="13">
        <f t="shared" si="72"/>
        <v>9</v>
      </c>
      <c r="ES188" s="13">
        <f t="shared" si="73"/>
        <v>83</v>
      </c>
      <c r="ET188" s="13">
        <f t="shared" si="74"/>
        <v>85</v>
      </c>
      <c r="EU188" s="13">
        <f t="shared" si="75"/>
        <v>84</v>
      </c>
      <c r="EV188" s="13">
        <f t="shared" si="76"/>
        <v>79</v>
      </c>
      <c r="EW188" s="13">
        <f t="shared" si="77"/>
        <v>76</v>
      </c>
      <c r="EX188" s="13">
        <f t="shared" si="78"/>
        <v>71</v>
      </c>
      <c r="EY188" s="13">
        <f t="shared" si="79"/>
        <v>67</v>
      </c>
      <c r="EZ188" s="13">
        <f t="shared" si="80"/>
        <v>64</v>
      </c>
      <c r="FA188" s="13">
        <f t="shared" si="81"/>
        <v>68</v>
      </c>
      <c r="FB188" s="13">
        <f t="shared" si="82"/>
        <v>64</v>
      </c>
      <c r="FC188" s="13">
        <f t="shared" si="83"/>
        <v>60</v>
      </c>
      <c r="FD188" s="13">
        <f t="shared" si="84"/>
        <v>58</v>
      </c>
      <c r="FE188" s="13">
        <f t="shared" si="85"/>
        <v>57</v>
      </c>
      <c r="FF188" s="13">
        <f t="shared" si="86"/>
        <v>54</v>
      </c>
      <c r="FG188" s="13">
        <f t="shared" si="87"/>
        <v>49</v>
      </c>
      <c r="FH188" s="13">
        <f t="shared" si="88"/>
        <v>46</v>
      </c>
      <c r="FI188" s="13">
        <f t="shared" si="89"/>
        <v>46</v>
      </c>
      <c r="FJ188" s="13">
        <f t="shared" si="90"/>
        <v>46</v>
      </c>
      <c r="FK188" s="13">
        <f t="shared" si="91"/>
        <v>46</v>
      </c>
      <c r="FL188" s="13">
        <f t="shared" si="92"/>
        <v>50</v>
      </c>
      <c r="FM188" s="13">
        <f>INDEX($ER188:$FL188,MATCH('Ranked Growth'!$C$5,$ER$149:$FL$149,0))</f>
        <v>9</v>
      </c>
      <c r="FO188" s="17" t="s">
        <v>32</v>
      </c>
      <c r="FP188" s="13" cm="1">
        <f t="array" ref="FP188">SUMPRODUCT(($Z$150:$Z$276=$Z188)*(DU188&lt;DU$150:DU$276))+1</f>
        <v>2</v>
      </c>
      <c r="FQ188" s="13" cm="1">
        <f t="array" ref="FQ188">SUMPRODUCT(($Z$150:$Z$276=$Z188)*(DV188&lt;DV$150:DV$276))+1</f>
        <v>6</v>
      </c>
      <c r="FR188" s="13" cm="1">
        <f t="array" ref="FR188">SUMPRODUCT(($Z$150:$Z$276=$Z188)*(DW188&lt;DW$150:DW$276))+1</f>
        <v>7</v>
      </c>
      <c r="FS188" s="13" cm="1">
        <f t="array" ref="FS188">SUMPRODUCT(($Z$150:$Z$276=$Z188)*(DX188&lt;DX$150:DX$276))+1</f>
        <v>6</v>
      </c>
      <c r="FT188" s="13" cm="1">
        <f t="array" ref="FT188">SUMPRODUCT(($Z$150:$Z$276=$Z188)*(DY188&lt;DY$150:DY$276))+1</f>
        <v>5</v>
      </c>
      <c r="FU188" s="13" cm="1">
        <f t="array" ref="FU188">SUMPRODUCT(($Z$150:$Z$276=$Z188)*(DZ188&lt;DZ$150:DZ$276))+1</f>
        <v>4</v>
      </c>
      <c r="FV188" s="13" cm="1">
        <f t="array" ref="FV188">SUMPRODUCT(($Z$150:$Z$276=$Z188)*(EA188&lt;EA$150:EA$276))+1</f>
        <v>4</v>
      </c>
      <c r="FW188" s="13" cm="1">
        <f t="array" ref="FW188">SUMPRODUCT(($Z$150:$Z$276=$Z188)*(EB188&lt;EB$150:EB$276))+1</f>
        <v>4</v>
      </c>
      <c r="FX188" s="13" cm="1">
        <f t="array" ref="FX188">SUMPRODUCT(($Z$150:$Z$276=$Z188)*(EC188&lt;EC$150:EC$276))+1</f>
        <v>4</v>
      </c>
      <c r="FY188" s="13" cm="1">
        <f t="array" ref="FY188">SUMPRODUCT(($Z$150:$Z$276=$Z188)*(ED188&lt;ED$150:ED$276))+1</f>
        <v>4</v>
      </c>
      <c r="FZ188" s="13" cm="1">
        <f t="array" ref="FZ188">SUMPRODUCT(($Z$150:$Z$276=$Z188)*(EE188&lt;EE$150:EE$276))+1</f>
        <v>4</v>
      </c>
      <c r="GA188" s="13" cm="1">
        <f t="array" ref="GA188">SUMPRODUCT(($Z$150:$Z$276=$Z188)*(EF188&lt;EF$150:EF$276))+1</f>
        <v>4</v>
      </c>
      <c r="GB188" s="13" cm="1">
        <f t="array" ref="GB188">SUMPRODUCT(($Z$150:$Z$276=$Z188)*(EG188&lt;EG$150:EG$276))+1</f>
        <v>3</v>
      </c>
      <c r="GC188" s="13" cm="1">
        <f t="array" ref="GC188">SUMPRODUCT(($Z$150:$Z$276=$Z188)*(EH188&lt;EH$150:EH$276))+1</f>
        <v>3</v>
      </c>
      <c r="GD188" s="13" cm="1">
        <f t="array" ref="GD188">SUMPRODUCT(($Z$150:$Z$276=$Z188)*(EI188&lt;EI$150:EI$276))+1</f>
        <v>3</v>
      </c>
      <c r="GE188" s="13" cm="1">
        <f t="array" ref="GE188">SUMPRODUCT(($Z$150:$Z$276=$Z188)*(EJ188&lt;EJ$150:EJ$276))+1</f>
        <v>3</v>
      </c>
      <c r="GF188" s="13" cm="1">
        <f t="array" ref="GF188">SUMPRODUCT(($Z$150:$Z$276=$Z188)*(EK188&lt;EK$150:EK$276))+1</f>
        <v>3</v>
      </c>
      <c r="GG188" s="13" cm="1">
        <f t="array" ref="GG188">SUMPRODUCT(($Z$150:$Z$276=$Z188)*(EL188&lt;EL$150:EL$276))+1</f>
        <v>3</v>
      </c>
      <c r="GH188" s="13" cm="1">
        <f t="array" ref="GH188">SUMPRODUCT(($Z$150:$Z$276=$Z188)*(EM188&lt;EM$150:EM$276))+1</f>
        <v>3</v>
      </c>
      <c r="GI188" s="13" cm="1">
        <f t="array" ref="GI188">SUMPRODUCT(($Z$150:$Z$276=$Z188)*(EN188&lt;EN$150:EN$276))+1</f>
        <v>3</v>
      </c>
      <c r="GJ188" s="13" cm="1">
        <f t="array" ref="GJ188">SUMPRODUCT(($Z$150:$Z$276=$Z188)*(EO188&lt;EO$150:EO$276))+1</f>
        <v>3</v>
      </c>
      <c r="GK188" s="20">
        <f>INDEX($FP188:$GJ188,MATCH('Ranked Growth'!$C$5,$FP$149:$GJ$149,0))</f>
        <v>2</v>
      </c>
      <c r="GL188" s="13" t="str">
        <f t="shared" si="93"/>
        <v>Stations of Less Than 10k Users-2</v>
      </c>
      <c r="GN188" s="17" t="s">
        <v>32</v>
      </c>
      <c r="GO188" s="13" t="str" cm="1">
        <f t="array" ref="GO188">IF($AA188="N","",SUMPRODUCT(($Z$150:$Z$276=$Z188)*($AA$150:$AA$276="Y")*(DU188&lt;DU$150:DU$276))+1)</f>
        <v/>
      </c>
      <c r="GP188" s="13" t="str" cm="1">
        <f t="array" ref="GP188">IF($AA188="N","",SUMPRODUCT(($Z$150:$Z$276=$Z188)*($AA$150:$AA$276="Y")*(DV188&lt;DV$150:DV$276))+1)</f>
        <v/>
      </c>
      <c r="GQ188" s="13" t="str" cm="1">
        <f t="array" ref="GQ188">IF($AA188="N","",SUMPRODUCT(($Z$150:$Z$276=$Z188)*($AA$150:$AA$276="Y")*(DW188&lt;DW$150:DW$276))+1)</f>
        <v/>
      </c>
      <c r="GR188" s="13" t="str" cm="1">
        <f t="array" ref="GR188">IF($AA188="N","",SUMPRODUCT(($Z$150:$Z$276=$Z188)*($AA$150:$AA$276="Y")*(DX188&lt;DX$150:DX$276))+1)</f>
        <v/>
      </c>
      <c r="GS188" s="13" t="str" cm="1">
        <f t="array" ref="GS188">IF($AA188="N","",SUMPRODUCT(($Z$150:$Z$276=$Z188)*($AA$150:$AA$276="Y")*(DY188&lt;DY$150:DY$276))+1)</f>
        <v/>
      </c>
      <c r="GT188" s="13" t="str" cm="1">
        <f t="array" ref="GT188">IF($AA188="N","",SUMPRODUCT(($Z$150:$Z$276=$Z188)*($AA$150:$AA$276="Y")*(DZ188&lt;DZ$150:DZ$276))+1)</f>
        <v/>
      </c>
      <c r="GU188" s="13" t="str" cm="1">
        <f t="array" ref="GU188">IF($AA188="N","",SUMPRODUCT(($Z$150:$Z$276=$Z188)*($AA$150:$AA$276="Y")*(EA188&lt;EA$150:EA$276))+1)</f>
        <v/>
      </c>
      <c r="GV188" s="13" t="str" cm="1">
        <f t="array" ref="GV188">IF($AA188="N","",SUMPRODUCT(($Z$150:$Z$276=$Z188)*($AA$150:$AA$276="Y")*(EB188&lt;EB$150:EB$276))+1)</f>
        <v/>
      </c>
      <c r="GW188" s="13" t="str" cm="1">
        <f t="array" ref="GW188">IF($AA188="N","",SUMPRODUCT(($Z$150:$Z$276=$Z188)*($AA$150:$AA$276="Y")*(EC188&lt;EC$150:EC$276))+1)</f>
        <v/>
      </c>
      <c r="GX188" s="13" t="str" cm="1">
        <f t="array" ref="GX188">IF($AA188="N","",SUMPRODUCT(($Z$150:$Z$276=$Z188)*($AA$150:$AA$276="Y")*(ED188&lt;ED$150:ED$276))+1)</f>
        <v/>
      </c>
      <c r="GY188" s="13" t="str" cm="1">
        <f t="array" ref="GY188">IF($AA188="N","",SUMPRODUCT(($Z$150:$Z$276=$Z188)*($AA$150:$AA$276="Y")*(EE188&lt;EE$150:EE$276))+1)</f>
        <v/>
      </c>
      <c r="GZ188" s="13" t="str" cm="1">
        <f t="array" ref="GZ188">IF($AA188="N","",SUMPRODUCT(($Z$150:$Z$276=$Z188)*($AA$150:$AA$276="Y")*(EF188&lt;EF$150:EF$276))+1)</f>
        <v/>
      </c>
      <c r="HA188" s="13" t="str" cm="1">
        <f t="array" ref="HA188">IF($AA188="N","",SUMPRODUCT(($Z$150:$Z$276=$Z188)*($AA$150:$AA$276="Y")*(EG188&lt;EG$150:EG$276))+1)</f>
        <v/>
      </c>
      <c r="HB188" s="13" t="str" cm="1">
        <f t="array" ref="HB188">IF($AA188="N","",SUMPRODUCT(($Z$150:$Z$276=$Z188)*($AA$150:$AA$276="Y")*(EH188&lt;EH$150:EH$276))+1)</f>
        <v/>
      </c>
      <c r="HC188" s="13" t="str" cm="1">
        <f t="array" ref="HC188">IF($AA188="N","",SUMPRODUCT(($Z$150:$Z$276=$Z188)*($AA$150:$AA$276="Y")*(EI188&lt;EI$150:EI$276))+1)</f>
        <v/>
      </c>
      <c r="HD188" s="13" t="str" cm="1">
        <f t="array" ref="HD188">IF($AA188="N","",SUMPRODUCT(($Z$150:$Z$276=$Z188)*($AA$150:$AA$276="Y")*(EJ188&lt;EJ$150:EJ$276))+1)</f>
        <v/>
      </c>
      <c r="HE188" s="13" t="str" cm="1">
        <f t="array" ref="HE188">IF($AA188="N","",SUMPRODUCT(($Z$150:$Z$276=$Z188)*($AA$150:$AA$276="Y")*(EK188&lt;EK$150:EK$276))+1)</f>
        <v/>
      </c>
      <c r="HF188" s="13" t="str" cm="1">
        <f t="array" ref="HF188">IF($AA188="N","",SUMPRODUCT(($Z$150:$Z$276=$Z188)*($AA$150:$AA$276="Y")*(EL188&lt;EL$150:EL$276))+1)</f>
        <v/>
      </c>
      <c r="HG188" s="13" t="str" cm="1">
        <f t="array" ref="HG188">IF($AA188="N","",SUMPRODUCT(($Z$150:$Z$276=$Z188)*($AA$150:$AA$276="Y")*(EM188&lt;EM$150:EM$276))+1)</f>
        <v/>
      </c>
      <c r="HH188" s="13" t="str" cm="1">
        <f t="array" ref="HH188">IF($AA188="N","",SUMPRODUCT(($Z$150:$Z$276=$Z188)*($AA$150:$AA$276="Y")*(EN188&lt;EN$150:EN$276))+1)</f>
        <v/>
      </c>
      <c r="HI188" s="13" t="str" cm="1">
        <f t="array" ref="HI188">IF($AA188="N","",SUMPRODUCT(($Z$150:$Z$276=$Z188)*($AA$150:$AA$276="Y")*(EO188&lt;EO$150:EO$276))+1)</f>
        <v/>
      </c>
      <c r="HJ188" s="20" t="str">
        <f>INDEX($GO188:$HI188,MATCH('Ranked Growth'!$C$5,$GO$149:$HI$149,0))</f>
        <v/>
      </c>
      <c r="HK188" s="13" t="str">
        <f t="shared" si="94"/>
        <v>Stations of Less Than 10k Users-</v>
      </c>
    </row>
    <row r="189" spans="2:219" s="11" customFormat="1" x14ac:dyDescent="0.25">
      <c r="B189" s="17" t="s">
        <v>33</v>
      </c>
      <c r="C189" s="20">
        <v>28085.139395000009</v>
      </c>
      <c r="D189" s="20">
        <v>30040.720860999994</v>
      </c>
      <c r="E189" s="20">
        <v>30350.632334999998</v>
      </c>
      <c r="F189" s="20">
        <v>30484.971335999995</v>
      </c>
      <c r="G189" s="20">
        <v>30446.205975000001</v>
      </c>
      <c r="H189" s="20">
        <v>30438.274620000004</v>
      </c>
      <c r="I189" s="20">
        <v>30549.925853999976</v>
      </c>
      <c r="J189" s="20">
        <v>30579.358626000005</v>
      </c>
      <c r="K189" s="20">
        <v>30628.070981000008</v>
      </c>
      <c r="L189" s="20">
        <v>30805.793691000013</v>
      </c>
      <c r="M189" s="20">
        <v>30918.148840000023</v>
      </c>
      <c r="N189" s="20">
        <v>30997.586721999996</v>
      </c>
      <c r="O189" s="20">
        <v>31074.593560000001</v>
      </c>
      <c r="P189" s="20">
        <v>31251.02410699999</v>
      </c>
      <c r="Q189" s="20">
        <v>31478.776027000004</v>
      </c>
      <c r="R189" s="20">
        <v>31596.491463000009</v>
      </c>
      <c r="S189" s="20">
        <v>31761.734302000004</v>
      </c>
      <c r="T189" s="20">
        <v>31879.421193000002</v>
      </c>
      <c r="U189" s="20">
        <v>32039.077101000017</v>
      </c>
      <c r="V189" s="20">
        <v>32309.672147000005</v>
      </c>
      <c r="W189" s="20">
        <v>32555.286759000017</v>
      </c>
      <c r="Y189" s="17" t="s">
        <v>33</v>
      </c>
      <c r="Z189" s="21" t="str">
        <f t="shared" si="26"/>
        <v>Stations of Over 10k Users</v>
      </c>
      <c r="AA189" s="21" t="str">
        <f t="shared" si="27"/>
        <v>N</v>
      </c>
      <c r="AB189" s="13">
        <f t="shared" si="95"/>
        <v>257.13939500000924</v>
      </c>
      <c r="AC189" s="13">
        <f t="shared" si="96"/>
        <v>2212.7208609999943</v>
      </c>
      <c r="AD189" s="13">
        <f t="shared" si="97"/>
        <v>2522.6323349999984</v>
      </c>
      <c r="AE189" s="13">
        <f t="shared" si="98"/>
        <v>2656.9713359999951</v>
      </c>
      <c r="AF189" s="13">
        <f t="shared" si="99"/>
        <v>2618.2059750000008</v>
      </c>
      <c r="AG189" s="13">
        <f t="shared" si="100"/>
        <v>2610.2746200000038</v>
      </c>
      <c r="AH189" s="13">
        <f t="shared" si="101"/>
        <v>2721.9258539999755</v>
      </c>
      <c r="AI189" s="13">
        <f t="shared" si="102"/>
        <v>2751.3586260000047</v>
      </c>
      <c r="AJ189" s="13">
        <f t="shared" si="103"/>
        <v>2800.070981000008</v>
      </c>
      <c r="AK189" s="13">
        <f t="shared" si="104"/>
        <v>2977.7936910000135</v>
      </c>
      <c r="AL189" s="13">
        <f t="shared" si="105"/>
        <v>3090.1488400000235</v>
      </c>
      <c r="AM189" s="13">
        <f t="shared" si="106"/>
        <v>3169.5867219999964</v>
      </c>
      <c r="AN189" s="13">
        <f t="shared" si="107"/>
        <v>3246.5935600000012</v>
      </c>
      <c r="AO189" s="13">
        <f t="shared" si="108"/>
        <v>3423.0241069999902</v>
      </c>
      <c r="AP189" s="13">
        <f t="shared" si="109"/>
        <v>3650.7760270000035</v>
      </c>
      <c r="AQ189" s="13">
        <f t="shared" si="110"/>
        <v>3768.4914630000094</v>
      </c>
      <c r="AR189" s="13">
        <f t="shared" si="111"/>
        <v>3933.7343020000044</v>
      </c>
      <c r="AS189" s="13">
        <f t="shared" si="112"/>
        <v>4051.4211930000019</v>
      </c>
      <c r="AT189" s="13">
        <f t="shared" si="113"/>
        <v>4211.0771010000171</v>
      </c>
      <c r="AU189" s="13">
        <f t="shared" si="114"/>
        <v>4481.6721470000048</v>
      </c>
      <c r="AV189" s="13">
        <f t="shared" si="115"/>
        <v>4727.2867590000169</v>
      </c>
      <c r="AX189" s="17" t="s">
        <v>33</v>
      </c>
      <c r="AY189" s="13">
        <f t="shared" si="28"/>
        <v>89</v>
      </c>
      <c r="AZ189" s="13">
        <f t="shared" si="29"/>
        <v>90</v>
      </c>
      <c r="BA189" s="13">
        <f t="shared" si="30"/>
        <v>90</v>
      </c>
      <c r="BB189" s="13">
        <f t="shared" si="31"/>
        <v>90</v>
      </c>
      <c r="BC189" s="13">
        <f t="shared" si="32"/>
        <v>90</v>
      </c>
      <c r="BD189" s="13">
        <f t="shared" si="33"/>
        <v>90</v>
      </c>
      <c r="BE189" s="13">
        <f t="shared" si="34"/>
        <v>90</v>
      </c>
      <c r="BF189" s="13">
        <f t="shared" si="35"/>
        <v>90</v>
      </c>
      <c r="BG189" s="13">
        <f t="shared" si="36"/>
        <v>90</v>
      </c>
      <c r="BH189" s="13">
        <f t="shared" si="37"/>
        <v>90</v>
      </c>
      <c r="BI189" s="13">
        <f t="shared" si="38"/>
        <v>90</v>
      </c>
      <c r="BJ189" s="13">
        <f t="shared" si="39"/>
        <v>90</v>
      </c>
      <c r="BK189" s="13">
        <f t="shared" si="40"/>
        <v>90</v>
      </c>
      <c r="BL189" s="13">
        <f t="shared" si="41"/>
        <v>90</v>
      </c>
      <c r="BM189" s="13">
        <f t="shared" si="42"/>
        <v>90</v>
      </c>
      <c r="BN189" s="13">
        <f t="shared" si="43"/>
        <v>90</v>
      </c>
      <c r="BO189" s="13">
        <f t="shared" si="44"/>
        <v>90</v>
      </c>
      <c r="BP189" s="13">
        <f t="shared" si="45"/>
        <v>90</v>
      </c>
      <c r="BQ189" s="13">
        <f t="shared" si="46"/>
        <v>90</v>
      </c>
      <c r="BR189" s="13">
        <f t="shared" si="47"/>
        <v>90</v>
      </c>
      <c r="BS189" s="13">
        <f t="shared" si="48"/>
        <v>90</v>
      </c>
      <c r="BT189" s="13">
        <f>INDEX($AY189:$BS189,MATCH('Ranked Growth'!$C$5,Data!$AY$149:$BS$149,0))</f>
        <v>89</v>
      </c>
      <c r="BV189" s="17" t="s">
        <v>33</v>
      </c>
      <c r="BW189" s="13" cm="1">
        <f t="array" ref="BW189">SUMPRODUCT(($Z$150:$Z$276=$Z189)*(AB189&lt;AB$150:AB$276))+1</f>
        <v>84</v>
      </c>
      <c r="BX189" s="13" cm="1">
        <f t="array" ref="BX189">SUMPRODUCT(($Z$150:$Z$276=$Z189)*(AC189&lt;AC$150:AC$276))+1</f>
        <v>85</v>
      </c>
      <c r="BY189" s="13" cm="1">
        <f t="array" ref="BY189">SUMPRODUCT(($Z$150:$Z$276=$Z189)*(AD189&lt;AD$150:AD$276))+1</f>
        <v>85</v>
      </c>
      <c r="BZ189" s="13" cm="1">
        <f t="array" ref="BZ189">SUMPRODUCT(($Z$150:$Z$276=$Z189)*(AE189&lt;AE$150:AE$276))+1</f>
        <v>85</v>
      </c>
      <c r="CA189" s="13" cm="1">
        <f t="array" ref="CA189">SUMPRODUCT(($Z$150:$Z$276=$Z189)*(AF189&lt;AF$150:AF$276))+1</f>
        <v>85</v>
      </c>
      <c r="CB189" s="13" cm="1">
        <f t="array" ref="CB189">SUMPRODUCT(($Z$150:$Z$276=$Z189)*(AG189&lt;AG$150:AG$276))+1</f>
        <v>85</v>
      </c>
      <c r="CC189" s="13" cm="1">
        <f t="array" ref="CC189">SUMPRODUCT(($Z$150:$Z$276=$Z189)*(AH189&lt;AH$150:AH$276))+1</f>
        <v>85</v>
      </c>
      <c r="CD189" s="13" cm="1">
        <f t="array" ref="CD189">SUMPRODUCT(($Z$150:$Z$276=$Z189)*(AI189&lt;AI$150:AI$276))+1</f>
        <v>85</v>
      </c>
      <c r="CE189" s="13" cm="1">
        <f t="array" ref="CE189">SUMPRODUCT(($Z$150:$Z$276=$Z189)*(AJ189&lt;AJ$150:AJ$276))+1</f>
        <v>85</v>
      </c>
      <c r="CF189" s="13" cm="1">
        <f t="array" ref="CF189">SUMPRODUCT(($Z$150:$Z$276=$Z189)*(AK189&lt;AK$150:AK$276))+1</f>
        <v>85</v>
      </c>
      <c r="CG189" s="13" cm="1">
        <f t="array" ref="CG189">SUMPRODUCT(($Z$150:$Z$276=$Z189)*(AL189&lt;AL$150:AL$276))+1</f>
        <v>85</v>
      </c>
      <c r="CH189" s="13" cm="1">
        <f t="array" ref="CH189">SUMPRODUCT(($Z$150:$Z$276=$Z189)*(AM189&lt;AM$150:AM$276))+1</f>
        <v>85</v>
      </c>
      <c r="CI189" s="13" cm="1">
        <f t="array" ref="CI189">SUMPRODUCT(($Z$150:$Z$276=$Z189)*(AN189&lt;AN$150:AN$276))+1</f>
        <v>85</v>
      </c>
      <c r="CJ189" s="13" cm="1">
        <f t="array" ref="CJ189">SUMPRODUCT(($Z$150:$Z$276=$Z189)*(AO189&lt;AO$150:AO$276))+1</f>
        <v>85</v>
      </c>
      <c r="CK189" s="13" cm="1">
        <f t="array" ref="CK189">SUMPRODUCT(($Z$150:$Z$276=$Z189)*(AP189&lt;AP$150:AP$276))+1</f>
        <v>85</v>
      </c>
      <c r="CL189" s="13" cm="1">
        <f t="array" ref="CL189">SUMPRODUCT(($Z$150:$Z$276=$Z189)*(AQ189&lt;AQ$150:AQ$276))+1</f>
        <v>85</v>
      </c>
      <c r="CM189" s="13" cm="1">
        <f t="array" ref="CM189">SUMPRODUCT(($Z$150:$Z$276=$Z189)*(AR189&lt;AR$150:AR$276))+1</f>
        <v>85</v>
      </c>
      <c r="CN189" s="13" cm="1">
        <f t="array" ref="CN189">SUMPRODUCT(($Z$150:$Z$276=$Z189)*(AS189&lt;AS$150:AS$276))+1</f>
        <v>85</v>
      </c>
      <c r="CO189" s="13" cm="1">
        <f t="array" ref="CO189">SUMPRODUCT(($Z$150:$Z$276=$Z189)*(AT189&lt;AT$150:AT$276))+1</f>
        <v>85</v>
      </c>
      <c r="CP189" s="13" cm="1">
        <f t="array" ref="CP189">SUMPRODUCT(($Z$150:$Z$276=$Z189)*(AU189&lt;AU$150:AU$276))+1</f>
        <v>85</v>
      </c>
      <c r="CQ189" s="13" cm="1">
        <f t="array" ref="CQ189">SUMPRODUCT(($Z$150:$Z$276=$Z189)*(AV189&lt;AV$150:AV$276))+1</f>
        <v>85</v>
      </c>
      <c r="CR189" s="13">
        <f>INDEX($BW189:$CQ189,MATCH('Ranked Growth'!$C$5,$BW$149:$CQ$149,0))</f>
        <v>84</v>
      </c>
      <c r="CS189" s="13" t="str">
        <f t="shared" si="49"/>
        <v>Stations of Over 10k Users-84</v>
      </c>
      <c r="CU189" s="17" t="s">
        <v>33</v>
      </c>
      <c r="CV189" s="13" t="str" cm="1">
        <f t="array" ref="CV189">IF($AA189="N","",SUMPRODUCT(($AA$150:$AA$276=$V$88)*($Z$150:$Z$276=$Z189)*(AB189&lt;AB$150:AB$276))+1)</f>
        <v/>
      </c>
      <c r="CW189" s="13" t="str" cm="1">
        <f t="array" ref="CW189">IF($AA189="N","",SUMPRODUCT(($AA$150:$AA$276=$V$88)*($Z$150:$Z$276=$Z189)*(AC189&lt;AC$150:AC$276))+1)</f>
        <v/>
      </c>
      <c r="CX189" s="13" t="str" cm="1">
        <f t="array" ref="CX189">IF($AA189="N","",SUMPRODUCT(($AA$150:$AA$276=$V$88)*($Z$150:$Z$276=$Z189)*(AD189&lt;AD$150:AD$276))+1)</f>
        <v/>
      </c>
      <c r="CY189" s="13" t="str" cm="1">
        <f t="array" ref="CY189">IF($AA189="N","",SUMPRODUCT(($AA$150:$AA$276=$V$88)*($Z$150:$Z$276=$Z189)*(AE189&lt;AE$150:AE$276))+1)</f>
        <v/>
      </c>
      <c r="CZ189" s="13" t="str" cm="1">
        <f t="array" ref="CZ189">IF($AA189="N","",SUMPRODUCT(($AA$150:$AA$276=$V$88)*($Z$150:$Z$276=$Z189)*(AF189&lt;AF$150:AF$276))+1)</f>
        <v/>
      </c>
      <c r="DA189" s="13" t="str" cm="1">
        <f t="array" ref="DA189">IF($AA189="N","",SUMPRODUCT(($AA$150:$AA$276=$V$88)*($Z$150:$Z$276=$Z189)*(AG189&lt;AG$150:AG$276))+1)</f>
        <v/>
      </c>
      <c r="DB189" s="13" t="str" cm="1">
        <f t="array" ref="DB189">IF($AA189="N","",SUMPRODUCT(($AA$150:$AA$276=$V$88)*($Z$150:$Z$276=$Z189)*(AH189&lt;AH$150:AH$276))+1)</f>
        <v/>
      </c>
      <c r="DC189" s="13" t="str" cm="1">
        <f t="array" ref="DC189">IF($AA189="N","",SUMPRODUCT(($AA$150:$AA$276=$V$88)*($Z$150:$Z$276=$Z189)*(AI189&lt;AI$150:AI$276))+1)</f>
        <v/>
      </c>
      <c r="DD189" s="13" t="str" cm="1">
        <f t="array" ref="DD189">IF($AA189="N","",SUMPRODUCT(($AA$150:$AA$276=$V$88)*($Z$150:$Z$276=$Z189)*(AJ189&lt;AJ$150:AJ$276))+1)</f>
        <v/>
      </c>
      <c r="DE189" s="13" t="str" cm="1">
        <f t="array" ref="DE189">IF($AA189="N","",SUMPRODUCT(($AA$150:$AA$276=$V$88)*($Z$150:$Z$276=$Z189)*(AK189&lt;AK$150:AK$276))+1)</f>
        <v/>
      </c>
      <c r="DF189" s="13" t="str" cm="1">
        <f t="array" ref="DF189">IF($AA189="N","",SUMPRODUCT(($AA$150:$AA$276=$V$88)*($Z$150:$Z$276=$Z189)*(AL189&lt;AL$150:AL$276))+1)</f>
        <v/>
      </c>
      <c r="DG189" s="13" t="str" cm="1">
        <f t="array" ref="DG189">IF($AA189="N","",SUMPRODUCT(($AA$150:$AA$276=$V$88)*($Z$150:$Z$276=$Z189)*(AM189&lt;AM$150:AM$276))+1)</f>
        <v/>
      </c>
      <c r="DH189" s="13" t="str" cm="1">
        <f t="array" ref="DH189">IF($AA189="N","",SUMPRODUCT(($AA$150:$AA$276=$V$88)*($Z$150:$Z$276=$Z189)*(AN189&lt;AN$150:AN$276))+1)</f>
        <v/>
      </c>
      <c r="DI189" s="13" t="str" cm="1">
        <f t="array" ref="DI189">IF($AA189="N","",SUMPRODUCT(($AA$150:$AA$276=$V$88)*($Z$150:$Z$276=$Z189)*(AO189&lt;AO$150:AO$276))+1)</f>
        <v/>
      </c>
      <c r="DJ189" s="13" t="str" cm="1">
        <f t="array" ref="DJ189">IF($AA189="N","",SUMPRODUCT(($AA$150:$AA$276=$V$88)*($Z$150:$Z$276=$Z189)*(AP189&lt;AP$150:AP$276))+1)</f>
        <v/>
      </c>
      <c r="DK189" s="13" t="str" cm="1">
        <f t="array" ref="DK189">IF($AA189="N","",SUMPRODUCT(($AA$150:$AA$276=$V$88)*($Z$150:$Z$276=$Z189)*(AQ189&lt;AQ$150:AQ$276))+1)</f>
        <v/>
      </c>
      <c r="DL189" s="13" t="str" cm="1">
        <f t="array" ref="DL189">IF($AA189="N","",SUMPRODUCT(($AA$150:$AA$276=$V$88)*($Z$150:$Z$276=$Z189)*(AR189&lt;AR$150:AR$276))+1)</f>
        <v/>
      </c>
      <c r="DM189" s="13" t="str" cm="1">
        <f t="array" ref="DM189">IF($AA189="N","",SUMPRODUCT(($AA$150:$AA$276=$V$88)*($Z$150:$Z$276=$Z189)*(AS189&lt;AS$150:AS$276))+1)</f>
        <v/>
      </c>
      <c r="DN189" s="13" t="str" cm="1">
        <f t="array" ref="DN189">IF($AA189="N","",SUMPRODUCT(($AA$150:$AA$276=$V$88)*($Z$150:$Z$276=$Z189)*(AT189&lt;AT$150:AT$276))+1)</f>
        <v/>
      </c>
      <c r="DO189" s="13" t="str" cm="1">
        <f t="array" ref="DO189">IF($AA189="N","",SUMPRODUCT(($AA$150:$AA$276=$V$88)*($Z$150:$Z$276=$Z189)*(AU189&lt;AU$150:AU$276))+1)</f>
        <v/>
      </c>
      <c r="DP189" s="13" t="str" cm="1">
        <f t="array" ref="DP189">IF($AA189="N","",SUMPRODUCT(($AA$150:$AA$276=$V$88)*($Z$150:$Z$276=$Z189)*(AV189&lt;AV$150:AV$276))+1)</f>
        <v/>
      </c>
      <c r="DQ189" s="13" t="str">
        <f>INDEX($CV189:$DP189,MATCH('Ranked Growth'!$C$5,$BW$149:$CQ$149,0))</f>
        <v/>
      </c>
      <c r="DR189" s="13" t="str">
        <f t="shared" si="50"/>
        <v>Stations of Over 10k Users-</v>
      </c>
      <c r="DT189" s="17" t="s">
        <v>33</v>
      </c>
      <c r="DU189" s="15">
        <f t="shared" si="51"/>
        <v>9.2403117363808462E-3</v>
      </c>
      <c r="DV189" s="15">
        <f t="shared" si="52"/>
        <v>7.9514189341669983E-2</v>
      </c>
      <c r="DW189" s="15">
        <f t="shared" si="53"/>
        <v>9.0650867291936166E-2</v>
      </c>
      <c r="DX189" s="15">
        <f t="shared" si="54"/>
        <v>9.5478343251401254E-2</v>
      </c>
      <c r="DY189" s="15">
        <f t="shared" si="55"/>
        <v>9.4085308861578287E-2</v>
      </c>
      <c r="DZ189" s="15">
        <f t="shared" si="56"/>
        <v>9.3800295385942256E-2</v>
      </c>
      <c r="EA189" s="15">
        <f t="shared" si="57"/>
        <v>9.7812485769727342E-2</v>
      </c>
      <c r="EB189" s="15">
        <f t="shared" si="58"/>
        <v>9.8870153298835861E-2</v>
      </c>
      <c r="EC189" s="15">
        <f t="shared" si="59"/>
        <v>0.10062063321115455</v>
      </c>
      <c r="ED189" s="15">
        <f t="shared" si="60"/>
        <v>0.10700710403191072</v>
      </c>
      <c r="EE189" s="15">
        <f t="shared" si="61"/>
        <v>0.11104458962196428</v>
      </c>
      <c r="EF189" s="15">
        <f t="shared" si="62"/>
        <v>0.11389919225240752</v>
      </c>
      <c r="EG189" s="15">
        <f t="shared" si="63"/>
        <v>0.11666643524507703</v>
      </c>
      <c r="EH189" s="15">
        <f t="shared" si="64"/>
        <v>0.12300647215035188</v>
      </c>
      <c r="EI189" s="15">
        <f t="shared" si="65"/>
        <v>0.13119074410665532</v>
      </c>
      <c r="EJ189" s="15">
        <f t="shared" si="66"/>
        <v>0.13542085176800378</v>
      </c>
      <c r="EK189" s="15">
        <f t="shared" si="67"/>
        <v>0.14135885805663384</v>
      </c>
      <c r="EL189" s="15">
        <f t="shared" si="68"/>
        <v>0.14558793995256591</v>
      </c>
      <c r="EM189" s="15">
        <f t="shared" si="69"/>
        <v>0.15132517971108306</v>
      </c>
      <c r="EN189" s="15">
        <f t="shared" si="70"/>
        <v>0.16104902066264204</v>
      </c>
      <c r="EO189" s="15">
        <f t="shared" si="71"/>
        <v>0.16987518898232068</v>
      </c>
      <c r="EQ189" s="17" t="s">
        <v>33</v>
      </c>
      <c r="ER189" s="13">
        <f t="shared" si="72"/>
        <v>27</v>
      </c>
      <c r="ES189" s="13">
        <f t="shared" si="73"/>
        <v>10</v>
      </c>
      <c r="ET189" s="13">
        <f t="shared" si="74"/>
        <v>14</v>
      </c>
      <c r="EU189" s="13">
        <f t="shared" si="75"/>
        <v>18</v>
      </c>
      <c r="EV189" s="13">
        <f t="shared" si="76"/>
        <v>22</v>
      </c>
      <c r="EW189" s="13">
        <f t="shared" si="77"/>
        <v>26</v>
      </c>
      <c r="EX189" s="13">
        <f t="shared" si="78"/>
        <v>25</v>
      </c>
      <c r="EY189" s="13">
        <f t="shared" si="79"/>
        <v>24</v>
      </c>
      <c r="EZ189" s="13">
        <f t="shared" si="80"/>
        <v>22</v>
      </c>
      <c r="FA189" s="13">
        <f t="shared" si="81"/>
        <v>25</v>
      </c>
      <c r="FB189" s="13">
        <f t="shared" si="82"/>
        <v>23</v>
      </c>
      <c r="FC189" s="13">
        <f t="shared" si="83"/>
        <v>23</v>
      </c>
      <c r="FD189" s="13">
        <f t="shared" si="84"/>
        <v>24</v>
      </c>
      <c r="FE189" s="13">
        <f t="shared" si="85"/>
        <v>23</v>
      </c>
      <c r="FF189" s="13">
        <f t="shared" si="86"/>
        <v>22</v>
      </c>
      <c r="FG189" s="13">
        <f t="shared" si="87"/>
        <v>21</v>
      </c>
      <c r="FH189" s="13">
        <f t="shared" si="88"/>
        <v>20</v>
      </c>
      <c r="FI189" s="13">
        <f t="shared" si="89"/>
        <v>20</v>
      </c>
      <c r="FJ189" s="13">
        <f t="shared" si="90"/>
        <v>20</v>
      </c>
      <c r="FK189" s="13">
        <f t="shared" si="91"/>
        <v>20</v>
      </c>
      <c r="FL189" s="13">
        <f t="shared" si="92"/>
        <v>19</v>
      </c>
      <c r="FM189" s="13">
        <f>INDEX($ER189:$FL189,MATCH('Ranked Growth'!$C$5,$ER$149:$FL$149,0))</f>
        <v>27</v>
      </c>
      <c r="FO189" s="17" t="s">
        <v>33</v>
      </c>
      <c r="FP189" s="13" cm="1">
        <f t="array" ref="FP189">SUMPRODUCT(($Z$150:$Z$276=$Z189)*(DU189&lt;DU$150:DU$276))+1</f>
        <v>16</v>
      </c>
      <c r="FQ189" s="13" cm="1">
        <f t="array" ref="FQ189">SUMPRODUCT(($Z$150:$Z$276=$Z189)*(DV189&lt;DV$150:DV$276))+1</f>
        <v>9</v>
      </c>
      <c r="FR189" s="13" cm="1">
        <f t="array" ref="FR189">SUMPRODUCT(($Z$150:$Z$276=$Z189)*(DW189&lt;DW$150:DW$276))+1</f>
        <v>13</v>
      </c>
      <c r="FS189" s="13" cm="1">
        <f t="array" ref="FS189">SUMPRODUCT(($Z$150:$Z$276=$Z189)*(DX189&lt;DX$150:DX$276))+1</f>
        <v>16</v>
      </c>
      <c r="FT189" s="13" cm="1">
        <f t="array" ref="FT189">SUMPRODUCT(($Z$150:$Z$276=$Z189)*(DY189&lt;DY$150:DY$276))+1</f>
        <v>20</v>
      </c>
      <c r="FU189" s="13" cm="1">
        <f t="array" ref="FU189">SUMPRODUCT(($Z$150:$Z$276=$Z189)*(DZ189&lt;DZ$150:DZ$276))+1</f>
        <v>22</v>
      </c>
      <c r="FV189" s="13" cm="1">
        <f t="array" ref="FV189">SUMPRODUCT(($Z$150:$Z$276=$Z189)*(EA189&lt;EA$150:EA$276))+1</f>
        <v>21</v>
      </c>
      <c r="FW189" s="13" cm="1">
        <f t="array" ref="FW189">SUMPRODUCT(($Z$150:$Z$276=$Z189)*(EB189&lt;EB$150:EB$276))+1</f>
        <v>20</v>
      </c>
      <c r="FX189" s="13" cm="1">
        <f t="array" ref="FX189">SUMPRODUCT(($Z$150:$Z$276=$Z189)*(EC189&lt;EC$150:EC$276))+1</f>
        <v>18</v>
      </c>
      <c r="FY189" s="13" cm="1">
        <f t="array" ref="FY189">SUMPRODUCT(($Z$150:$Z$276=$Z189)*(ED189&lt;ED$150:ED$276))+1</f>
        <v>20</v>
      </c>
      <c r="FZ189" s="13" cm="1">
        <f t="array" ref="FZ189">SUMPRODUCT(($Z$150:$Z$276=$Z189)*(EE189&lt;EE$150:EE$276))+1</f>
        <v>18</v>
      </c>
      <c r="GA189" s="13" cm="1">
        <f t="array" ref="GA189">SUMPRODUCT(($Z$150:$Z$276=$Z189)*(EF189&lt;EF$150:EF$276))+1</f>
        <v>18</v>
      </c>
      <c r="GB189" s="13" cm="1">
        <f t="array" ref="GB189">SUMPRODUCT(($Z$150:$Z$276=$Z189)*(EG189&lt;EG$150:EG$276))+1</f>
        <v>19</v>
      </c>
      <c r="GC189" s="13" cm="1">
        <f t="array" ref="GC189">SUMPRODUCT(($Z$150:$Z$276=$Z189)*(EH189&lt;EH$150:EH$276))+1</f>
        <v>19</v>
      </c>
      <c r="GD189" s="13" cm="1">
        <f t="array" ref="GD189">SUMPRODUCT(($Z$150:$Z$276=$Z189)*(EI189&lt;EI$150:EI$276))+1</f>
        <v>18</v>
      </c>
      <c r="GE189" s="13" cm="1">
        <f t="array" ref="GE189">SUMPRODUCT(($Z$150:$Z$276=$Z189)*(EJ189&lt;EJ$150:EJ$276))+1</f>
        <v>17</v>
      </c>
      <c r="GF189" s="13" cm="1">
        <f t="array" ref="GF189">SUMPRODUCT(($Z$150:$Z$276=$Z189)*(EK189&lt;EK$150:EK$276))+1</f>
        <v>16</v>
      </c>
      <c r="GG189" s="13" cm="1">
        <f t="array" ref="GG189">SUMPRODUCT(($Z$150:$Z$276=$Z189)*(EL189&lt;EL$150:EL$276))+1</f>
        <v>16</v>
      </c>
      <c r="GH189" s="13" cm="1">
        <f t="array" ref="GH189">SUMPRODUCT(($Z$150:$Z$276=$Z189)*(EM189&lt;EM$150:EM$276))+1</f>
        <v>16</v>
      </c>
      <c r="GI189" s="13" cm="1">
        <f t="array" ref="GI189">SUMPRODUCT(($Z$150:$Z$276=$Z189)*(EN189&lt;EN$150:EN$276))+1</f>
        <v>16</v>
      </c>
      <c r="GJ189" s="13" cm="1">
        <f t="array" ref="GJ189">SUMPRODUCT(($Z$150:$Z$276=$Z189)*(EO189&lt;EO$150:EO$276))+1</f>
        <v>15</v>
      </c>
      <c r="GK189" s="20">
        <f>INDEX($FP189:$GJ189,MATCH('Ranked Growth'!$C$5,$FP$149:$GJ$149,0))</f>
        <v>16</v>
      </c>
      <c r="GL189" s="13" t="str">
        <f t="shared" si="93"/>
        <v>Stations of Over 10k Users-16</v>
      </c>
      <c r="GN189" s="17" t="s">
        <v>33</v>
      </c>
      <c r="GO189" s="13" t="str" cm="1">
        <f t="array" ref="GO189">IF($AA189="N","",SUMPRODUCT(($Z$150:$Z$276=$Z189)*($AA$150:$AA$276="Y")*(DU189&lt;DU$150:DU$276))+1)</f>
        <v/>
      </c>
      <c r="GP189" s="13" t="str" cm="1">
        <f t="array" ref="GP189">IF($AA189="N","",SUMPRODUCT(($Z$150:$Z$276=$Z189)*($AA$150:$AA$276="Y")*(DV189&lt;DV$150:DV$276))+1)</f>
        <v/>
      </c>
      <c r="GQ189" s="13" t="str" cm="1">
        <f t="array" ref="GQ189">IF($AA189="N","",SUMPRODUCT(($Z$150:$Z$276=$Z189)*($AA$150:$AA$276="Y")*(DW189&lt;DW$150:DW$276))+1)</f>
        <v/>
      </c>
      <c r="GR189" s="13" t="str" cm="1">
        <f t="array" ref="GR189">IF($AA189="N","",SUMPRODUCT(($Z$150:$Z$276=$Z189)*($AA$150:$AA$276="Y")*(DX189&lt;DX$150:DX$276))+1)</f>
        <v/>
      </c>
      <c r="GS189" s="13" t="str" cm="1">
        <f t="array" ref="GS189">IF($AA189="N","",SUMPRODUCT(($Z$150:$Z$276=$Z189)*($AA$150:$AA$276="Y")*(DY189&lt;DY$150:DY$276))+1)</f>
        <v/>
      </c>
      <c r="GT189" s="13" t="str" cm="1">
        <f t="array" ref="GT189">IF($AA189="N","",SUMPRODUCT(($Z$150:$Z$276=$Z189)*($AA$150:$AA$276="Y")*(DZ189&lt;DZ$150:DZ$276))+1)</f>
        <v/>
      </c>
      <c r="GU189" s="13" t="str" cm="1">
        <f t="array" ref="GU189">IF($AA189="N","",SUMPRODUCT(($Z$150:$Z$276=$Z189)*($AA$150:$AA$276="Y")*(EA189&lt;EA$150:EA$276))+1)</f>
        <v/>
      </c>
      <c r="GV189" s="13" t="str" cm="1">
        <f t="array" ref="GV189">IF($AA189="N","",SUMPRODUCT(($Z$150:$Z$276=$Z189)*($AA$150:$AA$276="Y")*(EB189&lt;EB$150:EB$276))+1)</f>
        <v/>
      </c>
      <c r="GW189" s="13" t="str" cm="1">
        <f t="array" ref="GW189">IF($AA189="N","",SUMPRODUCT(($Z$150:$Z$276=$Z189)*($AA$150:$AA$276="Y")*(EC189&lt;EC$150:EC$276))+1)</f>
        <v/>
      </c>
      <c r="GX189" s="13" t="str" cm="1">
        <f t="array" ref="GX189">IF($AA189="N","",SUMPRODUCT(($Z$150:$Z$276=$Z189)*($AA$150:$AA$276="Y")*(ED189&lt;ED$150:ED$276))+1)</f>
        <v/>
      </c>
      <c r="GY189" s="13" t="str" cm="1">
        <f t="array" ref="GY189">IF($AA189="N","",SUMPRODUCT(($Z$150:$Z$276=$Z189)*($AA$150:$AA$276="Y")*(EE189&lt;EE$150:EE$276))+1)</f>
        <v/>
      </c>
      <c r="GZ189" s="13" t="str" cm="1">
        <f t="array" ref="GZ189">IF($AA189="N","",SUMPRODUCT(($Z$150:$Z$276=$Z189)*($AA$150:$AA$276="Y")*(EF189&lt;EF$150:EF$276))+1)</f>
        <v/>
      </c>
      <c r="HA189" s="13" t="str" cm="1">
        <f t="array" ref="HA189">IF($AA189="N","",SUMPRODUCT(($Z$150:$Z$276=$Z189)*($AA$150:$AA$276="Y")*(EG189&lt;EG$150:EG$276))+1)</f>
        <v/>
      </c>
      <c r="HB189" s="13" t="str" cm="1">
        <f t="array" ref="HB189">IF($AA189="N","",SUMPRODUCT(($Z$150:$Z$276=$Z189)*($AA$150:$AA$276="Y")*(EH189&lt;EH$150:EH$276))+1)</f>
        <v/>
      </c>
      <c r="HC189" s="13" t="str" cm="1">
        <f t="array" ref="HC189">IF($AA189="N","",SUMPRODUCT(($Z$150:$Z$276=$Z189)*($AA$150:$AA$276="Y")*(EI189&lt;EI$150:EI$276))+1)</f>
        <v/>
      </c>
      <c r="HD189" s="13" t="str" cm="1">
        <f t="array" ref="HD189">IF($AA189="N","",SUMPRODUCT(($Z$150:$Z$276=$Z189)*($AA$150:$AA$276="Y")*(EJ189&lt;EJ$150:EJ$276))+1)</f>
        <v/>
      </c>
      <c r="HE189" s="13" t="str" cm="1">
        <f t="array" ref="HE189">IF($AA189="N","",SUMPRODUCT(($Z$150:$Z$276=$Z189)*($AA$150:$AA$276="Y")*(EK189&lt;EK$150:EK$276))+1)</f>
        <v/>
      </c>
      <c r="HF189" s="13" t="str" cm="1">
        <f t="array" ref="HF189">IF($AA189="N","",SUMPRODUCT(($Z$150:$Z$276=$Z189)*($AA$150:$AA$276="Y")*(EL189&lt;EL$150:EL$276))+1)</f>
        <v/>
      </c>
      <c r="HG189" s="13" t="str" cm="1">
        <f t="array" ref="HG189">IF($AA189="N","",SUMPRODUCT(($Z$150:$Z$276=$Z189)*($AA$150:$AA$276="Y")*(EM189&lt;EM$150:EM$276))+1)</f>
        <v/>
      </c>
      <c r="HH189" s="13" t="str" cm="1">
        <f t="array" ref="HH189">IF($AA189="N","",SUMPRODUCT(($Z$150:$Z$276=$Z189)*($AA$150:$AA$276="Y")*(EN189&lt;EN$150:EN$276))+1)</f>
        <v/>
      </c>
      <c r="HI189" s="13" t="str" cm="1">
        <f t="array" ref="HI189">IF($AA189="N","",SUMPRODUCT(($Z$150:$Z$276=$Z189)*($AA$150:$AA$276="Y")*(EO189&lt;EO$150:EO$276))+1)</f>
        <v/>
      </c>
      <c r="HJ189" s="20" t="str">
        <f>INDEX($GO189:$HI189,MATCH('Ranked Growth'!$C$5,$GO$149:$HI$149,0))</f>
        <v/>
      </c>
      <c r="HK189" s="13" t="str">
        <f t="shared" si="94"/>
        <v>Stations of Over 10k Users-</v>
      </c>
    </row>
    <row r="190" spans="2:219" s="11" customFormat="1" x14ac:dyDescent="0.25">
      <c r="B190" s="17" t="s">
        <v>34</v>
      </c>
      <c r="C190" s="20">
        <v>25861.504663000011</v>
      </c>
      <c r="D190" s="20">
        <v>27711.761682000008</v>
      </c>
      <c r="E190" s="20">
        <v>27914.569251999987</v>
      </c>
      <c r="F190" s="20">
        <v>27933.625402000009</v>
      </c>
      <c r="G190" s="20">
        <v>27797.733171</v>
      </c>
      <c r="H190" s="20">
        <v>27669.201638999995</v>
      </c>
      <c r="I190" s="20">
        <v>27661.71551400001</v>
      </c>
      <c r="J190" s="20">
        <v>27582.683440000004</v>
      </c>
      <c r="K190" s="20">
        <v>27523.145098000005</v>
      </c>
      <c r="L190" s="20">
        <v>27581.743432000007</v>
      </c>
      <c r="M190" s="20">
        <v>27580.524154999988</v>
      </c>
      <c r="N190" s="20">
        <v>27556.541816999998</v>
      </c>
      <c r="O190" s="20">
        <v>27514.602745999997</v>
      </c>
      <c r="P190" s="20">
        <v>27577.091132999998</v>
      </c>
      <c r="Q190" s="20">
        <v>27701.442350000008</v>
      </c>
      <c r="R190" s="20">
        <v>27693.037288</v>
      </c>
      <c r="S190" s="20">
        <v>27740.101649999997</v>
      </c>
      <c r="T190" s="20">
        <v>27738.667238999991</v>
      </c>
      <c r="U190" s="20">
        <v>27789.685420999995</v>
      </c>
      <c r="V190" s="20">
        <v>27995.216852000016</v>
      </c>
      <c r="W190" s="20">
        <v>28176.851217999996</v>
      </c>
      <c r="Y190" s="17" t="s">
        <v>34</v>
      </c>
      <c r="Z190" s="21" t="str">
        <f t="shared" si="26"/>
        <v>Stations of Over 10k Users</v>
      </c>
      <c r="AA190" s="21" t="str">
        <f t="shared" si="27"/>
        <v>N</v>
      </c>
      <c r="AB190" s="13">
        <f t="shared" si="95"/>
        <v>69.504663000010623</v>
      </c>
      <c r="AC190" s="13">
        <f t="shared" si="96"/>
        <v>1919.7616820000076</v>
      </c>
      <c r="AD190" s="13">
        <f t="shared" si="97"/>
        <v>2122.5692519999866</v>
      </c>
      <c r="AE190" s="13">
        <f t="shared" si="98"/>
        <v>2141.6254020000088</v>
      </c>
      <c r="AF190" s="13">
        <f t="shared" si="99"/>
        <v>2005.7331709999999</v>
      </c>
      <c r="AG190" s="13">
        <f t="shared" si="100"/>
        <v>1877.2016389999953</v>
      </c>
      <c r="AH190" s="13">
        <f t="shared" si="101"/>
        <v>1869.7155140000104</v>
      </c>
      <c r="AI190" s="13">
        <f t="shared" si="102"/>
        <v>1790.6834400000043</v>
      </c>
      <c r="AJ190" s="13">
        <f t="shared" si="103"/>
        <v>1731.1450980000045</v>
      </c>
      <c r="AK190" s="13">
        <f t="shared" si="104"/>
        <v>1789.7434320000066</v>
      </c>
      <c r="AL190" s="13">
        <f t="shared" si="105"/>
        <v>1788.5241549999882</v>
      </c>
      <c r="AM190" s="13">
        <f t="shared" si="106"/>
        <v>1764.5418169999975</v>
      </c>
      <c r="AN190" s="13">
        <f t="shared" si="107"/>
        <v>1722.6027459999968</v>
      </c>
      <c r="AO190" s="13">
        <f t="shared" si="108"/>
        <v>1785.0911329999981</v>
      </c>
      <c r="AP190" s="13">
        <f t="shared" si="109"/>
        <v>1909.4423500000084</v>
      </c>
      <c r="AQ190" s="13">
        <f t="shared" si="110"/>
        <v>1901.0372879999995</v>
      </c>
      <c r="AR190" s="13">
        <f t="shared" si="111"/>
        <v>1948.1016499999969</v>
      </c>
      <c r="AS190" s="13">
        <f t="shared" si="112"/>
        <v>1946.6672389999912</v>
      </c>
      <c r="AT190" s="13">
        <f t="shared" si="113"/>
        <v>1997.6854209999947</v>
      </c>
      <c r="AU190" s="13">
        <f t="shared" si="114"/>
        <v>2203.2168520000159</v>
      </c>
      <c r="AV190" s="13">
        <f t="shared" si="115"/>
        <v>2384.8512179999962</v>
      </c>
      <c r="AX190" s="17" t="s">
        <v>34</v>
      </c>
      <c r="AY190" s="13">
        <f t="shared" si="28"/>
        <v>100</v>
      </c>
      <c r="AZ190" s="13">
        <f t="shared" si="29"/>
        <v>93</v>
      </c>
      <c r="BA190" s="13">
        <f t="shared" si="30"/>
        <v>94</v>
      </c>
      <c r="BB190" s="13">
        <f t="shared" si="31"/>
        <v>94</v>
      </c>
      <c r="BC190" s="13">
        <f t="shared" si="32"/>
        <v>93</v>
      </c>
      <c r="BD190" s="13">
        <f t="shared" si="33"/>
        <v>93</v>
      </c>
      <c r="BE190" s="13">
        <f t="shared" si="34"/>
        <v>93</v>
      </c>
      <c r="BF190" s="13">
        <f t="shared" si="35"/>
        <v>93</v>
      </c>
      <c r="BG190" s="13">
        <f t="shared" si="36"/>
        <v>94</v>
      </c>
      <c r="BH190" s="13">
        <f t="shared" si="37"/>
        <v>94</v>
      </c>
      <c r="BI190" s="13">
        <f t="shared" si="38"/>
        <v>94</v>
      </c>
      <c r="BJ190" s="13">
        <f t="shared" si="39"/>
        <v>94</v>
      </c>
      <c r="BK190" s="13">
        <f t="shared" si="40"/>
        <v>94</v>
      </c>
      <c r="BL190" s="13">
        <f t="shared" si="41"/>
        <v>94</v>
      </c>
      <c r="BM190" s="13">
        <f t="shared" si="42"/>
        <v>93</v>
      </c>
      <c r="BN190" s="13">
        <f t="shared" si="43"/>
        <v>93</v>
      </c>
      <c r="BO190" s="13">
        <f t="shared" si="44"/>
        <v>93</v>
      </c>
      <c r="BP190" s="13">
        <f t="shared" si="45"/>
        <v>93</v>
      </c>
      <c r="BQ190" s="13">
        <f t="shared" si="46"/>
        <v>94</v>
      </c>
      <c r="BR190" s="13">
        <f t="shared" si="47"/>
        <v>93</v>
      </c>
      <c r="BS190" s="13">
        <f t="shared" si="48"/>
        <v>93</v>
      </c>
      <c r="BT190" s="13">
        <f>INDEX($AY190:$BS190,MATCH('Ranked Growth'!$C$5,Data!$AY$149:$BS$149,0))</f>
        <v>100</v>
      </c>
      <c r="BV190" s="17" t="s">
        <v>34</v>
      </c>
      <c r="BW190" s="13" cm="1">
        <f t="array" ref="BW190">SUMPRODUCT(($Z$150:$Z$276=$Z190)*(AB190&lt;AB$150:AB$276))+1</f>
        <v>93</v>
      </c>
      <c r="BX190" s="13" cm="1">
        <f t="array" ref="BX190">SUMPRODUCT(($Z$150:$Z$276=$Z190)*(AC190&lt;AC$150:AC$276))+1</f>
        <v>88</v>
      </c>
      <c r="BY190" s="13" cm="1">
        <f t="array" ref="BY190">SUMPRODUCT(($Z$150:$Z$276=$Z190)*(AD190&lt;AD$150:AD$276))+1</f>
        <v>89</v>
      </c>
      <c r="BZ190" s="13" cm="1">
        <f t="array" ref="BZ190">SUMPRODUCT(($Z$150:$Z$276=$Z190)*(AE190&lt;AE$150:AE$276))+1</f>
        <v>89</v>
      </c>
      <c r="CA190" s="13" cm="1">
        <f t="array" ref="CA190">SUMPRODUCT(($Z$150:$Z$276=$Z190)*(AF190&lt;AF$150:AF$276))+1</f>
        <v>88</v>
      </c>
      <c r="CB190" s="13" cm="1">
        <f t="array" ref="CB190">SUMPRODUCT(($Z$150:$Z$276=$Z190)*(AG190&lt;AG$150:AG$276))+1</f>
        <v>88</v>
      </c>
      <c r="CC190" s="13" cm="1">
        <f t="array" ref="CC190">SUMPRODUCT(($Z$150:$Z$276=$Z190)*(AH190&lt;AH$150:AH$276))+1</f>
        <v>88</v>
      </c>
      <c r="CD190" s="13" cm="1">
        <f t="array" ref="CD190">SUMPRODUCT(($Z$150:$Z$276=$Z190)*(AI190&lt;AI$150:AI$276))+1</f>
        <v>88</v>
      </c>
      <c r="CE190" s="13" cm="1">
        <f t="array" ref="CE190">SUMPRODUCT(($Z$150:$Z$276=$Z190)*(AJ190&lt;AJ$150:AJ$276))+1</f>
        <v>89</v>
      </c>
      <c r="CF190" s="13" cm="1">
        <f t="array" ref="CF190">SUMPRODUCT(($Z$150:$Z$276=$Z190)*(AK190&lt;AK$150:AK$276))+1</f>
        <v>89</v>
      </c>
      <c r="CG190" s="13" cm="1">
        <f t="array" ref="CG190">SUMPRODUCT(($Z$150:$Z$276=$Z190)*(AL190&lt;AL$150:AL$276))+1</f>
        <v>89</v>
      </c>
      <c r="CH190" s="13" cm="1">
        <f t="array" ref="CH190">SUMPRODUCT(($Z$150:$Z$276=$Z190)*(AM190&lt;AM$150:AM$276))+1</f>
        <v>89</v>
      </c>
      <c r="CI190" s="13" cm="1">
        <f t="array" ref="CI190">SUMPRODUCT(($Z$150:$Z$276=$Z190)*(AN190&lt;AN$150:AN$276))+1</f>
        <v>89</v>
      </c>
      <c r="CJ190" s="13" cm="1">
        <f t="array" ref="CJ190">SUMPRODUCT(($Z$150:$Z$276=$Z190)*(AO190&lt;AO$150:AO$276))+1</f>
        <v>89</v>
      </c>
      <c r="CK190" s="13" cm="1">
        <f t="array" ref="CK190">SUMPRODUCT(($Z$150:$Z$276=$Z190)*(AP190&lt;AP$150:AP$276))+1</f>
        <v>88</v>
      </c>
      <c r="CL190" s="13" cm="1">
        <f t="array" ref="CL190">SUMPRODUCT(($Z$150:$Z$276=$Z190)*(AQ190&lt;AQ$150:AQ$276))+1</f>
        <v>88</v>
      </c>
      <c r="CM190" s="13" cm="1">
        <f t="array" ref="CM190">SUMPRODUCT(($Z$150:$Z$276=$Z190)*(AR190&lt;AR$150:AR$276))+1</f>
        <v>88</v>
      </c>
      <c r="CN190" s="13" cm="1">
        <f t="array" ref="CN190">SUMPRODUCT(($Z$150:$Z$276=$Z190)*(AS190&lt;AS$150:AS$276))+1</f>
        <v>88</v>
      </c>
      <c r="CO190" s="13" cm="1">
        <f t="array" ref="CO190">SUMPRODUCT(($Z$150:$Z$276=$Z190)*(AT190&lt;AT$150:AT$276))+1</f>
        <v>89</v>
      </c>
      <c r="CP190" s="13" cm="1">
        <f t="array" ref="CP190">SUMPRODUCT(($Z$150:$Z$276=$Z190)*(AU190&lt;AU$150:AU$276))+1</f>
        <v>88</v>
      </c>
      <c r="CQ190" s="13" cm="1">
        <f t="array" ref="CQ190">SUMPRODUCT(($Z$150:$Z$276=$Z190)*(AV190&lt;AV$150:AV$276))+1</f>
        <v>88</v>
      </c>
      <c r="CR190" s="13">
        <f>INDEX($BW190:$CQ190,MATCH('Ranked Growth'!$C$5,$BW$149:$CQ$149,0))</f>
        <v>93</v>
      </c>
      <c r="CS190" s="13" t="str">
        <f t="shared" si="49"/>
        <v>Stations of Over 10k Users-93</v>
      </c>
      <c r="CU190" s="17" t="s">
        <v>34</v>
      </c>
      <c r="CV190" s="13" t="str" cm="1">
        <f t="array" ref="CV190">IF($AA190="N","",SUMPRODUCT(($AA$150:$AA$276=$V$88)*($Z$150:$Z$276=$Z190)*(AB190&lt;AB$150:AB$276))+1)</f>
        <v/>
      </c>
      <c r="CW190" s="13" t="str" cm="1">
        <f t="array" ref="CW190">IF($AA190="N","",SUMPRODUCT(($AA$150:$AA$276=$V$88)*($Z$150:$Z$276=$Z190)*(AC190&lt;AC$150:AC$276))+1)</f>
        <v/>
      </c>
      <c r="CX190" s="13" t="str" cm="1">
        <f t="array" ref="CX190">IF($AA190="N","",SUMPRODUCT(($AA$150:$AA$276=$V$88)*($Z$150:$Z$276=$Z190)*(AD190&lt;AD$150:AD$276))+1)</f>
        <v/>
      </c>
      <c r="CY190" s="13" t="str" cm="1">
        <f t="array" ref="CY190">IF($AA190="N","",SUMPRODUCT(($AA$150:$AA$276=$V$88)*($Z$150:$Z$276=$Z190)*(AE190&lt;AE$150:AE$276))+1)</f>
        <v/>
      </c>
      <c r="CZ190" s="13" t="str" cm="1">
        <f t="array" ref="CZ190">IF($AA190="N","",SUMPRODUCT(($AA$150:$AA$276=$V$88)*($Z$150:$Z$276=$Z190)*(AF190&lt;AF$150:AF$276))+1)</f>
        <v/>
      </c>
      <c r="DA190" s="13" t="str" cm="1">
        <f t="array" ref="DA190">IF($AA190="N","",SUMPRODUCT(($AA$150:$AA$276=$V$88)*($Z$150:$Z$276=$Z190)*(AG190&lt;AG$150:AG$276))+1)</f>
        <v/>
      </c>
      <c r="DB190" s="13" t="str" cm="1">
        <f t="array" ref="DB190">IF($AA190="N","",SUMPRODUCT(($AA$150:$AA$276=$V$88)*($Z$150:$Z$276=$Z190)*(AH190&lt;AH$150:AH$276))+1)</f>
        <v/>
      </c>
      <c r="DC190" s="13" t="str" cm="1">
        <f t="array" ref="DC190">IF($AA190="N","",SUMPRODUCT(($AA$150:$AA$276=$V$88)*($Z$150:$Z$276=$Z190)*(AI190&lt;AI$150:AI$276))+1)</f>
        <v/>
      </c>
      <c r="DD190" s="13" t="str" cm="1">
        <f t="array" ref="DD190">IF($AA190="N","",SUMPRODUCT(($AA$150:$AA$276=$V$88)*($Z$150:$Z$276=$Z190)*(AJ190&lt;AJ$150:AJ$276))+1)</f>
        <v/>
      </c>
      <c r="DE190" s="13" t="str" cm="1">
        <f t="array" ref="DE190">IF($AA190="N","",SUMPRODUCT(($AA$150:$AA$276=$V$88)*($Z$150:$Z$276=$Z190)*(AK190&lt;AK$150:AK$276))+1)</f>
        <v/>
      </c>
      <c r="DF190" s="13" t="str" cm="1">
        <f t="array" ref="DF190">IF($AA190="N","",SUMPRODUCT(($AA$150:$AA$276=$V$88)*($Z$150:$Z$276=$Z190)*(AL190&lt;AL$150:AL$276))+1)</f>
        <v/>
      </c>
      <c r="DG190" s="13" t="str" cm="1">
        <f t="array" ref="DG190">IF($AA190="N","",SUMPRODUCT(($AA$150:$AA$276=$V$88)*($Z$150:$Z$276=$Z190)*(AM190&lt;AM$150:AM$276))+1)</f>
        <v/>
      </c>
      <c r="DH190" s="13" t="str" cm="1">
        <f t="array" ref="DH190">IF($AA190="N","",SUMPRODUCT(($AA$150:$AA$276=$V$88)*($Z$150:$Z$276=$Z190)*(AN190&lt;AN$150:AN$276))+1)</f>
        <v/>
      </c>
      <c r="DI190" s="13" t="str" cm="1">
        <f t="array" ref="DI190">IF($AA190="N","",SUMPRODUCT(($AA$150:$AA$276=$V$88)*($Z$150:$Z$276=$Z190)*(AO190&lt;AO$150:AO$276))+1)</f>
        <v/>
      </c>
      <c r="DJ190" s="13" t="str" cm="1">
        <f t="array" ref="DJ190">IF($AA190="N","",SUMPRODUCT(($AA$150:$AA$276=$V$88)*($Z$150:$Z$276=$Z190)*(AP190&lt;AP$150:AP$276))+1)</f>
        <v/>
      </c>
      <c r="DK190" s="13" t="str" cm="1">
        <f t="array" ref="DK190">IF($AA190="N","",SUMPRODUCT(($AA$150:$AA$276=$V$88)*($Z$150:$Z$276=$Z190)*(AQ190&lt;AQ$150:AQ$276))+1)</f>
        <v/>
      </c>
      <c r="DL190" s="13" t="str" cm="1">
        <f t="array" ref="DL190">IF($AA190="N","",SUMPRODUCT(($AA$150:$AA$276=$V$88)*($Z$150:$Z$276=$Z190)*(AR190&lt;AR$150:AR$276))+1)</f>
        <v/>
      </c>
      <c r="DM190" s="13" t="str" cm="1">
        <f t="array" ref="DM190">IF($AA190="N","",SUMPRODUCT(($AA$150:$AA$276=$V$88)*($Z$150:$Z$276=$Z190)*(AS190&lt;AS$150:AS$276))+1)</f>
        <v/>
      </c>
      <c r="DN190" s="13" t="str" cm="1">
        <f t="array" ref="DN190">IF($AA190="N","",SUMPRODUCT(($AA$150:$AA$276=$V$88)*($Z$150:$Z$276=$Z190)*(AT190&lt;AT$150:AT$276))+1)</f>
        <v/>
      </c>
      <c r="DO190" s="13" t="str" cm="1">
        <f t="array" ref="DO190">IF($AA190="N","",SUMPRODUCT(($AA$150:$AA$276=$V$88)*($Z$150:$Z$276=$Z190)*(AU190&lt;AU$150:AU$276))+1)</f>
        <v/>
      </c>
      <c r="DP190" s="13" t="str" cm="1">
        <f t="array" ref="DP190">IF($AA190="N","",SUMPRODUCT(($AA$150:$AA$276=$V$88)*($Z$150:$Z$276=$Z190)*(AV190&lt;AV$150:AV$276))+1)</f>
        <v/>
      </c>
      <c r="DQ190" s="13" t="str">
        <f>INDEX($CV190:$DP190,MATCH('Ranked Growth'!$C$5,$BW$149:$CQ$149,0))</f>
        <v/>
      </c>
      <c r="DR190" s="13" t="str">
        <f t="shared" si="50"/>
        <v>Stations of Over 10k Users-</v>
      </c>
      <c r="DT190" s="17" t="s">
        <v>34</v>
      </c>
      <c r="DU190" s="15">
        <f t="shared" si="51"/>
        <v>2.6948147875314188E-3</v>
      </c>
      <c r="DV190" s="15">
        <f t="shared" si="52"/>
        <v>7.4432447348015129E-2</v>
      </c>
      <c r="DW190" s="15">
        <f t="shared" si="53"/>
        <v>8.2295644075681906E-2</v>
      </c>
      <c r="DX190" s="15">
        <f t="shared" si="54"/>
        <v>8.3034483638337875E-2</v>
      </c>
      <c r="DY190" s="15">
        <f t="shared" si="55"/>
        <v>7.7765709173386988E-2</v>
      </c>
      <c r="DZ190" s="15">
        <f t="shared" si="56"/>
        <v>7.2782321611352119E-2</v>
      </c>
      <c r="EA190" s="15">
        <f t="shared" si="57"/>
        <v>7.2492071727667806E-2</v>
      </c>
      <c r="EB190" s="15">
        <f t="shared" si="58"/>
        <v>6.942786290322589E-2</v>
      </c>
      <c r="EC190" s="15">
        <f t="shared" si="59"/>
        <v>6.7119459444789253E-2</v>
      </c>
      <c r="ED190" s="15">
        <f t="shared" si="60"/>
        <v>6.9391417183623183E-2</v>
      </c>
      <c r="EE190" s="15">
        <f t="shared" si="61"/>
        <v>6.9344143726736585E-2</v>
      </c>
      <c r="EF190" s="15">
        <f t="shared" si="62"/>
        <v>6.8414307420905596E-2</v>
      </c>
      <c r="EG190" s="15">
        <f t="shared" si="63"/>
        <v>6.6788257831885689E-2</v>
      </c>
      <c r="EH190" s="15">
        <f t="shared" si="64"/>
        <v>6.9211039585918011E-2</v>
      </c>
      <c r="EI190" s="15">
        <f t="shared" si="65"/>
        <v>7.4032349178040135E-2</v>
      </c>
      <c r="EJ190" s="15">
        <f t="shared" si="66"/>
        <v>7.3706470533498658E-2</v>
      </c>
      <c r="EK190" s="15">
        <f t="shared" si="67"/>
        <v>7.5531236429900561E-2</v>
      </c>
      <c r="EL190" s="15">
        <f t="shared" si="68"/>
        <v>7.5475621859490971E-2</v>
      </c>
      <c r="EM190" s="15">
        <f t="shared" si="69"/>
        <v>7.7453684126860933E-2</v>
      </c>
      <c r="EN190" s="15">
        <f t="shared" si="70"/>
        <v>8.5422489609181751E-2</v>
      </c>
      <c r="EO190" s="15">
        <f t="shared" si="71"/>
        <v>9.2464764965880741E-2</v>
      </c>
      <c r="EQ190" s="17" t="s">
        <v>34</v>
      </c>
      <c r="ER190" s="13">
        <f t="shared" si="72"/>
        <v>110</v>
      </c>
      <c r="ES190" s="13">
        <f t="shared" si="73"/>
        <v>50</v>
      </c>
      <c r="ET190" s="13">
        <f t="shared" si="74"/>
        <v>62</v>
      </c>
      <c r="EU190" s="13">
        <f t="shared" si="75"/>
        <v>78</v>
      </c>
      <c r="EV190" s="13">
        <f t="shared" si="76"/>
        <v>90</v>
      </c>
      <c r="EW190" s="13">
        <f t="shared" si="77"/>
        <v>95</v>
      </c>
      <c r="EX190" s="13">
        <f t="shared" si="78"/>
        <v>94</v>
      </c>
      <c r="EY190" s="13">
        <f t="shared" si="79"/>
        <v>94</v>
      </c>
      <c r="EZ190" s="13">
        <f t="shared" si="80"/>
        <v>95</v>
      </c>
      <c r="FA190" s="13">
        <f t="shared" si="81"/>
        <v>99</v>
      </c>
      <c r="FB190" s="13">
        <f t="shared" si="82"/>
        <v>97</v>
      </c>
      <c r="FC190" s="13">
        <f t="shared" si="83"/>
        <v>98</v>
      </c>
      <c r="FD190" s="13">
        <f t="shared" si="84"/>
        <v>98</v>
      </c>
      <c r="FE190" s="13">
        <f t="shared" si="85"/>
        <v>98</v>
      </c>
      <c r="FF190" s="13">
        <f t="shared" si="86"/>
        <v>97</v>
      </c>
      <c r="FG190" s="13">
        <f t="shared" si="87"/>
        <v>99</v>
      </c>
      <c r="FH190" s="13">
        <f t="shared" si="88"/>
        <v>99</v>
      </c>
      <c r="FI190" s="13">
        <f t="shared" si="89"/>
        <v>99</v>
      </c>
      <c r="FJ190" s="13">
        <f t="shared" si="90"/>
        <v>98</v>
      </c>
      <c r="FK190" s="13">
        <f t="shared" si="91"/>
        <v>97</v>
      </c>
      <c r="FL190" s="13">
        <f t="shared" si="92"/>
        <v>97</v>
      </c>
      <c r="FM190" s="13">
        <f>INDEX($ER190:$FL190,MATCH('Ranked Growth'!$C$5,$ER$149:$FL$149,0))</f>
        <v>110</v>
      </c>
      <c r="FO190" s="17" t="s">
        <v>34</v>
      </c>
      <c r="FP190" s="13" cm="1">
        <f t="array" ref="FP190">SUMPRODUCT(($Z$150:$Z$276=$Z190)*(DU190&lt;DU$150:DU$276))+1</f>
        <v>92</v>
      </c>
      <c r="FQ190" s="13" cm="1">
        <f t="array" ref="FQ190">SUMPRODUCT(($Z$150:$Z$276=$Z190)*(DV190&lt;DV$150:DV$276))+1</f>
        <v>47</v>
      </c>
      <c r="FR190" s="13" cm="1">
        <f t="array" ref="FR190">SUMPRODUCT(($Z$150:$Z$276=$Z190)*(DW190&lt;DW$150:DW$276))+1</f>
        <v>59</v>
      </c>
      <c r="FS190" s="13" cm="1">
        <f t="array" ref="FS190">SUMPRODUCT(($Z$150:$Z$276=$Z190)*(DX190&lt;DX$150:DX$276))+1</f>
        <v>70</v>
      </c>
      <c r="FT190" s="13" cm="1">
        <f t="array" ref="FT190">SUMPRODUCT(($Z$150:$Z$276=$Z190)*(DY190&lt;DY$150:DY$276))+1</f>
        <v>78</v>
      </c>
      <c r="FU190" s="13" cm="1">
        <f t="array" ref="FU190">SUMPRODUCT(($Z$150:$Z$276=$Z190)*(DZ190&lt;DZ$150:DZ$276))+1</f>
        <v>83</v>
      </c>
      <c r="FV190" s="13" cm="1">
        <f t="array" ref="FV190">SUMPRODUCT(($Z$150:$Z$276=$Z190)*(EA190&lt;EA$150:EA$276))+1</f>
        <v>83</v>
      </c>
      <c r="FW190" s="13" cm="1">
        <f t="array" ref="FW190">SUMPRODUCT(($Z$150:$Z$276=$Z190)*(EB190&lt;EB$150:EB$276))+1</f>
        <v>83</v>
      </c>
      <c r="FX190" s="13" cm="1">
        <f t="array" ref="FX190">SUMPRODUCT(($Z$150:$Z$276=$Z190)*(EC190&lt;EC$150:EC$276))+1</f>
        <v>84</v>
      </c>
      <c r="FY190" s="13" cm="1">
        <f t="array" ref="FY190">SUMPRODUCT(($Z$150:$Z$276=$Z190)*(ED190&lt;ED$150:ED$276))+1</f>
        <v>87</v>
      </c>
      <c r="FZ190" s="13" cm="1">
        <f t="array" ref="FZ190">SUMPRODUCT(($Z$150:$Z$276=$Z190)*(EE190&lt;EE$150:EE$276))+1</f>
        <v>85</v>
      </c>
      <c r="GA190" s="13" cm="1">
        <f t="array" ref="GA190">SUMPRODUCT(($Z$150:$Z$276=$Z190)*(EF190&lt;EF$150:EF$276))+1</f>
        <v>86</v>
      </c>
      <c r="GB190" s="13" cm="1">
        <f t="array" ref="GB190">SUMPRODUCT(($Z$150:$Z$276=$Z190)*(EG190&lt;EG$150:EG$276))+1</f>
        <v>86</v>
      </c>
      <c r="GC190" s="13" cm="1">
        <f t="array" ref="GC190">SUMPRODUCT(($Z$150:$Z$276=$Z190)*(EH190&lt;EH$150:EH$276))+1</f>
        <v>86</v>
      </c>
      <c r="GD190" s="13" cm="1">
        <f t="array" ref="GD190">SUMPRODUCT(($Z$150:$Z$276=$Z190)*(EI190&lt;EI$150:EI$276))+1</f>
        <v>85</v>
      </c>
      <c r="GE190" s="13" cm="1">
        <f t="array" ref="GE190">SUMPRODUCT(($Z$150:$Z$276=$Z190)*(EJ190&lt;EJ$150:EJ$276))+1</f>
        <v>87</v>
      </c>
      <c r="GF190" s="13" cm="1">
        <f t="array" ref="GF190">SUMPRODUCT(($Z$150:$Z$276=$Z190)*(EK190&lt;EK$150:EK$276))+1</f>
        <v>87</v>
      </c>
      <c r="GG190" s="13" cm="1">
        <f t="array" ref="GG190">SUMPRODUCT(($Z$150:$Z$276=$Z190)*(EL190&lt;EL$150:EL$276))+1</f>
        <v>87</v>
      </c>
      <c r="GH190" s="13" cm="1">
        <f t="array" ref="GH190">SUMPRODUCT(($Z$150:$Z$276=$Z190)*(EM190&lt;EM$150:EM$276))+1</f>
        <v>86</v>
      </c>
      <c r="GI190" s="13" cm="1">
        <f t="array" ref="GI190">SUMPRODUCT(($Z$150:$Z$276=$Z190)*(EN190&lt;EN$150:EN$276))+1</f>
        <v>85</v>
      </c>
      <c r="GJ190" s="13" cm="1">
        <f t="array" ref="GJ190">SUMPRODUCT(($Z$150:$Z$276=$Z190)*(EO190&lt;EO$150:EO$276))+1</f>
        <v>85</v>
      </c>
      <c r="GK190" s="20">
        <f>INDEX($FP190:$GJ190,MATCH('Ranked Growth'!$C$5,$FP$149:$GJ$149,0))</f>
        <v>92</v>
      </c>
      <c r="GL190" s="13" t="str">
        <f t="shared" si="93"/>
        <v>Stations of Over 10k Users-92</v>
      </c>
      <c r="GN190" s="17" t="s">
        <v>34</v>
      </c>
      <c r="GO190" s="13" t="str" cm="1">
        <f t="array" ref="GO190">IF($AA190="N","",SUMPRODUCT(($Z$150:$Z$276=$Z190)*($AA$150:$AA$276="Y")*(DU190&lt;DU$150:DU$276))+1)</f>
        <v/>
      </c>
      <c r="GP190" s="13" t="str" cm="1">
        <f t="array" ref="GP190">IF($AA190="N","",SUMPRODUCT(($Z$150:$Z$276=$Z190)*($AA$150:$AA$276="Y")*(DV190&lt;DV$150:DV$276))+1)</f>
        <v/>
      </c>
      <c r="GQ190" s="13" t="str" cm="1">
        <f t="array" ref="GQ190">IF($AA190="N","",SUMPRODUCT(($Z$150:$Z$276=$Z190)*($AA$150:$AA$276="Y")*(DW190&lt;DW$150:DW$276))+1)</f>
        <v/>
      </c>
      <c r="GR190" s="13" t="str" cm="1">
        <f t="array" ref="GR190">IF($AA190="N","",SUMPRODUCT(($Z$150:$Z$276=$Z190)*($AA$150:$AA$276="Y")*(DX190&lt;DX$150:DX$276))+1)</f>
        <v/>
      </c>
      <c r="GS190" s="13" t="str" cm="1">
        <f t="array" ref="GS190">IF($AA190="N","",SUMPRODUCT(($Z$150:$Z$276=$Z190)*($AA$150:$AA$276="Y")*(DY190&lt;DY$150:DY$276))+1)</f>
        <v/>
      </c>
      <c r="GT190" s="13" t="str" cm="1">
        <f t="array" ref="GT190">IF($AA190="N","",SUMPRODUCT(($Z$150:$Z$276=$Z190)*($AA$150:$AA$276="Y")*(DZ190&lt;DZ$150:DZ$276))+1)</f>
        <v/>
      </c>
      <c r="GU190" s="13" t="str" cm="1">
        <f t="array" ref="GU190">IF($AA190="N","",SUMPRODUCT(($Z$150:$Z$276=$Z190)*($AA$150:$AA$276="Y")*(EA190&lt;EA$150:EA$276))+1)</f>
        <v/>
      </c>
      <c r="GV190" s="13" t="str" cm="1">
        <f t="array" ref="GV190">IF($AA190="N","",SUMPRODUCT(($Z$150:$Z$276=$Z190)*($AA$150:$AA$276="Y")*(EB190&lt;EB$150:EB$276))+1)</f>
        <v/>
      </c>
      <c r="GW190" s="13" t="str" cm="1">
        <f t="array" ref="GW190">IF($AA190="N","",SUMPRODUCT(($Z$150:$Z$276=$Z190)*($AA$150:$AA$276="Y")*(EC190&lt;EC$150:EC$276))+1)</f>
        <v/>
      </c>
      <c r="GX190" s="13" t="str" cm="1">
        <f t="array" ref="GX190">IF($AA190="N","",SUMPRODUCT(($Z$150:$Z$276=$Z190)*($AA$150:$AA$276="Y")*(ED190&lt;ED$150:ED$276))+1)</f>
        <v/>
      </c>
      <c r="GY190" s="13" t="str" cm="1">
        <f t="array" ref="GY190">IF($AA190="N","",SUMPRODUCT(($Z$150:$Z$276=$Z190)*($AA$150:$AA$276="Y")*(EE190&lt;EE$150:EE$276))+1)</f>
        <v/>
      </c>
      <c r="GZ190" s="13" t="str" cm="1">
        <f t="array" ref="GZ190">IF($AA190="N","",SUMPRODUCT(($Z$150:$Z$276=$Z190)*($AA$150:$AA$276="Y")*(EF190&lt;EF$150:EF$276))+1)</f>
        <v/>
      </c>
      <c r="HA190" s="13" t="str" cm="1">
        <f t="array" ref="HA190">IF($AA190="N","",SUMPRODUCT(($Z$150:$Z$276=$Z190)*($AA$150:$AA$276="Y")*(EG190&lt;EG$150:EG$276))+1)</f>
        <v/>
      </c>
      <c r="HB190" s="13" t="str" cm="1">
        <f t="array" ref="HB190">IF($AA190="N","",SUMPRODUCT(($Z$150:$Z$276=$Z190)*($AA$150:$AA$276="Y")*(EH190&lt;EH$150:EH$276))+1)</f>
        <v/>
      </c>
      <c r="HC190" s="13" t="str" cm="1">
        <f t="array" ref="HC190">IF($AA190="N","",SUMPRODUCT(($Z$150:$Z$276=$Z190)*($AA$150:$AA$276="Y")*(EI190&lt;EI$150:EI$276))+1)</f>
        <v/>
      </c>
      <c r="HD190" s="13" t="str" cm="1">
        <f t="array" ref="HD190">IF($AA190="N","",SUMPRODUCT(($Z$150:$Z$276=$Z190)*($AA$150:$AA$276="Y")*(EJ190&lt;EJ$150:EJ$276))+1)</f>
        <v/>
      </c>
      <c r="HE190" s="13" t="str" cm="1">
        <f t="array" ref="HE190">IF($AA190="N","",SUMPRODUCT(($Z$150:$Z$276=$Z190)*($AA$150:$AA$276="Y")*(EK190&lt;EK$150:EK$276))+1)</f>
        <v/>
      </c>
      <c r="HF190" s="13" t="str" cm="1">
        <f t="array" ref="HF190">IF($AA190="N","",SUMPRODUCT(($Z$150:$Z$276=$Z190)*($AA$150:$AA$276="Y")*(EL190&lt;EL$150:EL$276))+1)</f>
        <v/>
      </c>
      <c r="HG190" s="13" t="str" cm="1">
        <f t="array" ref="HG190">IF($AA190="N","",SUMPRODUCT(($Z$150:$Z$276=$Z190)*($AA$150:$AA$276="Y")*(EM190&lt;EM$150:EM$276))+1)</f>
        <v/>
      </c>
      <c r="HH190" s="13" t="str" cm="1">
        <f t="array" ref="HH190">IF($AA190="N","",SUMPRODUCT(($Z$150:$Z$276=$Z190)*($AA$150:$AA$276="Y")*(EN190&lt;EN$150:EN$276))+1)</f>
        <v/>
      </c>
      <c r="HI190" s="13" t="str" cm="1">
        <f t="array" ref="HI190">IF($AA190="N","",SUMPRODUCT(($Z$150:$Z$276=$Z190)*($AA$150:$AA$276="Y")*(EO190&lt;EO$150:EO$276))+1)</f>
        <v/>
      </c>
      <c r="HJ190" s="20" t="str">
        <f>INDEX($GO190:$HI190,MATCH('Ranked Growth'!$C$5,$GO$149:$HI$149,0))</f>
        <v/>
      </c>
      <c r="HK190" s="13" t="str">
        <f t="shared" si="94"/>
        <v>Stations of Over 10k Users-</v>
      </c>
    </row>
    <row r="191" spans="2:219" s="11" customFormat="1" x14ac:dyDescent="0.25">
      <c r="B191" s="17" t="s">
        <v>35</v>
      </c>
      <c r="C191" s="20">
        <v>2388.8155659999998</v>
      </c>
      <c r="D191" s="20">
        <v>2531.6721480000001</v>
      </c>
      <c r="E191" s="20">
        <v>2557.9798219999998</v>
      </c>
      <c r="F191" s="20">
        <v>2571.1216769999996</v>
      </c>
      <c r="G191" s="20">
        <v>2571.5902549999996</v>
      </c>
      <c r="H191" s="20">
        <v>2572.8950519999999</v>
      </c>
      <c r="I191" s="20">
        <v>2576.587939</v>
      </c>
      <c r="J191" s="20">
        <v>2573.6745940000005</v>
      </c>
      <c r="K191" s="20">
        <v>2576.9440900000004</v>
      </c>
      <c r="L191" s="20">
        <v>2596.536889</v>
      </c>
      <c r="M191" s="20">
        <v>2598.8003749999993</v>
      </c>
      <c r="N191" s="20">
        <v>2600.096297</v>
      </c>
      <c r="O191" s="20">
        <v>2601.496662</v>
      </c>
      <c r="P191" s="20">
        <v>2612.9366439999994</v>
      </c>
      <c r="Q191" s="20">
        <v>2624.3694479999999</v>
      </c>
      <c r="R191" s="20">
        <v>2627.9842039999999</v>
      </c>
      <c r="S191" s="20">
        <v>2635.1542760000002</v>
      </c>
      <c r="T191" s="20">
        <v>2638.4813479999998</v>
      </c>
      <c r="U191" s="20">
        <v>2645.6602509999993</v>
      </c>
      <c r="V191" s="20">
        <v>2670.355998</v>
      </c>
      <c r="W191" s="20">
        <v>2693.3135499999994</v>
      </c>
      <c r="Y191" s="17" t="s">
        <v>35</v>
      </c>
      <c r="Z191" s="21" t="str">
        <f t="shared" si="26"/>
        <v>Stations of Less Than 10k Users</v>
      </c>
      <c r="AA191" s="21" t="str">
        <f t="shared" si="27"/>
        <v>Y</v>
      </c>
      <c r="AB191" s="13">
        <f t="shared" si="95"/>
        <v>16.815565999999762</v>
      </c>
      <c r="AC191" s="13">
        <f t="shared" si="96"/>
        <v>159.67214800000011</v>
      </c>
      <c r="AD191" s="13">
        <f t="shared" si="97"/>
        <v>185.97982199999979</v>
      </c>
      <c r="AE191" s="13">
        <f t="shared" si="98"/>
        <v>199.12167699999964</v>
      </c>
      <c r="AF191" s="13">
        <f t="shared" si="99"/>
        <v>199.59025499999962</v>
      </c>
      <c r="AG191" s="13">
        <f t="shared" si="100"/>
        <v>200.89505199999985</v>
      </c>
      <c r="AH191" s="13">
        <f t="shared" si="101"/>
        <v>204.58793900000001</v>
      </c>
      <c r="AI191" s="13">
        <f t="shared" si="102"/>
        <v>201.67459400000052</v>
      </c>
      <c r="AJ191" s="13">
        <f t="shared" si="103"/>
        <v>204.94409000000041</v>
      </c>
      <c r="AK191" s="13">
        <f t="shared" si="104"/>
        <v>224.53688899999997</v>
      </c>
      <c r="AL191" s="13">
        <f t="shared" si="105"/>
        <v>226.80037499999935</v>
      </c>
      <c r="AM191" s="13">
        <f t="shared" si="106"/>
        <v>228.09629700000005</v>
      </c>
      <c r="AN191" s="13">
        <f t="shared" si="107"/>
        <v>229.49666200000001</v>
      </c>
      <c r="AO191" s="13">
        <f t="shared" si="108"/>
        <v>240.93664399999943</v>
      </c>
      <c r="AP191" s="13">
        <f t="shared" si="109"/>
        <v>252.36944799999992</v>
      </c>
      <c r="AQ191" s="13">
        <f t="shared" si="110"/>
        <v>255.98420399999986</v>
      </c>
      <c r="AR191" s="13">
        <f t="shared" si="111"/>
        <v>263.15427600000021</v>
      </c>
      <c r="AS191" s="13">
        <f t="shared" si="112"/>
        <v>266.4813479999998</v>
      </c>
      <c r="AT191" s="13">
        <f t="shared" si="113"/>
        <v>273.66025099999933</v>
      </c>
      <c r="AU191" s="13">
        <f t="shared" si="114"/>
        <v>298.355998</v>
      </c>
      <c r="AV191" s="13">
        <f t="shared" si="115"/>
        <v>321.3135499999994</v>
      </c>
      <c r="AX191" s="17" t="s">
        <v>35</v>
      </c>
      <c r="AY191" s="13">
        <f t="shared" si="28"/>
        <v>107</v>
      </c>
      <c r="AZ191" s="13">
        <f t="shared" si="29"/>
        <v>115</v>
      </c>
      <c r="BA191" s="13">
        <f t="shared" si="30"/>
        <v>114</v>
      </c>
      <c r="BB191" s="13">
        <f t="shared" si="31"/>
        <v>114</v>
      </c>
      <c r="BC191" s="13">
        <f t="shared" si="32"/>
        <v>113</v>
      </c>
      <c r="BD191" s="13">
        <f t="shared" si="33"/>
        <v>112</v>
      </c>
      <c r="BE191" s="13">
        <f t="shared" si="34"/>
        <v>109</v>
      </c>
      <c r="BF191" s="13">
        <f t="shared" si="35"/>
        <v>109</v>
      </c>
      <c r="BG191" s="13">
        <f t="shared" si="36"/>
        <v>109</v>
      </c>
      <c r="BH191" s="13">
        <f t="shared" si="37"/>
        <v>109</v>
      </c>
      <c r="BI191" s="13">
        <f t="shared" si="38"/>
        <v>107</v>
      </c>
      <c r="BJ191" s="13">
        <f t="shared" si="39"/>
        <v>106</v>
      </c>
      <c r="BK191" s="13">
        <f t="shared" si="40"/>
        <v>106</v>
      </c>
      <c r="BL191" s="13">
        <f t="shared" si="41"/>
        <v>107</v>
      </c>
      <c r="BM191" s="13">
        <f t="shared" si="42"/>
        <v>107</v>
      </c>
      <c r="BN191" s="13">
        <f t="shared" si="43"/>
        <v>107</v>
      </c>
      <c r="BO191" s="13">
        <f t="shared" si="44"/>
        <v>107</v>
      </c>
      <c r="BP191" s="13">
        <f t="shared" si="45"/>
        <v>107</v>
      </c>
      <c r="BQ191" s="13">
        <f t="shared" si="46"/>
        <v>107</v>
      </c>
      <c r="BR191" s="13">
        <f t="shared" si="47"/>
        <v>107</v>
      </c>
      <c r="BS191" s="13">
        <f t="shared" si="48"/>
        <v>107</v>
      </c>
      <c r="BT191" s="13">
        <f>INDEX($AY191:$BS191,MATCH('Ranked Growth'!$C$5,Data!$AY$149:$BS$149,0))</f>
        <v>107</v>
      </c>
      <c r="BV191" s="17" t="s">
        <v>35</v>
      </c>
      <c r="BW191" s="13" cm="1">
        <f t="array" ref="BW191">SUMPRODUCT(($Z$150:$Z$276=$Z191)*(AB191&lt;AB$150:AB$276))+1</f>
        <v>8</v>
      </c>
      <c r="BX191" s="13" cm="1">
        <f t="array" ref="BX191">SUMPRODUCT(($Z$150:$Z$276=$Z191)*(AC191&lt;AC$150:AC$276))+1</f>
        <v>12</v>
      </c>
      <c r="BY191" s="13" cm="1">
        <f t="array" ref="BY191">SUMPRODUCT(($Z$150:$Z$276=$Z191)*(AD191&lt;AD$150:AD$276))+1</f>
        <v>11</v>
      </c>
      <c r="BZ191" s="13" cm="1">
        <f t="array" ref="BZ191">SUMPRODUCT(($Z$150:$Z$276=$Z191)*(AE191&lt;AE$150:AE$276))+1</f>
        <v>11</v>
      </c>
      <c r="CA191" s="13" cm="1">
        <f t="array" ref="CA191">SUMPRODUCT(($Z$150:$Z$276=$Z191)*(AF191&lt;AF$150:AF$276))+1</f>
        <v>10</v>
      </c>
      <c r="CB191" s="13" cm="1">
        <f t="array" ref="CB191">SUMPRODUCT(($Z$150:$Z$276=$Z191)*(AG191&lt;AG$150:AG$276))+1</f>
        <v>9</v>
      </c>
      <c r="CC191" s="13" cm="1">
        <f t="array" ref="CC191">SUMPRODUCT(($Z$150:$Z$276=$Z191)*(AH191&lt;AH$150:AH$276))+1</f>
        <v>6</v>
      </c>
      <c r="CD191" s="13" cm="1">
        <f t="array" ref="CD191">SUMPRODUCT(($Z$150:$Z$276=$Z191)*(AI191&lt;AI$150:AI$276))+1</f>
        <v>6</v>
      </c>
      <c r="CE191" s="13" cm="1">
        <f t="array" ref="CE191">SUMPRODUCT(($Z$150:$Z$276=$Z191)*(AJ191&lt;AJ$150:AJ$276))+1</f>
        <v>6</v>
      </c>
      <c r="CF191" s="13" cm="1">
        <f t="array" ref="CF191">SUMPRODUCT(($Z$150:$Z$276=$Z191)*(AK191&lt;AK$150:AK$276))+1</f>
        <v>6</v>
      </c>
      <c r="CG191" s="13" cm="1">
        <f t="array" ref="CG191">SUMPRODUCT(($Z$150:$Z$276=$Z191)*(AL191&lt;AL$150:AL$276))+1</f>
        <v>6</v>
      </c>
      <c r="CH191" s="13" cm="1">
        <f t="array" ref="CH191">SUMPRODUCT(($Z$150:$Z$276=$Z191)*(AM191&lt;AM$150:AM$276))+1</f>
        <v>5</v>
      </c>
      <c r="CI191" s="13" cm="1">
        <f t="array" ref="CI191">SUMPRODUCT(($Z$150:$Z$276=$Z191)*(AN191&lt;AN$150:AN$276))+1</f>
        <v>5</v>
      </c>
      <c r="CJ191" s="13" cm="1">
        <f t="array" ref="CJ191">SUMPRODUCT(($Z$150:$Z$276=$Z191)*(AO191&lt;AO$150:AO$276))+1</f>
        <v>6</v>
      </c>
      <c r="CK191" s="13" cm="1">
        <f t="array" ref="CK191">SUMPRODUCT(($Z$150:$Z$276=$Z191)*(AP191&lt;AP$150:AP$276))+1</f>
        <v>6</v>
      </c>
      <c r="CL191" s="13" cm="1">
        <f t="array" ref="CL191">SUMPRODUCT(($Z$150:$Z$276=$Z191)*(AQ191&lt;AQ$150:AQ$276))+1</f>
        <v>6</v>
      </c>
      <c r="CM191" s="13" cm="1">
        <f t="array" ref="CM191">SUMPRODUCT(($Z$150:$Z$276=$Z191)*(AR191&lt;AR$150:AR$276))+1</f>
        <v>6</v>
      </c>
      <c r="CN191" s="13" cm="1">
        <f t="array" ref="CN191">SUMPRODUCT(($Z$150:$Z$276=$Z191)*(AS191&lt;AS$150:AS$276))+1</f>
        <v>6</v>
      </c>
      <c r="CO191" s="13" cm="1">
        <f t="array" ref="CO191">SUMPRODUCT(($Z$150:$Z$276=$Z191)*(AT191&lt;AT$150:AT$276))+1</f>
        <v>6</v>
      </c>
      <c r="CP191" s="13" cm="1">
        <f t="array" ref="CP191">SUMPRODUCT(($Z$150:$Z$276=$Z191)*(AU191&lt;AU$150:AU$276))+1</f>
        <v>6</v>
      </c>
      <c r="CQ191" s="13" cm="1">
        <f t="array" ref="CQ191">SUMPRODUCT(($Z$150:$Z$276=$Z191)*(AV191&lt;AV$150:AV$276))+1</f>
        <v>6</v>
      </c>
      <c r="CR191" s="13">
        <f>INDEX($BW191:$CQ191,MATCH('Ranked Growth'!$C$5,$BW$149:$CQ$149,0))</f>
        <v>8</v>
      </c>
      <c r="CS191" s="13" t="str">
        <f t="shared" si="49"/>
        <v>Stations of Less Than 10k Users-8</v>
      </c>
      <c r="CU191" s="17" t="s">
        <v>35</v>
      </c>
      <c r="CV191" s="13" cm="1">
        <f t="array" ref="CV191">IF($AA191="N","",SUMPRODUCT(($AA$150:$AA$276=$V$88)*($Z$150:$Z$276=$Z191)*(AB191&lt;AB$150:AB$276))+1)</f>
        <v>3</v>
      </c>
      <c r="CW191" s="13" cm="1">
        <f t="array" ref="CW191">IF($AA191="N","",SUMPRODUCT(($AA$150:$AA$276=$V$88)*($Z$150:$Z$276=$Z191)*(AC191&lt;AC$150:AC$276))+1)</f>
        <v>9</v>
      </c>
      <c r="CX191" s="13" cm="1">
        <f t="array" ref="CX191">IF($AA191="N","",SUMPRODUCT(($AA$150:$AA$276=$V$88)*($Z$150:$Z$276=$Z191)*(AD191&lt;AD$150:AD$276))+1)</f>
        <v>8</v>
      </c>
      <c r="CY191" s="13" cm="1">
        <f t="array" ref="CY191">IF($AA191="N","",SUMPRODUCT(($AA$150:$AA$276=$V$88)*($Z$150:$Z$276=$Z191)*(AE191&lt;AE$150:AE$276))+1)</f>
        <v>8</v>
      </c>
      <c r="CZ191" s="13" cm="1">
        <f t="array" ref="CZ191">IF($AA191="N","",SUMPRODUCT(($AA$150:$AA$276=$V$88)*($Z$150:$Z$276=$Z191)*(AF191&lt;AF$150:AF$276))+1)</f>
        <v>7</v>
      </c>
      <c r="DA191" s="13" cm="1">
        <f t="array" ref="DA191">IF($AA191="N","",SUMPRODUCT(($AA$150:$AA$276=$V$88)*($Z$150:$Z$276=$Z191)*(AG191&lt;AG$150:AG$276))+1)</f>
        <v>6</v>
      </c>
      <c r="DB191" s="13" cm="1">
        <f t="array" ref="DB191">IF($AA191="N","",SUMPRODUCT(($AA$150:$AA$276=$V$88)*($Z$150:$Z$276=$Z191)*(AH191&lt;AH$150:AH$276))+1)</f>
        <v>3</v>
      </c>
      <c r="DC191" s="13" cm="1">
        <f t="array" ref="DC191">IF($AA191="N","",SUMPRODUCT(($AA$150:$AA$276=$V$88)*($Z$150:$Z$276=$Z191)*(AI191&lt;AI$150:AI$276))+1)</f>
        <v>3</v>
      </c>
      <c r="DD191" s="13" cm="1">
        <f t="array" ref="DD191">IF($AA191="N","",SUMPRODUCT(($AA$150:$AA$276=$V$88)*($Z$150:$Z$276=$Z191)*(AJ191&lt;AJ$150:AJ$276))+1)</f>
        <v>3</v>
      </c>
      <c r="DE191" s="13" cm="1">
        <f t="array" ref="DE191">IF($AA191="N","",SUMPRODUCT(($AA$150:$AA$276=$V$88)*($Z$150:$Z$276=$Z191)*(AK191&lt;AK$150:AK$276))+1)</f>
        <v>3</v>
      </c>
      <c r="DF191" s="13" cm="1">
        <f t="array" ref="DF191">IF($AA191="N","",SUMPRODUCT(($AA$150:$AA$276=$V$88)*($Z$150:$Z$276=$Z191)*(AL191&lt;AL$150:AL$276))+1)</f>
        <v>3</v>
      </c>
      <c r="DG191" s="13" cm="1">
        <f t="array" ref="DG191">IF($AA191="N","",SUMPRODUCT(($AA$150:$AA$276=$V$88)*($Z$150:$Z$276=$Z191)*(AM191&lt;AM$150:AM$276))+1)</f>
        <v>2</v>
      </c>
      <c r="DH191" s="13" cm="1">
        <f t="array" ref="DH191">IF($AA191="N","",SUMPRODUCT(($AA$150:$AA$276=$V$88)*($Z$150:$Z$276=$Z191)*(AN191&lt;AN$150:AN$276))+1)</f>
        <v>2</v>
      </c>
      <c r="DI191" s="13" cm="1">
        <f t="array" ref="DI191">IF($AA191="N","",SUMPRODUCT(($AA$150:$AA$276=$V$88)*($Z$150:$Z$276=$Z191)*(AO191&lt;AO$150:AO$276))+1)</f>
        <v>3</v>
      </c>
      <c r="DJ191" s="13" cm="1">
        <f t="array" ref="DJ191">IF($AA191="N","",SUMPRODUCT(($AA$150:$AA$276=$V$88)*($Z$150:$Z$276=$Z191)*(AP191&lt;AP$150:AP$276))+1)</f>
        <v>3</v>
      </c>
      <c r="DK191" s="13" cm="1">
        <f t="array" ref="DK191">IF($AA191="N","",SUMPRODUCT(($AA$150:$AA$276=$V$88)*($Z$150:$Z$276=$Z191)*(AQ191&lt;AQ$150:AQ$276))+1)</f>
        <v>3</v>
      </c>
      <c r="DL191" s="13" cm="1">
        <f t="array" ref="DL191">IF($AA191="N","",SUMPRODUCT(($AA$150:$AA$276=$V$88)*($Z$150:$Z$276=$Z191)*(AR191&lt;AR$150:AR$276))+1)</f>
        <v>3</v>
      </c>
      <c r="DM191" s="13" cm="1">
        <f t="array" ref="DM191">IF($AA191="N","",SUMPRODUCT(($AA$150:$AA$276=$V$88)*($Z$150:$Z$276=$Z191)*(AS191&lt;AS$150:AS$276))+1)</f>
        <v>3</v>
      </c>
      <c r="DN191" s="13" cm="1">
        <f t="array" ref="DN191">IF($AA191="N","",SUMPRODUCT(($AA$150:$AA$276=$V$88)*($Z$150:$Z$276=$Z191)*(AT191&lt;AT$150:AT$276))+1)</f>
        <v>3</v>
      </c>
      <c r="DO191" s="13" cm="1">
        <f t="array" ref="DO191">IF($AA191="N","",SUMPRODUCT(($AA$150:$AA$276=$V$88)*($Z$150:$Z$276=$Z191)*(AU191&lt;AU$150:AU$276))+1)</f>
        <v>3</v>
      </c>
      <c r="DP191" s="13" cm="1">
        <f t="array" ref="DP191">IF($AA191="N","",SUMPRODUCT(($AA$150:$AA$276=$V$88)*($Z$150:$Z$276=$Z191)*(AV191&lt;AV$150:AV$276))+1)</f>
        <v>3</v>
      </c>
      <c r="DQ191" s="13">
        <f>INDEX($CV191:$DP191,MATCH('Ranked Growth'!$C$5,$BW$149:$CQ$149,0))</f>
        <v>3</v>
      </c>
      <c r="DR191" s="13" t="str">
        <f t="shared" si="50"/>
        <v>Stations of Less Than 10k Users-3</v>
      </c>
      <c r="DT191" s="17" t="s">
        <v>35</v>
      </c>
      <c r="DU191" s="15">
        <f t="shared" si="51"/>
        <v>7.0891930860033092E-3</v>
      </c>
      <c r="DV191" s="15">
        <f t="shared" si="52"/>
        <v>6.7315408094435147E-2</v>
      </c>
      <c r="DW191" s="15">
        <f t="shared" si="53"/>
        <v>7.84063330522764E-2</v>
      </c>
      <c r="DX191" s="15">
        <f t="shared" si="54"/>
        <v>8.3946744097807668E-2</v>
      </c>
      <c r="DY191" s="15">
        <f t="shared" si="55"/>
        <v>8.4144289629004998E-2</v>
      </c>
      <c r="DZ191" s="15">
        <f t="shared" si="56"/>
        <v>8.469437268128166E-2</v>
      </c>
      <c r="EA191" s="15">
        <f t="shared" si="57"/>
        <v>8.6251239038785732E-2</v>
      </c>
      <c r="EB191" s="15">
        <f t="shared" si="58"/>
        <v>8.5023016020236319E-2</v>
      </c>
      <c r="EC191" s="15">
        <f t="shared" si="59"/>
        <v>8.6401387015177189E-2</v>
      </c>
      <c r="ED191" s="15">
        <f t="shared" si="60"/>
        <v>9.466142032040481E-2</v>
      </c>
      <c r="EE191" s="15">
        <f t="shared" si="61"/>
        <v>9.5615672428330356E-2</v>
      </c>
      <c r="EF191" s="15">
        <f t="shared" si="62"/>
        <v>9.6162013912310274E-2</v>
      </c>
      <c r="EG191" s="15">
        <f t="shared" si="63"/>
        <v>9.6752387015176966E-2</v>
      </c>
      <c r="EH191" s="15">
        <f t="shared" si="64"/>
        <v>0.1015753136593589</v>
      </c>
      <c r="EI191" s="15">
        <f t="shared" si="65"/>
        <v>0.10639521416526132</v>
      </c>
      <c r="EJ191" s="15">
        <f t="shared" si="66"/>
        <v>0.10791914165261374</v>
      </c>
      <c r="EK191" s="15">
        <f t="shared" si="67"/>
        <v>0.11094193760539639</v>
      </c>
      <c r="EL191" s="15">
        <f t="shared" si="68"/>
        <v>0.11234458178752105</v>
      </c>
      <c r="EM191" s="15">
        <f t="shared" si="69"/>
        <v>0.11537110075885293</v>
      </c>
      <c r="EN191" s="15">
        <f t="shared" si="70"/>
        <v>0.12578246121416536</v>
      </c>
      <c r="EO191" s="15">
        <f t="shared" si="71"/>
        <v>0.13546102445193897</v>
      </c>
      <c r="EQ191" s="17" t="s">
        <v>35</v>
      </c>
      <c r="ER191" s="13">
        <f t="shared" si="72"/>
        <v>61</v>
      </c>
      <c r="ES191" s="13">
        <f t="shared" si="73"/>
        <v>85</v>
      </c>
      <c r="ET191" s="13">
        <f t="shared" si="74"/>
        <v>80</v>
      </c>
      <c r="EU191" s="13">
        <f t="shared" si="75"/>
        <v>74</v>
      </c>
      <c r="EV191" s="13">
        <f t="shared" si="76"/>
        <v>64</v>
      </c>
      <c r="EW191" s="13">
        <f t="shared" si="77"/>
        <v>59</v>
      </c>
      <c r="EX191" s="13">
        <f t="shared" si="78"/>
        <v>60</v>
      </c>
      <c r="EY191" s="13">
        <f t="shared" si="79"/>
        <v>61</v>
      </c>
      <c r="EZ191" s="13">
        <f t="shared" si="80"/>
        <v>59</v>
      </c>
      <c r="FA191" s="13">
        <f t="shared" si="81"/>
        <v>54</v>
      </c>
      <c r="FB191" s="13">
        <f t="shared" si="82"/>
        <v>56</v>
      </c>
      <c r="FC191" s="13">
        <f t="shared" si="83"/>
        <v>58</v>
      </c>
      <c r="FD191" s="13">
        <f t="shared" si="84"/>
        <v>61</v>
      </c>
      <c r="FE191" s="13">
        <f t="shared" si="85"/>
        <v>60</v>
      </c>
      <c r="FF191" s="13">
        <f t="shared" si="86"/>
        <v>62</v>
      </c>
      <c r="FG191" s="13">
        <f t="shared" si="87"/>
        <v>64</v>
      </c>
      <c r="FH191" s="13">
        <f t="shared" si="88"/>
        <v>66</v>
      </c>
      <c r="FI191" s="13">
        <f t="shared" si="89"/>
        <v>68</v>
      </c>
      <c r="FJ191" s="13">
        <f t="shared" si="90"/>
        <v>69</v>
      </c>
      <c r="FK191" s="13">
        <f t="shared" si="91"/>
        <v>67</v>
      </c>
      <c r="FL191" s="13">
        <f t="shared" si="92"/>
        <v>64</v>
      </c>
      <c r="FM191" s="13">
        <f>INDEX($ER191:$FL191,MATCH('Ranked Growth'!$C$5,$ER$149:$FL$149,0))</f>
        <v>61</v>
      </c>
      <c r="FO191" s="17" t="s">
        <v>35</v>
      </c>
      <c r="FP191" s="13" cm="1">
        <f t="array" ref="FP191">SUMPRODUCT(($Z$150:$Z$276=$Z191)*(DU191&lt;DU$150:DU$276))+1</f>
        <v>12</v>
      </c>
      <c r="FQ191" s="13" cm="1">
        <f t="array" ref="FQ191">SUMPRODUCT(($Z$150:$Z$276=$Z191)*(DV191&lt;DV$150:DV$276))+1</f>
        <v>7</v>
      </c>
      <c r="FR191" s="13" cm="1">
        <f t="array" ref="FR191">SUMPRODUCT(($Z$150:$Z$276=$Z191)*(DW191&lt;DW$150:DW$276))+1</f>
        <v>5</v>
      </c>
      <c r="FS191" s="13" cm="1">
        <f t="array" ref="FS191">SUMPRODUCT(($Z$150:$Z$276=$Z191)*(DX191&lt;DX$150:DX$276))+1</f>
        <v>3</v>
      </c>
      <c r="FT191" s="13" cm="1">
        <f t="array" ref="FT191">SUMPRODUCT(($Z$150:$Z$276=$Z191)*(DY191&lt;DY$150:DY$276))+1</f>
        <v>3</v>
      </c>
      <c r="FU191" s="13" cm="1">
        <f t="array" ref="FU191">SUMPRODUCT(($Z$150:$Z$276=$Z191)*(DZ191&lt;DZ$150:DZ$276))+1</f>
        <v>3</v>
      </c>
      <c r="FV191" s="13" cm="1">
        <f t="array" ref="FV191">SUMPRODUCT(($Z$150:$Z$276=$Z191)*(EA191&lt;EA$150:EA$276))+1</f>
        <v>3</v>
      </c>
      <c r="FW191" s="13" cm="1">
        <f t="array" ref="FW191">SUMPRODUCT(($Z$150:$Z$276=$Z191)*(EB191&lt;EB$150:EB$276))+1</f>
        <v>3</v>
      </c>
      <c r="FX191" s="13" cm="1">
        <f t="array" ref="FX191">SUMPRODUCT(($Z$150:$Z$276=$Z191)*(EC191&lt;EC$150:EC$276))+1</f>
        <v>3</v>
      </c>
      <c r="FY191" s="13" cm="1">
        <f t="array" ref="FY191">SUMPRODUCT(($Z$150:$Z$276=$Z191)*(ED191&lt;ED$150:ED$276))+1</f>
        <v>3</v>
      </c>
      <c r="FZ191" s="13" cm="1">
        <f t="array" ref="FZ191">SUMPRODUCT(($Z$150:$Z$276=$Z191)*(EE191&lt;EE$150:EE$276))+1</f>
        <v>3</v>
      </c>
      <c r="GA191" s="13" cm="1">
        <f t="array" ref="GA191">SUMPRODUCT(($Z$150:$Z$276=$Z191)*(EF191&lt;EF$150:EF$276))+1</f>
        <v>3</v>
      </c>
      <c r="GB191" s="13" cm="1">
        <f t="array" ref="GB191">SUMPRODUCT(($Z$150:$Z$276=$Z191)*(EG191&lt;EG$150:EG$276))+1</f>
        <v>4</v>
      </c>
      <c r="GC191" s="13" cm="1">
        <f t="array" ref="GC191">SUMPRODUCT(($Z$150:$Z$276=$Z191)*(EH191&lt;EH$150:EH$276))+1</f>
        <v>4</v>
      </c>
      <c r="GD191" s="13" cm="1">
        <f t="array" ref="GD191">SUMPRODUCT(($Z$150:$Z$276=$Z191)*(EI191&lt;EI$150:EI$276))+1</f>
        <v>4</v>
      </c>
      <c r="GE191" s="13" cm="1">
        <f t="array" ref="GE191">SUMPRODUCT(($Z$150:$Z$276=$Z191)*(EJ191&lt;EJ$150:EJ$276))+1</f>
        <v>5</v>
      </c>
      <c r="GF191" s="13" cm="1">
        <f t="array" ref="GF191">SUMPRODUCT(($Z$150:$Z$276=$Z191)*(EK191&lt;EK$150:EK$276))+1</f>
        <v>5</v>
      </c>
      <c r="GG191" s="13" cm="1">
        <f t="array" ref="GG191">SUMPRODUCT(($Z$150:$Z$276=$Z191)*(EL191&lt;EL$150:EL$276))+1</f>
        <v>5</v>
      </c>
      <c r="GH191" s="13" cm="1">
        <f t="array" ref="GH191">SUMPRODUCT(($Z$150:$Z$276=$Z191)*(EM191&lt;EM$150:EM$276))+1</f>
        <v>5</v>
      </c>
      <c r="GI191" s="13" cm="1">
        <f t="array" ref="GI191">SUMPRODUCT(($Z$150:$Z$276=$Z191)*(EN191&lt;EN$150:EN$276))+1</f>
        <v>5</v>
      </c>
      <c r="GJ191" s="13" cm="1">
        <f t="array" ref="GJ191">SUMPRODUCT(($Z$150:$Z$276=$Z191)*(EO191&lt;EO$150:EO$276))+1</f>
        <v>5</v>
      </c>
      <c r="GK191" s="20">
        <f>INDEX($FP191:$GJ191,MATCH('Ranked Growth'!$C$5,$FP$149:$GJ$149,0))</f>
        <v>12</v>
      </c>
      <c r="GL191" s="13" t="str">
        <f t="shared" si="93"/>
        <v>Stations of Less Than 10k Users-12</v>
      </c>
      <c r="GN191" s="17" t="s">
        <v>35</v>
      </c>
      <c r="GO191" s="13" cm="1">
        <f t="array" ref="GO191">IF($AA191="N","",SUMPRODUCT(($Z$150:$Z$276=$Z191)*($AA$150:$AA$276="Y")*(DU191&lt;DU$150:DU$276))+1)</f>
        <v>6</v>
      </c>
      <c r="GP191" s="13" cm="1">
        <f t="array" ref="GP191">IF($AA191="N","",SUMPRODUCT(($Z$150:$Z$276=$Z191)*($AA$150:$AA$276="Y")*(DV191&lt;DV$150:DV$276))+1)</f>
        <v>3</v>
      </c>
      <c r="GQ191" s="13" cm="1">
        <f t="array" ref="GQ191">IF($AA191="N","",SUMPRODUCT(($Z$150:$Z$276=$Z191)*($AA$150:$AA$276="Y")*(DW191&lt;DW$150:DW$276))+1)</f>
        <v>3</v>
      </c>
      <c r="GR191" s="13" cm="1">
        <f t="array" ref="GR191">IF($AA191="N","",SUMPRODUCT(($Z$150:$Z$276=$Z191)*($AA$150:$AA$276="Y")*(DX191&lt;DX$150:DX$276))+1)</f>
        <v>1</v>
      </c>
      <c r="GS191" s="13" cm="1">
        <f t="array" ref="GS191">IF($AA191="N","",SUMPRODUCT(($Z$150:$Z$276=$Z191)*($AA$150:$AA$276="Y")*(DY191&lt;DY$150:DY$276))+1)</f>
        <v>1</v>
      </c>
      <c r="GT191" s="13" cm="1">
        <f t="array" ref="GT191">IF($AA191="N","",SUMPRODUCT(($Z$150:$Z$276=$Z191)*($AA$150:$AA$276="Y")*(DZ191&lt;DZ$150:DZ$276))+1)</f>
        <v>1</v>
      </c>
      <c r="GU191" s="13" cm="1">
        <f t="array" ref="GU191">IF($AA191="N","",SUMPRODUCT(($Z$150:$Z$276=$Z191)*($AA$150:$AA$276="Y")*(EA191&lt;EA$150:EA$276))+1)</f>
        <v>1</v>
      </c>
      <c r="GV191" s="13" cm="1">
        <f t="array" ref="GV191">IF($AA191="N","",SUMPRODUCT(($Z$150:$Z$276=$Z191)*($AA$150:$AA$276="Y")*(EB191&lt;EB$150:EB$276))+1)</f>
        <v>1</v>
      </c>
      <c r="GW191" s="13" cm="1">
        <f t="array" ref="GW191">IF($AA191="N","",SUMPRODUCT(($Z$150:$Z$276=$Z191)*($AA$150:$AA$276="Y")*(EC191&lt;EC$150:EC$276))+1)</f>
        <v>1</v>
      </c>
      <c r="GX191" s="13" cm="1">
        <f t="array" ref="GX191">IF($AA191="N","",SUMPRODUCT(($Z$150:$Z$276=$Z191)*($AA$150:$AA$276="Y")*(ED191&lt;ED$150:ED$276))+1)</f>
        <v>1</v>
      </c>
      <c r="GY191" s="13" cm="1">
        <f t="array" ref="GY191">IF($AA191="N","",SUMPRODUCT(($Z$150:$Z$276=$Z191)*($AA$150:$AA$276="Y")*(EE191&lt;EE$150:EE$276))+1)</f>
        <v>1</v>
      </c>
      <c r="GZ191" s="13" cm="1">
        <f t="array" ref="GZ191">IF($AA191="N","",SUMPRODUCT(($Z$150:$Z$276=$Z191)*($AA$150:$AA$276="Y")*(EF191&lt;EF$150:EF$276))+1)</f>
        <v>1</v>
      </c>
      <c r="HA191" s="13" cm="1">
        <f t="array" ref="HA191">IF($AA191="N","",SUMPRODUCT(($Z$150:$Z$276=$Z191)*($AA$150:$AA$276="Y")*(EG191&lt;EG$150:EG$276))+1)</f>
        <v>1</v>
      </c>
      <c r="HB191" s="13" cm="1">
        <f t="array" ref="HB191">IF($AA191="N","",SUMPRODUCT(($Z$150:$Z$276=$Z191)*($AA$150:$AA$276="Y")*(EH191&lt;EH$150:EH$276))+1)</f>
        <v>1</v>
      </c>
      <c r="HC191" s="13" cm="1">
        <f t="array" ref="HC191">IF($AA191="N","",SUMPRODUCT(($Z$150:$Z$276=$Z191)*($AA$150:$AA$276="Y")*(EI191&lt;EI$150:EI$276))+1)</f>
        <v>1</v>
      </c>
      <c r="HD191" s="13" cm="1">
        <f t="array" ref="HD191">IF($AA191="N","",SUMPRODUCT(($Z$150:$Z$276=$Z191)*($AA$150:$AA$276="Y")*(EJ191&lt;EJ$150:EJ$276))+1)</f>
        <v>1</v>
      </c>
      <c r="HE191" s="13" cm="1">
        <f t="array" ref="HE191">IF($AA191="N","",SUMPRODUCT(($Z$150:$Z$276=$Z191)*($AA$150:$AA$276="Y")*(EK191&lt;EK$150:EK$276))+1)</f>
        <v>1</v>
      </c>
      <c r="HF191" s="13" cm="1">
        <f t="array" ref="HF191">IF($AA191="N","",SUMPRODUCT(($Z$150:$Z$276=$Z191)*($AA$150:$AA$276="Y")*(EL191&lt;EL$150:EL$276))+1)</f>
        <v>1</v>
      </c>
      <c r="HG191" s="13" cm="1">
        <f t="array" ref="HG191">IF($AA191="N","",SUMPRODUCT(($Z$150:$Z$276=$Z191)*($AA$150:$AA$276="Y")*(EM191&lt;EM$150:EM$276))+1)</f>
        <v>1</v>
      </c>
      <c r="HH191" s="13" cm="1">
        <f t="array" ref="HH191">IF($AA191="N","",SUMPRODUCT(($Z$150:$Z$276=$Z191)*($AA$150:$AA$276="Y")*(EN191&lt;EN$150:EN$276))+1)</f>
        <v>1</v>
      </c>
      <c r="HI191" s="13" cm="1">
        <f t="array" ref="HI191">IF($AA191="N","",SUMPRODUCT(($Z$150:$Z$276=$Z191)*($AA$150:$AA$276="Y")*(EO191&lt;EO$150:EO$276))+1)</f>
        <v>1</v>
      </c>
      <c r="HJ191" s="20">
        <f>INDEX($GO191:$HI191,MATCH('Ranked Growth'!$C$5,$GO$149:$HI$149,0))</f>
        <v>6</v>
      </c>
      <c r="HK191" s="13" t="str">
        <f t="shared" si="94"/>
        <v>Stations of Less Than 10k Users-6</v>
      </c>
    </row>
    <row r="192" spans="2:219" s="11" customFormat="1" x14ac:dyDescent="0.25">
      <c r="B192" s="17" t="s">
        <v>36</v>
      </c>
      <c r="C192" s="20">
        <v>212521.27420799999</v>
      </c>
      <c r="D192" s="20">
        <v>225128.17690300004</v>
      </c>
      <c r="E192" s="20">
        <v>226946.335517</v>
      </c>
      <c r="F192" s="20">
        <v>227566.97808899978</v>
      </c>
      <c r="G192" s="20">
        <v>227066.67801999982</v>
      </c>
      <c r="H192" s="20">
        <v>226473.46438600004</v>
      </c>
      <c r="I192" s="20">
        <v>226397.83565700011</v>
      </c>
      <c r="J192" s="20">
        <v>225726.63325000001</v>
      </c>
      <c r="K192" s="20">
        <v>225354.99539700005</v>
      </c>
      <c r="L192" s="20">
        <v>226198.34993100006</v>
      </c>
      <c r="M192" s="20">
        <v>225971.83364400006</v>
      </c>
      <c r="N192" s="20">
        <v>225558.48282599993</v>
      </c>
      <c r="O192" s="20">
        <v>225086.11129699988</v>
      </c>
      <c r="P192" s="20">
        <v>225333.95572500007</v>
      </c>
      <c r="Q192" s="20">
        <v>225830.89944399992</v>
      </c>
      <c r="R192" s="20">
        <v>225717.34051399989</v>
      </c>
      <c r="S192" s="20">
        <v>225928.39693299998</v>
      </c>
      <c r="T192" s="20">
        <v>225845.42143899991</v>
      </c>
      <c r="U192" s="20">
        <v>226053.03428200007</v>
      </c>
      <c r="V192" s="20">
        <v>227503.73766099999</v>
      </c>
      <c r="W192" s="20">
        <v>228796.54003699997</v>
      </c>
      <c r="Y192" s="17" t="s">
        <v>36</v>
      </c>
      <c r="Z192" s="21" t="str">
        <f t="shared" si="26"/>
        <v>Stations of Over 10k Users</v>
      </c>
      <c r="AA192" s="21" t="str">
        <f t="shared" si="27"/>
        <v>Y</v>
      </c>
      <c r="AB192" s="13">
        <f t="shared" si="95"/>
        <v>1079.274207999988</v>
      </c>
      <c r="AC192" s="13">
        <f t="shared" si="96"/>
        <v>13686.176903000043</v>
      </c>
      <c r="AD192" s="13">
        <f t="shared" si="97"/>
        <v>15504.335517</v>
      </c>
      <c r="AE192" s="13">
        <f t="shared" si="98"/>
        <v>16124.978088999778</v>
      </c>
      <c r="AF192" s="13">
        <f t="shared" si="99"/>
        <v>15624.678019999817</v>
      </c>
      <c r="AG192" s="13">
        <f t="shared" si="100"/>
        <v>15031.464386000036</v>
      </c>
      <c r="AH192" s="13">
        <f t="shared" si="101"/>
        <v>14955.835657000105</v>
      </c>
      <c r="AI192" s="13">
        <f t="shared" si="102"/>
        <v>14284.633250000014</v>
      </c>
      <c r="AJ192" s="13">
        <f t="shared" si="103"/>
        <v>13912.99539700005</v>
      </c>
      <c r="AK192" s="13">
        <f t="shared" si="104"/>
        <v>14756.349931000062</v>
      </c>
      <c r="AL192" s="13">
        <f t="shared" si="105"/>
        <v>14529.833644000057</v>
      </c>
      <c r="AM192" s="13">
        <f t="shared" si="106"/>
        <v>14116.482825999934</v>
      </c>
      <c r="AN192" s="13">
        <f t="shared" si="107"/>
        <v>13644.111296999879</v>
      </c>
      <c r="AO192" s="13">
        <f t="shared" si="108"/>
        <v>13891.955725000065</v>
      </c>
      <c r="AP192" s="13">
        <f t="shared" si="109"/>
        <v>14388.899443999922</v>
      </c>
      <c r="AQ192" s="13">
        <f t="shared" si="110"/>
        <v>14275.340513999894</v>
      </c>
      <c r="AR192" s="13">
        <f t="shared" si="111"/>
        <v>14486.396932999982</v>
      </c>
      <c r="AS192" s="13">
        <f t="shared" si="112"/>
        <v>14403.421438999911</v>
      </c>
      <c r="AT192" s="13">
        <f t="shared" si="113"/>
        <v>14611.034282000066</v>
      </c>
      <c r="AU192" s="13">
        <f t="shared" si="114"/>
        <v>16061.737660999992</v>
      </c>
      <c r="AV192" s="13">
        <f t="shared" si="115"/>
        <v>17354.54003699997</v>
      </c>
      <c r="AX192" s="17" t="s">
        <v>36</v>
      </c>
      <c r="AY192" s="13">
        <f t="shared" si="28"/>
        <v>46</v>
      </c>
      <c r="AZ192" s="13">
        <f t="shared" si="29"/>
        <v>44</v>
      </c>
      <c r="BA192" s="13">
        <f t="shared" si="30"/>
        <v>44</v>
      </c>
      <c r="BB192" s="13">
        <f t="shared" si="31"/>
        <v>44</v>
      </c>
      <c r="BC192" s="13">
        <f t="shared" si="32"/>
        <v>45</v>
      </c>
      <c r="BD192" s="13">
        <f t="shared" si="33"/>
        <v>45</v>
      </c>
      <c r="BE192" s="13">
        <f t="shared" si="34"/>
        <v>45</v>
      </c>
      <c r="BF192" s="13">
        <f t="shared" si="35"/>
        <v>46</v>
      </c>
      <c r="BG192" s="13">
        <f t="shared" si="36"/>
        <v>48</v>
      </c>
      <c r="BH192" s="13">
        <f t="shared" si="37"/>
        <v>48</v>
      </c>
      <c r="BI192" s="13">
        <f t="shared" si="38"/>
        <v>49</v>
      </c>
      <c r="BJ192" s="13">
        <f t="shared" si="39"/>
        <v>49</v>
      </c>
      <c r="BK192" s="13">
        <f t="shared" si="40"/>
        <v>50</v>
      </c>
      <c r="BL192" s="13">
        <f t="shared" si="41"/>
        <v>51</v>
      </c>
      <c r="BM192" s="13">
        <f t="shared" si="42"/>
        <v>52</v>
      </c>
      <c r="BN192" s="13">
        <f t="shared" si="43"/>
        <v>52</v>
      </c>
      <c r="BO192" s="13">
        <f t="shared" si="44"/>
        <v>53</v>
      </c>
      <c r="BP192" s="13">
        <f t="shared" si="45"/>
        <v>55</v>
      </c>
      <c r="BQ192" s="13">
        <f t="shared" si="46"/>
        <v>57</v>
      </c>
      <c r="BR192" s="13">
        <f t="shared" si="47"/>
        <v>55</v>
      </c>
      <c r="BS192" s="13">
        <f t="shared" si="48"/>
        <v>55</v>
      </c>
      <c r="BT192" s="13">
        <f>INDEX($AY192:$BS192,MATCH('Ranked Growth'!$C$5,Data!$AY$149:$BS$149,0))</f>
        <v>46</v>
      </c>
      <c r="BV192" s="17" t="s">
        <v>36</v>
      </c>
      <c r="BW192" s="13" cm="1">
        <f t="array" ref="BW192">SUMPRODUCT(($Z$150:$Z$276=$Z192)*(AB192&lt;AB$150:AB$276))+1</f>
        <v>41</v>
      </c>
      <c r="BX192" s="13" cm="1">
        <f t="array" ref="BX192">SUMPRODUCT(($Z$150:$Z$276=$Z192)*(AC192&lt;AC$150:AC$276))+1</f>
        <v>39</v>
      </c>
      <c r="BY192" s="13" cm="1">
        <f t="array" ref="BY192">SUMPRODUCT(($Z$150:$Z$276=$Z192)*(AD192&lt;AD$150:AD$276))+1</f>
        <v>39</v>
      </c>
      <c r="BZ192" s="13" cm="1">
        <f t="array" ref="BZ192">SUMPRODUCT(($Z$150:$Z$276=$Z192)*(AE192&lt;AE$150:AE$276))+1</f>
        <v>39</v>
      </c>
      <c r="CA192" s="13" cm="1">
        <f t="array" ref="CA192">SUMPRODUCT(($Z$150:$Z$276=$Z192)*(AF192&lt;AF$150:AF$276))+1</f>
        <v>40</v>
      </c>
      <c r="CB192" s="13" cm="1">
        <f t="array" ref="CB192">SUMPRODUCT(($Z$150:$Z$276=$Z192)*(AG192&lt;AG$150:AG$276))+1</f>
        <v>40</v>
      </c>
      <c r="CC192" s="13" cm="1">
        <f t="array" ref="CC192">SUMPRODUCT(($Z$150:$Z$276=$Z192)*(AH192&lt;AH$150:AH$276))+1</f>
        <v>40</v>
      </c>
      <c r="CD192" s="13" cm="1">
        <f t="array" ref="CD192">SUMPRODUCT(($Z$150:$Z$276=$Z192)*(AI192&lt;AI$150:AI$276))+1</f>
        <v>41</v>
      </c>
      <c r="CE192" s="13" cm="1">
        <f t="array" ref="CE192">SUMPRODUCT(($Z$150:$Z$276=$Z192)*(AJ192&lt;AJ$150:AJ$276))+1</f>
        <v>43</v>
      </c>
      <c r="CF192" s="13" cm="1">
        <f t="array" ref="CF192">SUMPRODUCT(($Z$150:$Z$276=$Z192)*(AK192&lt;AK$150:AK$276))+1</f>
        <v>43</v>
      </c>
      <c r="CG192" s="13" cm="1">
        <f t="array" ref="CG192">SUMPRODUCT(($Z$150:$Z$276=$Z192)*(AL192&lt;AL$150:AL$276))+1</f>
        <v>44</v>
      </c>
      <c r="CH192" s="13" cm="1">
        <f t="array" ref="CH192">SUMPRODUCT(($Z$150:$Z$276=$Z192)*(AM192&lt;AM$150:AM$276))+1</f>
        <v>44</v>
      </c>
      <c r="CI192" s="13" cm="1">
        <f t="array" ref="CI192">SUMPRODUCT(($Z$150:$Z$276=$Z192)*(AN192&lt;AN$150:AN$276))+1</f>
        <v>45</v>
      </c>
      <c r="CJ192" s="13" cm="1">
        <f t="array" ref="CJ192">SUMPRODUCT(($Z$150:$Z$276=$Z192)*(AO192&lt;AO$150:AO$276))+1</f>
        <v>46</v>
      </c>
      <c r="CK192" s="13" cm="1">
        <f t="array" ref="CK192">SUMPRODUCT(($Z$150:$Z$276=$Z192)*(AP192&lt;AP$150:AP$276))+1</f>
        <v>47</v>
      </c>
      <c r="CL192" s="13" cm="1">
        <f t="array" ref="CL192">SUMPRODUCT(($Z$150:$Z$276=$Z192)*(AQ192&lt;AQ$150:AQ$276))+1</f>
        <v>47</v>
      </c>
      <c r="CM192" s="13" cm="1">
        <f t="array" ref="CM192">SUMPRODUCT(($Z$150:$Z$276=$Z192)*(AR192&lt;AR$150:AR$276))+1</f>
        <v>48</v>
      </c>
      <c r="CN192" s="13" cm="1">
        <f t="array" ref="CN192">SUMPRODUCT(($Z$150:$Z$276=$Z192)*(AS192&lt;AS$150:AS$276))+1</f>
        <v>50</v>
      </c>
      <c r="CO192" s="13" cm="1">
        <f t="array" ref="CO192">SUMPRODUCT(($Z$150:$Z$276=$Z192)*(AT192&lt;AT$150:AT$276))+1</f>
        <v>52</v>
      </c>
      <c r="CP192" s="13" cm="1">
        <f t="array" ref="CP192">SUMPRODUCT(($Z$150:$Z$276=$Z192)*(AU192&lt;AU$150:AU$276))+1</f>
        <v>50</v>
      </c>
      <c r="CQ192" s="13" cm="1">
        <f t="array" ref="CQ192">SUMPRODUCT(($Z$150:$Z$276=$Z192)*(AV192&lt;AV$150:AV$276))+1</f>
        <v>50</v>
      </c>
      <c r="CR192" s="13">
        <f>INDEX($BW192:$CQ192,MATCH('Ranked Growth'!$C$5,$BW$149:$CQ$149,0))</f>
        <v>41</v>
      </c>
      <c r="CS192" s="13" t="str">
        <f t="shared" si="49"/>
        <v>Stations of Over 10k Users-41</v>
      </c>
      <c r="CU192" s="17" t="s">
        <v>36</v>
      </c>
      <c r="CV192" s="13" cm="1">
        <f t="array" ref="CV192">IF($AA192="N","",SUMPRODUCT(($AA$150:$AA$276=$V$88)*($Z$150:$Z$276=$Z192)*(AB192&lt;AB$150:AB$276))+1)</f>
        <v>11</v>
      </c>
      <c r="CW192" s="13" cm="1">
        <f t="array" ref="CW192">IF($AA192="N","",SUMPRODUCT(($AA$150:$AA$276=$V$88)*($Z$150:$Z$276=$Z192)*(AC192&lt;AC$150:AC$276))+1)</f>
        <v>11</v>
      </c>
      <c r="CX192" s="13" cm="1">
        <f t="array" ref="CX192">IF($AA192="N","",SUMPRODUCT(($AA$150:$AA$276=$V$88)*($Z$150:$Z$276=$Z192)*(AD192&lt;AD$150:AD$276))+1)</f>
        <v>11</v>
      </c>
      <c r="CY192" s="13" cm="1">
        <f t="array" ref="CY192">IF($AA192="N","",SUMPRODUCT(($AA$150:$AA$276=$V$88)*($Z$150:$Z$276=$Z192)*(AE192&lt;AE$150:AE$276))+1)</f>
        <v>11</v>
      </c>
      <c r="CZ192" s="13" cm="1">
        <f t="array" ref="CZ192">IF($AA192="N","",SUMPRODUCT(($AA$150:$AA$276=$V$88)*($Z$150:$Z$276=$Z192)*(AF192&lt;AF$150:AF$276))+1)</f>
        <v>11</v>
      </c>
      <c r="DA192" s="13" cm="1">
        <f t="array" ref="DA192">IF($AA192="N","",SUMPRODUCT(($AA$150:$AA$276=$V$88)*($Z$150:$Z$276=$Z192)*(AG192&lt;AG$150:AG$276))+1)</f>
        <v>11</v>
      </c>
      <c r="DB192" s="13" cm="1">
        <f t="array" ref="DB192">IF($AA192="N","",SUMPRODUCT(($AA$150:$AA$276=$V$88)*($Z$150:$Z$276=$Z192)*(AH192&lt;AH$150:AH$276))+1)</f>
        <v>11</v>
      </c>
      <c r="DC192" s="13" cm="1">
        <f t="array" ref="DC192">IF($AA192="N","",SUMPRODUCT(($AA$150:$AA$276=$V$88)*($Z$150:$Z$276=$Z192)*(AI192&lt;AI$150:AI$276))+1)</f>
        <v>11</v>
      </c>
      <c r="DD192" s="13" cm="1">
        <f t="array" ref="DD192">IF($AA192="N","",SUMPRODUCT(($AA$150:$AA$276=$V$88)*($Z$150:$Z$276=$Z192)*(AJ192&lt;AJ$150:AJ$276))+1)</f>
        <v>11</v>
      </c>
      <c r="DE192" s="13" cm="1">
        <f t="array" ref="DE192">IF($AA192="N","",SUMPRODUCT(($AA$150:$AA$276=$V$88)*($Z$150:$Z$276=$Z192)*(AK192&lt;AK$150:AK$276))+1)</f>
        <v>11</v>
      </c>
      <c r="DF192" s="13" cm="1">
        <f t="array" ref="DF192">IF($AA192="N","",SUMPRODUCT(($AA$150:$AA$276=$V$88)*($Z$150:$Z$276=$Z192)*(AL192&lt;AL$150:AL$276))+1)</f>
        <v>11</v>
      </c>
      <c r="DG192" s="13" cm="1">
        <f t="array" ref="DG192">IF($AA192="N","",SUMPRODUCT(($AA$150:$AA$276=$V$88)*($Z$150:$Z$276=$Z192)*(AM192&lt;AM$150:AM$276))+1)</f>
        <v>11</v>
      </c>
      <c r="DH192" s="13" cm="1">
        <f t="array" ref="DH192">IF($AA192="N","",SUMPRODUCT(($AA$150:$AA$276=$V$88)*($Z$150:$Z$276=$Z192)*(AN192&lt;AN$150:AN$276))+1)</f>
        <v>11</v>
      </c>
      <c r="DI192" s="13" cm="1">
        <f t="array" ref="DI192">IF($AA192="N","",SUMPRODUCT(($AA$150:$AA$276=$V$88)*($Z$150:$Z$276=$Z192)*(AO192&lt;AO$150:AO$276))+1)</f>
        <v>11</v>
      </c>
      <c r="DJ192" s="13" cm="1">
        <f t="array" ref="DJ192">IF($AA192="N","",SUMPRODUCT(($AA$150:$AA$276=$V$88)*($Z$150:$Z$276=$Z192)*(AP192&lt;AP$150:AP$276))+1)</f>
        <v>11</v>
      </c>
      <c r="DK192" s="13" cm="1">
        <f t="array" ref="DK192">IF($AA192="N","",SUMPRODUCT(($AA$150:$AA$276=$V$88)*($Z$150:$Z$276=$Z192)*(AQ192&lt;AQ$150:AQ$276))+1)</f>
        <v>11</v>
      </c>
      <c r="DL192" s="13" cm="1">
        <f t="array" ref="DL192">IF($AA192="N","",SUMPRODUCT(($AA$150:$AA$276=$V$88)*($Z$150:$Z$276=$Z192)*(AR192&lt;AR$150:AR$276))+1)</f>
        <v>11</v>
      </c>
      <c r="DM192" s="13" cm="1">
        <f t="array" ref="DM192">IF($AA192="N","",SUMPRODUCT(($AA$150:$AA$276=$V$88)*($Z$150:$Z$276=$Z192)*(AS192&lt;AS$150:AS$276))+1)</f>
        <v>11</v>
      </c>
      <c r="DN192" s="13" cm="1">
        <f t="array" ref="DN192">IF($AA192="N","",SUMPRODUCT(($AA$150:$AA$276=$V$88)*($Z$150:$Z$276=$Z192)*(AT192&lt;AT$150:AT$276))+1)</f>
        <v>11</v>
      </c>
      <c r="DO192" s="13" cm="1">
        <f t="array" ref="DO192">IF($AA192="N","",SUMPRODUCT(($AA$150:$AA$276=$V$88)*($Z$150:$Z$276=$Z192)*(AU192&lt;AU$150:AU$276))+1)</f>
        <v>11</v>
      </c>
      <c r="DP192" s="13" cm="1">
        <f t="array" ref="DP192">IF($AA192="N","",SUMPRODUCT(($AA$150:$AA$276=$V$88)*($Z$150:$Z$276=$Z192)*(AV192&lt;AV$150:AV$276))+1)</f>
        <v>11</v>
      </c>
      <c r="DQ192" s="13">
        <f>INDEX($CV192:$DP192,MATCH('Ranked Growth'!$C$5,$BW$149:$CQ$149,0))</f>
        <v>11</v>
      </c>
      <c r="DR192" s="13" t="str">
        <f t="shared" si="50"/>
        <v>Stations of Over 10k Users-11</v>
      </c>
      <c r="DT192" s="17" t="s">
        <v>36</v>
      </c>
      <c r="DU192" s="15">
        <f t="shared" si="51"/>
        <v>5.104351112834582E-3</v>
      </c>
      <c r="DV192" s="15">
        <f t="shared" si="52"/>
        <v>6.472780669403444E-2</v>
      </c>
      <c r="DW192" s="15">
        <f t="shared" si="53"/>
        <v>7.3326659400686722E-2</v>
      </c>
      <c r="DX192" s="15">
        <f t="shared" si="54"/>
        <v>7.6261944594734121E-2</v>
      </c>
      <c r="DY192" s="15">
        <f t="shared" si="55"/>
        <v>7.3895810766072101E-2</v>
      </c>
      <c r="DZ192" s="15">
        <f t="shared" si="56"/>
        <v>7.10902487963605E-2</v>
      </c>
      <c r="EA192" s="15">
        <f t="shared" si="57"/>
        <v>7.0732568065947632E-2</v>
      </c>
      <c r="EB192" s="15">
        <f t="shared" si="58"/>
        <v>6.7558163704467544E-2</v>
      </c>
      <c r="EC192" s="15">
        <f t="shared" si="59"/>
        <v>6.5800528736013053E-2</v>
      </c>
      <c r="ED192" s="15">
        <f t="shared" si="60"/>
        <v>6.978911441908453E-2</v>
      </c>
      <c r="EE192" s="15">
        <f t="shared" si="61"/>
        <v>6.8717821643760724E-2</v>
      </c>
      <c r="EF192" s="15">
        <f t="shared" si="62"/>
        <v>6.6762908154481826E-2</v>
      </c>
      <c r="EG192" s="15">
        <f t="shared" si="63"/>
        <v>6.4528860382515596E-2</v>
      </c>
      <c r="EH192" s="15">
        <f t="shared" si="64"/>
        <v>6.5701023093803768E-2</v>
      </c>
      <c r="EI192" s="15">
        <f t="shared" si="65"/>
        <v>6.8051283302276389E-2</v>
      </c>
      <c r="EJ192" s="15">
        <f t="shared" si="66"/>
        <v>6.7514214366114045E-2</v>
      </c>
      <c r="EK192" s="15">
        <f t="shared" si="67"/>
        <v>6.8512390788017408E-2</v>
      </c>
      <c r="EL192" s="15">
        <f t="shared" si="68"/>
        <v>6.8119964051607029E-2</v>
      </c>
      <c r="EM192" s="15">
        <f t="shared" si="69"/>
        <v>6.9101854324117529E-2</v>
      </c>
      <c r="EN192" s="15">
        <f t="shared" si="70"/>
        <v>7.596285345863163E-2</v>
      </c>
      <c r="EO192" s="15">
        <f t="shared" si="71"/>
        <v>8.2077070955628439E-2</v>
      </c>
      <c r="EQ192" s="17" t="s">
        <v>36</v>
      </c>
      <c r="ER192" s="13">
        <f t="shared" si="72"/>
        <v>91</v>
      </c>
      <c r="ES192" s="13">
        <f t="shared" si="73"/>
        <v>87</v>
      </c>
      <c r="ET192" s="13">
        <f t="shared" si="74"/>
        <v>89</v>
      </c>
      <c r="EU192" s="13">
        <f t="shared" si="75"/>
        <v>93</v>
      </c>
      <c r="EV192" s="13">
        <f t="shared" si="76"/>
        <v>96</v>
      </c>
      <c r="EW192" s="13">
        <f t="shared" si="77"/>
        <v>96</v>
      </c>
      <c r="EX192" s="13">
        <f t="shared" si="78"/>
        <v>97</v>
      </c>
      <c r="EY192" s="13">
        <f t="shared" si="79"/>
        <v>97</v>
      </c>
      <c r="EZ192" s="13">
        <f t="shared" si="80"/>
        <v>96</v>
      </c>
      <c r="FA192" s="13">
        <f t="shared" si="81"/>
        <v>97</v>
      </c>
      <c r="FB192" s="13">
        <f t="shared" si="82"/>
        <v>100</v>
      </c>
      <c r="FC192" s="13">
        <f t="shared" si="83"/>
        <v>101</v>
      </c>
      <c r="FD192" s="13">
        <f t="shared" si="84"/>
        <v>102</v>
      </c>
      <c r="FE192" s="13">
        <f t="shared" si="85"/>
        <v>104</v>
      </c>
      <c r="FF192" s="13">
        <f t="shared" si="86"/>
        <v>104</v>
      </c>
      <c r="FG192" s="13">
        <f t="shared" si="87"/>
        <v>105</v>
      </c>
      <c r="FH192" s="13">
        <f t="shared" si="88"/>
        <v>106</v>
      </c>
      <c r="FI192" s="13">
        <f t="shared" si="89"/>
        <v>106</v>
      </c>
      <c r="FJ192" s="13">
        <f t="shared" si="90"/>
        <v>106</v>
      </c>
      <c r="FK192" s="13">
        <f t="shared" si="91"/>
        <v>106</v>
      </c>
      <c r="FL192" s="13">
        <f t="shared" si="92"/>
        <v>106</v>
      </c>
      <c r="FM192" s="13">
        <f>INDEX($ER192:$FL192,MATCH('Ranked Growth'!$C$5,$ER$149:$FL$149,0))</f>
        <v>91</v>
      </c>
      <c r="FO192" s="17" t="s">
        <v>36</v>
      </c>
      <c r="FP192" s="13" cm="1">
        <f t="array" ref="FP192">SUMPRODUCT(($Z$150:$Z$276=$Z192)*(DU192&lt;DU$150:DU$276))+1</f>
        <v>73</v>
      </c>
      <c r="FQ192" s="13" cm="1">
        <f t="array" ref="FQ192">SUMPRODUCT(($Z$150:$Z$276=$Z192)*(DV192&lt;DV$150:DV$276))+1</f>
        <v>76</v>
      </c>
      <c r="FR192" s="13" cm="1">
        <f t="array" ref="FR192">SUMPRODUCT(($Z$150:$Z$276=$Z192)*(DW192&lt;DW$150:DW$276))+1</f>
        <v>77</v>
      </c>
      <c r="FS192" s="13" cm="1">
        <f t="array" ref="FS192">SUMPRODUCT(($Z$150:$Z$276=$Z192)*(DX192&lt;DX$150:DX$276))+1</f>
        <v>81</v>
      </c>
      <c r="FT192" s="13" cm="1">
        <f t="array" ref="FT192">SUMPRODUCT(($Z$150:$Z$276=$Z192)*(DY192&lt;DY$150:DY$276))+1</f>
        <v>84</v>
      </c>
      <c r="FU192" s="13" cm="1">
        <f t="array" ref="FU192">SUMPRODUCT(($Z$150:$Z$276=$Z192)*(DZ192&lt;DZ$150:DZ$276))+1</f>
        <v>84</v>
      </c>
      <c r="FV192" s="13" cm="1">
        <f t="array" ref="FV192">SUMPRODUCT(($Z$150:$Z$276=$Z192)*(EA192&lt;EA$150:EA$276))+1</f>
        <v>85</v>
      </c>
      <c r="FW192" s="13" cm="1">
        <f t="array" ref="FW192">SUMPRODUCT(($Z$150:$Z$276=$Z192)*(EB192&lt;EB$150:EB$276))+1</f>
        <v>85</v>
      </c>
      <c r="FX192" s="13" cm="1">
        <f t="array" ref="FX192">SUMPRODUCT(($Z$150:$Z$276=$Z192)*(EC192&lt;EC$150:EC$276))+1</f>
        <v>85</v>
      </c>
      <c r="FY192" s="13" cm="1">
        <f t="array" ref="FY192">SUMPRODUCT(($Z$150:$Z$276=$Z192)*(ED192&lt;ED$150:ED$276))+1</f>
        <v>85</v>
      </c>
      <c r="FZ192" s="13" cm="1">
        <f t="array" ref="FZ192">SUMPRODUCT(($Z$150:$Z$276=$Z192)*(EE192&lt;EE$150:EE$276))+1</f>
        <v>87</v>
      </c>
      <c r="GA192" s="13" cm="1">
        <f t="array" ref="GA192">SUMPRODUCT(($Z$150:$Z$276=$Z192)*(EF192&lt;EF$150:EF$276))+1</f>
        <v>88</v>
      </c>
      <c r="GB192" s="13" cm="1">
        <f t="array" ref="GB192">SUMPRODUCT(($Z$150:$Z$276=$Z192)*(EG192&lt;EG$150:EG$276))+1</f>
        <v>89</v>
      </c>
      <c r="GC192" s="13" cm="1">
        <f t="array" ref="GC192">SUMPRODUCT(($Z$150:$Z$276=$Z192)*(EH192&lt;EH$150:EH$276))+1</f>
        <v>90</v>
      </c>
      <c r="GD192" s="13" cm="1">
        <f t="array" ref="GD192">SUMPRODUCT(($Z$150:$Z$276=$Z192)*(EI192&lt;EI$150:EI$276))+1</f>
        <v>90</v>
      </c>
      <c r="GE192" s="13" cm="1">
        <f t="array" ref="GE192">SUMPRODUCT(($Z$150:$Z$276=$Z192)*(EJ192&lt;EJ$150:EJ$276))+1</f>
        <v>90</v>
      </c>
      <c r="GF192" s="13" cm="1">
        <f t="array" ref="GF192">SUMPRODUCT(($Z$150:$Z$276=$Z192)*(EK192&lt;EK$150:EK$276))+1</f>
        <v>91</v>
      </c>
      <c r="GG192" s="13" cm="1">
        <f t="array" ref="GG192">SUMPRODUCT(($Z$150:$Z$276=$Z192)*(EL192&lt;EL$150:EL$276))+1</f>
        <v>91</v>
      </c>
      <c r="GH192" s="13" cm="1">
        <f t="array" ref="GH192">SUMPRODUCT(($Z$150:$Z$276=$Z192)*(EM192&lt;EM$150:EM$276))+1</f>
        <v>91</v>
      </c>
      <c r="GI192" s="13" cm="1">
        <f t="array" ref="GI192">SUMPRODUCT(($Z$150:$Z$276=$Z192)*(EN192&lt;EN$150:EN$276))+1</f>
        <v>91</v>
      </c>
      <c r="GJ192" s="13" cm="1">
        <f t="array" ref="GJ192">SUMPRODUCT(($Z$150:$Z$276=$Z192)*(EO192&lt;EO$150:EO$276))+1</f>
        <v>91</v>
      </c>
      <c r="GK192" s="20">
        <f>INDEX($FP192:$GJ192,MATCH('Ranked Growth'!$C$5,$FP$149:$GJ$149,0))</f>
        <v>73</v>
      </c>
      <c r="GL192" s="13" t="str">
        <f t="shared" si="93"/>
        <v>Stations of Over 10k Users-73</v>
      </c>
      <c r="GN192" s="17" t="s">
        <v>36</v>
      </c>
      <c r="GO192" s="13" cm="1">
        <f t="array" ref="GO192">IF($AA192="N","",SUMPRODUCT(($Z$150:$Z$276=$Z192)*($AA$150:$AA$276="Y")*(DU192&lt;DU$150:DU$276))+1)</f>
        <v>16</v>
      </c>
      <c r="GP192" s="13" cm="1">
        <f t="array" ref="GP192">IF($AA192="N","",SUMPRODUCT(($Z$150:$Z$276=$Z192)*($AA$150:$AA$276="Y")*(DV192&lt;DV$150:DV$276))+1)</f>
        <v>14</v>
      </c>
      <c r="GQ192" s="13" cm="1">
        <f t="array" ref="GQ192">IF($AA192="N","",SUMPRODUCT(($Z$150:$Z$276=$Z192)*($AA$150:$AA$276="Y")*(DW192&lt;DW$150:DW$276))+1)</f>
        <v>14</v>
      </c>
      <c r="GR192" s="13" cm="1">
        <f t="array" ref="GR192">IF($AA192="N","",SUMPRODUCT(($Z$150:$Z$276=$Z192)*($AA$150:$AA$276="Y")*(DX192&lt;DX$150:DX$276))+1)</f>
        <v>15</v>
      </c>
      <c r="GS192" s="13" cm="1">
        <f t="array" ref="GS192">IF($AA192="N","",SUMPRODUCT(($Z$150:$Z$276=$Z192)*($AA$150:$AA$276="Y")*(DY192&lt;DY$150:DY$276))+1)</f>
        <v>18</v>
      </c>
      <c r="GT192" s="13" cm="1">
        <f t="array" ref="GT192">IF($AA192="N","",SUMPRODUCT(($Z$150:$Z$276=$Z192)*($AA$150:$AA$276="Y")*(DZ192&lt;DZ$150:DZ$276))+1)</f>
        <v>18</v>
      </c>
      <c r="GU192" s="13" cm="1">
        <f t="array" ref="GU192">IF($AA192="N","",SUMPRODUCT(($Z$150:$Z$276=$Z192)*($AA$150:$AA$276="Y")*(EA192&lt;EA$150:EA$276))+1)</f>
        <v>18</v>
      </c>
      <c r="GV192" s="13" cm="1">
        <f t="array" ref="GV192">IF($AA192="N","",SUMPRODUCT(($Z$150:$Z$276=$Z192)*($AA$150:$AA$276="Y")*(EB192&lt;EB$150:EB$276))+1)</f>
        <v>18</v>
      </c>
      <c r="GW192" s="13" cm="1">
        <f t="array" ref="GW192">IF($AA192="N","",SUMPRODUCT(($Z$150:$Z$276=$Z192)*($AA$150:$AA$276="Y")*(EC192&lt;EC$150:EC$276))+1)</f>
        <v>17</v>
      </c>
      <c r="GX192" s="13" cm="1">
        <f t="array" ref="GX192">IF($AA192="N","",SUMPRODUCT(($Z$150:$Z$276=$Z192)*($AA$150:$AA$276="Y")*(ED192&lt;ED$150:ED$276))+1)</f>
        <v>17</v>
      </c>
      <c r="GY192" s="13" cm="1">
        <f t="array" ref="GY192">IF($AA192="N","",SUMPRODUCT(($Z$150:$Z$276=$Z192)*($AA$150:$AA$276="Y")*(EE192&lt;EE$150:EE$276))+1)</f>
        <v>17</v>
      </c>
      <c r="GZ192" s="13" cm="1">
        <f t="array" ref="GZ192">IF($AA192="N","",SUMPRODUCT(($Z$150:$Z$276=$Z192)*($AA$150:$AA$276="Y")*(EF192&lt;EF$150:EF$276))+1)</f>
        <v>18</v>
      </c>
      <c r="HA192" s="13" cm="1">
        <f t="array" ref="HA192">IF($AA192="N","",SUMPRODUCT(($Z$150:$Z$276=$Z192)*($AA$150:$AA$276="Y")*(EG192&lt;EG$150:EG$276))+1)</f>
        <v>18</v>
      </c>
      <c r="HB192" s="13" cm="1">
        <f t="array" ref="HB192">IF($AA192="N","",SUMPRODUCT(($Z$150:$Z$276=$Z192)*($AA$150:$AA$276="Y")*(EH192&lt;EH$150:EH$276))+1)</f>
        <v>19</v>
      </c>
      <c r="HC192" s="13" cm="1">
        <f t="array" ref="HC192">IF($AA192="N","",SUMPRODUCT(($Z$150:$Z$276=$Z192)*($AA$150:$AA$276="Y")*(EI192&lt;EI$150:EI$276))+1)</f>
        <v>19</v>
      </c>
      <c r="HD192" s="13" cm="1">
        <f t="array" ref="HD192">IF($AA192="N","",SUMPRODUCT(($Z$150:$Z$276=$Z192)*($AA$150:$AA$276="Y")*(EJ192&lt;EJ$150:EJ$276))+1)</f>
        <v>19</v>
      </c>
      <c r="HE192" s="13" cm="1">
        <f t="array" ref="HE192">IF($AA192="N","",SUMPRODUCT(($Z$150:$Z$276=$Z192)*($AA$150:$AA$276="Y")*(EK192&lt;EK$150:EK$276))+1)</f>
        <v>19</v>
      </c>
      <c r="HF192" s="13" cm="1">
        <f t="array" ref="HF192">IF($AA192="N","",SUMPRODUCT(($Z$150:$Z$276=$Z192)*($AA$150:$AA$276="Y")*(EL192&lt;EL$150:EL$276))+1)</f>
        <v>19</v>
      </c>
      <c r="HG192" s="13" cm="1">
        <f t="array" ref="HG192">IF($AA192="N","",SUMPRODUCT(($Z$150:$Z$276=$Z192)*($AA$150:$AA$276="Y")*(EM192&lt;EM$150:EM$276))+1)</f>
        <v>19</v>
      </c>
      <c r="HH192" s="13" cm="1">
        <f t="array" ref="HH192">IF($AA192="N","",SUMPRODUCT(($Z$150:$Z$276=$Z192)*($AA$150:$AA$276="Y")*(EN192&lt;EN$150:EN$276))+1)</f>
        <v>19</v>
      </c>
      <c r="HI192" s="13" cm="1">
        <f t="array" ref="HI192">IF($AA192="N","",SUMPRODUCT(($Z$150:$Z$276=$Z192)*($AA$150:$AA$276="Y")*(EO192&lt;EO$150:EO$276))+1)</f>
        <v>19</v>
      </c>
      <c r="HJ192" s="20">
        <f>INDEX($GO192:$HI192,MATCH('Ranked Growth'!$C$5,$GO$149:$HI$149,0))</f>
        <v>16</v>
      </c>
      <c r="HK192" s="13" t="str">
        <f t="shared" si="94"/>
        <v>Stations of Over 10k Users-16</v>
      </c>
    </row>
    <row r="193" spans="2:219" s="11" customFormat="1" x14ac:dyDescent="0.25">
      <c r="B193" s="17" t="s">
        <v>37</v>
      </c>
      <c r="C193" s="20">
        <v>742492.87450899999</v>
      </c>
      <c r="D193" s="20">
        <v>795834.78384700057</v>
      </c>
      <c r="E193" s="20">
        <v>801947.00437300082</v>
      </c>
      <c r="F193" s="20">
        <v>802934.59795000113</v>
      </c>
      <c r="G193" s="20">
        <v>799461.85503800004</v>
      </c>
      <c r="H193" s="20">
        <v>796336.74296199973</v>
      </c>
      <c r="I193" s="20">
        <v>796517.58037299942</v>
      </c>
      <c r="J193" s="20">
        <v>794619.80001199932</v>
      </c>
      <c r="K193" s="20">
        <v>793169.14167599962</v>
      </c>
      <c r="L193" s="20">
        <v>794628.18148399971</v>
      </c>
      <c r="M193" s="20">
        <v>794016.89399999974</v>
      </c>
      <c r="N193" s="20">
        <v>793508.98759799963</v>
      </c>
      <c r="O193" s="20">
        <v>792621.8593530003</v>
      </c>
      <c r="P193" s="20">
        <v>794618.62382100034</v>
      </c>
      <c r="Q193" s="20">
        <v>798537.03803199949</v>
      </c>
      <c r="R193" s="20">
        <v>799275.43924900016</v>
      </c>
      <c r="S193" s="20">
        <v>801713.150189001</v>
      </c>
      <c r="T193" s="20">
        <v>802801.75059600046</v>
      </c>
      <c r="U193" s="20">
        <v>805126.61980300059</v>
      </c>
      <c r="V193" s="20">
        <v>811437.29761199944</v>
      </c>
      <c r="W193" s="20">
        <v>817131.81412699982</v>
      </c>
      <c r="Y193" s="17" t="s">
        <v>37</v>
      </c>
      <c r="Z193" s="21" t="str">
        <f t="shared" si="26"/>
        <v>Stations of Over 10k Users</v>
      </c>
      <c r="AA193" s="21" t="str">
        <f t="shared" si="27"/>
        <v>N</v>
      </c>
      <c r="AB193" s="13">
        <f t="shared" si="95"/>
        <v>2526.8745089999866</v>
      </c>
      <c r="AC193" s="13">
        <f t="shared" si="96"/>
        <v>55868.783847000566</v>
      </c>
      <c r="AD193" s="13">
        <f t="shared" si="97"/>
        <v>61981.004373000818</v>
      </c>
      <c r="AE193" s="13">
        <f t="shared" si="98"/>
        <v>62968.597950001131</v>
      </c>
      <c r="AF193" s="13">
        <f t="shared" si="99"/>
        <v>59495.855038000038</v>
      </c>
      <c r="AG193" s="13">
        <f t="shared" si="100"/>
        <v>56370.742961999727</v>
      </c>
      <c r="AH193" s="13">
        <f t="shared" si="101"/>
        <v>56551.580372999422</v>
      </c>
      <c r="AI193" s="13">
        <f t="shared" si="102"/>
        <v>54653.800011999323</v>
      </c>
      <c r="AJ193" s="13">
        <f t="shared" si="103"/>
        <v>53203.141675999621</v>
      </c>
      <c r="AK193" s="13">
        <f t="shared" si="104"/>
        <v>54662.18148399971</v>
      </c>
      <c r="AL193" s="13">
        <f t="shared" si="105"/>
        <v>54050.893999999738</v>
      </c>
      <c r="AM193" s="13">
        <f t="shared" si="106"/>
        <v>53542.987597999629</v>
      </c>
      <c r="AN193" s="13">
        <f t="shared" si="107"/>
        <v>52655.859353000298</v>
      </c>
      <c r="AO193" s="13">
        <f t="shared" si="108"/>
        <v>54652.623821000336</v>
      </c>
      <c r="AP193" s="13">
        <f t="shared" si="109"/>
        <v>58571.038031999487</v>
      </c>
      <c r="AQ193" s="13">
        <f t="shared" si="110"/>
        <v>59309.439249000163</v>
      </c>
      <c r="AR193" s="13">
        <f t="shared" si="111"/>
        <v>61747.150189000997</v>
      </c>
      <c r="AS193" s="13">
        <f t="shared" si="112"/>
        <v>62835.750596000464</v>
      </c>
      <c r="AT193" s="13">
        <f t="shared" si="113"/>
        <v>65160.619803000591</v>
      </c>
      <c r="AU193" s="13">
        <f t="shared" si="114"/>
        <v>71471.297611999442</v>
      </c>
      <c r="AV193" s="13">
        <f t="shared" si="115"/>
        <v>77165.814126999816</v>
      </c>
      <c r="AX193" s="17" t="s">
        <v>37</v>
      </c>
      <c r="AY193" s="13">
        <f t="shared" si="28"/>
        <v>24</v>
      </c>
      <c r="AZ193" s="13">
        <f t="shared" si="29"/>
        <v>9</v>
      </c>
      <c r="BA193" s="13">
        <f t="shared" si="30"/>
        <v>10</v>
      </c>
      <c r="BB193" s="13">
        <f t="shared" si="31"/>
        <v>10</v>
      </c>
      <c r="BC193" s="13">
        <f t="shared" si="32"/>
        <v>11</v>
      </c>
      <c r="BD193" s="13">
        <f t="shared" si="33"/>
        <v>11</v>
      </c>
      <c r="BE193" s="13">
        <f t="shared" si="34"/>
        <v>13</v>
      </c>
      <c r="BF193" s="13">
        <f t="shared" si="35"/>
        <v>13</v>
      </c>
      <c r="BG193" s="13">
        <f t="shared" si="36"/>
        <v>14</v>
      </c>
      <c r="BH193" s="13">
        <f t="shared" si="37"/>
        <v>15</v>
      </c>
      <c r="BI193" s="13">
        <f t="shared" si="38"/>
        <v>15</v>
      </c>
      <c r="BJ193" s="13">
        <f t="shared" si="39"/>
        <v>17</v>
      </c>
      <c r="BK193" s="13">
        <f t="shared" si="40"/>
        <v>17</v>
      </c>
      <c r="BL193" s="13">
        <f t="shared" si="41"/>
        <v>17</v>
      </c>
      <c r="BM193" s="13">
        <f t="shared" si="42"/>
        <v>17</v>
      </c>
      <c r="BN193" s="13">
        <f t="shared" si="43"/>
        <v>17</v>
      </c>
      <c r="BO193" s="13">
        <f t="shared" si="44"/>
        <v>17</v>
      </c>
      <c r="BP193" s="13">
        <f t="shared" si="45"/>
        <v>17</v>
      </c>
      <c r="BQ193" s="13">
        <f t="shared" si="46"/>
        <v>17</v>
      </c>
      <c r="BR193" s="13">
        <f t="shared" si="47"/>
        <v>17</v>
      </c>
      <c r="BS193" s="13">
        <f t="shared" si="48"/>
        <v>17</v>
      </c>
      <c r="BT193" s="13">
        <f>INDEX($AY193:$BS193,MATCH('Ranked Growth'!$C$5,Data!$AY$149:$BS$149,0))</f>
        <v>24</v>
      </c>
      <c r="BV193" s="17" t="s">
        <v>37</v>
      </c>
      <c r="BW193" s="13" cm="1">
        <f t="array" ref="BW193">SUMPRODUCT(($Z$150:$Z$276=$Z193)*(AB193&lt;AB$150:AB$276))+1</f>
        <v>19</v>
      </c>
      <c r="BX193" s="13" cm="1">
        <f t="array" ref="BX193">SUMPRODUCT(($Z$150:$Z$276=$Z193)*(AC193&lt;AC$150:AC$276))+1</f>
        <v>4</v>
      </c>
      <c r="BY193" s="13" cm="1">
        <f t="array" ref="BY193">SUMPRODUCT(($Z$150:$Z$276=$Z193)*(AD193&lt;AD$150:AD$276))+1</f>
        <v>5</v>
      </c>
      <c r="BZ193" s="13" cm="1">
        <f t="array" ref="BZ193">SUMPRODUCT(($Z$150:$Z$276=$Z193)*(AE193&lt;AE$150:AE$276))+1</f>
        <v>5</v>
      </c>
      <c r="CA193" s="13" cm="1">
        <f t="array" ref="CA193">SUMPRODUCT(($Z$150:$Z$276=$Z193)*(AF193&lt;AF$150:AF$276))+1</f>
        <v>6</v>
      </c>
      <c r="CB193" s="13" cm="1">
        <f t="array" ref="CB193">SUMPRODUCT(($Z$150:$Z$276=$Z193)*(AG193&lt;AG$150:AG$276))+1</f>
        <v>6</v>
      </c>
      <c r="CC193" s="13" cm="1">
        <f t="array" ref="CC193">SUMPRODUCT(($Z$150:$Z$276=$Z193)*(AH193&lt;AH$150:AH$276))+1</f>
        <v>8</v>
      </c>
      <c r="CD193" s="13" cm="1">
        <f t="array" ref="CD193">SUMPRODUCT(($Z$150:$Z$276=$Z193)*(AI193&lt;AI$150:AI$276))+1</f>
        <v>8</v>
      </c>
      <c r="CE193" s="13" cm="1">
        <f t="array" ref="CE193">SUMPRODUCT(($Z$150:$Z$276=$Z193)*(AJ193&lt;AJ$150:AJ$276))+1</f>
        <v>9</v>
      </c>
      <c r="CF193" s="13" cm="1">
        <f t="array" ref="CF193">SUMPRODUCT(($Z$150:$Z$276=$Z193)*(AK193&lt;AK$150:AK$276))+1</f>
        <v>10</v>
      </c>
      <c r="CG193" s="13" cm="1">
        <f t="array" ref="CG193">SUMPRODUCT(($Z$150:$Z$276=$Z193)*(AL193&lt;AL$150:AL$276))+1</f>
        <v>10</v>
      </c>
      <c r="CH193" s="13" cm="1">
        <f t="array" ref="CH193">SUMPRODUCT(($Z$150:$Z$276=$Z193)*(AM193&lt;AM$150:AM$276))+1</f>
        <v>12</v>
      </c>
      <c r="CI193" s="13" cm="1">
        <f t="array" ref="CI193">SUMPRODUCT(($Z$150:$Z$276=$Z193)*(AN193&lt;AN$150:AN$276))+1</f>
        <v>12</v>
      </c>
      <c r="CJ193" s="13" cm="1">
        <f t="array" ref="CJ193">SUMPRODUCT(($Z$150:$Z$276=$Z193)*(AO193&lt;AO$150:AO$276))+1</f>
        <v>12</v>
      </c>
      <c r="CK193" s="13" cm="1">
        <f t="array" ref="CK193">SUMPRODUCT(($Z$150:$Z$276=$Z193)*(AP193&lt;AP$150:AP$276))+1</f>
        <v>12</v>
      </c>
      <c r="CL193" s="13" cm="1">
        <f t="array" ref="CL193">SUMPRODUCT(($Z$150:$Z$276=$Z193)*(AQ193&lt;AQ$150:AQ$276))+1</f>
        <v>12</v>
      </c>
      <c r="CM193" s="13" cm="1">
        <f t="array" ref="CM193">SUMPRODUCT(($Z$150:$Z$276=$Z193)*(AR193&lt;AR$150:AR$276))+1</f>
        <v>12</v>
      </c>
      <c r="CN193" s="13" cm="1">
        <f t="array" ref="CN193">SUMPRODUCT(($Z$150:$Z$276=$Z193)*(AS193&lt;AS$150:AS$276))+1</f>
        <v>12</v>
      </c>
      <c r="CO193" s="13" cm="1">
        <f t="array" ref="CO193">SUMPRODUCT(($Z$150:$Z$276=$Z193)*(AT193&lt;AT$150:AT$276))+1</f>
        <v>12</v>
      </c>
      <c r="CP193" s="13" cm="1">
        <f t="array" ref="CP193">SUMPRODUCT(($Z$150:$Z$276=$Z193)*(AU193&lt;AU$150:AU$276))+1</f>
        <v>12</v>
      </c>
      <c r="CQ193" s="13" cm="1">
        <f t="array" ref="CQ193">SUMPRODUCT(($Z$150:$Z$276=$Z193)*(AV193&lt;AV$150:AV$276))+1</f>
        <v>12</v>
      </c>
      <c r="CR193" s="13">
        <f>INDEX($BW193:$CQ193,MATCH('Ranked Growth'!$C$5,$BW$149:$CQ$149,0))</f>
        <v>19</v>
      </c>
      <c r="CS193" s="13" t="str">
        <f t="shared" si="49"/>
        <v>Stations of Over 10k Users-19</v>
      </c>
      <c r="CU193" s="17" t="s">
        <v>37</v>
      </c>
      <c r="CV193" s="13" t="str" cm="1">
        <f t="array" ref="CV193">IF($AA193="N","",SUMPRODUCT(($AA$150:$AA$276=$V$88)*($Z$150:$Z$276=$Z193)*(AB193&lt;AB$150:AB$276))+1)</f>
        <v/>
      </c>
      <c r="CW193" s="13" t="str" cm="1">
        <f t="array" ref="CW193">IF($AA193="N","",SUMPRODUCT(($AA$150:$AA$276=$V$88)*($Z$150:$Z$276=$Z193)*(AC193&lt;AC$150:AC$276))+1)</f>
        <v/>
      </c>
      <c r="CX193" s="13" t="str" cm="1">
        <f t="array" ref="CX193">IF($AA193="N","",SUMPRODUCT(($AA$150:$AA$276=$V$88)*($Z$150:$Z$276=$Z193)*(AD193&lt;AD$150:AD$276))+1)</f>
        <v/>
      </c>
      <c r="CY193" s="13" t="str" cm="1">
        <f t="array" ref="CY193">IF($AA193="N","",SUMPRODUCT(($AA$150:$AA$276=$V$88)*($Z$150:$Z$276=$Z193)*(AE193&lt;AE$150:AE$276))+1)</f>
        <v/>
      </c>
      <c r="CZ193" s="13" t="str" cm="1">
        <f t="array" ref="CZ193">IF($AA193="N","",SUMPRODUCT(($AA$150:$AA$276=$V$88)*($Z$150:$Z$276=$Z193)*(AF193&lt;AF$150:AF$276))+1)</f>
        <v/>
      </c>
      <c r="DA193" s="13" t="str" cm="1">
        <f t="array" ref="DA193">IF($AA193="N","",SUMPRODUCT(($AA$150:$AA$276=$V$88)*($Z$150:$Z$276=$Z193)*(AG193&lt;AG$150:AG$276))+1)</f>
        <v/>
      </c>
      <c r="DB193" s="13" t="str" cm="1">
        <f t="array" ref="DB193">IF($AA193="N","",SUMPRODUCT(($AA$150:$AA$276=$V$88)*($Z$150:$Z$276=$Z193)*(AH193&lt;AH$150:AH$276))+1)</f>
        <v/>
      </c>
      <c r="DC193" s="13" t="str" cm="1">
        <f t="array" ref="DC193">IF($AA193="N","",SUMPRODUCT(($AA$150:$AA$276=$V$88)*($Z$150:$Z$276=$Z193)*(AI193&lt;AI$150:AI$276))+1)</f>
        <v/>
      </c>
      <c r="DD193" s="13" t="str" cm="1">
        <f t="array" ref="DD193">IF($AA193="N","",SUMPRODUCT(($AA$150:$AA$276=$V$88)*($Z$150:$Z$276=$Z193)*(AJ193&lt;AJ$150:AJ$276))+1)</f>
        <v/>
      </c>
      <c r="DE193" s="13" t="str" cm="1">
        <f t="array" ref="DE193">IF($AA193="N","",SUMPRODUCT(($AA$150:$AA$276=$V$88)*($Z$150:$Z$276=$Z193)*(AK193&lt;AK$150:AK$276))+1)</f>
        <v/>
      </c>
      <c r="DF193" s="13" t="str" cm="1">
        <f t="array" ref="DF193">IF($AA193="N","",SUMPRODUCT(($AA$150:$AA$276=$V$88)*($Z$150:$Z$276=$Z193)*(AL193&lt;AL$150:AL$276))+1)</f>
        <v/>
      </c>
      <c r="DG193" s="13" t="str" cm="1">
        <f t="array" ref="DG193">IF($AA193="N","",SUMPRODUCT(($AA$150:$AA$276=$V$88)*($Z$150:$Z$276=$Z193)*(AM193&lt;AM$150:AM$276))+1)</f>
        <v/>
      </c>
      <c r="DH193" s="13" t="str" cm="1">
        <f t="array" ref="DH193">IF($AA193="N","",SUMPRODUCT(($AA$150:$AA$276=$V$88)*($Z$150:$Z$276=$Z193)*(AN193&lt;AN$150:AN$276))+1)</f>
        <v/>
      </c>
      <c r="DI193" s="13" t="str" cm="1">
        <f t="array" ref="DI193">IF($AA193="N","",SUMPRODUCT(($AA$150:$AA$276=$V$88)*($Z$150:$Z$276=$Z193)*(AO193&lt;AO$150:AO$276))+1)</f>
        <v/>
      </c>
      <c r="DJ193" s="13" t="str" cm="1">
        <f t="array" ref="DJ193">IF($AA193="N","",SUMPRODUCT(($AA$150:$AA$276=$V$88)*($Z$150:$Z$276=$Z193)*(AP193&lt;AP$150:AP$276))+1)</f>
        <v/>
      </c>
      <c r="DK193" s="13" t="str" cm="1">
        <f t="array" ref="DK193">IF($AA193="N","",SUMPRODUCT(($AA$150:$AA$276=$V$88)*($Z$150:$Z$276=$Z193)*(AQ193&lt;AQ$150:AQ$276))+1)</f>
        <v/>
      </c>
      <c r="DL193" s="13" t="str" cm="1">
        <f t="array" ref="DL193">IF($AA193="N","",SUMPRODUCT(($AA$150:$AA$276=$V$88)*($Z$150:$Z$276=$Z193)*(AR193&lt;AR$150:AR$276))+1)</f>
        <v/>
      </c>
      <c r="DM193" s="13" t="str" cm="1">
        <f t="array" ref="DM193">IF($AA193="N","",SUMPRODUCT(($AA$150:$AA$276=$V$88)*($Z$150:$Z$276=$Z193)*(AS193&lt;AS$150:AS$276))+1)</f>
        <v/>
      </c>
      <c r="DN193" s="13" t="str" cm="1">
        <f t="array" ref="DN193">IF($AA193="N","",SUMPRODUCT(($AA$150:$AA$276=$V$88)*($Z$150:$Z$276=$Z193)*(AT193&lt;AT$150:AT$276))+1)</f>
        <v/>
      </c>
      <c r="DO193" s="13" t="str" cm="1">
        <f t="array" ref="DO193">IF($AA193="N","",SUMPRODUCT(($AA$150:$AA$276=$V$88)*($Z$150:$Z$276=$Z193)*(AU193&lt;AU$150:AU$276))+1)</f>
        <v/>
      </c>
      <c r="DP193" s="13" t="str" cm="1">
        <f t="array" ref="DP193">IF($AA193="N","",SUMPRODUCT(($AA$150:$AA$276=$V$88)*($Z$150:$Z$276=$Z193)*(AV193&lt;AV$150:AV$276))+1)</f>
        <v/>
      </c>
      <c r="DQ193" s="13" t="str">
        <f>INDEX($CV193:$DP193,MATCH('Ranked Growth'!$C$5,$BW$149:$CQ$149,0))</f>
        <v/>
      </c>
      <c r="DR193" s="13" t="str">
        <f t="shared" si="50"/>
        <v>Stations of Over 10k Users-</v>
      </c>
      <c r="DT193" s="17" t="s">
        <v>37</v>
      </c>
      <c r="DU193" s="15">
        <f t="shared" si="51"/>
        <v>3.4148521810462018E-3</v>
      </c>
      <c r="DV193" s="15">
        <f t="shared" si="52"/>
        <v>7.5501825552796387E-2</v>
      </c>
      <c r="DW193" s="15">
        <f t="shared" si="53"/>
        <v>8.3761962540171764E-2</v>
      </c>
      <c r="DX193" s="15">
        <f t="shared" si="54"/>
        <v>8.5096609776666998E-2</v>
      </c>
      <c r="DY193" s="15">
        <f t="shared" si="55"/>
        <v>8.0403498320193112E-2</v>
      </c>
      <c r="DZ193" s="15">
        <f t="shared" si="56"/>
        <v>7.6180179848803542E-2</v>
      </c>
      <c r="EA193" s="15">
        <f t="shared" si="57"/>
        <v>7.642456595708369E-2</v>
      </c>
      <c r="EB193" s="15">
        <f t="shared" si="58"/>
        <v>7.3859880064758743E-2</v>
      </c>
      <c r="EC193" s="15">
        <f t="shared" si="59"/>
        <v>7.1899440887823962E-2</v>
      </c>
      <c r="ED193" s="15">
        <f t="shared" si="60"/>
        <v>7.3871206898694863E-2</v>
      </c>
      <c r="EE193" s="15">
        <f t="shared" si="61"/>
        <v>7.3045104775083969E-2</v>
      </c>
      <c r="EF193" s="15">
        <f t="shared" si="62"/>
        <v>7.2358713235472383E-2</v>
      </c>
      <c r="EG193" s="15">
        <f t="shared" si="63"/>
        <v>7.1159836199231163E-2</v>
      </c>
      <c r="EH193" s="15">
        <f t="shared" si="64"/>
        <v>7.3858290544430938E-2</v>
      </c>
      <c r="EI193" s="15">
        <f t="shared" si="65"/>
        <v>7.9153688185672699E-2</v>
      </c>
      <c r="EJ193" s="15">
        <f t="shared" si="66"/>
        <v>8.0151573516891617E-2</v>
      </c>
      <c r="EK193" s="15">
        <f t="shared" si="67"/>
        <v>8.3445928852137863E-2</v>
      </c>
      <c r="EL193" s="15">
        <f t="shared" si="68"/>
        <v>8.4917078076560903E-2</v>
      </c>
      <c r="EM193" s="15">
        <f t="shared" si="69"/>
        <v>8.8058937576862339E-2</v>
      </c>
      <c r="EN193" s="15">
        <f t="shared" si="70"/>
        <v>9.658727240440701E-2</v>
      </c>
      <c r="EO193" s="15">
        <f t="shared" si="71"/>
        <v>0.10428291857598837</v>
      </c>
      <c r="EQ193" s="17" t="s">
        <v>37</v>
      </c>
      <c r="ER193" s="13">
        <f t="shared" si="72"/>
        <v>102</v>
      </c>
      <c r="ES193" s="13">
        <f t="shared" si="73"/>
        <v>39</v>
      </c>
      <c r="ET193" s="13">
        <f t="shared" si="74"/>
        <v>52</v>
      </c>
      <c r="EU193" s="13">
        <f t="shared" si="75"/>
        <v>67</v>
      </c>
      <c r="EV193" s="13">
        <f t="shared" si="76"/>
        <v>77</v>
      </c>
      <c r="EW193" s="13">
        <f t="shared" si="77"/>
        <v>84</v>
      </c>
      <c r="EX193" s="13">
        <f t="shared" si="78"/>
        <v>84</v>
      </c>
      <c r="EY193" s="13">
        <f t="shared" si="79"/>
        <v>86</v>
      </c>
      <c r="EZ193" s="13">
        <f t="shared" si="80"/>
        <v>87</v>
      </c>
      <c r="FA193" s="13">
        <f t="shared" si="81"/>
        <v>90</v>
      </c>
      <c r="FB193" s="13">
        <f t="shared" si="82"/>
        <v>91</v>
      </c>
      <c r="FC193" s="13">
        <f t="shared" si="83"/>
        <v>92</v>
      </c>
      <c r="FD193" s="13">
        <f t="shared" si="84"/>
        <v>93</v>
      </c>
      <c r="FE193" s="13">
        <f t="shared" si="85"/>
        <v>92</v>
      </c>
      <c r="FF193" s="13">
        <f t="shared" si="86"/>
        <v>91</v>
      </c>
      <c r="FG193" s="13">
        <f t="shared" si="87"/>
        <v>91</v>
      </c>
      <c r="FH193" s="13">
        <f t="shared" si="88"/>
        <v>91</v>
      </c>
      <c r="FI193" s="13">
        <f t="shared" si="89"/>
        <v>91</v>
      </c>
      <c r="FJ193" s="13">
        <f t="shared" si="90"/>
        <v>91</v>
      </c>
      <c r="FK193" s="13">
        <f t="shared" si="91"/>
        <v>89</v>
      </c>
      <c r="FL193" s="13">
        <f t="shared" si="92"/>
        <v>88</v>
      </c>
      <c r="FM193" s="13">
        <f>INDEX($ER193:$FL193,MATCH('Ranked Growth'!$C$5,$ER$149:$FL$149,0))</f>
        <v>102</v>
      </c>
      <c r="FO193" s="17" t="s">
        <v>37</v>
      </c>
      <c r="FP193" s="13" cm="1">
        <f t="array" ref="FP193">SUMPRODUCT(($Z$150:$Z$276=$Z193)*(DU193&lt;DU$150:DU$276))+1</f>
        <v>84</v>
      </c>
      <c r="FQ193" s="13" cm="1">
        <f t="array" ref="FQ193">SUMPRODUCT(($Z$150:$Z$276=$Z193)*(DV193&lt;DV$150:DV$276))+1</f>
        <v>36</v>
      </c>
      <c r="FR193" s="13" cm="1">
        <f t="array" ref="FR193">SUMPRODUCT(($Z$150:$Z$276=$Z193)*(DW193&lt;DW$150:DW$276))+1</f>
        <v>49</v>
      </c>
      <c r="FS193" s="13" cm="1">
        <f t="array" ref="FS193">SUMPRODUCT(($Z$150:$Z$276=$Z193)*(DX193&lt;DX$150:DX$276))+1</f>
        <v>62</v>
      </c>
      <c r="FT193" s="13" cm="1">
        <f t="array" ref="FT193">SUMPRODUCT(($Z$150:$Z$276=$Z193)*(DY193&lt;DY$150:DY$276))+1</f>
        <v>68</v>
      </c>
      <c r="FU193" s="13" cm="1">
        <f t="array" ref="FU193">SUMPRODUCT(($Z$150:$Z$276=$Z193)*(DZ193&lt;DZ$150:DZ$276))+1</f>
        <v>73</v>
      </c>
      <c r="FV193" s="13" cm="1">
        <f t="array" ref="FV193">SUMPRODUCT(($Z$150:$Z$276=$Z193)*(EA193&lt;EA$150:EA$276))+1</f>
        <v>73</v>
      </c>
      <c r="FW193" s="13" cm="1">
        <f t="array" ref="FW193">SUMPRODUCT(($Z$150:$Z$276=$Z193)*(EB193&lt;EB$150:EB$276))+1</f>
        <v>75</v>
      </c>
      <c r="FX193" s="13" cm="1">
        <f t="array" ref="FX193">SUMPRODUCT(($Z$150:$Z$276=$Z193)*(EC193&lt;EC$150:EC$276))+1</f>
        <v>76</v>
      </c>
      <c r="FY193" s="13" cm="1">
        <f t="array" ref="FY193">SUMPRODUCT(($Z$150:$Z$276=$Z193)*(ED193&lt;ED$150:ED$276))+1</f>
        <v>79</v>
      </c>
      <c r="FZ193" s="13" cm="1">
        <f t="array" ref="FZ193">SUMPRODUCT(($Z$150:$Z$276=$Z193)*(EE193&lt;EE$150:EE$276))+1</f>
        <v>80</v>
      </c>
      <c r="GA193" s="13" cm="1">
        <f t="array" ref="GA193">SUMPRODUCT(($Z$150:$Z$276=$Z193)*(EF193&lt;EF$150:EF$276))+1</f>
        <v>81</v>
      </c>
      <c r="GB193" s="13" cm="1">
        <f t="array" ref="GB193">SUMPRODUCT(($Z$150:$Z$276=$Z193)*(EG193&lt;EG$150:EG$276))+1</f>
        <v>81</v>
      </c>
      <c r="GC193" s="13" cm="1">
        <f t="array" ref="GC193">SUMPRODUCT(($Z$150:$Z$276=$Z193)*(EH193&lt;EH$150:EH$276))+1</f>
        <v>80</v>
      </c>
      <c r="GD193" s="13" cm="1">
        <f t="array" ref="GD193">SUMPRODUCT(($Z$150:$Z$276=$Z193)*(EI193&lt;EI$150:EI$276))+1</f>
        <v>79</v>
      </c>
      <c r="GE193" s="13" cm="1">
        <f t="array" ref="GE193">SUMPRODUCT(($Z$150:$Z$276=$Z193)*(EJ193&lt;EJ$150:EJ$276))+1</f>
        <v>79</v>
      </c>
      <c r="GF193" s="13" cm="1">
        <f t="array" ref="GF193">SUMPRODUCT(($Z$150:$Z$276=$Z193)*(EK193&lt;EK$150:EK$276))+1</f>
        <v>79</v>
      </c>
      <c r="GG193" s="13" cm="1">
        <f t="array" ref="GG193">SUMPRODUCT(($Z$150:$Z$276=$Z193)*(EL193&lt;EL$150:EL$276))+1</f>
        <v>79</v>
      </c>
      <c r="GH193" s="13" cm="1">
        <f t="array" ref="GH193">SUMPRODUCT(($Z$150:$Z$276=$Z193)*(EM193&lt;EM$150:EM$276))+1</f>
        <v>79</v>
      </c>
      <c r="GI193" s="13" cm="1">
        <f t="array" ref="GI193">SUMPRODUCT(($Z$150:$Z$276=$Z193)*(EN193&lt;EN$150:EN$276))+1</f>
        <v>78</v>
      </c>
      <c r="GJ193" s="13" cm="1">
        <f t="array" ref="GJ193">SUMPRODUCT(($Z$150:$Z$276=$Z193)*(EO193&lt;EO$150:EO$276))+1</f>
        <v>77</v>
      </c>
      <c r="GK193" s="20">
        <f>INDEX($FP193:$GJ193,MATCH('Ranked Growth'!$C$5,$FP$149:$GJ$149,0))</f>
        <v>84</v>
      </c>
      <c r="GL193" s="13" t="str">
        <f t="shared" si="93"/>
        <v>Stations of Over 10k Users-84</v>
      </c>
      <c r="GN193" s="17" t="s">
        <v>37</v>
      </c>
      <c r="GO193" s="13" t="str" cm="1">
        <f t="array" ref="GO193">IF($AA193="N","",SUMPRODUCT(($Z$150:$Z$276=$Z193)*($AA$150:$AA$276="Y")*(DU193&lt;DU$150:DU$276))+1)</f>
        <v/>
      </c>
      <c r="GP193" s="13" t="str" cm="1">
        <f t="array" ref="GP193">IF($AA193="N","",SUMPRODUCT(($Z$150:$Z$276=$Z193)*($AA$150:$AA$276="Y")*(DV193&lt;DV$150:DV$276))+1)</f>
        <v/>
      </c>
      <c r="GQ193" s="13" t="str" cm="1">
        <f t="array" ref="GQ193">IF($AA193="N","",SUMPRODUCT(($Z$150:$Z$276=$Z193)*($AA$150:$AA$276="Y")*(DW193&lt;DW$150:DW$276))+1)</f>
        <v/>
      </c>
      <c r="GR193" s="13" t="str" cm="1">
        <f t="array" ref="GR193">IF($AA193="N","",SUMPRODUCT(($Z$150:$Z$276=$Z193)*($AA$150:$AA$276="Y")*(DX193&lt;DX$150:DX$276))+1)</f>
        <v/>
      </c>
      <c r="GS193" s="13" t="str" cm="1">
        <f t="array" ref="GS193">IF($AA193="N","",SUMPRODUCT(($Z$150:$Z$276=$Z193)*($AA$150:$AA$276="Y")*(DY193&lt;DY$150:DY$276))+1)</f>
        <v/>
      </c>
      <c r="GT193" s="13" t="str" cm="1">
        <f t="array" ref="GT193">IF($AA193="N","",SUMPRODUCT(($Z$150:$Z$276=$Z193)*($AA$150:$AA$276="Y")*(DZ193&lt;DZ$150:DZ$276))+1)</f>
        <v/>
      </c>
      <c r="GU193" s="13" t="str" cm="1">
        <f t="array" ref="GU193">IF($AA193="N","",SUMPRODUCT(($Z$150:$Z$276=$Z193)*($AA$150:$AA$276="Y")*(EA193&lt;EA$150:EA$276))+1)</f>
        <v/>
      </c>
      <c r="GV193" s="13" t="str" cm="1">
        <f t="array" ref="GV193">IF($AA193="N","",SUMPRODUCT(($Z$150:$Z$276=$Z193)*($AA$150:$AA$276="Y")*(EB193&lt;EB$150:EB$276))+1)</f>
        <v/>
      </c>
      <c r="GW193" s="13" t="str" cm="1">
        <f t="array" ref="GW193">IF($AA193="N","",SUMPRODUCT(($Z$150:$Z$276=$Z193)*($AA$150:$AA$276="Y")*(EC193&lt;EC$150:EC$276))+1)</f>
        <v/>
      </c>
      <c r="GX193" s="13" t="str" cm="1">
        <f t="array" ref="GX193">IF($AA193="N","",SUMPRODUCT(($Z$150:$Z$276=$Z193)*($AA$150:$AA$276="Y")*(ED193&lt;ED$150:ED$276))+1)</f>
        <v/>
      </c>
      <c r="GY193" s="13" t="str" cm="1">
        <f t="array" ref="GY193">IF($AA193="N","",SUMPRODUCT(($Z$150:$Z$276=$Z193)*($AA$150:$AA$276="Y")*(EE193&lt;EE$150:EE$276))+1)</f>
        <v/>
      </c>
      <c r="GZ193" s="13" t="str" cm="1">
        <f t="array" ref="GZ193">IF($AA193="N","",SUMPRODUCT(($Z$150:$Z$276=$Z193)*($AA$150:$AA$276="Y")*(EF193&lt;EF$150:EF$276))+1)</f>
        <v/>
      </c>
      <c r="HA193" s="13" t="str" cm="1">
        <f t="array" ref="HA193">IF($AA193="N","",SUMPRODUCT(($Z$150:$Z$276=$Z193)*($AA$150:$AA$276="Y")*(EG193&lt;EG$150:EG$276))+1)</f>
        <v/>
      </c>
      <c r="HB193" s="13" t="str" cm="1">
        <f t="array" ref="HB193">IF($AA193="N","",SUMPRODUCT(($Z$150:$Z$276=$Z193)*($AA$150:$AA$276="Y")*(EH193&lt;EH$150:EH$276))+1)</f>
        <v/>
      </c>
      <c r="HC193" s="13" t="str" cm="1">
        <f t="array" ref="HC193">IF($AA193="N","",SUMPRODUCT(($Z$150:$Z$276=$Z193)*($AA$150:$AA$276="Y")*(EI193&lt;EI$150:EI$276))+1)</f>
        <v/>
      </c>
      <c r="HD193" s="13" t="str" cm="1">
        <f t="array" ref="HD193">IF($AA193="N","",SUMPRODUCT(($Z$150:$Z$276=$Z193)*($AA$150:$AA$276="Y")*(EJ193&lt;EJ$150:EJ$276))+1)</f>
        <v/>
      </c>
      <c r="HE193" s="13" t="str" cm="1">
        <f t="array" ref="HE193">IF($AA193="N","",SUMPRODUCT(($Z$150:$Z$276=$Z193)*($AA$150:$AA$276="Y")*(EK193&lt;EK$150:EK$276))+1)</f>
        <v/>
      </c>
      <c r="HF193" s="13" t="str" cm="1">
        <f t="array" ref="HF193">IF($AA193="N","",SUMPRODUCT(($Z$150:$Z$276=$Z193)*($AA$150:$AA$276="Y")*(EL193&lt;EL$150:EL$276))+1)</f>
        <v/>
      </c>
      <c r="HG193" s="13" t="str" cm="1">
        <f t="array" ref="HG193">IF($AA193="N","",SUMPRODUCT(($Z$150:$Z$276=$Z193)*($AA$150:$AA$276="Y")*(EM193&lt;EM$150:EM$276))+1)</f>
        <v/>
      </c>
      <c r="HH193" s="13" t="str" cm="1">
        <f t="array" ref="HH193">IF($AA193="N","",SUMPRODUCT(($Z$150:$Z$276=$Z193)*($AA$150:$AA$276="Y")*(EN193&lt;EN$150:EN$276))+1)</f>
        <v/>
      </c>
      <c r="HI193" s="13" t="str" cm="1">
        <f t="array" ref="HI193">IF($AA193="N","",SUMPRODUCT(($Z$150:$Z$276=$Z193)*($AA$150:$AA$276="Y")*(EO193&lt;EO$150:EO$276))+1)</f>
        <v/>
      </c>
      <c r="HJ193" s="20" t="str">
        <f>INDEX($GO193:$HI193,MATCH('Ranked Growth'!$C$5,$GO$149:$HI$149,0))</f>
        <v/>
      </c>
      <c r="HK193" s="13" t="str">
        <f t="shared" si="94"/>
        <v>Stations of Over 10k Users-</v>
      </c>
    </row>
    <row r="194" spans="2:219" s="11" customFormat="1" x14ac:dyDescent="0.25">
      <c r="B194" s="17" t="s">
        <v>171</v>
      </c>
      <c r="C194" s="20">
        <v>10802.03783600001</v>
      </c>
      <c r="D194" s="20">
        <v>11525.724503000003</v>
      </c>
      <c r="E194" s="20">
        <v>11574.029974999999</v>
      </c>
      <c r="F194" s="20">
        <v>11535.342905999998</v>
      </c>
      <c r="G194" s="20">
        <v>11425.909632999997</v>
      </c>
      <c r="H194" s="20">
        <v>11312.84067</v>
      </c>
      <c r="I194" s="20">
        <v>11249.780089000005</v>
      </c>
      <c r="J194" s="20">
        <v>11164.975569000002</v>
      </c>
      <c r="K194" s="20">
        <v>11098.698809000001</v>
      </c>
      <c r="L194" s="20">
        <v>11105.319622999999</v>
      </c>
      <c r="M194" s="20">
        <v>11059.919261000005</v>
      </c>
      <c r="N194" s="20">
        <v>10979.017699</v>
      </c>
      <c r="O194" s="20">
        <v>10934.530514999999</v>
      </c>
      <c r="P194" s="20">
        <v>10972.897252000006</v>
      </c>
      <c r="Q194" s="20">
        <v>10961.856160000001</v>
      </c>
      <c r="R194" s="20">
        <v>10915.715974000006</v>
      </c>
      <c r="S194" s="20">
        <v>10893.453814999999</v>
      </c>
      <c r="T194" s="20">
        <v>10852.456895999994</v>
      </c>
      <c r="U194" s="20">
        <v>10845.275783000001</v>
      </c>
      <c r="V194" s="20">
        <v>10908.230405999999</v>
      </c>
      <c r="W194" s="20">
        <v>10961.347652</v>
      </c>
      <c r="Y194" s="17" t="s">
        <v>171</v>
      </c>
      <c r="Z194" s="21" t="str">
        <f t="shared" si="26"/>
        <v>Stations of Over 10k Users</v>
      </c>
      <c r="AA194" s="21" t="str">
        <f t="shared" si="27"/>
        <v>Y</v>
      </c>
      <c r="AB194" s="13">
        <f t="shared" si="95"/>
        <v>-61.962163999989571</v>
      </c>
      <c r="AC194" s="13">
        <f t="shared" si="96"/>
        <v>661.7245030000031</v>
      </c>
      <c r="AD194" s="13">
        <f t="shared" si="97"/>
        <v>710.02997499999947</v>
      </c>
      <c r="AE194" s="13">
        <f t="shared" si="98"/>
        <v>671.34290599999804</v>
      </c>
      <c r="AF194" s="13">
        <f t="shared" si="99"/>
        <v>561.90963299999748</v>
      </c>
      <c r="AG194" s="13">
        <f t="shared" si="100"/>
        <v>448.84066999999959</v>
      </c>
      <c r="AH194" s="13">
        <f t="shared" si="101"/>
        <v>385.78008900000532</v>
      </c>
      <c r="AI194" s="13">
        <f t="shared" si="102"/>
        <v>300.975569000002</v>
      </c>
      <c r="AJ194" s="13">
        <f t="shared" si="103"/>
        <v>234.69880900000135</v>
      </c>
      <c r="AK194" s="13">
        <f t="shared" si="104"/>
        <v>241.31962299999941</v>
      </c>
      <c r="AL194" s="13">
        <f t="shared" si="105"/>
        <v>195.91926100000455</v>
      </c>
      <c r="AM194" s="13">
        <f t="shared" si="106"/>
        <v>115.01769899999999</v>
      </c>
      <c r="AN194" s="13">
        <f t="shared" si="107"/>
        <v>70.530514999998559</v>
      </c>
      <c r="AO194" s="13">
        <f t="shared" si="108"/>
        <v>108.89725200000612</v>
      </c>
      <c r="AP194" s="13">
        <f t="shared" si="109"/>
        <v>97.856160000001182</v>
      </c>
      <c r="AQ194" s="13">
        <f t="shared" si="110"/>
        <v>51.715974000006099</v>
      </c>
      <c r="AR194" s="13">
        <f t="shared" si="111"/>
        <v>29.45381499999894</v>
      </c>
      <c r="AS194" s="13">
        <f t="shared" si="112"/>
        <v>-11.543104000005769</v>
      </c>
      <c r="AT194" s="13">
        <f t="shared" si="113"/>
        <v>-18.724216999999044</v>
      </c>
      <c r="AU194" s="13">
        <f t="shared" si="114"/>
        <v>44.230405999998766</v>
      </c>
      <c r="AV194" s="13">
        <f t="shared" si="115"/>
        <v>97.34765200000038</v>
      </c>
      <c r="AX194" s="17" t="s">
        <v>171</v>
      </c>
      <c r="AY194" s="13">
        <f t="shared" si="28"/>
        <v>126</v>
      </c>
      <c r="AZ194" s="13">
        <f t="shared" si="29"/>
        <v>102</v>
      </c>
      <c r="BA194" s="13">
        <f t="shared" si="30"/>
        <v>102</v>
      </c>
      <c r="BB194" s="13">
        <f t="shared" si="31"/>
        <v>104</v>
      </c>
      <c r="BC194" s="13">
        <f t="shared" si="32"/>
        <v>104</v>
      </c>
      <c r="BD194" s="13">
        <f t="shared" si="33"/>
        <v>104</v>
      </c>
      <c r="BE194" s="13">
        <f t="shared" si="34"/>
        <v>105</v>
      </c>
      <c r="BF194" s="13">
        <f t="shared" si="35"/>
        <v>106</v>
      </c>
      <c r="BG194" s="13">
        <f t="shared" si="36"/>
        <v>106</v>
      </c>
      <c r="BH194" s="13">
        <f t="shared" si="37"/>
        <v>106</v>
      </c>
      <c r="BI194" s="13">
        <f t="shared" si="38"/>
        <v>110</v>
      </c>
      <c r="BJ194" s="13">
        <f t="shared" si="39"/>
        <v>111</v>
      </c>
      <c r="BK194" s="13">
        <f t="shared" si="40"/>
        <v>113</v>
      </c>
      <c r="BL194" s="13">
        <f t="shared" si="41"/>
        <v>112</v>
      </c>
      <c r="BM194" s="13">
        <f t="shared" si="42"/>
        <v>112</v>
      </c>
      <c r="BN194" s="13">
        <f t="shared" si="43"/>
        <v>117</v>
      </c>
      <c r="BO194" s="13">
        <f t="shared" si="44"/>
        <v>121</v>
      </c>
      <c r="BP194" s="13">
        <f t="shared" si="45"/>
        <v>124</v>
      </c>
      <c r="BQ194" s="13">
        <f t="shared" si="46"/>
        <v>124</v>
      </c>
      <c r="BR194" s="13">
        <f t="shared" si="47"/>
        <v>119</v>
      </c>
      <c r="BS194" s="13">
        <f t="shared" si="48"/>
        <v>113</v>
      </c>
      <c r="BT194" s="13">
        <f>INDEX($AY194:$BS194,MATCH('Ranked Growth'!$C$5,Data!$AY$149:$BS$149,0))</f>
        <v>126</v>
      </c>
      <c r="BV194" s="17" t="s">
        <v>171</v>
      </c>
      <c r="BW194" s="13" cm="1">
        <f t="array" ref="BW194">SUMPRODUCT(($Z$150:$Z$276=$Z194)*(AB194&lt;AB$150:AB$276))+1</f>
        <v>97</v>
      </c>
      <c r="BX194" s="13" cm="1">
        <f t="array" ref="BX194">SUMPRODUCT(($Z$150:$Z$276=$Z194)*(AC194&lt;AC$150:AC$276))+1</f>
        <v>96</v>
      </c>
      <c r="BY194" s="13" cm="1">
        <f t="array" ref="BY194">SUMPRODUCT(($Z$150:$Z$276=$Z194)*(AD194&lt;AD$150:AD$276))+1</f>
        <v>96</v>
      </c>
      <c r="BZ194" s="13" cm="1">
        <f t="array" ref="BZ194">SUMPRODUCT(($Z$150:$Z$276=$Z194)*(AE194&lt;AE$150:AE$276))+1</f>
        <v>97</v>
      </c>
      <c r="CA194" s="13" cm="1">
        <f t="array" ref="CA194">SUMPRODUCT(($Z$150:$Z$276=$Z194)*(AF194&lt;AF$150:AF$276))+1</f>
        <v>97</v>
      </c>
      <c r="CB194" s="13" cm="1">
        <f t="array" ref="CB194">SUMPRODUCT(($Z$150:$Z$276=$Z194)*(AG194&lt;AG$150:AG$276))+1</f>
        <v>97</v>
      </c>
      <c r="CC194" s="13" cm="1">
        <f t="array" ref="CC194">SUMPRODUCT(($Z$150:$Z$276=$Z194)*(AH194&lt;AH$150:AH$276))+1</f>
        <v>97</v>
      </c>
      <c r="CD194" s="13" cm="1">
        <f t="array" ref="CD194">SUMPRODUCT(($Z$150:$Z$276=$Z194)*(AI194&lt;AI$150:AI$276))+1</f>
        <v>97</v>
      </c>
      <c r="CE194" s="13" cm="1">
        <f t="array" ref="CE194">SUMPRODUCT(($Z$150:$Z$276=$Z194)*(AJ194&lt;AJ$150:AJ$276))+1</f>
        <v>97</v>
      </c>
      <c r="CF194" s="13" cm="1">
        <f t="array" ref="CF194">SUMPRODUCT(($Z$150:$Z$276=$Z194)*(AK194&lt;AK$150:AK$276))+1</f>
        <v>97</v>
      </c>
      <c r="CG194" s="13" cm="1">
        <f t="array" ref="CG194">SUMPRODUCT(($Z$150:$Z$276=$Z194)*(AL194&lt;AL$150:AL$276))+1</f>
        <v>98</v>
      </c>
      <c r="CH194" s="13" cm="1">
        <f t="array" ref="CH194">SUMPRODUCT(($Z$150:$Z$276=$Z194)*(AM194&lt;AM$150:AM$276))+1</f>
        <v>98</v>
      </c>
      <c r="CI194" s="13" cm="1">
        <f t="array" ref="CI194">SUMPRODUCT(($Z$150:$Z$276=$Z194)*(AN194&lt;AN$150:AN$276))+1</f>
        <v>98</v>
      </c>
      <c r="CJ194" s="13" cm="1">
        <f t="array" ref="CJ194">SUMPRODUCT(($Z$150:$Z$276=$Z194)*(AO194&lt;AO$150:AO$276))+1</f>
        <v>98</v>
      </c>
      <c r="CK194" s="13" cm="1">
        <f t="array" ref="CK194">SUMPRODUCT(($Z$150:$Z$276=$Z194)*(AP194&lt;AP$150:AP$276))+1</f>
        <v>98</v>
      </c>
      <c r="CL194" s="13" cm="1">
        <f t="array" ref="CL194">SUMPRODUCT(($Z$150:$Z$276=$Z194)*(AQ194&lt;AQ$150:AQ$276))+1</f>
        <v>98</v>
      </c>
      <c r="CM194" s="13" cm="1">
        <f t="array" ref="CM194">SUMPRODUCT(($Z$150:$Z$276=$Z194)*(AR194&lt;AR$150:AR$276))+1</f>
        <v>98</v>
      </c>
      <c r="CN194" s="13" cm="1">
        <f t="array" ref="CN194">SUMPRODUCT(($Z$150:$Z$276=$Z194)*(AS194&lt;AS$150:AS$276))+1</f>
        <v>98</v>
      </c>
      <c r="CO194" s="13" cm="1">
        <f t="array" ref="CO194">SUMPRODUCT(($Z$150:$Z$276=$Z194)*(AT194&lt;AT$150:AT$276))+1</f>
        <v>98</v>
      </c>
      <c r="CP194" s="13" cm="1">
        <f t="array" ref="CP194">SUMPRODUCT(($Z$150:$Z$276=$Z194)*(AU194&lt;AU$150:AU$276))+1</f>
        <v>98</v>
      </c>
      <c r="CQ194" s="13" cm="1">
        <f t="array" ref="CQ194">SUMPRODUCT(($Z$150:$Z$276=$Z194)*(AV194&lt;AV$150:AV$276))+1</f>
        <v>98</v>
      </c>
      <c r="CR194" s="13">
        <f>INDEX($BW194:$CQ194,MATCH('Ranked Growth'!$C$5,$BW$149:$CQ$149,0))</f>
        <v>97</v>
      </c>
      <c r="CS194" s="13" t="str">
        <f t="shared" si="49"/>
        <v>Stations of Over 10k Users-97</v>
      </c>
      <c r="CU194" s="17" t="s">
        <v>171</v>
      </c>
      <c r="CV194" s="13" cm="1">
        <f t="array" ref="CV194">IF($AA194="N","",SUMPRODUCT(($AA$150:$AA$276=$V$88)*($Z$150:$Z$276=$Z194)*(AB194&lt;AB$150:AB$276))+1)</f>
        <v>23</v>
      </c>
      <c r="CW194" s="13" cm="1">
        <f t="array" ref="CW194">IF($AA194="N","",SUMPRODUCT(($AA$150:$AA$276=$V$88)*($Z$150:$Z$276=$Z194)*(AC194&lt;AC$150:AC$276))+1)</f>
        <v>23</v>
      </c>
      <c r="CX194" s="13" cm="1">
        <f t="array" ref="CX194">IF($AA194="N","",SUMPRODUCT(($AA$150:$AA$276=$V$88)*($Z$150:$Z$276=$Z194)*(AD194&lt;AD$150:AD$276))+1)</f>
        <v>23</v>
      </c>
      <c r="CY194" s="13" cm="1">
        <f t="array" ref="CY194">IF($AA194="N","",SUMPRODUCT(($AA$150:$AA$276=$V$88)*($Z$150:$Z$276=$Z194)*(AE194&lt;AE$150:AE$276))+1)</f>
        <v>23</v>
      </c>
      <c r="CZ194" s="13" cm="1">
        <f t="array" ref="CZ194">IF($AA194="N","",SUMPRODUCT(($AA$150:$AA$276=$V$88)*($Z$150:$Z$276=$Z194)*(AF194&lt;AF$150:AF$276))+1)</f>
        <v>23</v>
      </c>
      <c r="DA194" s="13" cm="1">
        <f t="array" ref="DA194">IF($AA194="N","",SUMPRODUCT(($AA$150:$AA$276=$V$88)*($Z$150:$Z$276=$Z194)*(AG194&lt;AG$150:AG$276))+1)</f>
        <v>23</v>
      </c>
      <c r="DB194" s="13" cm="1">
        <f t="array" ref="DB194">IF($AA194="N","",SUMPRODUCT(($AA$150:$AA$276=$V$88)*($Z$150:$Z$276=$Z194)*(AH194&lt;AH$150:AH$276))+1)</f>
        <v>23</v>
      </c>
      <c r="DC194" s="13" cm="1">
        <f t="array" ref="DC194">IF($AA194="N","",SUMPRODUCT(($AA$150:$AA$276=$V$88)*($Z$150:$Z$276=$Z194)*(AI194&lt;AI$150:AI$276))+1)</f>
        <v>23</v>
      </c>
      <c r="DD194" s="13" cm="1">
        <f t="array" ref="DD194">IF($AA194="N","",SUMPRODUCT(($AA$150:$AA$276=$V$88)*($Z$150:$Z$276=$Z194)*(AJ194&lt;AJ$150:AJ$276))+1)</f>
        <v>23</v>
      </c>
      <c r="DE194" s="13" cm="1">
        <f t="array" ref="DE194">IF($AA194="N","",SUMPRODUCT(($AA$150:$AA$276=$V$88)*($Z$150:$Z$276=$Z194)*(AK194&lt;AK$150:AK$276))+1)</f>
        <v>23</v>
      </c>
      <c r="DF194" s="13" cm="1">
        <f t="array" ref="DF194">IF($AA194="N","",SUMPRODUCT(($AA$150:$AA$276=$V$88)*($Z$150:$Z$276=$Z194)*(AL194&lt;AL$150:AL$276))+1)</f>
        <v>24</v>
      </c>
      <c r="DG194" s="13" cm="1">
        <f t="array" ref="DG194">IF($AA194="N","",SUMPRODUCT(($AA$150:$AA$276=$V$88)*($Z$150:$Z$276=$Z194)*(AM194&lt;AM$150:AM$276))+1)</f>
        <v>24</v>
      </c>
      <c r="DH194" s="13" cm="1">
        <f t="array" ref="DH194">IF($AA194="N","",SUMPRODUCT(($AA$150:$AA$276=$V$88)*($Z$150:$Z$276=$Z194)*(AN194&lt;AN$150:AN$276))+1)</f>
        <v>24</v>
      </c>
      <c r="DI194" s="13" cm="1">
        <f t="array" ref="DI194">IF($AA194="N","",SUMPRODUCT(($AA$150:$AA$276=$V$88)*($Z$150:$Z$276=$Z194)*(AO194&lt;AO$150:AO$276))+1)</f>
        <v>24</v>
      </c>
      <c r="DJ194" s="13" cm="1">
        <f t="array" ref="DJ194">IF($AA194="N","",SUMPRODUCT(($AA$150:$AA$276=$V$88)*($Z$150:$Z$276=$Z194)*(AP194&lt;AP$150:AP$276))+1)</f>
        <v>24</v>
      </c>
      <c r="DK194" s="13" cm="1">
        <f t="array" ref="DK194">IF($AA194="N","",SUMPRODUCT(($AA$150:$AA$276=$V$88)*($Z$150:$Z$276=$Z194)*(AQ194&lt;AQ$150:AQ$276))+1)</f>
        <v>24</v>
      </c>
      <c r="DL194" s="13" cm="1">
        <f t="array" ref="DL194">IF($AA194="N","",SUMPRODUCT(($AA$150:$AA$276=$V$88)*($Z$150:$Z$276=$Z194)*(AR194&lt;AR$150:AR$276))+1)</f>
        <v>24</v>
      </c>
      <c r="DM194" s="13" cm="1">
        <f t="array" ref="DM194">IF($AA194="N","",SUMPRODUCT(($AA$150:$AA$276=$V$88)*($Z$150:$Z$276=$Z194)*(AS194&lt;AS$150:AS$276))+1)</f>
        <v>24</v>
      </c>
      <c r="DN194" s="13" cm="1">
        <f t="array" ref="DN194">IF($AA194="N","",SUMPRODUCT(($AA$150:$AA$276=$V$88)*($Z$150:$Z$276=$Z194)*(AT194&lt;AT$150:AT$276))+1)</f>
        <v>24</v>
      </c>
      <c r="DO194" s="13" cm="1">
        <f t="array" ref="DO194">IF($AA194="N","",SUMPRODUCT(($AA$150:$AA$276=$V$88)*($Z$150:$Z$276=$Z194)*(AU194&lt;AU$150:AU$276))+1)</f>
        <v>24</v>
      </c>
      <c r="DP194" s="13" cm="1">
        <f t="array" ref="DP194">IF($AA194="N","",SUMPRODUCT(($AA$150:$AA$276=$V$88)*($Z$150:$Z$276=$Z194)*(AV194&lt;AV$150:AV$276))+1)</f>
        <v>24</v>
      </c>
      <c r="DQ194" s="13">
        <f>INDEX($CV194:$DP194,MATCH('Ranked Growth'!$C$5,$BW$149:$CQ$149,0))</f>
        <v>23</v>
      </c>
      <c r="DR194" s="13" t="str">
        <f t="shared" si="50"/>
        <v>Stations of Over 10k Users-23</v>
      </c>
      <c r="DT194" s="17" t="s">
        <v>171</v>
      </c>
      <c r="DU194" s="15">
        <f t="shared" si="51"/>
        <v>-5.7034392488944929E-3</v>
      </c>
      <c r="DV194" s="15">
        <f t="shared" si="52"/>
        <v>6.0909840114138802E-2</v>
      </c>
      <c r="DW194" s="15">
        <f t="shared" si="53"/>
        <v>6.5356220084683336E-2</v>
      </c>
      <c r="DX194" s="15">
        <f t="shared" si="54"/>
        <v>6.1795186487481502E-2</v>
      </c>
      <c r="DY194" s="15">
        <f t="shared" si="55"/>
        <v>5.1722167986008705E-2</v>
      </c>
      <c r="DZ194" s="15">
        <f t="shared" si="56"/>
        <v>4.1314494661266465E-2</v>
      </c>
      <c r="EA194" s="15">
        <f t="shared" si="57"/>
        <v>3.5509949282032993E-2</v>
      </c>
      <c r="EB194" s="15">
        <f t="shared" si="58"/>
        <v>2.7703936763623149E-2</v>
      </c>
      <c r="EC194" s="15">
        <f t="shared" si="59"/>
        <v>2.1603351343888244E-2</v>
      </c>
      <c r="ED194" s="15">
        <f t="shared" si="60"/>
        <v>2.2212778258468235E-2</v>
      </c>
      <c r="EE194" s="15">
        <f t="shared" si="61"/>
        <v>1.8033805320324392E-2</v>
      </c>
      <c r="EF194" s="15">
        <f t="shared" si="62"/>
        <v>1.0587048877024996E-2</v>
      </c>
      <c r="EG194" s="15">
        <f t="shared" si="63"/>
        <v>6.4921313512518175E-3</v>
      </c>
      <c r="EH194" s="15">
        <f t="shared" si="64"/>
        <v>1.0023679307806121E-2</v>
      </c>
      <c r="EI194" s="15">
        <f t="shared" si="65"/>
        <v>9.0073784977908744E-3</v>
      </c>
      <c r="EJ194" s="15">
        <f t="shared" si="66"/>
        <v>4.7603068851258534E-3</v>
      </c>
      <c r="EK194" s="15">
        <f t="shared" si="67"/>
        <v>2.7111390832104121E-3</v>
      </c>
      <c r="EL194" s="15">
        <f t="shared" si="68"/>
        <v>-1.0625095729018819E-3</v>
      </c>
      <c r="EM194" s="15">
        <f t="shared" si="69"/>
        <v>-1.7235104013253455E-3</v>
      </c>
      <c r="EN194" s="15">
        <f t="shared" si="70"/>
        <v>4.0712818483061852E-3</v>
      </c>
      <c r="EO194" s="15">
        <f t="shared" si="71"/>
        <v>8.9605717967600196E-3</v>
      </c>
      <c r="EQ194" s="17" t="s">
        <v>171</v>
      </c>
      <c r="ER194" s="13">
        <f t="shared" si="72"/>
        <v>127</v>
      </c>
      <c r="ES194" s="13">
        <f t="shared" si="73"/>
        <v>100</v>
      </c>
      <c r="ET194" s="13">
        <f t="shared" si="74"/>
        <v>104</v>
      </c>
      <c r="EU194" s="13">
        <f t="shared" si="75"/>
        <v>107</v>
      </c>
      <c r="EV194" s="13">
        <f t="shared" si="76"/>
        <v>112</v>
      </c>
      <c r="EW194" s="13">
        <f t="shared" si="77"/>
        <v>116</v>
      </c>
      <c r="EX194" s="13">
        <f t="shared" si="78"/>
        <v>118</v>
      </c>
      <c r="EY194" s="13">
        <f t="shared" si="79"/>
        <v>120</v>
      </c>
      <c r="EZ194" s="13">
        <f t="shared" si="80"/>
        <v>121</v>
      </c>
      <c r="FA194" s="13">
        <f t="shared" si="81"/>
        <v>121</v>
      </c>
      <c r="FB194" s="13">
        <f t="shared" si="82"/>
        <v>122</v>
      </c>
      <c r="FC194" s="13">
        <f t="shared" si="83"/>
        <v>122</v>
      </c>
      <c r="FD194" s="13">
        <f t="shared" si="84"/>
        <v>122</v>
      </c>
      <c r="FE194" s="13">
        <f t="shared" si="85"/>
        <v>122</v>
      </c>
      <c r="FF194" s="13">
        <f t="shared" si="86"/>
        <v>122</v>
      </c>
      <c r="FG194" s="13">
        <f t="shared" si="87"/>
        <v>122</v>
      </c>
      <c r="FH194" s="13">
        <f t="shared" si="88"/>
        <v>122</v>
      </c>
      <c r="FI194" s="13">
        <f t="shared" si="89"/>
        <v>122</v>
      </c>
      <c r="FJ194" s="13">
        <f t="shared" si="90"/>
        <v>122</v>
      </c>
      <c r="FK194" s="13">
        <f t="shared" si="91"/>
        <v>122</v>
      </c>
      <c r="FL194" s="13">
        <f t="shared" si="92"/>
        <v>122</v>
      </c>
      <c r="FM194" s="13">
        <f>INDEX($ER194:$FL194,MATCH('Ranked Growth'!$C$5,$ER$149:$FL$149,0))</f>
        <v>127</v>
      </c>
      <c r="FO194" s="17" t="s">
        <v>171</v>
      </c>
      <c r="FP194" s="13" cm="1">
        <f t="array" ref="FP194">SUMPRODUCT(($Z$150:$Z$276=$Z194)*(DU194&lt;DU$150:DU$276))+1</f>
        <v>98</v>
      </c>
      <c r="FQ194" s="13" cm="1">
        <f t="array" ref="FQ194">SUMPRODUCT(($Z$150:$Z$276=$Z194)*(DV194&lt;DV$150:DV$276))+1</f>
        <v>86</v>
      </c>
      <c r="FR194" s="13" cm="1">
        <f t="array" ref="FR194">SUMPRODUCT(($Z$150:$Z$276=$Z194)*(DW194&lt;DW$150:DW$276))+1</f>
        <v>89</v>
      </c>
      <c r="FS194" s="13" cm="1">
        <f t="array" ref="FS194">SUMPRODUCT(($Z$150:$Z$276=$Z194)*(DX194&lt;DX$150:DX$276))+1</f>
        <v>90</v>
      </c>
      <c r="FT194" s="13" cm="1">
        <f t="array" ref="FT194">SUMPRODUCT(($Z$150:$Z$276=$Z194)*(DY194&lt;DY$150:DY$276))+1</f>
        <v>94</v>
      </c>
      <c r="FU194" s="13" cm="1">
        <f t="array" ref="FU194">SUMPRODUCT(($Z$150:$Z$276=$Z194)*(DZ194&lt;DZ$150:DZ$276))+1</f>
        <v>97</v>
      </c>
      <c r="FV194" s="13" cm="1">
        <f t="array" ref="FV194">SUMPRODUCT(($Z$150:$Z$276=$Z194)*(EA194&lt;EA$150:EA$276))+1</f>
        <v>98</v>
      </c>
      <c r="FW194" s="13" cm="1">
        <f t="array" ref="FW194">SUMPRODUCT(($Z$150:$Z$276=$Z194)*(EB194&lt;EB$150:EB$276))+1</f>
        <v>98</v>
      </c>
      <c r="FX194" s="13" cm="1">
        <f t="array" ref="FX194">SUMPRODUCT(($Z$150:$Z$276=$Z194)*(EC194&lt;EC$150:EC$276))+1</f>
        <v>98</v>
      </c>
      <c r="FY194" s="13" cm="1">
        <f t="array" ref="FY194">SUMPRODUCT(($Z$150:$Z$276=$Z194)*(ED194&lt;ED$150:ED$276))+1</f>
        <v>98</v>
      </c>
      <c r="FZ194" s="13" cm="1">
        <f t="array" ref="FZ194">SUMPRODUCT(($Z$150:$Z$276=$Z194)*(EE194&lt;EE$150:EE$276))+1</f>
        <v>98</v>
      </c>
      <c r="GA194" s="13" cm="1">
        <f t="array" ref="GA194">SUMPRODUCT(($Z$150:$Z$276=$Z194)*(EF194&lt;EF$150:EF$276))+1</f>
        <v>98</v>
      </c>
      <c r="GB194" s="13" cm="1">
        <f t="array" ref="GB194">SUMPRODUCT(($Z$150:$Z$276=$Z194)*(EG194&lt;EG$150:EG$276))+1</f>
        <v>98</v>
      </c>
      <c r="GC194" s="13" cm="1">
        <f t="array" ref="GC194">SUMPRODUCT(($Z$150:$Z$276=$Z194)*(EH194&lt;EH$150:EH$276))+1</f>
        <v>98</v>
      </c>
      <c r="GD194" s="13" cm="1">
        <f t="array" ref="GD194">SUMPRODUCT(($Z$150:$Z$276=$Z194)*(EI194&lt;EI$150:EI$276))+1</f>
        <v>98</v>
      </c>
      <c r="GE194" s="13" cm="1">
        <f t="array" ref="GE194">SUMPRODUCT(($Z$150:$Z$276=$Z194)*(EJ194&lt;EJ$150:EJ$276))+1</f>
        <v>98</v>
      </c>
      <c r="GF194" s="13" cm="1">
        <f t="array" ref="GF194">SUMPRODUCT(($Z$150:$Z$276=$Z194)*(EK194&lt;EK$150:EK$276))+1</f>
        <v>98</v>
      </c>
      <c r="GG194" s="13" cm="1">
        <f t="array" ref="GG194">SUMPRODUCT(($Z$150:$Z$276=$Z194)*(EL194&lt;EL$150:EL$276))+1</f>
        <v>98</v>
      </c>
      <c r="GH194" s="13" cm="1">
        <f t="array" ref="GH194">SUMPRODUCT(($Z$150:$Z$276=$Z194)*(EM194&lt;EM$150:EM$276))+1</f>
        <v>98</v>
      </c>
      <c r="GI194" s="13" cm="1">
        <f t="array" ref="GI194">SUMPRODUCT(($Z$150:$Z$276=$Z194)*(EN194&lt;EN$150:EN$276))+1</f>
        <v>98</v>
      </c>
      <c r="GJ194" s="13" cm="1">
        <f t="array" ref="GJ194">SUMPRODUCT(($Z$150:$Z$276=$Z194)*(EO194&lt;EO$150:EO$276))+1</f>
        <v>98</v>
      </c>
      <c r="GK194" s="20">
        <f>INDEX($FP194:$GJ194,MATCH('Ranked Growth'!$C$5,$FP$149:$GJ$149,0))</f>
        <v>98</v>
      </c>
      <c r="GL194" s="13" t="str">
        <f t="shared" si="93"/>
        <v>Stations of Over 10k Users-98</v>
      </c>
      <c r="GN194" s="17" t="s">
        <v>171</v>
      </c>
      <c r="GO194" s="13" cm="1">
        <f t="array" ref="GO194">IF($AA194="N","",SUMPRODUCT(($Z$150:$Z$276=$Z194)*($AA$150:$AA$276="Y")*(DU194&lt;DU$150:DU$276))+1)</f>
        <v>24</v>
      </c>
      <c r="GP194" s="13" cm="1">
        <f t="array" ref="GP194">IF($AA194="N","",SUMPRODUCT(($Z$150:$Z$276=$Z194)*($AA$150:$AA$276="Y")*(DV194&lt;DV$150:DV$276))+1)</f>
        <v>21</v>
      </c>
      <c r="GQ194" s="13" cm="1">
        <f t="array" ref="GQ194">IF($AA194="N","",SUMPRODUCT(($Z$150:$Z$276=$Z194)*($AA$150:$AA$276="Y")*(DW194&lt;DW$150:DW$276))+1)</f>
        <v>23</v>
      </c>
      <c r="GR194" s="13" cm="1">
        <f t="array" ref="GR194">IF($AA194="N","",SUMPRODUCT(($Z$150:$Z$276=$Z194)*($AA$150:$AA$276="Y")*(DX194&lt;DX$150:DX$276))+1)</f>
        <v>23</v>
      </c>
      <c r="GS194" s="13" cm="1">
        <f t="array" ref="GS194">IF($AA194="N","",SUMPRODUCT(($Z$150:$Z$276=$Z194)*($AA$150:$AA$276="Y")*(DY194&lt;DY$150:DY$276))+1)</f>
        <v>24</v>
      </c>
      <c r="GT194" s="13" cm="1">
        <f t="array" ref="GT194">IF($AA194="N","",SUMPRODUCT(($Z$150:$Z$276=$Z194)*($AA$150:$AA$276="Y")*(DZ194&lt;DZ$150:DZ$276))+1)</f>
        <v>24</v>
      </c>
      <c r="GU194" s="13" cm="1">
        <f t="array" ref="GU194">IF($AA194="N","",SUMPRODUCT(($Z$150:$Z$276=$Z194)*($AA$150:$AA$276="Y")*(EA194&lt;EA$150:EA$276))+1)</f>
        <v>24</v>
      </c>
      <c r="GV194" s="13" cm="1">
        <f t="array" ref="GV194">IF($AA194="N","",SUMPRODUCT(($Z$150:$Z$276=$Z194)*($AA$150:$AA$276="Y")*(EB194&lt;EB$150:EB$276))+1)</f>
        <v>24</v>
      </c>
      <c r="GW194" s="13" cm="1">
        <f t="array" ref="GW194">IF($AA194="N","",SUMPRODUCT(($Z$150:$Z$276=$Z194)*($AA$150:$AA$276="Y")*(EC194&lt;EC$150:EC$276))+1)</f>
        <v>24</v>
      </c>
      <c r="GX194" s="13" cm="1">
        <f t="array" ref="GX194">IF($AA194="N","",SUMPRODUCT(($Z$150:$Z$276=$Z194)*($AA$150:$AA$276="Y")*(ED194&lt;ED$150:ED$276))+1)</f>
        <v>24</v>
      </c>
      <c r="GY194" s="13" cm="1">
        <f t="array" ref="GY194">IF($AA194="N","",SUMPRODUCT(($Z$150:$Z$276=$Z194)*($AA$150:$AA$276="Y")*(EE194&lt;EE$150:EE$276))+1)</f>
        <v>24</v>
      </c>
      <c r="GZ194" s="13" cm="1">
        <f t="array" ref="GZ194">IF($AA194="N","",SUMPRODUCT(($Z$150:$Z$276=$Z194)*($AA$150:$AA$276="Y")*(EF194&lt;EF$150:EF$276))+1)</f>
        <v>24</v>
      </c>
      <c r="HA194" s="13" cm="1">
        <f t="array" ref="HA194">IF($AA194="N","",SUMPRODUCT(($Z$150:$Z$276=$Z194)*($AA$150:$AA$276="Y")*(EG194&lt;EG$150:EG$276))+1)</f>
        <v>24</v>
      </c>
      <c r="HB194" s="13" cm="1">
        <f t="array" ref="HB194">IF($AA194="N","",SUMPRODUCT(($Z$150:$Z$276=$Z194)*($AA$150:$AA$276="Y")*(EH194&lt;EH$150:EH$276))+1)</f>
        <v>24</v>
      </c>
      <c r="HC194" s="13" cm="1">
        <f t="array" ref="HC194">IF($AA194="N","",SUMPRODUCT(($Z$150:$Z$276=$Z194)*($AA$150:$AA$276="Y")*(EI194&lt;EI$150:EI$276))+1)</f>
        <v>24</v>
      </c>
      <c r="HD194" s="13" cm="1">
        <f t="array" ref="HD194">IF($AA194="N","",SUMPRODUCT(($Z$150:$Z$276=$Z194)*($AA$150:$AA$276="Y")*(EJ194&lt;EJ$150:EJ$276))+1)</f>
        <v>24</v>
      </c>
      <c r="HE194" s="13" cm="1">
        <f t="array" ref="HE194">IF($AA194="N","",SUMPRODUCT(($Z$150:$Z$276=$Z194)*($AA$150:$AA$276="Y")*(EK194&lt;EK$150:EK$276))+1)</f>
        <v>24</v>
      </c>
      <c r="HF194" s="13" cm="1">
        <f t="array" ref="HF194">IF($AA194="N","",SUMPRODUCT(($Z$150:$Z$276=$Z194)*($AA$150:$AA$276="Y")*(EL194&lt;EL$150:EL$276))+1)</f>
        <v>24</v>
      </c>
      <c r="HG194" s="13" cm="1">
        <f t="array" ref="HG194">IF($AA194="N","",SUMPRODUCT(($Z$150:$Z$276=$Z194)*($AA$150:$AA$276="Y")*(EM194&lt;EM$150:EM$276))+1)</f>
        <v>24</v>
      </c>
      <c r="HH194" s="13" cm="1">
        <f t="array" ref="HH194">IF($AA194="N","",SUMPRODUCT(($Z$150:$Z$276=$Z194)*($AA$150:$AA$276="Y")*(EN194&lt;EN$150:EN$276))+1)</f>
        <v>24</v>
      </c>
      <c r="HI194" s="13" cm="1">
        <f t="array" ref="HI194">IF($AA194="N","",SUMPRODUCT(($Z$150:$Z$276=$Z194)*($AA$150:$AA$276="Y")*(EO194&lt;EO$150:EO$276))+1)</f>
        <v>24</v>
      </c>
      <c r="HJ194" s="20">
        <f>INDEX($GO194:$HI194,MATCH('Ranked Growth'!$C$5,$GO$149:$HI$149,0))</f>
        <v>24</v>
      </c>
      <c r="HK194" s="13" t="str">
        <f t="shared" si="94"/>
        <v>Stations of Over 10k Users-24</v>
      </c>
    </row>
    <row r="195" spans="2:219" s="11" customFormat="1" x14ac:dyDescent="0.25">
      <c r="B195" s="17" t="s">
        <v>38</v>
      </c>
      <c r="C195" s="20">
        <v>1492301.9146160013</v>
      </c>
      <c r="D195" s="20">
        <v>1543620.1047860004</v>
      </c>
      <c r="E195" s="20">
        <v>1553618.4909709988</v>
      </c>
      <c r="F195" s="20">
        <v>1559850.0227389983</v>
      </c>
      <c r="G195" s="20">
        <v>1562013.656745</v>
      </c>
      <c r="H195" s="20">
        <v>1564858.3224590011</v>
      </c>
      <c r="I195" s="20">
        <v>1569052.104969997</v>
      </c>
      <c r="J195" s="20">
        <v>1570162.8416880013</v>
      </c>
      <c r="K195" s="20">
        <v>1573144.2340809978</v>
      </c>
      <c r="L195" s="20">
        <v>1581175.7407400033</v>
      </c>
      <c r="M195" s="20">
        <v>1584328.1231849999</v>
      </c>
      <c r="N195" s="20">
        <v>1587221.7095379999</v>
      </c>
      <c r="O195" s="20">
        <v>1590147.4069879996</v>
      </c>
      <c r="P195" s="20">
        <v>1595265.0740759987</v>
      </c>
      <c r="Q195" s="20">
        <v>1601936.8775039988</v>
      </c>
      <c r="R195" s="20">
        <v>1605996.5983020002</v>
      </c>
      <c r="S195" s="20">
        <v>1611420.1675049991</v>
      </c>
      <c r="T195" s="20">
        <v>1615779.6387810023</v>
      </c>
      <c r="U195" s="20">
        <v>1620882.3483050019</v>
      </c>
      <c r="V195" s="20">
        <v>1629814.3051040028</v>
      </c>
      <c r="W195" s="20">
        <v>1638049.6649830025</v>
      </c>
      <c r="Y195" s="17" t="s">
        <v>38</v>
      </c>
      <c r="Z195" s="21" t="str">
        <f t="shared" si="26"/>
        <v>Stations of Over 10k Users</v>
      </c>
      <c r="AA195" s="21" t="str">
        <f t="shared" si="27"/>
        <v>Y</v>
      </c>
      <c r="AB195" s="13">
        <f t="shared" si="95"/>
        <v>8187.9146160013042</v>
      </c>
      <c r="AC195" s="13">
        <f t="shared" si="96"/>
        <v>59506.104786000447</v>
      </c>
      <c r="AD195" s="13">
        <f t="shared" si="97"/>
        <v>69504.49097099877</v>
      </c>
      <c r="AE195" s="13">
        <f t="shared" si="98"/>
        <v>75736.02273899829</v>
      </c>
      <c r="AF195" s="13">
        <f t="shared" si="99"/>
        <v>77899.656745000044</v>
      </c>
      <c r="AG195" s="13">
        <f t="shared" si="100"/>
        <v>80744.322459001094</v>
      </c>
      <c r="AH195" s="13">
        <f t="shared" si="101"/>
        <v>84938.104969996959</v>
      </c>
      <c r="AI195" s="13">
        <f t="shared" si="102"/>
        <v>86048.841688001296</v>
      </c>
      <c r="AJ195" s="13">
        <f t="shared" si="103"/>
        <v>89030.234080997761</v>
      </c>
      <c r="AK195" s="13">
        <f t="shared" si="104"/>
        <v>97061.740740003297</v>
      </c>
      <c r="AL195" s="13">
        <f t="shared" si="105"/>
        <v>100214.12318499992</v>
      </c>
      <c r="AM195" s="13">
        <f t="shared" si="106"/>
        <v>103107.70953799994</v>
      </c>
      <c r="AN195" s="13">
        <f t="shared" si="107"/>
        <v>106033.40698799957</v>
      </c>
      <c r="AO195" s="13">
        <f t="shared" si="108"/>
        <v>111151.07407599874</v>
      </c>
      <c r="AP195" s="13">
        <f t="shared" si="109"/>
        <v>117822.87750399881</v>
      </c>
      <c r="AQ195" s="13">
        <f t="shared" si="110"/>
        <v>121882.5983020002</v>
      </c>
      <c r="AR195" s="13">
        <f t="shared" si="111"/>
        <v>127306.16750499909</v>
      </c>
      <c r="AS195" s="13">
        <f t="shared" si="112"/>
        <v>131665.63878100226</v>
      </c>
      <c r="AT195" s="13">
        <f t="shared" si="113"/>
        <v>136768.34830500185</v>
      </c>
      <c r="AU195" s="13">
        <f t="shared" si="114"/>
        <v>145700.30510400282</v>
      </c>
      <c r="AV195" s="13">
        <f t="shared" si="115"/>
        <v>153935.66498300247</v>
      </c>
      <c r="AX195" s="17" t="s">
        <v>38</v>
      </c>
      <c r="AY195" s="13">
        <f t="shared" si="28"/>
        <v>8</v>
      </c>
      <c r="AZ195" s="13">
        <f t="shared" si="29"/>
        <v>8</v>
      </c>
      <c r="BA195" s="13">
        <f t="shared" si="30"/>
        <v>8</v>
      </c>
      <c r="BB195" s="13">
        <f t="shared" si="31"/>
        <v>8</v>
      </c>
      <c r="BC195" s="13">
        <f t="shared" si="32"/>
        <v>8</v>
      </c>
      <c r="BD195" s="13">
        <f t="shared" si="33"/>
        <v>8</v>
      </c>
      <c r="BE195" s="13">
        <f t="shared" si="34"/>
        <v>8</v>
      </c>
      <c r="BF195" s="13">
        <f t="shared" si="35"/>
        <v>8</v>
      </c>
      <c r="BG195" s="13">
        <f t="shared" si="36"/>
        <v>8</v>
      </c>
      <c r="BH195" s="13">
        <f t="shared" si="37"/>
        <v>8</v>
      </c>
      <c r="BI195" s="13">
        <f t="shared" si="38"/>
        <v>8</v>
      </c>
      <c r="BJ195" s="13">
        <f t="shared" si="39"/>
        <v>8</v>
      </c>
      <c r="BK195" s="13">
        <f t="shared" si="40"/>
        <v>8</v>
      </c>
      <c r="BL195" s="13">
        <f t="shared" si="41"/>
        <v>8</v>
      </c>
      <c r="BM195" s="13">
        <f t="shared" si="42"/>
        <v>8</v>
      </c>
      <c r="BN195" s="13">
        <f t="shared" si="43"/>
        <v>8</v>
      </c>
      <c r="BO195" s="13">
        <f t="shared" si="44"/>
        <v>8</v>
      </c>
      <c r="BP195" s="13">
        <f t="shared" si="45"/>
        <v>8</v>
      </c>
      <c r="BQ195" s="13">
        <f t="shared" si="46"/>
        <v>8</v>
      </c>
      <c r="BR195" s="13">
        <f t="shared" si="47"/>
        <v>8</v>
      </c>
      <c r="BS195" s="13">
        <f t="shared" si="48"/>
        <v>8</v>
      </c>
      <c r="BT195" s="13">
        <f>INDEX($AY195:$BS195,MATCH('Ranked Growth'!$C$5,Data!$AY$149:$BS$149,0))</f>
        <v>8</v>
      </c>
      <c r="BV195" s="17" t="s">
        <v>38</v>
      </c>
      <c r="BW195" s="13" cm="1">
        <f t="array" ref="BW195">SUMPRODUCT(($Z$150:$Z$276=$Z195)*(AB195&lt;AB$150:AB$276))+1</f>
        <v>3</v>
      </c>
      <c r="BX195" s="13" cm="1">
        <f t="array" ref="BX195">SUMPRODUCT(($Z$150:$Z$276=$Z195)*(AC195&lt;AC$150:AC$276))+1</f>
        <v>3</v>
      </c>
      <c r="BY195" s="13" cm="1">
        <f t="array" ref="BY195">SUMPRODUCT(($Z$150:$Z$276=$Z195)*(AD195&lt;AD$150:AD$276))+1</f>
        <v>3</v>
      </c>
      <c r="BZ195" s="13" cm="1">
        <f t="array" ref="BZ195">SUMPRODUCT(($Z$150:$Z$276=$Z195)*(AE195&lt;AE$150:AE$276))+1</f>
        <v>3</v>
      </c>
      <c r="CA195" s="13" cm="1">
        <f t="array" ref="CA195">SUMPRODUCT(($Z$150:$Z$276=$Z195)*(AF195&lt;AF$150:AF$276))+1</f>
        <v>3</v>
      </c>
      <c r="CB195" s="13" cm="1">
        <f t="array" ref="CB195">SUMPRODUCT(($Z$150:$Z$276=$Z195)*(AG195&lt;AG$150:AG$276))+1</f>
        <v>3</v>
      </c>
      <c r="CC195" s="13" cm="1">
        <f t="array" ref="CC195">SUMPRODUCT(($Z$150:$Z$276=$Z195)*(AH195&lt;AH$150:AH$276))+1</f>
        <v>3</v>
      </c>
      <c r="CD195" s="13" cm="1">
        <f t="array" ref="CD195">SUMPRODUCT(($Z$150:$Z$276=$Z195)*(AI195&lt;AI$150:AI$276))+1</f>
        <v>3</v>
      </c>
      <c r="CE195" s="13" cm="1">
        <f t="array" ref="CE195">SUMPRODUCT(($Z$150:$Z$276=$Z195)*(AJ195&lt;AJ$150:AJ$276))+1</f>
        <v>3</v>
      </c>
      <c r="CF195" s="13" cm="1">
        <f t="array" ref="CF195">SUMPRODUCT(($Z$150:$Z$276=$Z195)*(AK195&lt;AK$150:AK$276))+1</f>
        <v>3</v>
      </c>
      <c r="CG195" s="13" cm="1">
        <f t="array" ref="CG195">SUMPRODUCT(($Z$150:$Z$276=$Z195)*(AL195&lt;AL$150:AL$276))+1</f>
        <v>3</v>
      </c>
      <c r="CH195" s="13" cm="1">
        <f t="array" ref="CH195">SUMPRODUCT(($Z$150:$Z$276=$Z195)*(AM195&lt;AM$150:AM$276))+1</f>
        <v>3</v>
      </c>
      <c r="CI195" s="13" cm="1">
        <f t="array" ref="CI195">SUMPRODUCT(($Z$150:$Z$276=$Z195)*(AN195&lt;AN$150:AN$276))+1</f>
        <v>3</v>
      </c>
      <c r="CJ195" s="13" cm="1">
        <f t="array" ref="CJ195">SUMPRODUCT(($Z$150:$Z$276=$Z195)*(AO195&lt;AO$150:AO$276))+1</f>
        <v>3</v>
      </c>
      <c r="CK195" s="13" cm="1">
        <f t="array" ref="CK195">SUMPRODUCT(($Z$150:$Z$276=$Z195)*(AP195&lt;AP$150:AP$276))+1</f>
        <v>3</v>
      </c>
      <c r="CL195" s="13" cm="1">
        <f t="array" ref="CL195">SUMPRODUCT(($Z$150:$Z$276=$Z195)*(AQ195&lt;AQ$150:AQ$276))+1</f>
        <v>3</v>
      </c>
      <c r="CM195" s="13" cm="1">
        <f t="array" ref="CM195">SUMPRODUCT(($Z$150:$Z$276=$Z195)*(AR195&lt;AR$150:AR$276))+1</f>
        <v>3</v>
      </c>
      <c r="CN195" s="13" cm="1">
        <f t="array" ref="CN195">SUMPRODUCT(($Z$150:$Z$276=$Z195)*(AS195&lt;AS$150:AS$276))+1</f>
        <v>3</v>
      </c>
      <c r="CO195" s="13" cm="1">
        <f t="array" ref="CO195">SUMPRODUCT(($Z$150:$Z$276=$Z195)*(AT195&lt;AT$150:AT$276))+1</f>
        <v>3</v>
      </c>
      <c r="CP195" s="13" cm="1">
        <f t="array" ref="CP195">SUMPRODUCT(($Z$150:$Z$276=$Z195)*(AU195&lt;AU$150:AU$276))+1</f>
        <v>3</v>
      </c>
      <c r="CQ195" s="13" cm="1">
        <f t="array" ref="CQ195">SUMPRODUCT(($Z$150:$Z$276=$Z195)*(AV195&lt;AV$150:AV$276))+1</f>
        <v>3</v>
      </c>
      <c r="CR195" s="13">
        <f>INDEX($BW195:$CQ195,MATCH('Ranked Growth'!$C$5,$BW$149:$CQ$149,0))</f>
        <v>3</v>
      </c>
      <c r="CS195" s="13" t="str">
        <f t="shared" si="49"/>
        <v>Stations of Over 10k Users-3</v>
      </c>
      <c r="CU195" s="17" t="s">
        <v>38</v>
      </c>
      <c r="CV195" s="13" cm="1">
        <f t="array" ref="CV195">IF($AA195="N","",SUMPRODUCT(($AA$150:$AA$276=$V$88)*($Z$150:$Z$276=$Z195)*(AB195&lt;AB$150:AB$276))+1)</f>
        <v>1</v>
      </c>
      <c r="CW195" s="13" cm="1">
        <f t="array" ref="CW195">IF($AA195="N","",SUMPRODUCT(($AA$150:$AA$276=$V$88)*($Z$150:$Z$276=$Z195)*(AC195&lt;AC$150:AC$276))+1)</f>
        <v>1</v>
      </c>
      <c r="CX195" s="13" cm="1">
        <f t="array" ref="CX195">IF($AA195="N","",SUMPRODUCT(($AA$150:$AA$276=$V$88)*($Z$150:$Z$276=$Z195)*(AD195&lt;AD$150:AD$276))+1)</f>
        <v>1</v>
      </c>
      <c r="CY195" s="13" cm="1">
        <f t="array" ref="CY195">IF($AA195="N","",SUMPRODUCT(($AA$150:$AA$276=$V$88)*($Z$150:$Z$276=$Z195)*(AE195&lt;AE$150:AE$276))+1)</f>
        <v>1</v>
      </c>
      <c r="CZ195" s="13" cm="1">
        <f t="array" ref="CZ195">IF($AA195="N","",SUMPRODUCT(($AA$150:$AA$276=$V$88)*($Z$150:$Z$276=$Z195)*(AF195&lt;AF$150:AF$276))+1)</f>
        <v>1</v>
      </c>
      <c r="DA195" s="13" cm="1">
        <f t="array" ref="DA195">IF($AA195="N","",SUMPRODUCT(($AA$150:$AA$276=$V$88)*($Z$150:$Z$276=$Z195)*(AG195&lt;AG$150:AG$276))+1)</f>
        <v>1</v>
      </c>
      <c r="DB195" s="13" cm="1">
        <f t="array" ref="DB195">IF($AA195="N","",SUMPRODUCT(($AA$150:$AA$276=$V$88)*($Z$150:$Z$276=$Z195)*(AH195&lt;AH$150:AH$276))+1)</f>
        <v>1</v>
      </c>
      <c r="DC195" s="13" cm="1">
        <f t="array" ref="DC195">IF($AA195="N","",SUMPRODUCT(($AA$150:$AA$276=$V$88)*($Z$150:$Z$276=$Z195)*(AI195&lt;AI$150:AI$276))+1)</f>
        <v>1</v>
      </c>
      <c r="DD195" s="13" cm="1">
        <f t="array" ref="DD195">IF($AA195="N","",SUMPRODUCT(($AA$150:$AA$276=$V$88)*($Z$150:$Z$276=$Z195)*(AJ195&lt;AJ$150:AJ$276))+1)</f>
        <v>1</v>
      </c>
      <c r="DE195" s="13" cm="1">
        <f t="array" ref="DE195">IF($AA195="N","",SUMPRODUCT(($AA$150:$AA$276=$V$88)*($Z$150:$Z$276=$Z195)*(AK195&lt;AK$150:AK$276))+1)</f>
        <v>1</v>
      </c>
      <c r="DF195" s="13" cm="1">
        <f t="array" ref="DF195">IF($AA195="N","",SUMPRODUCT(($AA$150:$AA$276=$V$88)*($Z$150:$Z$276=$Z195)*(AL195&lt;AL$150:AL$276))+1)</f>
        <v>1</v>
      </c>
      <c r="DG195" s="13" cm="1">
        <f t="array" ref="DG195">IF($AA195="N","",SUMPRODUCT(($AA$150:$AA$276=$V$88)*($Z$150:$Z$276=$Z195)*(AM195&lt;AM$150:AM$276))+1)</f>
        <v>1</v>
      </c>
      <c r="DH195" s="13" cm="1">
        <f t="array" ref="DH195">IF($AA195="N","",SUMPRODUCT(($AA$150:$AA$276=$V$88)*($Z$150:$Z$276=$Z195)*(AN195&lt;AN$150:AN$276))+1)</f>
        <v>1</v>
      </c>
      <c r="DI195" s="13" cm="1">
        <f t="array" ref="DI195">IF($AA195="N","",SUMPRODUCT(($AA$150:$AA$276=$V$88)*($Z$150:$Z$276=$Z195)*(AO195&lt;AO$150:AO$276))+1)</f>
        <v>1</v>
      </c>
      <c r="DJ195" s="13" cm="1">
        <f t="array" ref="DJ195">IF($AA195="N","",SUMPRODUCT(($AA$150:$AA$276=$V$88)*($Z$150:$Z$276=$Z195)*(AP195&lt;AP$150:AP$276))+1)</f>
        <v>1</v>
      </c>
      <c r="DK195" s="13" cm="1">
        <f t="array" ref="DK195">IF($AA195="N","",SUMPRODUCT(($AA$150:$AA$276=$V$88)*($Z$150:$Z$276=$Z195)*(AQ195&lt;AQ$150:AQ$276))+1)</f>
        <v>1</v>
      </c>
      <c r="DL195" s="13" cm="1">
        <f t="array" ref="DL195">IF($AA195="N","",SUMPRODUCT(($AA$150:$AA$276=$V$88)*($Z$150:$Z$276=$Z195)*(AR195&lt;AR$150:AR$276))+1)</f>
        <v>1</v>
      </c>
      <c r="DM195" s="13" cm="1">
        <f t="array" ref="DM195">IF($AA195="N","",SUMPRODUCT(($AA$150:$AA$276=$V$88)*($Z$150:$Z$276=$Z195)*(AS195&lt;AS$150:AS$276))+1)</f>
        <v>1</v>
      </c>
      <c r="DN195" s="13" cm="1">
        <f t="array" ref="DN195">IF($AA195="N","",SUMPRODUCT(($AA$150:$AA$276=$V$88)*($Z$150:$Z$276=$Z195)*(AT195&lt;AT$150:AT$276))+1)</f>
        <v>1</v>
      </c>
      <c r="DO195" s="13" cm="1">
        <f t="array" ref="DO195">IF($AA195="N","",SUMPRODUCT(($AA$150:$AA$276=$V$88)*($Z$150:$Z$276=$Z195)*(AU195&lt;AU$150:AU$276))+1)</f>
        <v>1</v>
      </c>
      <c r="DP195" s="13" cm="1">
        <f t="array" ref="DP195">IF($AA195="N","",SUMPRODUCT(($AA$150:$AA$276=$V$88)*($Z$150:$Z$276=$Z195)*(AV195&lt;AV$150:AV$276))+1)</f>
        <v>1</v>
      </c>
      <c r="DQ195" s="13">
        <f>INDEX($CV195:$DP195,MATCH('Ranked Growth'!$C$5,$BW$149:$CQ$149,0))</f>
        <v>1</v>
      </c>
      <c r="DR195" s="13" t="str">
        <f t="shared" si="50"/>
        <v>Stations of Over 10k Users-1</v>
      </c>
      <c r="DT195" s="17" t="s">
        <v>38</v>
      </c>
      <c r="DU195" s="15">
        <f t="shared" si="51"/>
        <v>5.5170388635921164E-3</v>
      </c>
      <c r="DV195" s="15">
        <f t="shared" si="52"/>
        <v>4.0095373257041267E-2</v>
      </c>
      <c r="DW195" s="15">
        <f t="shared" si="53"/>
        <v>4.6832312727323355E-2</v>
      </c>
      <c r="DX195" s="15">
        <f t="shared" si="54"/>
        <v>5.1031135572468411E-2</v>
      </c>
      <c r="DY195" s="15">
        <f t="shared" si="55"/>
        <v>5.2488997977918173E-2</v>
      </c>
      <c r="DZ195" s="15">
        <f t="shared" si="56"/>
        <v>5.4405741377684613E-2</v>
      </c>
      <c r="EA195" s="15">
        <f t="shared" si="57"/>
        <v>5.7231523299420939E-2</v>
      </c>
      <c r="EB195" s="15">
        <f t="shared" si="58"/>
        <v>5.7979940683802855E-2</v>
      </c>
      <c r="EC195" s="15">
        <f t="shared" si="59"/>
        <v>5.9988810887167565E-2</v>
      </c>
      <c r="ED195" s="15">
        <f t="shared" si="60"/>
        <v>6.540046164917479E-2</v>
      </c>
      <c r="EE195" s="15">
        <f t="shared" si="61"/>
        <v>6.7524545408910619E-2</v>
      </c>
      <c r="EF195" s="15">
        <f t="shared" si="62"/>
        <v>6.9474251666650888E-2</v>
      </c>
      <c r="EG195" s="15">
        <f t="shared" si="63"/>
        <v>7.144559446781007E-2</v>
      </c>
      <c r="EH195" s="15">
        <f t="shared" si="64"/>
        <v>7.4893892299377818E-2</v>
      </c>
      <c r="EI195" s="15">
        <f t="shared" si="65"/>
        <v>7.9389371371740181E-2</v>
      </c>
      <c r="EJ195" s="15">
        <f t="shared" si="66"/>
        <v>8.2124822151128596E-2</v>
      </c>
      <c r="EK195" s="15">
        <f t="shared" si="67"/>
        <v>8.5779237649532991E-2</v>
      </c>
      <c r="EL195" s="15">
        <f t="shared" si="68"/>
        <v>8.8716661106223782E-2</v>
      </c>
      <c r="EM195" s="15">
        <f t="shared" si="69"/>
        <v>9.2154880490987745E-2</v>
      </c>
      <c r="EN195" s="15">
        <f t="shared" si="70"/>
        <v>9.8173256976217926E-2</v>
      </c>
      <c r="EO195" s="15">
        <f t="shared" si="71"/>
        <v>0.1037222645854714</v>
      </c>
      <c r="EQ195" s="17" t="s">
        <v>38</v>
      </c>
      <c r="ER195" s="13">
        <f t="shared" si="72"/>
        <v>85</v>
      </c>
      <c r="ES195" s="13">
        <f t="shared" si="73"/>
        <v>119</v>
      </c>
      <c r="ET195" s="13">
        <f t="shared" si="74"/>
        <v>119</v>
      </c>
      <c r="EU195" s="13">
        <f t="shared" si="75"/>
        <v>118</v>
      </c>
      <c r="EV195" s="13">
        <f t="shared" si="76"/>
        <v>110</v>
      </c>
      <c r="EW195" s="13">
        <f t="shared" si="77"/>
        <v>106</v>
      </c>
      <c r="EX195" s="13">
        <f t="shared" si="78"/>
        <v>104</v>
      </c>
      <c r="EY195" s="13">
        <f t="shared" si="79"/>
        <v>103</v>
      </c>
      <c r="EZ195" s="13">
        <f t="shared" si="80"/>
        <v>103</v>
      </c>
      <c r="FA195" s="13">
        <f t="shared" si="81"/>
        <v>102</v>
      </c>
      <c r="FB195" s="13">
        <f t="shared" si="82"/>
        <v>101</v>
      </c>
      <c r="FC195" s="13">
        <f t="shared" si="83"/>
        <v>96</v>
      </c>
      <c r="FD195" s="13">
        <f t="shared" si="84"/>
        <v>92</v>
      </c>
      <c r="FE195" s="13">
        <f t="shared" si="85"/>
        <v>90</v>
      </c>
      <c r="FF195" s="13">
        <f t="shared" si="86"/>
        <v>90</v>
      </c>
      <c r="FG195" s="13">
        <f t="shared" si="87"/>
        <v>90</v>
      </c>
      <c r="FH195" s="13">
        <f t="shared" si="88"/>
        <v>90</v>
      </c>
      <c r="FI195" s="13">
        <f t="shared" si="89"/>
        <v>88</v>
      </c>
      <c r="FJ195" s="13">
        <f t="shared" si="90"/>
        <v>86</v>
      </c>
      <c r="FK195" s="13">
        <f t="shared" si="91"/>
        <v>88</v>
      </c>
      <c r="FL195" s="13">
        <f t="shared" si="92"/>
        <v>89</v>
      </c>
      <c r="FM195" s="13">
        <f>INDEX($ER195:$FL195,MATCH('Ranked Growth'!$C$5,$ER$149:$FL$149,0))</f>
        <v>85</v>
      </c>
      <c r="FO195" s="17" t="s">
        <v>38</v>
      </c>
      <c r="FP195" s="13" cm="1">
        <f t="array" ref="FP195">SUMPRODUCT(($Z$150:$Z$276=$Z195)*(DU195&lt;DU$150:DU$276))+1</f>
        <v>67</v>
      </c>
      <c r="FQ195" s="13" cm="1">
        <f t="array" ref="FQ195">SUMPRODUCT(($Z$150:$Z$276=$Z195)*(DV195&lt;DV$150:DV$276))+1</f>
        <v>94</v>
      </c>
      <c r="FR195" s="13" cm="1">
        <f t="array" ref="FR195">SUMPRODUCT(($Z$150:$Z$276=$Z195)*(DW195&lt;DW$150:DW$276))+1</f>
        <v>94</v>
      </c>
      <c r="FS195" s="13" cm="1">
        <f t="array" ref="FS195">SUMPRODUCT(($Z$150:$Z$276=$Z195)*(DX195&lt;DX$150:DX$276))+1</f>
        <v>94</v>
      </c>
      <c r="FT195" s="13" cm="1">
        <f t="array" ref="FT195">SUMPRODUCT(($Z$150:$Z$276=$Z195)*(DY195&lt;DY$150:DY$276))+1</f>
        <v>92</v>
      </c>
      <c r="FU195" s="13" cm="1">
        <f t="array" ref="FU195">SUMPRODUCT(($Z$150:$Z$276=$Z195)*(DZ195&lt;DZ$150:DZ$276))+1</f>
        <v>91</v>
      </c>
      <c r="FV195" s="13" cm="1">
        <f t="array" ref="FV195">SUMPRODUCT(($Z$150:$Z$276=$Z195)*(EA195&lt;EA$150:EA$276))+1</f>
        <v>90</v>
      </c>
      <c r="FW195" s="13" cm="1">
        <f t="array" ref="FW195">SUMPRODUCT(($Z$150:$Z$276=$Z195)*(EB195&lt;EB$150:EB$276))+1</f>
        <v>90</v>
      </c>
      <c r="FX195" s="13" cm="1">
        <f t="array" ref="FX195">SUMPRODUCT(($Z$150:$Z$276=$Z195)*(EC195&lt;EC$150:EC$276))+1</f>
        <v>90</v>
      </c>
      <c r="FY195" s="13" cm="1">
        <f t="array" ref="FY195">SUMPRODUCT(($Z$150:$Z$276=$Z195)*(ED195&lt;ED$150:ED$276))+1</f>
        <v>89</v>
      </c>
      <c r="FZ195" s="13" cm="1">
        <f t="array" ref="FZ195">SUMPRODUCT(($Z$150:$Z$276=$Z195)*(EE195&lt;EE$150:EE$276))+1</f>
        <v>88</v>
      </c>
      <c r="GA195" s="13" cm="1">
        <f t="array" ref="GA195">SUMPRODUCT(($Z$150:$Z$276=$Z195)*(EF195&lt;EF$150:EF$276))+1</f>
        <v>84</v>
      </c>
      <c r="GB195" s="13" cm="1">
        <f t="array" ref="GB195">SUMPRODUCT(($Z$150:$Z$276=$Z195)*(EG195&lt;EG$150:EG$276))+1</f>
        <v>80</v>
      </c>
      <c r="GC195" s="13" cm="1">
        <f t="array" ref="GC195">SUMPRODUCT(($Z$150:$Z$276=$Z195)*(EH195&lt;EH$150:EH$276))+1</f>
        <v>78</v>
      </c>
      <c r="GD195" s="13" cm="1">
        <f t="array" ref="GD195">SUMPRODUCT(($Z$150:$Z$276=$Z195)*(EI195&lt;EI$150:EI$276))+1</f>
        <v>78</v>
      </c>
      <c r="GE195" s="13" cm="1">
        <f t="array" ref="GE195">SUMPRODUCT(($Z$150:$Z$276=$Z195)*(EJ195&lt;EJ$150:EJ$276))+1</f>
        <v>78</v>
      </c>
      <c r="GF195" s="13" cm="1">
        <f t="array" ref="GF195">SUMPRODUCT(($Z$150:$Z$276=$Z195)*(EK195&lt;EK$150:EK$276))+1</f>
        <v>78</v>
      </c>
      <c r="GG195" s="13" cm="1">
        <f t="array" ref="GG195">SUMPRODUCT(($Z$150:$Z$276=$Z195)*(EL195&lt;EL$150:EL$276))+1</f>
        <v>77</v>
      </c>
      <c r="GH195" s="13" cm="1">
        <f t="array" ref="GH195">SUMPRODUCT(($Z$150:$Z$276=$Z195)*(EM195&lt;EM$150:EM$276))+1</f>
        <v>75</v>
      </c>
      <c r="GI195" s="13" cm="1">
        <f t="array" ref="GI195">SUMPRODUCT(($Z$150:$Z$276=$Z195)*(EN195&lt;EN$150:EN$276))+1</f>
        <v>77</v>
      </c>
      <c r="GJ195" s="13" cm="1">
        <f t="array" ref="GJ195">SUMPRODUCT(($Z$150:$Z$276=$Z195)*(EO195&lt;EO$150:EO$276))+1</f>
        <v>78</v>
      </c>
      <c r="GK195" s="20">
        <f>INDEX($FP195:$GJ195,MATCH('Ranked Growth'!$C$5,$FP$149:$GJ$149,0))</f>
        <v>67</v>
      </c>
      <c r="GL195" s="13" t="str">
        <f t="shared" si="93"/>
        <v>Stations of Over 10k Users-67</v>
      </c>
      <c r="GN195" s="17" t="s">
        <v>38</v>
      </c>
      <c r="GO195" s="13" cm="1">
        <f t="array" ref="GO195">IF($AA195="N","",SUMPRODUCT(($Z$150:$Z$276=$Z195)*($AA$150:$AA$276="Y")*(DU195&lt;DU$150:DU$276))+1)</f>
        <v>14</v>
      </c>
      <c r="GP195" s="13" cm="1">
        <f t="array" ref="GP195">IF($AA195="N","",SUMPRODUCT(($Z$150:$Z$276=$Z195)*($AA$150:$AA$276="Y")*(DV195&lt;DV$150:DV$276))+1)</f>
        <v>24</v>
      </c>
      <c r="GQ195" s="13" cm="1">
        <f t="array" ref="GQ195">IF($AA195="N","",SUMPRODUCT(($Z$150:$Z$276=$Z195)*($AA$150:$AA$276="Y")*(DW195&lt;DW$150:DW$276))+1)</f>
        <v>24</v>
      </c>
      <c r="GR195" s="13" cm="1">
        <f t="array" ref="GR195">IF($AA195="N","",SUMPRODUCT(($Z$150:$Z$276=$Z195)*($AA$150:$AA$276="Y")*(DX195&lt;DX$150:DX$276))+1)</f>
        <v>24</v>
      </c>
      <c r="GS195" s="13" cm="1">
        <f t="array" ref="GS195">IF($AA195="N","",SUMPRODUCT(($Z$150:$Z$276=$Z195)*($AA$150:$AA$276="Y")*(DY195&lt;DY$150:DY$276))+1)</f>
        <v>22</v>
      </c>
      <c r="GT195" s="13" cm="1">
        <f t="array" ref="GT195">IF($AA195="N","",SUMPRODUCT(($Z$150:$Z$276=$Z195)*($AA$150:$AA$276="Y")*(DZ195&lt;DZ$150:DZ$276))+1)</f>
        <v>21</v>
      </c>
      <c r="GU195" s="13" cm="1">
        <f t="array" ref="GU195">IF($AA195="N","",SUMPRODUCT(($Z$150:$Z$276=$Z195)*($AA$150:$AA$276="Y")*(EA195&lt;EA$150:EA$276))+1)</f>
        <v>20</v>
      </c>
      <c r="GV195" s="13" cm="1">
        <f t="array" ref="GV195">IF($AA195="N","",SUMPRODUCT(($Z$150:$Z$276=$Z195)*($AA$150:$AA$276="Y")*(EB195&lt;EB$150:EB$276))+1)</f>
        <v>20</v>
      </c>
      <c r="GW195" s="13" cm="1">
        <f t="array" ref="GW195">IF($AA195="N","",SUMPRODUCT(($Z$150:$Z$276=$Z195)*($AA$150:$AA$276="Y")*(EC195&lt;EC$150:EC$276))+1)</f>
        <v>20</v>
      </c>
      <c r="GX195" s="13" cm="1">
        <f t="array" ref="GX195">IF($AA195="N","",SUMPRODUCT(($Z$150:$Z$276=$Z195)*($AA$150:$AA$276="Y")*(ED195&lt;ED$150:ED$276))+1)</f>
        <v>19</v>
      </c>
      <c r="GY195" s="13" cm="1">
        <f t="array" ref="GY195">IF($AA195="N","",SUMPRODUCT(($Z$150:$Z$276=$Z195)*($AA$150:$AA$276="Y")*(EE195&lt;EE$150:EE$276))+1)</f>
        <v>18</v>
      </c>
      <c r="GZ195" s="13" cm="1">
        <f t="array" ref="GZ195">IF($AA195="N","",SUMPRODUCT(($Z$150:$Z$276=$Z195)*($AA$150:$AA$276="Y")*(EF195&lt;EF$150:EF$276))+1)</f>
        <v>17</v>
      </c>
      <c r="HA195" s="13" cm="1">
        <f t="array" ref="HA195">IF($AA195="N","",SUMPRODUCT(($Z$150:$Z$276=$Z195)*($AA$150:$AA$276="Y")*(EG195&lt;EG$150:EG$276))+1)</f>
        <v>16</v>
      </c>
      <c r="HB195" s="13" cm="1">
        <f t="array" ref="HB195">IF($AA195="N","",SUMPRODUCT(($Z$150:$Z$276=$Z195)*($AA$150:$AA$276="Y")*(EH195&lt;EH$150:EH$276))+1)</f>
        <v>14</v>
      </c>
      <c r="HC195" s="13" cm="1">
        <f t="array" ref="HC195">IF($AA195="N","",SUMPRODUCT(($Z$150:$Z$276=$Z195)*($AA$150:$AA$276="Y")*(EI195&lt;EI$150:EI$276))+1)</f>
        <v>14</v>
      </c>
      <c r="HD195" s="13" cm="1">
        <f t="array" ref="HD195">IF($AA195="N","",SUMPRODUCT(($Z$150:$Z$276=$Z195)*($AA$150:$AA$276="Y")*(EJ195&lt;EJ$150:EJ$276))+1)</f>
        <v>14</v>
      </c>
      <c r="HE195" s="13" cm="1">
        <f t="array" ref="HE195">IF($AA195="N","",SUMPRODUCT(($Z$150:$Z$276=$Z195)*($AA$150:$AA$276="Y")*(EK195&lt;EK$150:EK$276))+1)</f>
        <v>14</v>
      </c>
      <c r="HF195" s="13" cm="1">
        <f t="array" ref="HF195">IF($AA195="N","",SUMPRODUCT(($Z$150:$Z$276=$Z195)*($AA$150:$AA$276="Y")*(EL195&lt;EL$150:EL$276))+1)</f>
        <v>13</v>
      </c>
      <c r="HG195" s="13" cm="1">
        <f t="array" ref="HG195">IF($AA195="N","",SUMPRODUCT(($Z$150:$Z$276=$Z195)*($AA$150:$AA$276="Y")*(EM195&lt;EM$150:EM$276))+1)</f>
        <v>12</v>
      </c>
      <c r="HH195" s="13" cm="1">
        <f t="array" ref="HH195">IF($AA195="N","",SUMPRODUCT(($Z$150:$Z$276=$Z195)*($AA$150:$AA$276="Y")*(EN195&lt;EN$150:EN$276))+1)</f>
        <v>13</v>
      </c>
      <c r="HI195" s="13" cm="1">
        <f t="array" ref="HI195">IF($AA195="N","",SUMPRODUCT(($Z$150:$Z$276=$Z195)*($AA$150:$AA$276="Y")*(EO195&lt;EO$150:EO$276))+1)</f>
        <v>13</v>
      </c>
      <c r="HJ195" s="20">
        <f>INDEX($GO195:$HI195,MATCH('Ranked Growth'!$C$5,$GO$149:$HI$149,0))</f>
        <v>14</v>
      </c>
      <c r="HK195" s="13" t="str">
        <f t="shared" si="94"/>
        <v>Stations of Over 10k Users-14</v>
      </c>
    </row>
    <row r="196" spans="2:219" s="11" customFormat="1" x14ac:dyDescent="0.25">
      <c r="B196" s="17" t="s">
        <v>172</v>
      </c>
      <c r="C196" s="20">
        <v>6308.8566550000005</v>
      </c>
      <c r="D196" s="20">
        <v>6716.1468930000001</v>
      </c>
      <c r="E196" s="20">
        <v>6738.8946370000021</v>
      </c>
      <c r="F196" s="20">
        <v>6712.1074739999995</v>
      </c>
      <c r="G196" s="20">
        <v>6645.5963030000012</v>
      </c>
      <c r="H196" s="20">
        <v>6579.8598430000011</v>
      </c>
      <c r="I196" s="20">
        <v>6540.4739480000035</v>
      </c>
      <c r="J196" s="20">
        <v>6488.687573000002</v>
      </c>
      <c r="K196" s="20">
        <v>6445.9790030000004</v>
      </c>
      <c r="L196" s="20">
        <v>6446.5575020000015</v>
      </c>
      <c r="M196" s="20">
        <v>6416.5700930000003</v>
      </c>
      <c r="N196" s="20">
        <v>6365.5334010000006</v>
      </c>
      <c r="O196" s="20">
        <v>6335.9055390000021</v>
      </c>
      <c r="P196" s="20">
        <v>6355.4119380000002</v>
      </c>
      <c r="Q196" s="20">
        <v>6346.9351850000039</v>
      </c>
      <c r="R196" s="20">
        <v>6318.8220130000045</v>
      </c>
      <c r="S196" s="20">
        <v>6303.6426870000014</v>
      </c>
      <c r="T196" s="20">
        <v>6278.046327</v>
      </c>
      <c r="U196" s="20">
        <v>6271.864569000003</v>
      </c>
      <c r="V196" s="20">
        <v>6309.3942160000015</v>
      </c>
      <c r="W196" s="20">
        <v>6341.3456700000006</v>
      </c>
      <c r="Y196" s="17" t="s">
        <v>172</v>
      </c>
      <c r="Z196" s="21" t="str">
        <f t="shared" si="26"/>
        <v>Stations of Less Than 10k Users</v>
      </c>
      <c r="AA196" s="21" t="str">
        <f t="shared" si="27"/>
        <v>Y</v>
      </c>
      <c r="AB196" s="13">
        <f t="shared" si="95"/>
        <v>-31.143344999999499</v>
      </c>
      <c r="AC196" s="13">
        <f t="shared" si="96"/>
        <v>376.14689300000009</v>
      </c>
      <c r="AD196" s="13">
        <f t="shared" si="97"/>
        <v>398.89463700000215</v>
      </c>
      <c r="AE196" s="13">
        <f t="shared" si="98"/>
        <v>372.10747399999946</v>
      </c>
      <c r="AF196" s="13">
        <f t="shared" si="99"/>
        <v>305.59630300000117</v>
      </c>
      <c r="AG196" s="13">
        <f t="shared" si="100"/>
        <v>239.85984300000109</v>
      </c>
      <c r="AH196" s="13">
        <f t="shared" si="101"/>
        <v>200.47394800000347</v>
      </c>
      <c r="AI196" s="13">
        <f t="shared" si="102"/>
        <v>148.68757300000198</v>
      </c>
      <c r="AJ196" s="13">
        <f t="shared" si="103"/>
        <v>105.97900300000038</v>
      </c>
      <c r="AK196" s="13">
        <f t="shared" si="104"/>
        <v>106.55750200000148</v>
      </c>
      <c r="AL196" s="13">
        <f t="shared" si="105"/>
        <v>76.57009300000027</v>
      </c>
      <c r="AM196" s="13">
        <f t="shared" si="106"/>
        <v>25.533401000000595</v>
      </c>
      <c r="AN196" s="13">
        <f t="shared" si="107"/>
        <v>-4.0944609999978638</v>
      </c>
      <c r="AO196" s="13">
        <f t="shared" si="108"/>
        <v>15.411938000000191</v>
      </c>
      <c r="AP196" s="13">
        <f t="shared" si="109"/>
        <v>6.9351850000039121</v>
      </c>
      <c r="AQ196" s="13">
        <f t="shared" si="110"/>
        <v>-21.177986999995483</v>
      </c>
      <c r="AR196" s="13">
        <f t="shared" si="111"/>
        <v>-36.357312999998612</v>
      </c>
      <c r="AS196" s="13">
        <f t="shared" si="112"/>
        <v>-61.953672999999981</v>
      </c>
      <c r="AT196" s="13">
        <f t="shared" si="113"/>
        <v>-68.13543099999697</v>
      </c>
      <c r="AU196" s="13">
        <f t="shared" si="114"/>
        <v>-30.605783999998494</v>
      </c>
      <c r="AV196" s="13">
        <f t="shared" si="115"/>
        <v>1.3456700000006094</v>
      </c>
      <c r="AX196" s="17" t="s">
        <v>172</v>
      </c>
      <c r="AY196" s="13">
        <f t="shared" si="28"/>
        <v>123</v>
      </c>
      <c r="AZ196" s="13">
        <f t="shared" si="29"/>
        <v>108</v>
      </c>
      <c r="BA196" s="13">
        <f t="shared" si="30"/>
        <v>108</v>
      </c>
      <c r="BB196" s="13">
        <f t="shared" si="31"/>
        <v>108</v>
      </c>
      <c r="BC196" s="13">
        <f t="shared" si="32"/>
        <v>109</v>
      </c>
      <c r="BD196" s="13">
        <f t="shared" si="33"/>
        <v>108</v>
      </c>
      <c r="BE196" s="13">
        <f t="shared" si="34"/>
        <v>110</v>
      </c>
      <c r="BF196" s="13">
        <f t="shared" si="35"/>
        <v>112</v>
      </c>
      <c r="BG196" s="13">
        <f t="shared" si="36"/>
        <v>112</v>
      </c>
      <c r="BH196" s="13">
        <f t="shared" si="37"/>
        <v>114</v>
      </c>
      <c r="BI196" s="13">
        <f t="shared" si="38"/>
        <v>117</v>
      </c>
      <c r="BJ196" s="13">
        <f t="shared" si="39"/>
        <v>123</v>
      </c>
      <c r="BK196" s="13">
        <f t="shared" si="40"/>
        <v>125</v>
      </c>
      <c r="BL196" s="13">
        <f t="shared" si="41"/>
        <v>123</v>
      </c>
      <c r="BM196" s="13">
        <f t="shared" si="42"/>
        <v>124</v>
      </c>
      <c r="BN196" s="13">
        <f t="shared" si="43"/>
        <v>125</v>
      </c>
      <c r="BO196" s="13">
        <f t="shared" si="44"/>
        <v>125</v>
      </c>
      <c r="BP196" s="13">
        <f t="shared" si="45"/>
        <v>125</v>
      </c>
      <c r="BQ196" s="13">
        <f t="shared" si="46"/>
        <v>125</v>
      </c>
      <c r="BR196" s="13">
        <f t="shared" si="47"/>
        <v>125</v>
      </c>
      <c r="BS196" s="13">
        <f t="shared" si="48"/>
        <v>125</v>
      </c>
      <c r="BT196" s="13">
        <f>INDEX($AY196:$BS196,MATCH('Ranked Growth'!$C$5,Data!$AY$149:$BS$149,0))</f>
        <v>123</v>
      </c>
      <c r="BV196" s="17" t="s">
        <v>172</v>
      </c>
      <c r="BW196" s="13" cm="1">
        <f t="array" ref="BW196">SUMPRODUCT(($Z$150:$Z$276=$Z196)*(AB196&lt;AB$150:AB$276))+1</f>
        <v>23</v>
      </c>
      <c r="BX196" s="13" cm="1">
        <f t="array" ref="BX196">SUMPRODUCT(($Z$150:$Z$276=$Z196)*(AC196&lt;AC$150:AC$276))+1</f>
        <v>5</v>
      </c>
      <c r="BY196" s="13" cm="1">
        <f t="array" ref="BY196">SUMPRODUCT(($Z$150:$Z$276=$Z196)*(AD196&lt;AD$150:AD$276))+1</f>
        <v>5</v>
      </c>
      <c r="BZ196" s="13" cm="1">
        <f t="array" ref="BZ196">SUMPRODUCT(($Z$150:$Z$276=$Z196)*(AE196&lt;AE$150:AE$276))+1</f>
        <v>5</v>
      </c>
      <c r="CA196" s="13" cm="1">
        <f t="array" ref="CA196">SUMPRODUCT(($Z$150:$Z$276=$Z196)*(AF196&lt;AF$150:AF$276))+1</f>
        <v>6</v>
      </c>
      <c r="CB196" s="13" cm="1">
        <f t="array" ref="CB196">SUMPRODUCT(($Z$150:$Z$276=$Z196)*(AG196&lt;AG$150:AG$276))+1</f>
        <v>5</v>
      </c>
      <c r="CC196" s="13" cm="1">
        <f t="array" ref="CC196">SUMPRODUCT(($Z$150:$Z$276=$Z196)*(AH196&lt;AH$150:AH$276))+1</f>
        <v>7</v>
      </c>
      <c r="CD196" s="13" cm="1">
        <f t="array" ref="CD196">SUMPRODUCT(($Z$150:$Z$276=$Z196)*(AI196&lt;AI$150:AI$276))+1</f>
        <v>9</v>
      </c>
      <c r="CE196" s="13" cm="1">
        <f t="array" ref="CE196">SUMPRODUCT(($Z$150:$Z$276=$Z196)*(AJ196&lt;AJ$150:AJ$276))+1</f>
        <v>9</v>
      </c>
      <c r="CF196" s="13" cm="1">
        <f t="array" ref="CF196">SUMPRODUCT(($Z$150:$Z$276=$Z196)*(AK196&lt;AK$150:AK$276))+1</f>
        <v>11</v>
      </c>
      <c r="CG196" s="13" cm="1">
        <f t="array" ref="CG196">SUMPRODUCT(($Z$150:$Z$276=$Z196)*(AL196&lt;AL$150:AL$276))+1</f>
        <v>14</v>
      </c>
      <c r="CH196" s="13" cm="1">
        <f t="array" ref="CH196">SUMPRODUCT(($Z$150:$Z$276=$Z196)*(AM196&lt;AM$150:AM$276))+1</f>
        <v>20</v>
      </c>
      <c r="CI196" s="13" cm="1">
        <f t="array" ref="CI196">SUMPRODUCT(($Z$150:$Z$276=$Z196)*(AN196&lt;AN$150:AN$276))+1</f>
        <v>22</v>
      </c>
      <c r="CJ196" s="13" cm="1">
        <f t="array" ref="CJ196">SUMPRODUCT(($Z$150:$Z$276=$Z196)*(AO196&lt;AO$150:AO$276))+1</f>
        <v>20</v>
      </c>
      <c r="CK196" s="13" cm="1">
        <f t="array" ref="CK196">SUMPRODUCT(($Z$150:$Z$276=$Z196)*(AP196&lt;AP$150:AP$276))+1</f>
        <v>21</v>
      </c>
      <c r="CL196" s="13" cm="1">
        <f t="array" ref="CL196">SUMPRODUCT(($Z$150:$Z$276=$Z196)*(AQ196&lt;AQ$150:AQ$276))+1</f>
        <v>22</v>
      </c>
      <c r="CM196" s="13" cm="1">
        <f t="array" ref="CM196">SUMPRODUCT(($Z$150:$Z$276=$Z196)*(AR196&lt;AR$150:AR$276))+1</f>
        <v>22</v>
      </c>
      <c r="CN196" s="13" cm="1">
        <f t="array" ref="CN196">SUMPRODUCT(($Z$150:$Z$276=$Z196)*(AS196&lt;AS$150:AS$276))+1</f>
        <v>22</v>
      </c>
      <c r="CO196" s="13" cm="1">
        <f t="array" ref="CO196">SUMPRODUCT(($Z$150:$Z$276=$Z196)*(AT196&lt;AT$150:AT$276))+1</f>
        <v>22</v>
      </c>
      <c r="CP196" s="13" cm="1">
        <f t="array" ref="CP196">SUMPRODUCT(($Z$150:$Z$276=$Z196)*(AU196&lt;AU$150:AU$276))+1</f>
        <v>22</v>
      </c>
      <c r="CQ196" s="13" cm="1">
        <f t="array" ref="CQ196">SUMPRODUCT(($Z$150:$Z$276=$Z196)*(AV196&lt;AV$150:AV$276))+1</f>
        <v>22</v>
      </c>
      <c r="CR196" s="13">
        <f>INDEX($BW196:$CQ196,MATCH('Ranked Growth'!$C$5,$BW$149:$CQ$149,0))</f>
        <v>23</v>
      </c>
      <c r="CS196" s="13" t="str">
        <f t="shared" si="49"/>
        <v>Stations of Less Than 10k Users-23</v>
      </c>
      <c r="CU196" s="17" t="s">
        <v>172</v>
      </c>
      <c r="CV196" s="13" cm="1">
        <f t="array" ref="CV196">IF($AA196="N","",SUMPRODUCT(($AA$150:$AA$276=$V$88)*($Z$150:$Z$276=$Z196)*(AB196&lt;AB$150:AB$276))+1)</f>
        <v>17</v>
      </c>
      <c r="CW196" s="13" cm="1">
        <f t="array" ref="CW196">IF($AA196="N","",SUMPRODUCT(($AA$150:$AA$276=$V$88)*($Z$150:$Z$276=$Z196)*(AC196&lt;AC$150:AC$276))+1)</f>
        <v>3</v>
      </c>
      <c r="CX196" s="13" cm="1">
        <f t="array" ref="CX196">IF($AA196="N","",SUMPRODUCT(($AA$150:$AA$276=$V$88)*($Z$150:$Z$276=$Z196)*(AD196&lt;AD$150:AD$276))+1)</f>
        <v>3</v>
      </c>
      <c r="CY196" s="13" cm="1">
        <f t="array" ref="CY196">IF($AA196="N","",SUMPRODUCT(($AA$150:$AA$276=$V$88)*($Z$150:$Z$276=$Z196)*(AE196&lt;AE$150:AE$276))+1)</f>
        <v>3</v>
      </c>
      <c r="CZ196" s="13" cm="1">
        <f t="array" ref="CZ196">IF($AA196="N","",SUMPRODUCT(($AA$150:$AA$276=$V$88)*($Z$150:$Z$276=$Z196)*(AF196&lt;AF$150:AF$276))+1)</f>
        <v>3</v>
      </c>
      <c r="DA196" s="13" cm="1">
        <f t="array" ref="DA196">IF($AA196="N","",SUMPRODUCT(($AA$150:$AA$276=$V$88)*($Z$150:$Z$276=$Z196)*(AG196&lt;AG$150:AG$276))+1)</f>
        <v>2</v>
      </c>
      <c r="DB196" s="13" cm="1">
        <f t="array" ref="DB196">IF($AA196="N","",SUMPRODUCT(($AA$150:$AA$276=$V$88)*($Z$150:$Z$276=$Z196)*(AH196&lt;AH$150:AH$276))+1)</f>
        <v>4</v>
      </c>
      <c r="DC196" s="13" cm="1">
        <f t="array" ref="DC196">IF($AA196="N","",SUMPRODUCT(($AA$150:$AA$276=$V$88)*($Z$150:$Z$276=$Z196)*(AI196&lt;AI$150:AI$276))+1)</f>
        <v>4</v>
      </c>
      <c r="DD196" s="13" cm="1">
        <f t="array" ref="DD196">IF($AA196="N","",SUMPRODUCT(($AA$150:$AA$276=$V$88)*($Z$150:$Z$276=$Z196)*(AJ196&lt;AJ$150:AJ$276))+1)</f>
        <v>4</v>
      </c>
      <c r="DE196" s="13" cm="1">
        <f t="array" ref="DE196">IF($AA196="N","",SUMPRODUCT(($AA$150:$AA$276=$V$88)*($Z$150:$Z$276=$Z196)*(AK196&lt;AK$150:AK$276))+1)</f>
        <v>6</v>
      </c>
      <c r="DF196" s="13" cm="1">
        <f t="array" ref="DF196">IF($AA196="N","",SUMPRODUCT(($AA$150:$AA$276=$V$88)*($Z$150:$Z$276=$Z196)*(AL196&lt;AL$150:AL$276))+1)</f>
        <v>9</v>
      </c>
      <c r="DG196" s="13" cm="1">
        <f t="array" ref="DG196">IF($AA196="N","",SUMPRODUCT(($AA$150:$AA$276=$V$88)*($Z$150:$Z$276=$Z196)*(AM196&lt;AM$150:AM$276))+1)</f>
        <v>15</v>
      </c>
      <c r="DH196" s="13" cm="1">
        <f t="array" ref="DH196">IF($AA196="N","",SUMPRODUCT(($AA$150:$AA$276=$V$88)*($Z$150:$Z$276=$Z196)*(AN196&lt;AN$150:AN$276))+1)</f>
        <v>16</v>
      </c>
      <c r="DI196" s="13" cm="1">
        <f t="array" ref="DI196">IF($AA196="N","",SUMPRODUCT(($AA$150:$AA$276=$V$88)*($Z$150:$Z$276=$Z196)*(AO196&lt;AO$150:AO$276))+1)</f>
        <v>15</v>
      </c>
      <c r="DJ196" s="13" cm="1">
        <f t="array" ref="DJ196">IF($AA196="N","",SUMPRODUCT(($AA$150:$AA$276=$V$88)*($Z$150:$Z$276=$Z196)*(AP196&lt;AP$150:AP$276))+1)</f>
        <v>15</v>
      </c>
      <c r="DK196" s="13" cm="1">
        <f t="array" ref="DK196">IF($AA196="N","",SUMPRODUCT(($AA$150:$AA$276=$V$88)*($Z$150:$Z$276=$Z196)*(AQ196&lt;AQ$150:AQ$276))+1)</f>
        <v>16</v>
      </c>
      <c r="DL196" s="13" cm="1">
        <f t="array" ref="DL196">IF($AA196="N","",SUMPRODUCT(($AA$150:$AA$276=$V$88)*($Z$150:$Z$276=$Z196)*(AR196&lt;AR$150:AR$276))+1)</f>
        <v>16</v>
      </c>
      <c r="DM196" s="13" cm="1">
        <f t="array" ref="DM196">IF($AA196="N","",SUMPRODUCT(($AA$150:$AA$276=$V$88)*($Z$150:$Z$276=$Z196)*(AS196&lt;AS$150:AS$276))+1)</f>
        <v>16</v>
      </c>
      <c r="DN196" s="13" cm="1">
        <f t="array" ref="DN196">IF($AA196="N","",SUMPRODUCT(($AA$150:$AA$276=$V$88)*($Z$150:$Z$276=$Z196)*(AT196&lt;AT$150:AT$276))+1)</f>
        <v>16</v>
      </c>
      <c r="DO196" s="13" cm="1">
        <f t="array" ref="DO196">IF($AA196="N","",SUMPRODUCT(($AA$150:$AA$276=$V$88)*($Z$150:$Z$276=$Z196)*(AU196&lt;AU$150:AU$276))+1)</f>
        <v>16</v>
      </c>
      <c r="DP196" s="13" cm="1">
        <f t="array" ref="DP196">IF($AA196="N","",SUMPRODUCT(($AA$150:$AA$276=$V$88)*($Z$150:$Z$276=$Z196)*(AV196&lt;AV$150:AV$276))+1)</f>
        <v>16</v>
      </c>
      <c r="DQ196" s="13">
        <f>INDEX($CV196:$DP196,MATCH('Ranked Growth'!$C$5,$BW$149:$CQ$149,0))</f>
        <v>17</v>
      </c>
      <c r="DR196" s="13" t="str">
        <f t="shared" si="50"/>
        <v>Stations of Less Than 10k Users-17</v>
      </c>
      <c r="DT196" s="17" t="s">
        <v>172</v>
      </c>
      <c r="DU196" s="15">
        <f t="shared" si="51"/>
        <v>-4.9121995268137653E-3</v>
      </c>
      <c r="DV196" s="15">
        <f t="shared" si="52"/>
        <v>5.9329162933754009E-2</v>
      </c>
      <c r="DW196" s="15">
        <f t="shared" si="53"/>
        <v>6.2917135173501837E-2</v>
      </c>
      <c r="DX196" s="15">
        <f t="shared" si="54"/>
        <v>5.8692030599369005E-2</v>
      </c>
      <c r="DY196" s="15">
        <f t="shared" si="55"/>
        <v>4.8201309621451305E-2</v>
      </c>
      <c r="DZ196" s="15">
        <f t="shared" si="56"/>
        <v>3.7832782807571075E-2</v>
      </c>
      <c r="EA196" s="15">
        <f t="shared" si="57"/>
        <v>3.16204965299689E-2</v>
      </c>
      <c r="EB196" s="15">
        <f t="shared" si="58"/>
        <v>2.3452298580441955E-2</v>
      </c>
      <c r="EC196" s="15">
        <f t="shared" si="59"/>
        <v>1.6715931072555312E-2</v>
      </c>
      <c r="ED196" s="15">
        <f t="shared" si="60"/>
        <v>1.6807176971609161E-2</v>
      </c>
      <c r="EE196" s="15">
        <f t="shared" si="61"/>
        <v>1.2077301735015755E-2</v>
      </c>
      <c r="EF196" s="15">
        <f t="shared" si="62"/>
        <v>4.0273503154575341E-3</v>
      </c>
      <c r="EG196" s="15">
        <f t="shared" si="63"/>
        <v>-6.4581403785457514E-4</v>
      </c>
      <c r="EH196" s="15">
        <f t="shared" si="64"/>
        <v>2.4309050473185767E-3</v>
      </c>
      <c r="EI196" s="15">
        <f t="shared" si="65"/>
        <v>1.093877760252937E-3</v>
      </c>
      <c r="EJ196" s="15">
        <f t="shared" si="66"/>
        <v>-3.3403764984220041E-3</v>
      </c>
      <c r="EK196" s="15">
        <f t="shared" si="67"/>
        <v>-5.7345919558356995E-3</v>
      </c>
      <c r="EL196" s="15">
        <f t="shared" si="68"/>
        <v>-9.7718727129337823E-3</v>
      </c>
      <c r="EM196" s="15">
        <f t="shared" si="69"/>
        <v>-1.0746913406939562E-2</v>
      </c>
      <c r="EN196" s="15">
        <f t="shared" si="70"/>
        <v>-4.8274107255518173E-3</v>
      </c>
      <c r="EO196" s="15">
        <f t="shared" si="71"/>
        <v>2.1225078864373081E-4</v>
      </c>
      <c r="EQ196" s="17" t="s">
        <v>172</v>
      </c>
      <c r="ER196" s="13">
        <f t="shared" si="72"/>
        <v>122</v>
      </c>
      <c r="ES196" s="13">
        <f t="shared" si="73"/>
        <v>106</v>
      </c>
      <c r="ET196" s="13">
        <f t="shared" si="74"/>
        <v>110</v>
      </c>
      <c r="EU196" s="13">
        <f t="shared" si="75"/>
        <v>110</v>
      </c>
      <c r="EV196" s="13">
        <f t="shared" si="76"/>
        <v>117</v>
      </c>
      <c r="EW196" s="13">
        <f t="shared" si="77"/>
        <v>120</v>
      </c>
      <c r="EX196" s="13">
        <f t="shared" si="78"/>
        <v>123</v>
      </c>
      <c r="EY196" s="13">
        <f t="shared" si="79"/>
        <v>124</v>
      </c>
      <c r="EZ196" s="13">
        <f t="shared" si="80"/>
        <v>125</v>
      </c>
      <c r="FA196" s="13">
        <f t="shared" si="81"/>
        <v>125</v>
      </c>
      <c r="FB196" s="13">
        <f t="shared" si="82"/>
        <v>125</v>
      </c>
      <c r="FC196" s="13">
        <f t="shared" si="83"/>
        <v>125</v>
      </c>
      <c r="FD196" s="13">
        <f t="shared" si="84"/>
        <v>125</v>
      </c>
      <c r="FE196" s="13">
        <f t="shared" si="85"/>
        <v>125</v>
      </c>
      <c r="FF196" s="13">
        <f t="shared" si="86"/>
        <v>125</v>
      </c>
      <c r="FG196" s="13">
        <f t="shared" si="87"/>
        <v>125</v>
      </c>
      <c r="FH196" s="13">
        <f t="shared" si="88"/>
        <v>125</v>
      </c>
      <c r="FI196" s="13">
        <f t="shared" si="89"/>
        <v>125</v>
      </c>
      <c r="FJ196" s="13">
        <f t="shared" si="90"/>
        <v>125</v>
      </c>
      <c r="FK196" s="13">
        <f t="shared" si="91"/>
        <v>125</v>
      </c>
      <c r="FL196" s="13">
        <f t="shared" si="92"/>
        <v>125</v>
      </c>
      <c r="FM196" s="13">
        <f>INDEX($ER196:$FL196,MATCH('Ranked Growth'!$C$5,$ER$149:$FL$149,0))</f>
        <v>122</v>
      </c>
      <c r="FO196" s="17" t="s">
        <v>172</v>
      </c>
      <c r="FP196" s="13" cm="1">
        <f t="array" ref="FP196">SUMPRODUCT(($Z$150:$Z$276=$Z196)*(DU196&lt;DU$150:DU$276))+1</f>
        <v>21</v>
      </c>
      <c r="FQ196" s="13" cm="1">
        <f t="array" ref="FQ196">SUMPRODUCT(($Z$150:$Z$276=$Z196)*(DV196&lt;DV$150:DV$276))+1</f>
        <v>13</v>
      </c>
      <c r="FR196" s="13" cm="1">
        <f t="array" ref="FR196">SUMPRODUCT(($Z$150:$Z$276=$Z196)*(DW196&lt;DW$150:DW$276))+1</f>
        <v>15</v>
      </c>
      <c r="FS196" s="13" cm="1">
        <f t="array" ref="FS196">SUMPRODUCT(($Z$150:$Z$276=$Z196)*(DX196&lt;DX$150:DX$276))+1</f>
        <v>15</v>
      </c>
      <c r="FT196" s="13" cm="1">
        <f t="array" ref="FT196">SUMPRODUCT(($Z$150:$Z$276=$Z196)*(DY196&lt;DY$150:DY$276))+1</f>
        <v>17</v>
      </c>
      <c r="FU196" s="13" cm="1">
        <f t="array" ref="FU196">SUMPRODUCT(($Z$150:$Z$276=$Z196)*(DZ196&lt;DZ$150:DZ$276))+1</f>
        <v>18</v>
      </c>
      <c r="FV196" s="13" cm="1">
        <f t="array" ref="FV196">SUMPRODUCT(($Z$150:$Z$276=$Z196)*(EA196&lt;EA$150:EA$276))+1</f>
        <v>20</v>
      </c>
      <c r="FW196" s="13" cm="1">
        <f t="array" ref="FW196">SUMPRODUCT(($Z$150:$Z$276=$Z196)*(EB196&lt;EB$150:EB$276))+1</f>
        <v>21</v>
      </c>
      <c r="FX196" s="13" cm="1">
        <f t="array" ref="FX196">SUMPRODUCT(($Z$150:$Z$276=$Z196)*(EC196&lt;EC$150:EC$276))+1</f>
        <v>22</v>
      </c>
      <c r="FY196" s="13" cm="1">
        <f t="array" ref="FY196">SUMPRODUCT(($Z$150:$Z$276=$Z196)*(ED196&lt;ED$150:ED$276))+1</f>
        <v>22</v>
      </c>
      <c r="FZ196" s="13" cm="1">
        <f t="array" ref="FZ196">SUMPRODUCT(($Z$150:$Z$276=$Z196)*(EE196&lt;EE$150:EE$276))+1</f>
        <v>22</v>
      </c>
      <c r="GA196" s="13" cm="1">
        <f t="array" ref="GA196">SUMPRODUCT(($Z$150:$Z$276=$Z196)*(EF196&lt;EF$150:EF$276))+1</f>
        <v>22</v>
      </c>
      <c r="GB196" s="13" cm="1">
        <f t="array" ref="GB196">SUMPRODUCT(($Z$150:$Z$276=$Z196)*(EG196&lt;EG$150:EG$276))+1</f>
        <v>22</v>
      </c>
      <c r="GC196" s="13" cm="1">
        <f t="array" ref="GC196">SUMPRODUCT(($Z$150:$Z$276=$Z196)*(EH196&lt;EH$150:EH$276))+1</f>
        <v>22</v>
      </c>
      <c r="GD196" s="13" cm="1">
        <f t="array" ref="GD196">SUMPRODUCT(($Z$150:$Z$276=$Z196)*(EI196&lt;EI$150:EI$276))+1</f>
        <v>22</v>
      </c>
      <c r="GE196" s="13" cm="1">
        <f t="array" ref="GE196">SUMPRODUCT(($Z$150:$Z$276=$Z196)*(EJ196&lt;EJ$150:EJ$276))+1</f>
        <v>22</v>
      </c>
      <c r="GF196" s="13" cm="1">
        <f t="array" ref="GF196">SUMPRODUCT(($Z$150:$Z$276=$Z196)*(EK196&lt;EK$150:EK$276))+1</f>
        <v>22</v>
      </c>
      <c r="GG196" s="13" cm="1">
        <f t="array" ref="GG196">SUMPRODUCT(($Z$150:$Z$276=$Z196)*(EL196&lt;EL$150:EL$276))+1</f>
        <v>22</v>
      </c>
      <c r="GH196" s="13" cm="1">
        <f t="array" ref="GH196">SUMPRODUCT(($Z$150:$Z$276=$Z196)*(EM196&lt;EM$150:EM$276))+1</f>
        <v>22</v>
      </c>
      <c r="GI196" s="13" cm="1">
        <f t="array" ref="GI196">SUMPRODUCT(($Z$150:$Z$276=$Z196)*(EN196&lt;EN$150:EN$276))+1</f>
        <v>22</v>
      </c>
      <c r="GJ196" s="13" cm="1">
        <f t="array" ref="GJ196">SUMPRODUCT(($Z$150:$Z$276=$Z196)*(EO196&lt;EO$150:EO$276))+1</f>
        <v>22</v>
      </c>
      <c r="GK196" s="20">
        <f>INDEX($FP196:$GJ196,MATCH('Ranked Growth'!$C$5,$FP$149:$GJ$149,0))</f>
        <v>21</v>
      </c>
      <c r="GL196" s="13" t="str">
        <f t="shared" si="93"/>
        <v>Stations of Less Than 10k Users-21</v>
      </c>
      <c r="GN196" s="17" t="s">
        <v>172</v>
      </c>
      <c r="GO196" s="13" cm="1">
        <f t="array" ref="GO196">IF($AA196="N","",SUMPRODUCT(($Z$150:$Z$276=$Z196)*($AA$150:$AA$276="Y")*(DU196&lt;DU$150:DU$276))+1)</f>
        <v>15</v>
      </c>
      <c r="GP196" s="13" cm="1">
        <f t="array" ref="GP196">IF($AA196="N","",SUMPRODUCT(($Z$150:$Z$276=$Z196)*($AA$150:$AA$276="Y")*(DV196&lt;DV$150:DV$276))+1)</f>
        <v>9</v>
      </c>
      <c r="GQ196" s="13" cm="1">
        <f t="array" ref="GQ196">IF($AA196="N","",SUMPRODUCT(($Z$150:$Z$276=$Z196)*($AA$150:$AA$276="Y")*(DW196&lt;DW$150:DW$276))+1)</f>
        <v>11</v>
      </c>
      <c r="GR196" s="13" cm="1">
        <f t="array" ref="GR196">IF($AA196="N","",SUMPRODUCT(($Z$150:$Z$276=$Z196)*($AA$150:$AA$276="Y")*(DX196&lt;DX$150:DX$276))+1)</f>
        <v>11</v>
      </c>
      <c r="GS196" s="13" cm="1">
        <f t="array" ref="GS196">IF($AA196="N","",SUMPRODUCT(($Z$150:$Z$276=$Z196)*($AA$150:$AA$276="Y")*(DY196&lt;DY$150:DY$276))+1)</f>
        <v>12</v>
      </c>
      <c r="GT196" s="13" cm="1">
        <f t="array" ref="GT196">IF($AA196="N","",SUMPRODUCT(($Z$150:$Z$276=$Z196)*($AA$150:$AA$276="Y")*(DZ196&lt;DZ$150:DZ$276))+1)</f>
        <v>13</v>
      </c>
      <c r="GU196" s="13" cm="1">
        <f t="array" ref="GU196">IF($AA196="N","",SUMPRODUCT(($Z$150:$Z$276=$Z196)*($AA$150:$AA$276="Y")*(EA196&lt;EA$150:EA$276))+1)</f>
        <v>14</v>
      </c>
      <c r="GV196" s="13" cm="1">
        <f t="array" ref="GV196">IF($AA196="N","",SUMPRODUCT(($Z$150:$Z$276=$Z196)*($AA$150:$AA$276="Y")*(EB196&lt;EB$150:EB$276))+1)</f>
        <v>15</v>
      </c>
      <c r="GW196" s="13" cm="1">
        <f t="array" ref="GW196">IF($AA196="N","",SUMPRODUCT(($Z$150:$Z$276=$Z196)*($AA$150:$AA$276="Y")*(EC196&lt;EC$150:EC$276))+1)</f>
        <v>16</v>
      </c>
      <c r="GX196" s="13" cm="1">
        <f t="array" ref="GX196">IF($AA196="N","",SUMPRODUCT(($Z$150:$Z$276=$Z196)*($AA$150:$AA$276="Y")*(ED196&lt;ED$150:ED$276))+1)</f>
        <v>16</v>
      </c>
      <c r="GY196" s="13" cm="1">
        <f t="array" ref="GY196">IF($AA196="N","",SUMPRODUCT(($Z$150:$Z$276=$Z196)*($AA$150:$AA$276="Y")*(EE196&lt;EE$150:EE$276))+1)</f>
        <v>16</v>
      </c>
      <c r="GZ196" s="13" cm="1">
        <f t="array" ref="GZ196">IF($AA196="N","",SUMPRODUCT(($Z$150:$Z$276=$Z196)*($AA$150:$AA$276="Y")*(EF196&lt;EF$150:EF$276))+1)</f>
        <v>16</v>
      </c>
      <c r="HA196" s="13" cm="1">
        <f t="array" ref="HA196">IF($AA196="N","",SUMPRODUCT(($Z$150:$Z$276=$Z196)*($AA$150:$AA$276="Y")*(EG196&lt;EG$150:EG$276))+1)</f>
        <v>16</v>
      </c>
      <c r="HB196" s="13" cm="1">
        <f t="array" ref="HB196">IF($AA196="N","",SUMPRODUCT(($Z$150:$Z$276=$Z196)*($AA$150:$AA$276="Y")*(EH196&lt;EH$150:EH$276))+1)</f>
        <v>16</v>
      </c>
      <c r="HC196" s="13" cm="1">
        <f t="array" ref="HC196">IF($AA196="N","",SUMPRODUCT(($Z$150:$Z$276=$Z196)*($AA$150:$AA$276="Y")*(EI196&lt;EI$150:EI$276))+1)</f>
        <v>16</v>
      </c>
      <c r="HD196" s="13" cm="1">
        <f t="array" ref="HD196">IF($AA196="N","",SUMPRODUCT(($Z$150:$Z$276=$Z196)*($AA$150:$AA$276="Y")*(EJ196&lt;EJ$150:EJ$276))+1)</f>
        <v>16</v>
      </c>
      <c r="HE196" s="13" cm="1">
        <f t="array" ref="HE196">IF($AA196="N","",SUMPRODUCT(($Z$150:$Z$276=$Z196)*($AA$150:$AA$276="Y")*(EK196&lt;EK$150:EK$276))+1)</f>
        <v>16</v>
      </c>
      <c r="HF196" s="13" cm="1">
        <f t="array" ref="HF196">IF($AA196="N","",SUMPRODUCT(($Z$150:$Z$276=$Z196)*($AA$150:$AA$276="Y")*(EL196&lt;EL$150:EL$276))+1)</f>
        <v>16</v>
      </c>
      <c r="HG196" s="13" cm="1">
        <f t="array" ref="HG196">IF($AA196="N","",SUMPRODUCT(($Z$150:$Z$276=$Z196)*($AA$150:$AA$276="Y")*(EM196&lt;EM$150:EM$276))+1)</f>
        <v>16</v>
      </c>
      <c r="HH196" s="13" cm="1">
        <f t="array" ref="HH196">IF($AA196="N","",SUMPRODUCT(($Z$150:$Z$276=$Z196)*($AA$150:$AA$276="Y")*(EN196&lt;EN$150:EN$276))+1)</f>
        <v>16</v>
      </c>
      <c r="HI196" s="13" cm="1">
        <f t="array" ref="HI196">IF($AA196="N","",SUMPRODUCT(($Z$150:$Z$276=$Z196)*($AA$150:$AA$276="Y")*(EO196&lt;EO$150:EO$276))+1)</f>
        <v>16</v>
      </c>
      <c r="HJ196" s="20">
        <f>INDEX($GO196:$HI196,MATCH('Ranked Growth'!$C$5,$GO$149:$HI$149,0))</f>
        <v>15</v>
      </c>
      <c r="HK196" s="13" t="str">
        <f t="shared" si="94"/>
        <v>Stations of Less Than 10k Users-15</v>
      </c>
    </row>
    <row r="197" spans="2:219" s="11" customFormat="1" x14ac:dyDescent="0.25">
      <c r="B197" s="17" t="s">
        <v>173</v>
      </c>
      <c r="C197" s="20">
        <v>3667.7351280000003</v>
      </c>
      <c r="D197" s="20">
        <v>3841.8063180000004</v>
      </c>
      <c r="E197" s="20">
        <v>3855.6620210000001</v>
      </c>
      <c r="F197" s="20">
        <v>3849.5156310000002</v>
      </c>
      <c r="G197" s="20">
        <v>3826.9654510000005</v>
      </c>
      <c r="H197" s="20">
        <v>3804.9988169999997</v>
      </c>
      <c r="I197" s="20">
        <v>3792.5436</v>
      </c>
      <c r="J197" s="20">
        <v>3774.2303139999999</v>
      </c>
      <c r="K197" s="20">
        <v>3760.329091999999</v>
      </c>
      <c r="L197" s="20">
        <v>3763.931912</v>
      </c>
      <c r="M197" s="20">
        <v>3753.0653520000005</v>
      </c>
      <c r="N197" s="20">
        <v>3735.6550580000007</v>
      </c>
      <c r="O197" s="20">
        <v>3726.8262530000002</v>
      </c>
      <c r="P197" s="20">
        <v>3738.6556309999996</v>
      </c>
      <c r="Q197" s="20">
        <v>3738.1551869999998</v>
      </c>
      <c r="R197" s="20">
        <v>3729.2321439999992</v>
      </c>
      <c r="S197" s="20">
        <v>3725.6634229999995</v>
      </c>
      <c r="T197" s="20">
        <v>3717.7784880000004</v>
      </c>
      <c r="U197" s="20">
        <v>3717.6663679999992</v>
      </c>
      <c r="V197" s="20">
        <v>3736.5623250000003</v>
      </c>
      <c r="W197" s="20">
        <v>3753.1923510000001</v>
      </c>
      <c r="Y197" s="17" t="s">
        <v>173</v>
      </c>
      <c r="Z197" s="21" t="str">
        <f t="shared" si="26"/>
        <v>Stations of Less Than 10k Users</v>
      </c>
      <c r="AA197" s="21" t="str">
        <f t="shared" si="27"/>
        <v>Y</v>
      </c>
      <c r="AB197" s="13">
        <f t="shared" si="95"/>
        <v>-8.2648719999997411</v>
      </c>
      <c r="AC197" s="13">
        <f t="shared" si="96"/>
        <v>165.80631800000037</v>
      </c>
      <c r="AD197" s="13">
        <f t="shared" si="97"/>
        <v>179.6620210000001</v>
      </c>
      <c r="AE197" s="13">
        <f t="shared" si="98"/>
        <v>173.51563100000021</v>
      </c>
      <c r="AF197" s="13">
        <f t="shared" si="99"/>
        <v>150.96545100000048</v>
      </c>
      <c r="AG197" s="13">
        <f t="shared" si="100"/>
        <v>128.99881699999969</v>
      </c>
      <c r="AH197" s="13">
        <f t="shared" si="101"/>
        <v>116.54359999999997</v>
      </c>
      <c r="AI197" s="13">
        <f t="shared" si="102"/>
        <v>98.230313999999908</v>
      </c>
      <c r="AJ197" s="13">
        <f t="shared" si="103"/>
        <v>84.329091999999036</v>
      </c>
      <c r="AK197" s="13">
        <f t="shared" si="104"/>
        <v>87.931912000000011</v>
      </c>
      <c r="AL197" s="13">
        <f t="shared" si="105"/>
        <v>77.06535200000053</v>
      </c>
      <c r="AM197" s="13">
        <f t="shared" si="106"/>
        <v>59.655058000000736</v>
      </c>
      <c r="AN197" s="13">
        <f t="shared" si="107"/>
        <v>50.826253000000179</v>
      </c>
      <c r="AO197" s="13">
        <f t="shared" si="108"/>
        <v>62.65563099999963</v>
      </c>
      <c r="AP197" s="13">
        <f t="shared" si="109"/>
        <v>62.155186999999842</v>
      </c>
      <c r="AQ197" s="13">
        <f t="shared" si="110"/>
        <v>53.232143999999153</v>
      </c>
      <c r="AR197" s="13">
        <f t="shared" si="111"/>
        <v>49.663422999999511</v>
      </c>
      <c r="AS197" s="13">
        <f t="shared" si="112"/>
        <v>41.77848800000038</v>
      </c>
      <c r="AT197" s="13">
        <f t="shared" si="113"/>
        <v>41.666367999999238</v>
      </c>
      <c r="AU197" s="13">
        <f t="shared" si="114"/>
        <v>60.562325000000328</v>
      </c>
      <c r="AV197" s="13">
        <f t="shared" si="115"/>
        <v>77.192351000000144</v>
      </c>
      <c r="AX197" s="17" t="s">
        <v>173</v>
      </c>
      <c r="AY197" s="13">
        <f t="shared" si="28"/>
        <v>119</v>
      </c>
      <c r="AZ197" s="13">
        <f t="shared" si="29"/>
        <v>114</v>
      </c>
      <c r="BA197" s="13">
        <f t="shared" si="30"/>
        <v>115</v>
      </c>
      <c r="BB197" s="13">
        <f t="shared" si="31"/>
        <v>115</v>
      </c>
      <c r="BC197" s="13">
        <f t="shared" si="32"/>
        <v>117</v>
      </c>
      <c r="BD197" s="13">
        <f t="shared" si="33"/>
        <v>117</v>
      </c>
      <c r="BE197" s="13">
        <f t="shared" si="34"/>
        <v>117</v>
      </c>
      <c r="BF197" s="13">
        <f t="shared" si="35"/>
        <v>118</v>
      </c>
      <c r="BG197" s="13">
        <f t="shared" si="36"/>
        <v>118</v>
      </c>
      <c r="BH197" s="13">
        <f t="shared" si="37"/>
        <v>116</v>
      </c>
      <c r="BI197" s="13">
        <f t="shared" si="38"/>
        <v>116</v>
      </c>
      <c r="BJ197" s="13">
        <f t="shared" si="39"/>
        <v>117</v>
      </c>
      <c r="BK197" s="13">
        <f t="shared" si="40"/>
        <v>117</v>
      </c>
      <c r="BL197" s="13">
        <f t="shared" si="41"/>
        <v>117</v>
      </c>
      <c r="BM197" s="13">
        <f t="shared" si="42"/>
        <v>117</v>
      </c>
      <c r="BN197" s="13">
        <f t="shared" si="43"/>
        <v>116</v>
      </c>
      <c r="BO197" s="13">
        <f t="shared" si="44"/>
        <v>116</v>
      </c>
      <c r="BP197" s="13">
        <f t="shared" si="45"/>
        <v>117</v>
      </c>
      <c r="BQ197" s="13">
        <f t="shared" si="46"/>
        <v>116</v>
      </c>
      <c r="BR197" s="13">
        <f t="shared" si="47"/>
        <v>115</v>
      </c>
      <c r="BS197" s="13">
        <f t="shared" si="48"/>
        <v>117</v>
      </c>
      <c r="BT197" s="13">
        <f>INDEX($AY197:$BS197,MATCH('Ranked Growth'!$C$5,Data!$AY$149:$BS$149,0))</f>
        <v>119</v>
      </c>
      <c r="BV197" s="17" t="s">
        <v>173</v>
      </c>
      <c r="BW197" s="13" cm="1">
        <f t="array" ref="BW197">SUMPRODUCT(($Z$150:$Z$276=$Z197)*(AB197&lt;AB$150:AB$276))+1</f>
        <v>19</v>
      </c>
      <c r="BX197" s="13" cm="1">
        <f t="array" ref="BX197">SUMPRODUCT(($Z$150:$Z$276=$Z197)*(AC197&lt;AC$150:AC$276))+1</f>
        <v>11</v>
      </c>
      <c r="BY197" s="13" cm="1">
        <f t="array" ref="BY197">SUMPRODUCT(($Z$150:$Z$276=$Z197)*(AD197&lt;AD$150:AD$276))+1</f>
        <v>12</v>
      </c>
      <c r="BZ197" s="13" cm="1">
        <f t="array" ref="BZ197">SUMPRODUCT(($Z$150:$Z$276=$Z197)*(AE197&lt;AE$150:AE$276))+1</f>
        <v>12</v>
      </c>
      <c r="CA197" s="13" cm="1">
        <f t="array" ref="CA197">SUMPRODUCT(($Z$150:$Z$276=$Z197)*(AF197&lt;AF$150:AF$276))+1</f>
        <v>14</v>
      </c>
      <c r="CB197" s="13" cm="1">
        <f t="array" ref="CB197">SUMPRODUCT(($Z$150:$Z$276=$Z197)*(AG197&lt;AG$150:AG$276))+1</f>
        <v>14</v>
      </c>
      <c r="CC197" s="13" cm="1">
        <f t="array" ref="CC197">SUMPRODUCT(($Z$150:$Z$276=$Z197)*(AH197&lt;AH$150:AH$276))+1</f>
        <v>14</v>
      </c>
      <c r="CD197" s="13" cm="1">
        <f t="array" ref="CD197">SUMPRODUCT(($Z$150:$Z$276=$Z197)*(AI197&lt;AI$150:AI$276))+1</f>
        <v>15</v>
      </c>
      <c r="CE197" s="13" cm="1">
        <f t="array" ref="CE197">SUMPRODUCT(($Z$150:$Z$276=$Z197)*(AJ197&lt;AJ$150:AJ$276))+1</f>
        <v>15</v>
      </c>
      <c r="CF197" s="13" cm="1">
        <f t="array" ref="CF197">SUMPRODUCT(($Z$150:$Z$276=$Z197)*(AK197&lt;AK$150:AK$276))+1</f>
        <v>13</v>
      </c>
      <c r="CG197" s="13" cm="1">
        <f t="array" ref="CG197">SUMPRODUCT(($Z$150:$Z$276=$Z197)*(AL197&lt;AL$150:AL$276))+1</f>
        <v>13</v>
      </c>
      <c r="CH197" s="13" cm="1">
        <f t="array" ref="CH197">SUMPRODUCT(($Z$150:$Z$276=$Z197)*(AM197&lt;AM$150:AM$276))+1</f>
        <v>14</v>
      </c>
      <c r="CI197" s="13" cm="1">
        <f t="array" ref="CI197">SUMPRODUCT(($Z$150:$Z$276=$Z197)*(AN197&lt;AN$150:AN$276))+1</f>
        <v>14</v>
      </c>
      <c r="CJ197" s="13" cm="1">
        <f t="array" ref="CJ197">SUMPRODUCT(($Z$150:$Z$276=$Z197)*(AO197&lt;AO$150:AO$276))+1</f>
        <v>14</v>
      </c>
      <c r="CK197" s="13" cm="1">
        <f t="array" ref="CK197">SUMPRODUCT(($Z$150:$Z$276=$Z197)*(AP197&lt;AP$150:AP$276))+1</f>
        <v>14</v>
      </c>
      <c r="CL197" s="13" cm="1">
        <f t="array" ref="CL197">SUMPRODUCT(($Z$150:$Z$276=$Z197)*(AQ197&lt;AQ$150:AQ$276))+1</f>
        <v>14</v>
      </c>
      <c r="CM197" s="13" cm="1">
        <f t="array" ref="CM197">SUMPRODUCT(($Z$150:$Z$276=$Z197)*(AR197&lt;AR$150:AR$276))+1</f>
        <v>15</v>
      </c>
      <c r="CN197" s="13" cm="1">
        <f t="array" ref="CN197">SUMPRODUCT(($Z$150:$Z$276=$Z197)*(AS197&lt;AS$150:AS$276))+1</f>
        <v>16</v>
      </c>
      <c r="CO197" s="13" cm="1">
        <f t="array" ref="CO197">SUMPRODUCT(($Z$150:$Z$276=$Z197)*(AT197&lt;AT$150:AT$276))+1</f>
        <v>15</v>
      </c>
      <c r="CP197" s="13" cm="1">
        <f t="array" ref="CP197">SUMPRODUCT(($Z$150:$Z$276=$Z197)*(AU197&lt;AU$150:AU$276))+1</f>
        <v>14</v>
      </c>
      <c r="CQ197" s="13" cm="1">
        <f t="array" ref="CQ197">SUMPRODUCT(($Z$150:$Z$276=$Z197)*(AV197&lt;AV$150:AV$276))+1</f>
        <v>14</v>
      </c>
      <c r="CR197" s="13">
        <f>INDEX($BW197:$CQ197,MATCH('Ranked Growth'!$C$5,$BW$149:$CQ$149,0))</f>
        <v>19</v>
      </c>
      <c r="CS197" s="13" t="str">
        <f t="shared" si="49"/>
        <v>Stations of Less Than 10k Users-19</v>
      </c>
      <c r="CU197" s="17" t="s">
        <v>173</v>
      </c>
      <c r="CV197" s="13" cm="1">
        <f t="array" ref="CV197">IF($AA197="N","",SUMPRODUCT(($AA$150:$AA$276=$V$88)*($Z$150:$Z$276=$Z197)*(AB197&lt;AB$150:AB$276))+1)</f>
        <v>13</v>
      </c>
      <c r="CW197" s="13" cm="1">
        <f t="array" ref="CW197">IF($AA197="N","",SUMPRODUCT(($AA$150:$AA$276=$V$88)*($Z$150:$Z$276=$Z197)*(AC197&lt;AC$150:AC$276))+1)</f>
        <v>8</v>
      </c>
      <c r="CX197" s="13" cm="1">
        <f t="array" ref="CX197">IF($AA197="N","",SUMPRODUCT(($AA$150:$AA$276=$V$88)*($Z$150:$Z$276=$Z197)*(AD197&lt;AD$150:AD$276))+1)</f>
        <v>9</v>
      </c>
      <c r="CY197" s="13" cm="1">
        <f t="array" ref="CY197">IF($AA197="N","",SUMPRODUCT(($AA$150:$AA$276=$V$88)*($Z$150:$Z$276=$Z197)*(AE197&lt;AE$150:AE$276))+1)</f>
        <v>9</v>
      </c>
      <c r="CZ197" s="13" cm="1">
        <f t="array" ref="CZ197">IF($AA197="N","",SUMPRODUCT(($AA$150:$AA$276=$V$88)*($Z$150:$Z$276=$Z197)*(AF197&lt;AF$150:AF$276))+1)</f>
        <v>9</v>
      </c>
      <c r="DA197" s="13" cm="1">
        <f t="array" ref="DA197">IF($AA197="N","",SUMPRODUCT(($AA$150:$AA$276=$V$88)*($Z$150:$Z$276=$Z197)*(AG197&lt;AG$150:AG$276))+1)</f>
        <v>9</v>
      </c>
      <c r="DB197" s="13" cm="1">
        <f t="array" ref="DB197">IF($AA197="N","",SUMPRODUCT(($AA$150:$AA$276=$V$88)*($Z$150:$Z$276=$Z197)*(AH197&lt;AH$150:AH$276))+1)</f>
        <v>9</v>
      </c>
      <c r="DC197" s="13" cm="1">
        <f t="array" ref="DC197">IF($AA197="N","",SUMPRODUCT(($AA$150:$AA$276=$V$88)*($Z$150:$Z$276=$Z197)*(AI197&lt;AI$150:AI$276))+1)</f>
        <v>10</v>
      </c>
      <c r="DD197" s="13" cm="1">
        <f t="array" ref="DD197">IF($AA197="N","",SUMPRODUCT(($AA$150:$AA$276=$V$88)*($Z$150:$Z$276=$Z197)*(AJ197&lt;AJ$150:AJ$276))+1)</f>
        <v>10</v>
      </c>
      <c r="DE197" s="13" cm="1">
        <f t="array" ref="DE197">IF($AA197="N","",SUMPRODUCT(($AA$150:$AA$276=$V$88)*($Z$150:$Z$276=$Z197)*(AK197&lt;AK$150:AK$276))+1)</f>
        <v>8</v>
      </c>
      <c r="DF197" s="13" cm="1">
        <f t="array" ref="DF197">IF($AA197="N","",SUMPRODUCT(($AA$150:$AA$276=$V$88)*($Z$150:$Z$276=$Z197)*(AL197&lt;AL$150:AL$276))+1)</f>
        <v>8</v>
      </c>
      <c r="DG197" s="13" cm="1">
        <f t="array" ref="DG197">IF($AA197="N","",SUMPRODUCT(($AA$150:$AA$276=$V$88)*($Z$150:$Z$276=$Z197)*(AM197&lt;AM$150:AM$276))+1)</f>
        <v>9</v>
      </c>
      <c r="DH197" s="13" cm="1">
        <f t="array" ref="DH197">IF($AA197="N","",SUMPRODUCT(($AA$150:$AA$276=$V$88)*($Z$150:$Z$276=$Z197)*(AN197&lt;AN$150:AN$276))+1)</f>
        <v>9</v>
      </c>
      <c r="DI197" s="13" cm="1">
        <f t="array" ref="DI197">IF($AA197="N","",SUMPRODUCT(($AA$150:$AA$276=$V$88)*($Z$150:$Z$276=$Z197)*(AO197&lt;AO$150:AO$276))+1)</f>
        <v>9</v>
      </c>
      <c r="DJ197" s="13" cm="1">
        <f t="array" ref="DJ197">IF($AA197="N","",SUMPRODUCT(($AA$150:$AA$276=$V$88)*($Z$150:$Z$276=$Z197)*(AP197&lt;AP$150:AP$276))+1)</f>
        <v>9</v>
      </c>
      <c r="DK197" s="13" cm="1">
        <f t="array" ref="DK197">IF($AA197="N","",SUMPRODUCT(($AA$150:$AA$276=$V$88)*($Z$150:$Z$276=$Z197)*(AQ197&lt;AQ$150:AQ$276))+1)</f>
        <v>9</v>
      </c>
      <c r="DL197" s="13" cm="1">
        <f t="array" ref="DL197">IF($AA197="N","",SUMPRODUCT(($AA$150:$AA$276=$V$88)*($Z$150:$Z$276=$Z197)*(AR197&lt;AR$150:AR$276))+1)</f>
        <v>10</v>
      </c>
      <c r="DM197" s="13" cm="1">
        <f t="array" ref="DM197">IF($AA197="N","",SUMPRODUCT(($AA$150:$AA$276=$V$88)*($Z$150:$Z$276=$Z197)*(AS197&lt;AS$150:AS$276))+1)</f>
        <v>11</v>
      </c>
      <c r="DN197" s="13" cm="1">
        <f t="array" ref="DN197">IF($AA197="N","",SUMPRODUCT(($AA$150:$AA$276=$V$88)*($Z$150:$Z$276=$Z197)*(AT197&lt;AT$150:AT$276))+1)</f>
        <v>10</v>
      </c>
      <c r="DO197" s="13" cm="1">
        <f t="array" ref="DO197">IF($AA197="N","",SUMPRODUCT(($AA$150:$AA$276=$V$88)*($Z$150:$Z$276=$Z197)*(AU197&lt;AU$150:AU$276))+1)</f>
        <v>9</v>
      </c>
      <c r="DP197" s="13" cm="1">
        <f t="array" ref="DP197">IF($AA197="N","",SUMPRODUCT(($AA$150:$AA$276=$V$88)*($Z$150:$Z$276=$Z197)*(AV197&lt;AV$150:AV$276))+1)</f>
        <v>9</v>
      </c>
      <c r="DQ197" s="13">
        <f>INDEX($CV197:$DP197,MATCH('Ranked Growth'!$C$5,$BW$149:$CQ$149,0))</f>
        <v>13</v>
      </c>
      <c r="DR197" s="13" t="str">
        <f t="shared" si="50"/>
        <v>Stations of Less Than 10k Users-13</v>
      </c>
      <c r="DT197" s="17" t="s">
        <v>173</v>
      </c>
      <c r="DU197" s="15">
        <f t="shared" si="51"/>
        <v>-2.2483329706202149E-3</v>
      </c>
      <c r="DV197" s="15">
        <f t="shared" si="52"/>
        <v>4.5105091947769349E-2</v>
      </c>
      <c r="DW197" s="15">
        <f t="shared" si="53"/>
        <v>4.887432562568006E-2</v>
      </c>
      <c r="DX197" s="15">
        <f t="shared" si="54"/>
        <v>4.720229352557137E-2</v>
      </c>
      <c r="DY197" s="15">
        <f t="shared" si="55"/>
        <v>4.106785935799806E-2</v>
      </c>
      <c r="DZ197" s="15">
        <f t="shared" si="56"/>
        <v>3.5092170021762792E-2</v>
      </c>
      <c r="EA197" s="15">
        <f t="shared" si="57"/>
        <v>3.1703917301414641E-2</v>
      </c>
      <c r="EB197" s="15">
        <f t="shared" si="58"/>
        <v>2.6722065832426534E-2</v>
      </c>
      <c r="EC197" s="15">
        <f t="shared" si="59"/>
        <v>2.2940449401523066E-2</v>
      </c>
      <c r="ED197" s="15">
        <f t="shared" si="60"/>
        <v>2.3920541893362346E-2</v>
      </c>
      <c r="EE197" s="15">
        <f t="shared" si="61"/>
        <v>2.0964459194777074E-2</v>
      </c>
      <c r="EF197" s="15">
        <f t="shared" si="62"/>
        <v>1.6228252992383174E-2</v>
      </c>
      <c r="EG197" s="15">
        <f t="shared" si="63"/>
        <v>1.3826510609358023E-2</v>
      </c>
      <c r="EH197" s="15">
        <f t="shared" si="64"/>
        <v>1.7044513329706135E-2</v>
      </c>
      <c r="EI197" s="15">
        <f t="shared" si="65"/>
        <v>1.6908375136017284E-2</v>
      </c>
      <c r="EJ197" s="15">
        <f t="shared" si="66"/>
        <v>1.4480996735581897E-2</v>
      </c>
      <c r="EK197" s="15">
        <f t="shared" si="67"/>
        <v>1.3510180359085799E-2</v>
      </c>
      <c r="EL197" s="15">
        <f t="shared" si="68"/>
        <v>1.1365203482045727E-2</v>
      </c>
      <c r="EM197" s="15">
        <f t="shared" si="69"/>
        <v>1.1334702937975782E-2</v>
      </c>
      <c r="EN197" s="15">
        <f t="shared" si="70"/>
        <v>1.6475061207834596E-2</v>
      </c>
      <c r="EO197" s="15">
        <f t="shared" si="71"/>
        <v>2.0999007344940201E-2</v>
      </c>
      <c r="EQ197" s="17" t="s">
        <v>173</v>
      </c>
      <c r="ER197" s="13">
        <f t="shared" si="72"/>
        <v>117</v>
      </c>
      <c r="ES197" s="13">
        <f t="shared" si="73"/>
        <v>114</v>
      </c>
      <c r="ET197" s="13">
        <f t="shared" si="74"/>
        <v>117</v>
      </c>
      <c r="EU197" s="13">
        <f t="shared" si="75"/>
        <v>120</v>
      </c>
      <c r="EV197" s="13">
        <f t="shared" si="76"/>
        <v>122</v>
      </c>
      <c r="EW197" s="13">
        <f t="shared" si="77"/>
        <v>124</v>
      </c>
      <c r="EX197" s="13">
        <f t="shared" si="78"/>
        <v>122</v>
      </c>
      <c r="EY197" s="13">
        <f t="shared" si="79"/>
        <v>122</v>
      </c>
      <c r="EZ197" s="13">
        <f t="shared" si="80"/>
        <v>119</v>
      </c>
      <c r="FA197" s="13">
        <f t="shared" si="81"/>
        <v>119</v>
      </c>
      <c r="FB197" s="13">
        <f t="shared" si="82"/>
        <v>120</v>
      </c>
      <c r="FC197" s="13">
        <f t="shared" si="83"/>
        <v>120</v>
      </c>
      <c r="FD197" s="13">
        <f t="shared" si="84"/>
        <v>120</v>
      </c>
      <c r="FE197" s="13">
        <f t="shared" si="85"/>
        <v>120</v>
      </c>
      <c r="FF197" s="13">
        <f t="shared" si="86"/>
        <v>120</v>
      </c>
      <c r="FG197" s="13">
        <f t="shared" si="87"/>
        <v>120</v>
      </c>
      <c r="FH197" s="13">
        <f t="shared" si="88"/>
        <v>120</v>
      </c>
      <c r="FI197" s="13">
        <f t="shared" si="89"/>
        <v>120</v>
      </c>
      <c r="FJ197" s="13">
        <f t="shared" si="90"/>
        <v>120</v>
      </c>
      <c r="FK197" s="13">
        <f t="shared" si="91"/>
        <v>120</v>
      </c>
      <c r="FL197" s="13">
        <f t="shared" si="92"/>
        <v>120</v>
      </c>
      <c r="FM197" s="13">
        <f>INDEX($ER197:$FL197,MATCH('Ranked Growth'!$C$5,$ER$149:$FL$149,0))</f>
        <v>117</v>
      </c>
      <c r="FO197" s="17" t="s">
        <v>173</v>
      </c>
      <c r="FP197" s="13" cm="1">
        <f t="array" ref="FP197">SUMPRODUCT(($Z$150:$Z$276=$Z197)*(DU197&lt;DU$150:DU$276))+1</f>
        <v>17</v>
      </c>
      <c r="FQ197" s="13" cm="1">
        <f t="array" ref="FQ197">SUMPRODUCT(($Z$150:$Z$276=$Z197)*(DV197&lt;DV$150:DV$276))+1</f>
        <v>18</v>
      </c>
      <c r="FR197" s="13" cm="1">
        <f t="array" ref="FR197">SUMPRODUCT(($Z$150:$Z$276=$Z197)*(DW197&lt;DW$150:DW$276))+1</f>
        <v>19</v>
      </c>
      <c r="FS197" s="13" cm="1">
        <f t="array" ref="FS197">SUMPRODUCT(($Z$150:$Z$276=$Z197)*(DX197&lt;DX$150:DX$276))+1</f>
        <v>20</v>
      </c>
      <c r="FT197" s="13" cm="1">
        <f t="array" ref="FT197">SUMPRODUCT(($Z$150:$Z$276=$Z197)*(DY197&lt;DY$150:DY$276))+1</f>
        <v>20</v>
      </c>
      <c r="FU197" s="13" cm="1">
        <f t="array" ref="FU197">SUMPRODUCT(($Z$150:$Z$276=$Z197)*(DZ197&lt;DZ$150:DZ$276))+1</f>
        <v>21</v>
      </c>
      <c r="FV197" s="13" cm="1">
        <f t="array" ref="FV197">SUMPRODUCT(($Z$150:$Z$276=$Z197)*(EA197&lt;EA$150:EA$276))+1</f>
        <v>19</v>
      </c>
      <c r="FW197" s="13" cm="1">
        <f t="array" ref="FW197">SUMPRODUCT(($Z$150:$Z$276=$Z197)*(EB197&lt;EB$150:EB$276))+1</f>
        <v>19</v>
      </c>
      <c r="FX197" s="13" cm="1">
        <f t="array" ref="FX197">SUMPRODUCT(($Z$150:$Z$276=$Z197)*(EC197&lt;EC$150:EC$276))+1</f>
        <v>18</v>
      </c>
      <c r="FY197" s="13" cm="1">
        <f t="array" ref="FY197">SUMPRODUCT(($Z$150:$Z$276=$Z197)*(ED197&lt;ED$150:ED$276))+1</f>
        <v>18</v>
      </c>
      <c r="FZ197" s="13" cm="1">
        <f t="array" ref="FZ197">SUMPRODUCT(($Z$150:$Z$276=$Z197)*(EE197&lt;EE$150:EE$276))+1</f>
        <v>19</v>
      </c>
      <c r="GA197" s="13" cm="1">
        <f t="array" ref="GA197">SUMPRODUCT(($Z$150:$Z$276=$Z197)*(EF197&lt;EF$150:EF$276))+1</f>
        <v>19</v>
      </c>
      <c r="GB197" s="13" cm="1">
        <f t="array" ref="GB197">SUMPRODUCT(($Z$150:$Z$276=$Z197)*(EG197&lt;EG$150:EG$276))+1</f>
        <v>19</v>
      </c>
      <c r="GC197" s="13" cm="1">
        <f t="array" ref="GC197">SUMPRODUCT(($Z$150:$Z$276=$Z197)*(EH197&lt;EH$150:EH$276))+1</f>
        <v>19</v>
      </c>
      <c r="GD197" s="13" cm="1">
        <f t="array" ref="GD197">SUMPRODUCT(($Z$150:$Z$276=$Z197)*(EI197&lt;EI$150:EI$276))+1</f>
        <v>19</v>
      </c>
      <c r="GE197" s="13" cm="1">
        <f t="array" ref="GE197">SUMPRODUCT(($Z$150:$Z$276=$Z197)*(EJ197&lt;EJ$150:EJ$276))+1</f>
        <v>19</v>
      </c>
      <c r="GF197" s="13" cm="1">
        <f t="array" ref="GF197">SUMPRODUCT(($Z$150:$Z$276=$Z197)*(EK197&lt;EK$150:EK$276))+1</f>
        <v>19</v>
      </c>
      <c r="GG197" s="13" cm="1">
        <f t="array" ref="GG197">SUMPRODUCT(($Z$150:$Z$276=$Z197)*(EL197&lt;EL$150:EL$276))+1</f>
        <v>19</v>
      </c>
      <c r="GH197" s="13" cm="1">
        <f t="array" ref="GH197">SUMPRODUCT(($Z$150:$Z$276=$Z197)*(EM197&lt;EM$150:EM$276))+1</f>
        <v>19</v>
      </c>
      <c r="GI197" s="13" cm="1">
        <f t="array" ref="GI197">SUMPRODUCT(($Z$150:$Z$276=$Z197)*(EN197&lt;EN$150:EN$276))+1</f>
        <v>19</v>
      </c>
      <c r="GJ197" s="13" cm="1">
        <f t="array" ref="GJ197">SUMPRODUCT(($Z$150:$Z$276=$Z197)*(EO197&lt;EO$150:EO$276))+1</f>
        <v>19</v>
      </c>
      <c r="GK197" s="20">
        <f>INDEX($FP197:$GJ197,MATCH('Ranked Growth'!$C$5,$FP$149:$GJ$149,0))</f>
        <v>17</v>
      </c>
      <c r="GL197" s="13" t="str">
        <f t="shared" si="93"/>
        <v>Stations of Less Than 10k Users-17</v>
      </c>
      <c r="GN197" s="17" t="s">
        <v>173</v>
      </c>
      <c r="GO197" s="13" cm="1">
        <f t="array" ref="GO197">IF($AA197="N","",SUMPRODUCT(($Z$150:$Z$276=$Z197)*($AA$150:$AA$276="Y")*(DU197&lt;DU$150:DU$276))+1)</f>
        <v>11</v>
      </c>
      <c r="GP197" s="13" cm="1">
        <f t="array" ref="GP197">IF($AA197="N","",SUMPRODUCT(($Z$150:$Z$276=$Z197)*($AA$150:$AA$276="Y")*(DV197&lt;DV$150:DV$276))+1)</f>
        <v>14</v>
      </c>
      <c r="GQ197" s="13" cm="1">
        <f t="array" ref="GQ197">IF($AA197="N","",SUMPRODUCT(($Z$150:$Z$276=$Z197)*($AA$150:$AA$276="Y")*(DW197&lt;DW$150:DW$276))+1)</f>
        <v>14</v>
      </c>
      <c r="GR197" s="13" cm="1">
        <f t="array" ref="GR197">IF($AA197="N","",SUMPRODUCT(($Z$150:$Z$276=$Z197)*($AA$150:$AA$276="Y")*(DX197&lt;DX$150:DX$276))+1)</f>
        <v>15</v>
      </c>
      <c r="GS197" s="13" cm="1">
        <f t="array" ref="GS197">IF($AA197="N","",SUMPRODUCT(($Z$150:$Z$276=$Z197)*($AA$150:$AA$276="Y")*(DY197&lt;DY$150:DY$276))+1)</f>
        <v>15</v>
      </c>
      <c r="GT197" s="13" cm="1">
        <f t="array" ref="GT197">IF($AA197="N","",SUMPRODUCT(($Z$150:$Z$276=$Z197)*($AA$150:$AA$276="Y")*(DZ197&lt;DZ$150:DZ$276))+1)</f>
        <v>16</v>
      </c>
      <c r="GU197" s="13" cm="1">
        <f t="array" ref="GU197">IF($AA197="N","",SUMPRODUCT(($Z$150:$Z$276=$Z197)*($AA$150:$AA$276="Y")*(EA197&lt;EA$150:EA$276))+1)</f>
        <v>13</v>
      </c>
      <c r="GV197" s="13" cm="1">
        <f t="array" ref="GV197">IF($AA197="N","",SUMPRODUCT(($Z$150:$Z$276=$Z197)*($AA$150:$AA$276="Y")*(EB197&lt;EB$150:EB$276))+1)</f>
        <v>13</v>
      </c>
      <c r="GW197" s="13" cm="1">
        <f t="array" ref="GW197">IF($AA197="N","",SUMPRODUCT(($Z$150:$Z$276=$Z197)*($AA$150:$AA$276="Y")*(EC197&lt;EC$150:EC$276))+1)</f>
        <v>12</v>
      </c>
      <c r="GX197" s="13" cm="1">
        <f t="array" ref="GX197">IF($AA197="N","",SUMPRODUCT(($Z$150:$Z$276=$Z197)*($AA$150:$AA$276="Y")*(ED197&lt;ED$150:ED$276))+1)</f>
        <v>12</v>
      </c>
      <c r="GY197" s="13" cm="1">
        <f t="array" ref="GY197">IF($AA197="N","",SUMPRODUCT(($Z$150:$Z$276=$Z197)*($AA$150:$AA$276="Y")*(EE197&lt;EE$150:EE$276))+1)</f>
        <v>13</v>
      </c>
      <c r="GZ197" s="13" cm="1">
        <f t="array" ref="GZ197">IF($AA197="N","",SUMPRODUCT(($Z$150:$Z$276=$Z197)*($AA$150:$AA$276="Y")*(EF197&lt;EF$150:EF$276))+1)</f>
        <v>13</v>
      </c>
      <c r="HA197" s="13" cm="1">
        <f t="array" ref="HA197">IF($AA197="N","",SUMPRODUCT(($Z$150:$Z$276=$Z197)*($AA$150:$AA$276="Y")*(EG197&lt;EG$150:EG$276))+1)</f>
        <v>13</v>
      </c>
      <c r="HB197" s="13" cm="1">
        <f t="array" ref="HB197">IF($AA197="N","",SUMPRODUCT(($Z$150:$Z$276=$Z197)*($AA$150:$AA$276="Y")*(EH197&lt;EH$150:EH$276))+1)</f>
        <v>13</v>
      </c>
      <c r="HC197" s="13" cm="1">
        <f t="array" ref="HC197">IF($AA197="N","",SUMPRODUCT(($Z$150:$Z$276=$Z197)*($AA$150:$AA$276="Y")*(EI197&lt;EI$150:EI$276))+1)</f>
        <v>13</v>
      </c>
      <c r="HD197" s="13" cm="1">
        <f t="array" ref="HD197">IF($AA197="N","",SUMPRODUCT(($Z$150:$Z$276=$Z197)*($AA$150:$AA$276="Y")*(EJ197&lt;EJ$150:EJ$276))+1)</f>
        <v>13</v>
      </c>
      <c r="HE197" s="13" cm="1">
        <f t="array" ref="HE197">IF($AA197="N","",SUMPRODUCT(($Z$150:$Z$276=$Z197)*($AA$150:$AA$276="Y")*(EK197&lt;EK$150:EK$276))+1)</f>
        <v>13</v>
      </c>
      <c r="HF197" s="13" cm="1">
        <f t="array" ref="HF197">IF($AA197="N","",SUMPRODUCT(($Z$150:$Z$276=$Z197)*($AA$150:$AA$276="Y")*(EL197&lt;EL$150:EL$276))+1)</f>
        <v>13</v>
      </c>
      <c r="HG197" s="13" cm="1">
        <f t="array" ref="HG197">IF($AA197="N","",SUMPRODUCT(($Z$150:$Z$276=$Z197)*($AA$150:$AA$276="Y")*(EM197&lt;EM$150:EM$276))+1)</f>
        <v>13</v>
      </c>
      <c r="HH197" s="13" cm="1">
        <f t="array" ref="HH197">IF($AA197="N","",SUMPRODUCT(($Z$150:$Z$276=$Z197)*($AA$150:$AA$276="Y")*(EN197&lt;EN$150:EN$276))+1)</f>
        <v>13</v>
      </c>
      <c r="HI197" s="13" cm="1">
        <f t="array" ref="HI197">IF($AA197="N","",SUMPRODUCT(($Z$150:$Z$276=$Z197)*($AA$150:$AA$276="Y")*(EO197&lt;EO$150:EO$276))+1)</f>
        <v>13</v>
      </c>
      <c r="HJ197" s="20">
        <f>INDEX($GO197:$HI197,MATCH('Ranked Growth'!$C$5,$GO$149:$HI$149,0))</f>
        <v>11</v>
      </c>
      <c r="HK197" s="13" t="str">
        <f t="shared" si="94"/>
        <v>Stations of Less Than 10k Users-11</v>
      </c>
    </row>
    <row r="198" spans="2:219" s="11" customFormat="1" x14ac:dyDescent="0.25">
      <c r="B198" s="17" t="s">
        <v>174</v>
      </c>
      <c r="C198" s="20">
        <v>440918.47899799963</v>
      </c>
      <c r="D198" s="20">
        <v>465681.18987299979</v>
      </c>
      <c r="E198" s="20">
        <v>469630.44979399908</v>
      </c>
      <c r="F198" s="20">
        <v>471403.08787400048</v>
      </c>
      <c r="G198" s="20">
        <v>471207.75267200021</v>
      </c>
      <c r="H198" s="20">
        <v>471577.24072599981</v>
      </c>
      <c r="I198" s="20">
        <v>472217.1255529995</v>
      </c>
      <c r="J198" s="20">
        <v>471709.95583399956</v>
      </c>
      <c r="K198" s="20">
        <v>471712.52748999925</v>
      </c>
      <c r="L198" s="20">
        <v>473464.68486200023</v>
      </c>
      <c r="M198" s="20">
        <v>472958.45522999985</v>
      </c>
      <c r="N198" s="20">
        <v>472722.78334799904</v>
      </c>
      <c r="O198" s="20">
        <v>473222.61710699956</v>
      </c>
      <c r="P198" s="20">
        <v>476271.34306000074</v>
      </c>
      <c r="Q198" s="20">
        <v>477963.78220900003</v>
      </c>
      <c r="R198" s="20">
        <v>478431.85815399978</v>
      </c>
      <c r="S198" s="20">
        <v>479535.83165300055</v>
      </c>
      <c r="T198" s="20">
        <v>480096.96962999925</v>
      </c>
      <c r="U198" s="20">
        <v>481449.90568100009</v>
      </c>
      <c r="V198" s="20">
        <v>485548.45410300052</v>
      </c>
      <c r="W198" s="20">
        <v>489402.7327809995</v>
      </c>
      <c r="Y198" s="17" t="s">
        <v>174</v>
      </c>
      <c r="Z198" s="21" t="str">
        <f t="shared" si="26"/>
        <v>Stations of Over 10k Users</v>
      </c>
      <c r="AA198" s="21" t="str">
        <f t="shared" si="27"/>
        <v>Y</v>
      </c>
      <c r="AB198" s="13">
        <f t="shared" si="95"/>
        <v>2206.4789979996276</v>
      </c>
      <c r="AC198" s="13">
        <f t="shared" si="96"/>
        <v>26969.189872999792</v>
      </c>
      <c r="AD198" s="13">
        <f t="shared" si="97"/>
        <v>30918.449793999083</v>
      </c>
      <c r="AE198" s="13">
        <f t="shared" si="98"/>
        <v>32691.087874000485</v>
      </c>
      <c r="AF198" s="13">
        <f t="shared" si="99"/>
        <v>32495.752672000206</v>
      </c>
      <c r="AG198" s="13">
        <f t="shared" si="100"/>
        <v>32865.240725999814</v>
      </c>
      <c r="AH198" s="13">
        <f t="shared" si="101"/>
        <v>33505.125552999496</v>
      </c>
      <c r="AI198" s="13">
        <f t="shared" si="102"/>
        <v>32997.955833999556</v>
      </c>
      <c r="AJ198" s="13">
        <f t="shared" si="103"/>
        <v>33000.527489999251</v>
      </c>
      <c r="AK198" s="13">
        <f t="shared" si="104"/>
        <v>34752.684862000227</v>
      </c>
      <c r="AL198" s="13">
        <f t="shared" si="105"/>
        <v>34246.455229999847</v>
      </c>
      <c r="AM198" s="13">
        <f t="shared" si="106"/>
        <v>34010.783347999037</v>
      </c>
      <c r="AN198" s="13">
        <f t="shared" si="107"/>
        <v>34510.617106999562</v>
      </c>
      <c r="AO198" s="13">
        <f t="shared" si="108"/>
        <v>37559.343060000741</v>
      </c>
      <c r="AP198" s="13">
        <f t="shared" si="109"/>
        <v>39251.782209000026</v>
      </c>
      <c r="AQ198" s="13">
        <f t="shared" si="110"/>
        <v>39719.858153999783</v>
      </c>
      <c r="AR198" s="13">
        <f t="shared" si="111"/>
        <v>40823.831653000554</v>
      </c>
      <c r="AS198" s="13">
        <f t="shared" si="112"/>
        <v>41384.96962999925</v>
      </c>
      <c r="AT198" s="13">
        <f t="shared" si="113"/>
        <v>42737.905681000091</v>
      </c>
      <c r="AU198" s="13">
        <f t="shared" si="114"/>
        <v>46836.45410300052</v>
      </c>
      <c r="AV198" s="13">
        <f t="shared" si="115"/>
        <v>50690.732780999504</v>
      </c>
      <c r="AX198" s="17" t="s">
        <v>174</v>
      </c>
      <c r="AY198" s="13">
        <f t="shared" si="28"/>
        <v>29</v>
      </c>
      <c r="AZ198" s="13">
        <f t="shared" si="29"/>
        <v>23</v>
      </c>
      <c r="BA198" s="13">
        <f t="shared" si="30"/>
        <v>23</v>
      </c>
      <c r="BB198" s="13">
        <f t="shared" si="31"/>
        <v>23</v>
      </c>
      <c r="BC198" s="13">
        <f t="shared" si="32"/>
        <v>23</v>
      </c>
      <c r="BD198" s="13">
        <f t="shared" si="33"/>
        <v>24</v>
      </c>
      <c r="BE198" s="13">
        <f t="shared" si="34"/>
        <v>24</v>
      </c>
      <c r="BF198" s="13">
        <f t="shared" si="35"/>
        <v>24</v>
      </c>
      <c r="BG198" s="13">
        <f t="shared" si="36"/>
        <v>25</v>
      </c>
      <c r="BH198" s="13">
        <f t="shared" si="37"/>
        <v>27</v>
      </c>
      <c r="BI198" s="13">
        <f t="shared" si="38"/>
        <v>27</v>
      </c>
      <c r="BJ198" s="13">
        <f t="shared" si="39"/>
        <v>27</v>
      </c>
      <c r="BK198" s="13">
        <f t="shared" si="40"/>
        <v>27</v>
      </c>
      <c r="BL198" s="13">
        <f t="shared" si="41"/>
        <v>27</v>
      </c>
      <c r="BM198" s="13">
        <f t="shared" si="42"/>
        <v>27</v>
      </c>
      <c r="BN198" s="13">
        <f t="shared" si="43"/>
        <v>27</v>
      </c>
      <c r="BO198" s="13">
        <f t="shared" si="44"/>
        <v>28</v>
      </c>
      <c r="BP198" s="13">
        <f t="shared" si="45"/>
        <v>28</v>
      </c>
      <c r="BQ198" s="13">
        <f t="shared" si="46"/>
        <v>28</v>
      </c>
      <c r="BR198" s="13">
        <f t="shared" si="47"/>
        <v>27</v>
      </c>
      <c r="BS198" s="13">
        <f t="shared" si="48"/>
        <v>27</v>
      </c>
      <c r="BT198" s="13">
        <f>INDEX($AY198:$BS198,MATCH('Ranked Growth'!$C$5,Data!$AY$149:$BS$149,0))</f>
        <v>29</v>
      </c>
      <c r="BV198" s="17" t="s">
        <v>174</v>
      </c>
      <c r="BW198" s="13" cm="1">
        <f t="array" ref="BW198">SUMPRODUCT(($Z$150:$Z$276=$Z198)*(AB198&lt;AB$150:AB$276))+1</f>
        <v>24</v>
      </c>
      <c r="BX198" s="13" cm="1">
        <f t="array" ref="BX198">SUMPRODUCT(($Z$150:$Z$276=$Z198)*(AC198&lt;AC$150:AC$276))+1</f>
        <v>18</v>
      </c>
      <c r="BY198" s="13" cm="1">
        <f t="array" ref="BY198">SUMPRODUCT(($Z$150:$Z$276=$Z198)*(AD198&lt;AD$150:AD$276))+1</f>
        <v>18</v>
      </c>
      <c r="BZ198" s="13" cm="1">
        <f t="array" ref="BZ198">SUMPRODUCT(($Z$150:$Z$276=$Z198)*(AE198&lt;AE$150:AE$276))+1</f>
        <v>18</v>
      </c>
      <c r="CA198" s="13" cm="1">
        <f t="array" ref="CA198">SUMPRODUCT(($Z$150:$Z$276=$Z198)*(AF198&lt;AF$150:AF$276))+1</f>
        <v>18</v>
      </c>
      <c r="CB198" s="13" cm="1">
        <f t="array" ref="CB198">SUMPRODUCT(($Z$150:$Z$276=$Z198)*(AG198&lt;AG$150:AG$276))+1</f>
        <v>19</v>
      </c>
      <c r="CC198" s="13" cm="1">
        <f t="array" ref="CC198">SUMPRODUCT(($Z$150:$Z$276=$Z198)*(AH198&lt;AH$150:AH$276))+1</f>
        <v>19</v>
      </c>
      <c r="CD198" s="13" cm="1">
        <f t="array" ref="CD198">SUMPRODUCT(($Z$150:$Z$276=$Z198)*(AI198&lt;AI$150:AI$276))+1</f>
        <v>19</v>
      </c>
      <c r="CE198" s="13" cm="1">
        <f t="array" ref="CE198">SUMPRODUCT(($Z$150:$Z$276=$Z198)*(AJ198&lt;AJ$150:AJ$276))+1</f>
        <v>20</v>
      </c>
      <c r="CF198" s="13" cm="1">
        <f t="array" ref="CF198">SUMPRODUCT(($Z$150:$Z$276=$Z198)*(AK198&lt;AK$150:AK$276))+1</f>
        <v>22</v>
      </c>
      <c r="CG198" s="13" cm="1">
        <f t="array" ref="CG198">SUMPRODUCT(($Z$150:$Z$276=$Z198)*(AL198&lt;AL$150:AL$276))+1</f>
        <v>22</v>
      </c>
      <c r="CH198" s="13" cm="1">
        <f t="array" ref="CH198">SUMPRODUCT(($Z$150:$Z$276=$Z198)*(AM198&lt;AM$150:AM$276))+1</f>
        <v>22</v>
      </c>
      <c r="CI198" s="13" cm="1">
        <f t="array" ref="CI198">SUMPRODUCT(($Z$150:$Z$276=$Z198)*(AN198&lt;AN$150:AN$276))+1</f>
        <v>22</v>
      </c>
      <c r="CJ198" s="13" cm="1">
        <f t="array" ref="CJ198">SUMPRODUCT(($Z$150:$Z$276=$Z198)*(AO198&lt;AO$150:AO$276))+1</f>
        <v>22</v>
      </c>
      <c r="CK198" s="13" cm="1">
        <f t="array" ref="CK198">SUMPRODUCT(($Z$150:$Z$276=$Z198)*(AP198&lt;AP$150:AP$276))+1</f>
        <v>22</v>
      </c>
      <c r="CL198" s="13" cm="1">
        <f t="array" ref="CL198">SUMPRODUCT(($Z$150:$Z$276=$Z198)*(AQ198&lt;AQ$150:AQ$276))+1</f>
        <v>22</v>
      </c>
      <c r="CM198" s="13" cm="1">
        <f t="array" ref="CM198">SUMPRODUCT(($Z$150:$Z$276=$Z198)*(AR198&lt;AR$150:AR$276))+1</f>
        <v>23</v>
      </c>
      <c r="CN198" s="13" cm="1">
        <f t="array" ref="CN198">SUMPRODUCT(($Z$150:$Z$276=$Z198)*(AS198&lt;AS$150:AS$276))+1</f>
        <v>23</v>
      </c>
      <c r="CO198" s="13" cm="1">
        <f t="array" ref="CO198">SUMPRODUCT(($Z$150:$Z$276=$Z198)*(AT198&lt;AT$150:AT$276))+1</f>
        <v>23</v>
      </c>
      <c r="CP198" s="13" cm="1">
        <f t="array" ref="CP198">SUMPRODUCT(($Z$150:$Z$276=$Z198)*(AU198&lt;AU$150:AU$276))+1</f>
        <v>22</v>
      </c>
      <c r="CQ198" s="13" cm="1">
        <f t="array" ref="CQ198">SUMPRODUCT(($Z$150:$Z$276=$Z198)*(AV198&lt;AV$150:AV$276))+1</f>
        <v>22</v>
      </c>
      <c r="CR198" s="13">
        <f>INDEX($BW198:$CQ198,MATCH('Ranked Growth'!$C$5,$BW$149:$CQ$149,0))</f>
        <v>24</v>
      </c>
      <c r="CS198" s="13" t="str">
        <f t="shared" si="49"/>
        <v>Stations of Over 10k Users-24</v>
      </c>
      <c r="CU198" s="17" t="s">
        <v>174</v>
      </c>
      <c r="CV198" s="13" cm="1">
        <f t="array" ref="CV198">IF($AA198="N","",SUMPRODUCT(($AA$150:$AA$276=$V$88)*($Z$150:$Z$276=$Z198)*(AB198&lt;AB$150:AB$276))+1)</f>
        <v>7</v>
      </c>
      <c r="CW198" s="13" cm="1">
        <f t="array" ref="CW198">IF($AA198="N","",SUMPRODUCT(($AA$150:$AA$276=$V$88)*($Z$150:$Z$276=$Z198)*(AC198&lt;AC$150:AC$276))+1)</f>
        <v>3</v>
      </c>
      <c r="CX198" s="13" cm="1">
        <f t="array" ref="CX198">IF($AA198="N","",SUMPRODUCT(($AA$150:$AA$276=$V$88)*($Z$150:$Z$276=$Z198)*(AD198&lt;AD$150:AD$276))+1)</f>
        <v>3</v>
      </c>
      <c r="CY198" s="13" cm="1">
        <f t="array" ref="CY198">IF($AA198="N","",SUMPRODUCT(($AA$150:$AA$276=$V$88)*($Z$150:$Z$276=$Z198)*(AE198&lt;AE$150:AE$276))+1)</f>
        <v>3</v>
      </c>
      <c r="CZ198" s="13" cm="1">
        <f t="array" ref="CZ198">IF($AA198="N","",SUMPRODUCT(($AA$150:$AA$276=$V$88)*($Z$150:$Z$276=$Z198)*(AF198&lt;AF$150:AF$276))+1)</f>
        <v>3</v>
      </c>
      <c r="DA198" s="13" cm="1">
        <f t="array" ref="DA198">IF($AA198="N","",SUMPRODUCT(($AA$150:$AA$276=$V$88)*($Z$150:$Z$276=$Z198)*(AG198&lt;AG$150:AG$276))+1)</f>
        <v>3</v>
      </c>
      <c r="DB198" s="13" cm="1">
        <f t="array" ref="DB198">IF($AA198="N","",SUMPRODUCT(($AA$150:$AA$276=$V$88)*($Z$150:$Z$276=$Z198)*(AH198&lt;AH$150:AH$276))+1)</f>
        <v>3</v>
      </c>
      <c r="DC198" s="13" cm="1">
        <f t="array" ref="DC198">IF($AA198="N","",SUMPRODUCT(($AA$150:$AA$276=$V$88)*($Z$150:$Z$276=$Z198)*(AI198&lt;AI$150:AI$276))+1)</f>
        <v>3</v>
      </c>
      <c r="DD198" s="13" cm="1">
        <f t="array" ref="DD198">IF($AA198="N","",SUMPRODUCT(($AA$150:$AA$276=$V$88)*($Z$150:$Z$276=$Z198)*(AJ198&lt;AJ$150:AJ$276))+1)</f>
        <v>4</v>
      </c>
      <c r="DE198" s="13" cm="1">
        <f t="array" ref="DE198">IF($AA198="N","",SUMPRODUCT(($AA$150:$AA$276=$V$88)*($Z$150:$Z$276=$Z198)*(AK198&lt;AK$150:AK$276))+1)</f>
        <v>5</v>
      </c>
      <c r="DF198" s="13" cm="1">
        <f t="array" ref="DF198">IF($AA198="N","",SUMPRODUCT(($AA$150:$AA$276=$V$88)*($Z$150:$Z$276=$Z198)*(AL198&lt;AL$150:AL$276))+1)</f>
        <v>5</v>
      </c>
      <c r="DG198" s="13" cm="1">
        <f t="array" ref="DG198">IF($AA198="N","",SUMPRODUCT(($AA$150:$AA$276=$V$88)*($Z$150:$Z$276=$Z198)*(AM198&lt;AM$150:AM$276))+1)</f>
        <v>5</v>
      </c>
      <c r="DH198" s="13" cm="1">
        <f t="array" ref="DH198">IF($AA198="N","",SUMPRODUCT(($AA$150:$AA$276=$V$88)*($Z$150:$Z$276=$Z198)*(AN198&lt;AN$150:AN$276))+1)</f>
        <v>5</v>
      </c>
      <c r="DI198" s="13" cm="1">
        <f t="array" ref="DI198">IF($AA198="N","",SUMPRODUCT(($AA$150:$AA$276=$V$88)*($Z$150:$Z$276=$Z198)*(AO198&lt;AO$150:AO$276))+1)</f>
        <v>5</v>
      </c>
      <c r="DJ198" s="13" cm="1">
        <f t="array" ref="DJ198">IF($AA198="N","",SUMPRODUCT(($AA$150:$AA$276=$V$88)*($Z$150:$Z$276=$Z198)*(AP198&lt;AP$150:AP$276))+1)</f>
        <v>5</v>
      </c>
      <c r="DK198" s="13" cm="1">
        <f t="array" ref="DK198">IF($AA198="N","",SUMPRODUCT(($AA$150:$AA$276=$V$88)*($Z$150:$Z$276=$Z198)*(AQ198&lt;AQ$150:AQ$276))+1)</f>
        <v>5</v>
      </c>
      <c r="DL198" s="13" cm="1">
        <f t="array" ref="DL198">IF($AA198="N","",SUMPRODUCT(($AA$150:$AA$276=$V$88)*($Z$150:$Z$276=$Z198)*(AR198&lt;AR$150:AR$276))+1)</f>
        <v>6</v>
      </c>
      <c r="DM198" s="13" cm="1">
        <f t="array" ref="DM198">IF($AA198="N","",SUMPRODUCT(($AA$150:$AA$276=$V$88)*($Z$150:$Z$276=$Z198)*(AS198&lt;AS$150:AS$276))+1)</f>
        <v>6</v>
      </c>
      <c r="DN198" s="13" cm="1">
        <f t="array" ref="DN198">IF($AA198="N","",SUMPRODUCT(($AA$150:$AA$276=$V$88)*($Z$150:$Z$276=$Z198)*(AT198&lt;AT$150:AT$276))+1)</f>
        <v>6</v>
      </c>
      <c r="DO198" s="13" cm="1">
        <f t="array" ref="DO198">IF($AA198="N","",SUMPRODUCT(($AA$150:$AA$276=$V$88)*($Z$150:$Z$276=$Z198)*(AU198&lt;AU$150:AU$276))+1)</f>
        <v>5</v>
      </c>
      <c r="DP198" s="13" cm="1">
        <f t="array" ref="DP198">IF($AA198="N","",SUMPRODUCT(($AA$150:$AA$276=$V$88)*($Z$150:$Z$276=$Z198)*(AV198&lt;AV$150:AV$276))+1)</f>
        <v>5</v>
      </c>
      <c r="DQ198" s="13">
        <f>INDEX($CV198:$DP198,MATCH('Ranked Growth'!$C$5,$BW$149:$CQ$149,0))</f>
        <v>7</v>
      </c>
      <c r="DR198" s="13" t="str">
        <f t="shared" si="50"/>
        <v>Stations of Over 10k Users-7</v>
      </c>
      <c r="DT198" s="17" t="s">
        <v>174</v>
      </c>
      <c r="DU198" s="15">
        <f t="shared" si="51"/>
        <v>5.0294475601297961E-3</v>
      </c>
      <c r="DV198" s="15">
        <f t="shared" si="52"/>
        <v>6.1473563232826489E-2</v>
      </c>
      <c r="DW198" s="15">
        <f t="shared" si="53"/>
        <v>7.0475505101294411E-2</v>
      </c>
      <c r="DX198" s="15">
        <f t="shared" si="54"/>
        <v>7.4516055804264569E-2</v>
      </c>
      <c r="DY198" s="15">
        <f t="shared" si="55"/>
        <v>7.4070808803953891E-2</v>
      </c>
      <c r="DZ198" s="15">
        <f t="shared" si="56"/>
        <v>7.4913019762395061E-2</v>
      </c>
      <c r="EA198" s="15">
        <f t="shared" si="57"/>
        <v>7.6371573043362062E-2</v>
      </c>
      <c r="EB198" s="15">
        <f t="shared" si="58"/>
        <v>7.5215530539396225E-2</v>
      </c>
      <c r="EC198" s="15">
        <f t="shared" si="59"/>
        <v>7.522139237130343E-2</v>
      </c>
      <c r="ED198" s="15">
        <f t="shared" si="60"/>
        <v>7.9215259354656897E-2</v>
      </c>
      <c r="EE198" s="15">
        <f t="shared" si="61"/>
        <v>7.8061359684713061E-2</v>
      </c>
      <c r="EF198" s="15">
        <f t="shared" si="62"/>
        <v>7.7524169268219367E-2</v>
      </c>
      <c r="EG198" s="15">
        <f t="shared" si="63"/>
        <v>7.8663490187183216E-2</v>
      </c>
      <c r="EH198" s="15">
        <f t="shared" si="64"/>
        <v>8.5612755201591728E-2</v>
      </c>
      <c r="EI198" s="15">
        <f t="shared" si="65"/>
        <v>8.9470500485512305E-2</v>
      </c>
      <c r="EJ198" s="15">
        <f t="shared" si="66"/>
        <v>9.0537432652856076E-2</v>
      </c>
      <c r="EK198" s="15">
        <f t="shared" si="67"/>
        <v>9.3053829512300901E-2</v>
      </c>
      <c r="EL198" s="15">
        <f t="shared" si="68"/>
        <v>9.4332887247212893E-2</v>
      </c>
      <c r="EM198" s="15">
        <f t="shared" si="69"/>
        <v>9.7416769272324677E-2</v>
      </c>
      <c r="EN198" s="15">
        <f t="shared" si="70"/>
        <v>0.10675899930478439</v>
      </c>
      <c r="EO198" s="15">
        <f t="shared" si="71"/>
        <v>0.11554444095670857</v>
      </c>
      <c r="EQ198" s="17" t="s">
        <v>174</v>
      </c>
      <c r="ER198" s="13">
        <f t="shared" si="72"/>
        <v>93</v>
      </c>
      <c r="ES198" s="13">
        <f t="shared" si="73"/>
        <v>97</v>
      </c>
      <c r="ET198" s="13">
        <f t="shared" si="74"/>
        <v>96</v>
      </c>
      <c r="EU198" s="13">
        <f t="shared" si="75"/>
        <v>96</v>
      </c>
      <c r="EV198" s="13">
        <f t="shared" si="76"/>
        <v>95</v>
      </c>
      <c r="EW198" s="13">
        <f t="shared" si="77"/>
        <v>86</v>
      </c>
      <c r="EX198" s="13">
        <f t="shared" si="78"/>
        <v>85</v>
      </c>
      <c r="EY198" s="13">
        <f t="shared" si="79"/>
        <v>83</v>
      </c>
      <c r="EZ198" s="13">
        <f t="shared" si="80"/>
        <v>81</v>
      </c>
      <c r="FA198" s="13">
        <f t="shared" si="81"/>
        <v>82</v>
      </c>
      <c r="FB198" s="13">
        <f t="shared" si="82"/>
        <v>83</v>
      </c>
      <c r="FC198" s="13">
        <f t="shared" si="83"/>
        <v>83</v>
      </c>
      <c r="FD198" s="13">
        <f t="shared" si="84"/>
        <v>84</v>
      </c>
      <c r="FE198" s="13">
        <f t="shared" si="85"/>
        <v>82</v>
      </c>
      <c r="FF198" s="13">
        <f t="shared" si="86"/>
        <v>82</v>
      </c>
      <c r="FG198" s="13">
        <f t="shared" si="87"/>
        <v>82</v>
      </c>
      <c r="FH198" s="13">
        <f t="shared" si="88"/>
        <v>82</v>
      </c>
      <c r="FI198" s="13">
        <f t="shared" si="89"/>
        <v>83</v>
      </c>
      <c r="FJ198" s="13">
        <f t="shared" si="90"/>
        <v>83</v>
      </c>
      <c r="FK198" s="13">
        <f t="shared" si="91"/>
        <v>82</v>
      </c>
      <c r="FL198" s="13">
        <f t="shared" si="92"/>
        <v>81</v>
      </c>
      <c r="FM198" s="13">
        <f>INDEX($ER198:$FL198,MATCH('Ranked Growth'!$C$5,$ER$149:$FL$149,0))</f>
        <v>93</v>
      </c>
      <c r="FO198" s="17" t="s">
        <v>174</v>
      </c>
      <c r="FP198" s="13" cm="1">
        <f t="array" ref="FP198">SUMPRODUCT(($Z$150:$Z$276=$Z198)*(DU198&lt;DU$150:DU$276))+1</f>
        <v>75</v>
      </c>
      <c r="FQ198" s="13" cm="1">
        <f t="array" ref="FQ198">SUMPRODUCT(($Z$150:$Z$276=$Z198)*(DV198&lt;DV$150:DV$276))+1</f>
        <v>84</v>
      </c>
      <c r="FR198" s="13" cm="1">
        <f t="array" ref="FR198">SUMPRODUCT(($Z$150:$Z$276=$Z198)*(DW198&lt;DW$150:DW$276))+1</f>
        <v>84</v>
      </c>
      <c r="FS198" s="13" cm="1">
        <f t="array" ref="FS198">SUMPRODUCT(($Z$150:$Z$276=$Z198)*(DX198&lt;DX$150:DX$276))+1</f>
        <v>84</v>
      </c>
      <c r="FT198" s="13" cm="1">
        <f t="array" ref="FT198">SUMPRODUCT(($Z$150:$Z$276=$Z198)*(DY198&lt;DY$150:DY$276))+1</f>
        <v>83</v>
      </c>
      <c r="FU198" s="13" cm="1">
        <f t="array" ref="FU198">SUMPRODUCT(($Z$150:$Z$276=$Z198)*(DZ198&lt;DZ$150:DZ$276))+1</f>
        <v>75</v>
      </c>
      <c r="FV198" s="13" cm="1">
        <f t="array" ref="FV198">SUMPRODUCT(($Z$150:$Z$276=$Z198)*(EA198&lt;EA$150:EA$276))+1</f>
        <v>74</v>
      </c>
      <c r="FW198" s="13" cm="1">
        <f t="array" ref="FW198">SUMPRODUCT(($Z$150:$Z$276=$Z198)*(EB198&lt;EB$150:EB$276))+1</f>
        <v>72</v>
      </c>
      <c r="FX198" s="13" cm="1">
        <f t="array" ref="FX198">SUMPRODUCT(($Z$150:$Z$276=$Z198)*(EC198&lt;EC$150:EC$276))+1</f>
        <v>70</v>
      </c>
      <c r="FY198" s="13" cm="1">
        <f t="array" ref="FY198">SUMPRODUCT(($Z$150:$Z$276=$Z198)*(ED198&lt;ED$150:ED$276))+1</f>
        <v>71</v>
      </c>
      <c r="FZ198" s="13" cm="1">
        <f t="array" ref="FZ198">SUMPRODUCT(($Z$150:$Z$276=$Z198)*(EE198&lt;EE$150:EE$276))+1</f>
        <v>72</v>
      </c>
      <c r="GA198" s="13" cm="1">
        <f t="array" ref="GA198">SUMPRODUCT(($Z$150:$Z$276=$Z198)*(EF198&lt;EF$150:EF$276))+1</f>
        <v>72</v>
      </c>
      <c r="GB198" s="13" cm="1">
        <f t="array" ref="GB198">SUMPRODUCT(($Z$150:$Z$276=$Z198)*(EG198&lt;EG$150:EG$276))+1</f>
        <v>73</v>
      </c>
      <c r="GC198" s="13" cm="1">
        <f t="array" ref="GC198">SUMPRODUCT(($Z$150:$Z$276=$Z198)*(EH198&lt;EH$150:EH$276))+1</f>
        <v>71</v>
      </c>
      <c r="GD198" s="13" cm="1">
        <f t="array" ref="GD198">SUMPRODUCT(($Z$150:$Z$276=$Z198)*(EI198&lt;EI$150:EI$276))+1</f>
        <v>71</v>
      </c>
      <c r="GE198" s="13" cm="1">
        <f t="array" ref="GE198">SUMPRODUCT(($Z$150:$Z$276=$Z198)*(EJ198&lt;EJ$150:EJ$276))+1</f>
        <v>71</v>
      </c>
      <c r="GF198" s="13" cm="1">
        <f t="array" ref="GF198">SUMPRODUCT(($Z$150:$Z$276=$Z198)*(EK198&lt;EK$150:EK$276))+1</f>
        <v>71</v>
      </c>
      <c r="GG198" s="13" cm="1">
        <f t="array" ref="GG198">SUMPRODUCT(($Z$150:$Z$276=$Z198)*(EL198&lt;EL$150:EL$276))+1</f>
        <v>72</v>
      </c>
      <c r="GH198" s="13" cm="1">
        <f t="array" ref="GH198">SUMPRODUCT(($Z$150:$Z$276=$Z198)*(EM198&lt;EM$150:EM$276))+1</f>
        <v>72</v>
      </c>
      <c r="GI198" s="13" cm="1">
        <f t="array" ref="GI198">SUMPRODUCT(($Z$150:$Z$276=$Z198)*(EN198&lt;EN$150:EN$276))+1</f>
        <v>71</v>
      </c>
      <c r="GJ198" s="13" cm="1">
        <f t="array" ref="GJ198">SUMPRODUCT(($Z$150:$Z$276=$Z198)*(EO198&lt;EO$150:EO$276))+1</f>
        <v>70</v>
      </c>
      <c r="GK198" s="20">
        <f>INDEX($FP198:$GJ198,MATCH('Ranked Growth'!$C$5,$FP$149:$GJ$149,0))</f>
        <v>75</v>
      </c>
      <c r="GL198" s="13" t="str">
        <f t="shared" si="93"/>
        <v>Stations of Over 10k Users-75</v>
      </c>
      <c r="GN198" s="17" t="s">
        <v>174</v>
      </c>
      <c r="GO198" s="13" cm="1">
        <f t="array" ref="GO198">IF($AA198="N","",SUMPRODUCT(($Z$150:$Z$276=$Z198)*($AA$150:$AA$276="Y")*(DU198&lt;DU$150:DU$276))+1)</f>
        <v>17</v>
      </c>
      <c r="GP198" s="13" cm="1">
        <f t="array" ref="GP198">IF($AA198="N","",SUMPRODUCT(($Z$150:$Z$276=$Z198)*($AA$150:$AA$276="Y")*(DV198&lt;DV$150:DV$276))+1)</f>
        <v>19</v>
      </c>
      <c r="GQ198" s="13" cm="1">
        <f t="array" ref="GQ198">IF($AA198="N","",SUMPRODUCT(($Z$150:$Z$276=$Z198)*($AA$150:$AA$276="Y")*(DW198&lt;DW$150:DW$276))+1)</f>
        <v>18</v>
      </c>
      <c r="GR198" s="13" cm="1">
        <f t="array" ref="GR198">IF($AA198="N","",SUMPRODUCT(($Z$150:$Z$276=$Z198)*($AA$150:$AA$276="Y")*(DX198&lt;DX$150:DX$276))+1)</f>
        <v>18</v>
      </c>
      <c r="GS198" s="13" cm="1">
        <f t="array" ref="GS198">IF($AA198="N","",SUMPRODUCT(($Z$150:$Z$276=$Z198)*($AA$150:$AA$276="Y")*(DY198&lt;DY$150:DY$276))+1)</f>
        <v>17</v>
      </c>
      <c r="GT198" s="13" cm="1">
        <f t="array" ref="GT198">IF($AA198="N","",SUMPRODUCT(($Z$150:$Z$276=$Z198)*($AA$150:$AA$276="Y")*(DZ198&lt;DZ$150:DZ$276))+1)</f>
        <v>15</v>
      </c>
      <c r="GU198" s="13" cm="1">
        <f t="array" ref="GU198">IF($AA198="N","",SUMPRODUCT(($Z$150:$Z$276=$Z198)*($AA$150:$AA$276="Y")*(EA198&lt;EA$150:EA$276))+1)</f>
        <v>15</v>
      </c>
      <c r="GV198" s="13" cm="1">
        <f t="array" ref="GV198">IF($AA198="N","",SUMPRODUCT(($Z$150:$Z$276=$Z198)*($AA$150:$AA$276="Y")*(EB198&lt;EB$150:EB$276))+1)</f>
        <v>14</v>
      </c>
      <c r="GW198" s="13" cm="1">
        <f t="array" ref="GW198">IF($AA198="N","",SUMPRODUCT(($Z$150:$Z$276=$Z198)*($AA$150:$AA$276="Y")*(EC198&lt;EC$150:EC$276))+1)</f>
        <v>13</v>
      </c>
      <c r="GX198" s="13" cm="1">
        <f t="array" ref="GX198">IF($AA198="N","",SUMPRODUCT(($Z$150:$Z$276=$Z198)*($AA$150:$AA$276="Y")*(ED198&lt;ED$150:ED$276))+1)</f>
        <v>13</v>
      </c>
      <c r="GY198" s="13" cm="1">
        <f t="array" ref="GY198">IF($AA198="N","",SUMPRODUCT(($Z$150:$Z$276=$Z198)*($AA$150:$AA$276="Y")*(EE198&lt;EE$150:EE$276))+1)</f>
        <v>13</v>
      </c>
      <c r="GZ198" s="13" cm="1">
        <f t="array" ref="GZ198">IF($AA198="N","",SUMPRODUCT(($Z$150:$Z$276=$Z198)*($AA$150:$AA$276="Y")*(EF198&lt;EF$150:EF$276))+1)</f>
        <v>12</v>
      </c>
      <c r="HA198" s="13" cm="1">
        <f t="array" ref="HA198">IF($AA198="N","",SUMPRODUCT(($Z$150:$Z$276=$Z198)*($AA$150:$AA$276="Y")*(EG198&lt;EG$150:EG$276))+1)</f>
        <v>12</v>
      </c>
      <c r="HB198" s="13" cm="1">
        <f t="array" ref="HB198">IF($AA198="N","",SUMPRODUCT(($Z$150:$Z$276=$Z198)*($AA$150:$AA$276="Y")*(EH198&lt;EH$150:EH$276))+1)</f>
        <v>11</v>
      </c>
      <c r="HC198" s="13" cm="1">
        <f t="array" ref="HC198">IF($AA198="N","",SUMPRODUCT(($Z$150:$Z$276=$Z198)*($AA$150:$AA$276="Y")*(EI198&lt;EI$150:EI$276))+1)</f>
        <v>11</v>
      </c>
      <c r="HD198" s="13" cm="1">
        <f t="array" ref="HD198">IF($AA198="N","",SUMPRODUCT(($Z$150:$Z$276=$Z198)*($AA$150:$AA$276="Y")*(EJ198&lt;EJ$150:EJ$276))+1)</f>
        <v>10</v>
      </c>
      <c r="HE198" s="13" cm="1">
        <f t="array" ref="HE198">IF($AA198="N","",SUMPRODUCT(($Z$150:$Z$276=$Z198)*($AA$150:$AA$276="Y")*(EK198&lt;EK$150:EK$276))+1)</f>
        <v>10</v>
      </c>
      <c r="HF198" s="13" cm="1">
        <f t="array" ref="HF198">IF($AA198="N","",SUMPRODUCT(($Z$150:$Z$276=$Z198)*($AA$150:$AA$276="Y")*(EL198&lt;EL$150:EL$276))+1)</f>
        <v>10</v>
      </c>
      <c r="HG198" s="13" cm="1">
        <f t="array" ref="HG198">IF($AA198="N","",SUMPRODUCT(($Z$150:$Z$276=$Z198)*($AA$150:$AA$276="Y")*(EM198&lt;EM$150:EM$276))+1)</f>
        <v>10</v>
      </c>
      <c r="HH198" s="13" cm="1">
        <f t="array" ref="HH198">IF($AA198="N","",SUMPRODUCT(($Z$150:$Z$276=$Z198)*($AA$150:$AA$276="Y")*(EN198&lt;EN$150:EN$276))+1)</f>
        <v>10</v>
      </c>
      <c r="HI198" s="13" cm="1">
        <f t="array" ref="HI198">IF($AA198="N","",SUMPRODUCT(($Z$150:$Z$276=$Z198)*($AA$150:$AA$276="Y")*(EO198&lt;EO$150:EO$276))+1)</f>
        <v>10</v>
      </c>
      <c r="HJ198" s="20">
        <f>INDEX($GO198:$HI198,MATCH('Ranked Growth'!$C$5,$GO$149:$HI$149,0))</f>
        <v>17</v>
      </c>
      <c r="HK198" s="13" t="str">
        <f t="shared" si="94"/>
        <v>Stations of Over 10k Users-17</v>
      </c>
    </row>
    <row r="199" spans="2:219" s="11" customFormat="1" x14ac:dyDescent="0.25">
      <c r="B199" s="17" t="s">
        <v>39</v>
      </c>
      <c r="C199" s="20">
        <v>127094.000982</v>
      </c>
      <c r="D199" s="20">
        <v>135829.62795200004</v>
      </c>
      <c r="E199" s="20">
        <v>137106.71385300005</v>
      </c>
      <c r="F199" s="20">
        <v>137579.35638500005</v>
      </c>
      <c r="G199" s="20">
        <v>137362.34380799998</v>
      </c>
      <c r="H199" s="20">
        <v>137208.20948200003</v>
      </c>
      <c r="I199" s="20">
        <v>137443.0861999999</v>
      </c>
      <c r="J199" s="20">
        <v>137299.83410699992</v>
      </c>
      <c r="K199" s="20">
        <v>137363.28699899997</v>
      </c>
      <c r="L199" s="20">
        <v>138224.73396799993</v>
      </c>
      <c r="M199" s="20">
        <v>138388.39751700009</v>
      </c>
      <c r="N199" s="20">
        <v>138446.78116399993</v>
      </c>
      <c r="O199" s="20">
        <v>138592.61641800011</v>
      </c>
      <c r="P199" s="20">
        <v>139343.383565</v>
      </c>
      <c r="Q199" s="20">
        <v>140096.00486599994</v>
      </c>
      <c r="R199" s="20">
        <v>140364.13028500017</v>
      </c>
      <c r="S199" s="20">
        <v>140864.53882799996</v>
      </c>
      <c r="T199" s="20">
        <v>141148.15933199992</v>
      </c>
      <c r="U199" s="20">
        <v>141678.86043999987</v>
      </c>
      <c r="V199" s="20">
        <v>142897.72573500004</v>
      </c>
      <c r="W199" s="20">
        <v>144015.6776639999</v>
      </c>
      <c r="Y199" s="17" t="s">
        <v>39</v>
      </c>
      <c r="Z199" s="21" t="str">
        <f t="shared" si="26"/>
        <v>Stations of Over 10k Users</v>
      </c>
      <c r="AA199" s="21" t="str">
        <f t="shared" si="27"/>
        <v>N</v>
      </c>
      <c r="AB199" s="13">
        <f t="shared" si="95"/>
        <v>634.00098199999775</v>
      </c>
      <c r="AC199" s="13">
        <f t="shared" si="96"/>
        <v>9369.6279520000389</v>
      </c>
      <c r="AD199" s="13">
        <f t="shared" si="97"/>
        <v>10646.713853000052</v>
      </c>
      <c r="AE199" s="13">
        <f t="shared" si="98"/>
        <v>11119.35638500005</v>
      </c>
      <c r="AF199" s="13">
        <f t="shared" si="99"/>
        <v>10902.343807999976</v>
      </c>
      <c r="AG199" s="13">
        <f t="shared" si="100"/>
        <v>10748.209482000035</v>
      </c>
      <c r="AH199" s="13">
        <f t="shared" si="101"/>
        <v>10983.086199999903</v>
      </c>
      <c r="AI199" s="13">
        <f t="shared" si="102"/>
        <v>10839.834106999915</v>
      </c>
      <c r="AJ199" s="13">
        <f t="shared" si="103"/>
        <v>10903.286998999974</v>
      </c>
      <c r="AK199" s="13">
        <f t="shared" si="104"/>
        <v>11764.733967999928</v>
      </c>
      <c r="AL199" s="13">
        <f t="shared" si="105"/>
        <v>11928.397517000092</v>
      </c>
      <c r="AM199" s="13">
        <f t="shared" si="106"/>
        <v>11986.781163999927</v>
      </c>
      <c r="AN199" s="13">
        <f t="shared" si="107"/>
        <v>12132.616418000107</v>
      </c>
      <c r="AO199" s="13">
        <f t="shared" si="108"/>
        <v>12883.383564999996</v>
      </c>
      <c r="AP199" s="13">
        <f t="shared" si="109"/>
        <v>13636.004865999945</v>
      </c>
      <c r="AQ199" s="13">
        <f t="shared" si="110"/>
        <v>13904.130285000167</v>
      </c>
      <c r="AR199" s="13">
        <f t="shared" si="111"/>
        <v>14404.538827999961</v>
      </c>
      <c r="AS199" s="13">
        <f t="shared" si="112"/>
        <v>14688.159331999923</v>
      </c>
      <c r="AT199" s="13">
        <f t="shared" si="113"/>
        <v>15218.860439999873</v>
      </c>
      <c r="AU199" s="13">
        <f t="shared" si="114"/>
        <v>16437.725735000044</v>
      </c>
      <c r="AV199" s="13">
        <f t="shared" si="115"/>
        <v>17555.677663999901</v>
      </c>
      <c r="AX199" s="17" t="s">
        <v>39</v>
      </c>
      <c r="AY199" s="13">
        <f t="shared" si="28"/>
        <v>58</v>
      </c>
      <c r="AZ199" s="13">
        <f t="shared" si="29"/>
        <v>56</v>
      </c>
      <c r="BA199" s="13">
        <f t="shared" si="30"/>
        <v>55</v>
      </c>
      <c r="BB199" s="13">
        <f t="shared" si="31"/>
        <v>55</v>
      </c>
      <c r="BC199" s="13">
        <f t="shared" si="32"/>
        <v>54</v>
      </c>
      <c r="BD199" s="13">
        <f t="shared" si="33"/>
        <v>53</v>
      </c>
      <c r="BE199" s="13">
        <f t="shared" si="34"/>
        <v>53</v>
      </c>
      <c r="BF199" s="13">
        <f t="shared" si="35"/>
        <v>54</v>
      </c>
      <c r="BG199" s="13">
        <f t="shared" si="36"/>
        <v>54</v>
      </c>
      <c r="BH199" s="13">
        <f t="shared" si="37"/>
        <v>54</v>
      </c>
      <c r="BI199" s="13">
        <f t="shared" si="38"/>
        <v>54</v>
      </c>
      <c r="BJ199" s="13">
        <f t="shared" si="39"/>
        <v>54</v>
      </c>
      <c r="BK199" s="13">
        <f t="shared" si="40"/>
        <v>54</v>
      </c>
      <c r="BL199" s="13">
        <f t="shared" si="41"/>
        <v>54</v>
      </c>
      <c r="BM199" s="13">
        <f t="shared" si="42"/>
        <v>54</v>
      </c>
      <c r="BN199" s="13">
        <f t="shared" si="43"/>
        <v>54</v>
      </c>
      <c r="BO199" s="13">
        <f t="shared" si="44"/>
        <v>54</v>
      </c>
      <c r="BP199" s="13">
        <f t="shared" si="45"/>
        <v>53</v>
      </c>
      <c r="BQ199" s="13">
        <f t="shared" si="46"/>
        <v>53</v>
      </c>
      <c r="BR199" s="13">
        <f t="shared" si="47"/>
        <v>53</v>
      </c>
      <c r="BS199" s="13">
        <f t="shared" si="48"/>
        <v>53</v>
      </c>
      <c r="BT199" s="13">
        <f>INDEX($AY199:$BS199,MATCH('Ranked Growth'!$C$5,Data!$AY$149:$BS$149,0))</f>
        <v>58</v>
      </c>
      <c r="BV199" s="17" t="s">
        <v>39</v>
      </c>
      <c r="BW199" s="13" cm="1">
        <f t="array" ref="BW199">SUMPRODUCT(($Z$150:$Z$276=$Z199)*(AB199&lt;AB$150:AB$276))+1</f>
        <v>53</v>
      </c>
      <c r="BX199" s="13" cm="1">
        <f t="array" ref="BX199">SUMPRODUCT(($Z$150:$Z$276=$Z199)*(AC199&lt;AC$150:AC$276))+1</f>
        <v>51</v>
      </c>
      <c r="BY199" s="13" cm="1">
        <f t="array" ref="BY199">SUMPRODUCT(($Z$150:$Z$276=$Z199)*(AD199&lt;AD$150:AD$276))+1</f>
        <v>50</v>
      </c>
      <c r="BZ199" s="13" cm="1">
        <f t="array" ref="BZ199">SUMPRODUCT(($Z$150:$Z$276=$Z199)*(AE199&lt;AE$150:AE$276))+1</f>
        <v>50</v>
      </c>
      <c r="CA199" s="13" cm="1">
        <f t="array" ref="CA199">SUMPRODUCT(($Z$150:$Z$276=$Z199)*(AF199&lt;AF$150:AF$276))+1</f>
        <v>49</v>
      </c>
      <c r="CB199" s="13" cm="1">
        <f t="array" ref="CB199">SUMPRODUCT(($Z$150:$Z$276=$Z199)*(AG199&lt;AG$150:AG$276))+1</f>
        <v>48</v>
      </c>
      <c r="CC199" s="13" cm="1">
        <f t="array" ref="CC199">SUMPRODUCT(($Z$150:$Z$276=$Z199)*(AH199&lt;AH$150:AH$276))+1</f>
        <v>48</v>
      </c>
      <c r="CD199" s="13" cm="1">
        <f t="array" ref="CD199">SUMPRODUCT(($Z$150:$Z$276=$Z199)*(AI199&lt;AI$150:AI$276))+1</f>
        <v>49</v>
      </c>
      <c r="CE199" s="13" cm="1">
        <f t="array" ref="CE199">SUMPRODUCT(($Z$150:$Z$276=$Z199)*(AJ199&lt;AJ$150:AJ$276))+1</f>
        <v>49</v>
      </c>
      <c r="CF199" s="13" cm="1">
        <f t="array" ref="CF199">SUMPRODUCT(($Z$150:$Z$276=$Z199)*(AK199&lt;AK$150:AK$276))+1</f>
        <v>49</v>
      </c>
      <c r="CG199" s="13" cm="1">
        <f t="array" ref="CG199">SUMPRODUCT(($Z$150:$Z$276=$Z199)*(AL199&lt;AL$150:AL$276))+1</f>
        <v>49</v>
      </c>
      <c r="CH199" s="13" cm="1">
        <f t="array" ref="CH199">SUMPRODUCT(($Z$150:$Z$276=$Z199)*(AM199&lt;AM$150:AM$276))+1</f>
        <v>49</v>
      </c>
      <c r="CI199" s="13" cm="1">
        <f t="array" ref="CI199">SUMPRODUCT(($Z$150:$Z$276=$Z199)*(AN199&lt;AN$150:AN$276))+1</f>
        <v>49</v>
      </c>
      <c r="CJ199" s="13" cm="1">
        <f t="array" ref="CJ199">SUMPRODUCT(($Z$150:$Z$276=$Z199)*(AO199&lt;AO$150:AO$276))+1</f>
        <v>49</v>
      </c>
      <c r="CK199" s="13" cm="1">
        <f t="array" ref="CK199">SUMPRODUCT(($Z$150:$Z$276=$Z199)*(AP199&lt;AP$150:AP$276))+1</f>
        <v>49</v>
      </c>
      <c r="CL199" s="13" cm="1">
        <f t="array" ref="CL199">SUMPRODUCT(($Z$150:$Z$276=$Z199)*(AQ199&lt;AQ$150:AQ$276))+1</f>
        <v>49</v>
      </c>
      <c r="CM199" s="13" cm="1">
        <f t="array" ref="CM199">SUMPRODUCT(($Z$150:$Z$276=$Z199)*(AR199&lt;AR$150:AR$276))+1</f>
        <v>49</v>
      </c>
      <c r="CN199" s="13" cm="1">
        <f t="array" ref="CN199">SUMPRODUCT(($Z$150:$Z$276=$Z199)*(AS199&lt;AS$150:AS$276))+1</f>
        <v>48</v>
      </c>
      <c r="CO199" s="13" cm="1">
        <f t="array" ref="CO199">SUMPRODUCT(($Z$150:$Z$276=$Z199)*(AT199&lt;AT$150:AT$276))+1</f>
        <v>48</v>
      </c>
      <c r="CP199" s="13" cm="1">
        <f t="array" ref="CP199">SUMPRODUCT(($Z$150:$Z$276=$Z199)*(AU199&lt;AU$150:AU$276))+1</f>
        <v>48</v>
      </c>
      <c r="CQ199" s="13" cm="1">
        <f t="array" ref="CQ199">SUMPRODUCT(($Z$150:$Z$276=$Z199)*(AV199&lt;AV$150:AV$276))+1</f>
        <v>48</v>
      </c>
      <c r="CR199" s="13">
        <f>INDEX($BW199:$CQ199,MATCH('Ranked Growth'!$C$5,$BW$149:$CQ$149,0))</f>
        <v>53</v>
      </c>
      <c r="CS199" s="13" t="str">
        <f t="shared" si="49"/>
        <v>Stations of Over 10k Users-53</v>
      </c>
      <c r="CU199" s="17" t="s">
        <v>39</v>
      </c>
      <c r="CV199" s="13" t="str" cm="1">
        <f t="array" ref="CV199">IF($AA199="N","",SUMPRODUCT(($AA$150:$AA$276=$V$88)*($Z$150:$Z$276=$Z199)*(AB199&lt;AB$150:AB$276))+1)</f>
        <v/>
      </c>
      <c r="CW199" s="13" t="str" cm="1">
        <f t="array" ref="CW199">IF($AA199="N","",SUMPRODUCT(($AA$150:$AA$276=$V$88)*($Z$150:$Z$276=$Z199)*(AC199&lt;AC$150:AC$276))+1)</f>
        <v/>
      </c>
      <c r="CX199" s="13" t="str" cm="1">
        <f t="array" ref="CX199">IF($AA199="N","",SUMPRODUCT(($AA$150:$AA$276=$V$88)*($Z$150:$Z$276=$Z199)*(AD199&lt;AD$150:AD$276))+1)</f>
        <v/>
      </c>
      <c r="CY199" s="13" t="str" cm="1">
        <f t="array" ref="CY199">IF($AA199="N","",SUMPRODUCT(($AA$150:$AA$276=$V$88)*($Z$150:$Z$276=$Z199)*(AE199&lt;AE$150:AE$276))+1)</f>
        <v/>
      </c>
      <c r="CZ199" s="13" t="str" cm="1">
        <f t="array" ref="CZ199">IF($AA199="N","",SUMPRODUCT(($AA$150:$AA$276=$V$88)*($Z$150:$Z$276=$Z199)*(AF199&lt;AF$150:AF$276))+1)</f>
        <v/>
      </c>
      <c r="DA199" s="13" t="str" cm="1">
        <f t="array" ref="DA199">IF($AA199="N","",SUMPRODUCT(($AA$150:$AA$276=$V$88)*($Z$150:$Z$276=$Z199)*(AG199&lt;AG$150:AG$276))+1)</f>
        <v/>
      </c>
      <c r="DB199" s="13" t="str" cm="1">
        <f t="array" ref="DB199">IF($AA199="N","",SUMPRODUCT(($AA$150:$AA$276=$V$88)*($Z$150:$Z$276=$Z199)*(AH199&lt;AH$150:AH$276))+1)</f>
        <v/>
      </c>
      <c r="DC199" s="13" t="str" cm="1">
        <f t="array" ref="DC199">IF($AA199="N","",SUMPRODUCT(($AA$150:$AA$276=$V$88)*($Z$150:$Z$276=$Z199)*(AI199&lt;AI$150:AI$276))+1)</f>
        <v/>
      </c>
      <c r="DD199" s="13" t="str" cm="1">
        <f t="array" ref="DD199">IF($AA199="N","",SUMPRODUCT(($AA$150:$AA$276=$V$88)*($Z$150:$Z$276=$Z199)*(AJ199&lt;AJ$150:AJ$276))+1)</f>
        <v/>
      </c>
      <c r="DE199" s="13" t="str" cm="1">
        <f t="array" ref="DE199">IF($AA199="N","",SUMPRODUCT(($AA$150:$AA$276=$V$88)*($Z$150:$Z$276=$Z199)*(AK199&lt;AK$150:AK$276))+1)</f>
        <v/>
      </c>
      <c r="DF199" s="13" t="str" cm="1">
        <f t="array" ref="DF199">IF($AA199="N","",SUMPRODUCT(($AA$150:$AA$276=$V$88)*($Z$150:$Z$276=$Z199)*(AL199&lt;AL$150:AL$276))+1)</f>
        <v/>
      </c>
      <c r="DG199" s="13" t="str" cm="1">
        <f t="array" ref="DG199">IF($AA199="N","",SUMPRODUCT(($AA$150:$AA$276=$V$88)*($Z$150:$Z$276=$Z199)*(AM199&lt;AM$150:AM$276))+1)</f>
        <v/>
      </c>
      <c r="DH199" s="13" t="str" cm="1">
        <f t="array" ref="DH199">IF($AA199="N","",SUMPRODUCT(($AA$150:$AA$276=$V$88)*($Z$150:$Z$276=$Z199)*(AN199&lt;AN$150:AN$276))+1)</f>
        <v/>
      </c>
      <c r="DI199" s="13" t="str" cm="1">
        <f t="array" ref="DI199">IF($AA199="N","",SUMPRODUCT(($AA$150:$AA$276=$V$88)*($Z$150:$Z$276=$Z199)*(AO199&lt;AO$150:AO$276))+1)</f>
        <v/>
      </c>
      <c r="DJ199" s="13" t="str" cm="1">
        <f t="array" ref="DJ199">IF($AA199="N","",SUMPRODUCT(($AA$150:$AA$276=$V$88)*($Z$150:$Z$276=$Z199)*(AP199&lt;AP$150:AP$276))+1)</f>
        <v/>
      </c>
      <c r="DK199" s="13" t="str" cm="1">
        <f t="array" ref="DK199">IF($AA199="N","",SUMPRODUCT(($AA$150:$AA$276=$V$88)*($Z$150:$Z$276=$Z199)*(AQ199&lt;AQ$150:AQ$276))+1)</f>
        <v/>
      </c>
      <c r="DL199" s="13" t="str" cm="1">
        <f t="array" ref="DL199">IF($AA199="N","",SUMPRODUCT(($AA$150:$AA$276=$V$88)*($Z$150:$Z$276=$Z199)*(AR199&lt;AR$150:AR$276))+1)</f>
        <v/>
      </c>
      <c r="DM199" s="13" t="str" cm="1">
        <f t="array" ref="DM199">IF($AA199="N","",SUMPRODUCT(($AA$150:$AA$276=$V$88)*($Z$150:$Z$276=$Z199)*(AS199&lt;AS$150:AS$276))+1)</f>
        <v/>
      </c>
      <c r="DN199" s="13" t="str" cm="1">
        <f t="array" ref="DN199">IF($AA199="N","",SUMPRODUCT(($AA$150:$AA$276=$V$88)*($Z$150:$Z$276=$Z199)*(AT199&lt;AT$150:AT$276))+1)</f>
        <v/>
      </c>
      <c r="DO199" s="13" t="str" cm="1">
        <f t="array" ref="DO199">IF($AA199="N","",SUMPRODUCT(($AA$150:$AA$276=$V$88)*($Z$150:$Z$276=$Z199)*(AU199&lt;AU$150:AU$276))+1)</f>
        <v/>
      </c>
      <c r="DP199" s="13" t="str" cm="1">
        <f t="array" ref="DP199">IF($AA199="N","",SUMPRODUCT(($AA$150:$AA$276=$V$88)*($Z$150:$Z$276=$Z199)*(AV199&lt;AV$150:AV$276))+1)</f>
        <v/>
      </c>
      <c r="DQ199" s="13" t="str">
        <f>INDEX($CV199:$DP199,MATCH('Ranked Growth'!$C$5,$BW$149:$CQ$149,0))</f>
        <v/>
      </c>
      <c r="DR199" s="13" t="str">
        <f t="shared" si="50"/>
        <v>Stations of Over 10k Users-</v>
      </c>
      <c r="DT199" s="17" t="s">
        <v>39</v>
      </c>
      <c r="DU199" s="15">
        <f t="shared" si="51"/>
        <v>5.0134507512256121E-3</v>
      </c>
      <c r="DV199" s="15">
        <f t="shared" si="52"/>
        <v>7.4091633338605467E-2</v>
      </c>
      <c r="DW199" s="15">
        <f t="shared" si="53"/>
        <v>8.419036733354468E-2</v>
      </c>
      <c r="DX199" s="15">
        <f t="shared" si="54"/>
        <v>8.7927853748221096E-2</v>
      </c>
      <c r="DY199" s="15">
        <f t="shared" si="55"/>
        <v>8.6211796678791419E-2</v>
      </c>
      <c r="DZ199" s="15">
        <f t="shared" si="56"/>
        <v>8.4992958105329919E-2</v>
      </c>
      <c r="EA199" s="15">
        <f t="shared" si="57"/>
        <v>8.6850278348884258E-2</v>
      </c>
      <c r="EB199" s="15">
        <f t="shared" si="58"/>
        <v>8.5717492543095908E-2</v>
      </c>
      <c r="EC199" s="15">
        <f t="shared" si="59"/>
        <v>8.6219255092519154E-2</v>
      </c>
      <c r="ED199" s="15">
        <f t="shared" si="60"/>
        <v>9.3031266550687386E-2</v>
      </c>
      <c r="EE199" s="15">
        <f t="shared" si="61"/>
        <v>9.4325458777479776E-2</v>
      </c>
      <c r="EF199" s="15">
        <f t="shared" si="62"/>
        <v>9.4787135568558556E-2</v>
      </c>
      <c r="EG199" s="15">
        <f t="shared" si="63"/>
        <v>9.5940348078444648E-2</v>
      </c>
      <c r="EH199" s="15">
        <f t="shared" si="64"/>
        <v>0.1018771434841057</v>
      </c>
      <c r="EI199" s="15">
        <f t="shared" si="65"/>
        <v>0.10782860086983992</v>
      </c>
      <c r="EJ199" s="15">
        <f t="shared" si="66"/>
        <v>0.10994883983077774</v>
      </c>
      <c r="EK199" s="15">
        <f t="shared" si="67"/>
        <v>0.11390588983077632</v>
      </c>
      <c r="EL199" s="15">
        <f t="shared" si="68"/>
        <v>0.11614865832674304</v>
      </c>
      <c r="EM199" s="15">
        <f t="shared" si="69"/>
        <v>0.12034525098845394</v>
      </c>
      <c r="EN199" s="15">
        <f t="shared" si="70"/>
        <v>0.12998359746164834</v>
      </c>
      <c r="EO199" s="15">
        <f t="shared" si="71"/>
        <v>0.13882395748853305</v>
      </c>
      <c r="EQ199" s="17" t="s">
        <v>39</v>
      </c>
      <c r="ER199" s="13">
        <f t="shared" si="72"/>
        <v>94</v>
      </c>
      <c r="ES199" s="13">
        <f t="shared" si="73"/>
        <v>53</v>
      </c>
      <c r="ET199" s="13">
        <f t="shared" si="74"/>
        <v>46</v>
      </c>
      <c r="EU199" s="13">
        <f t="shared" si="75"/>
        <v>50</v>
      </c>
      <c r="EV199" s="13">
        <f t="shared" si="76"/>
        <v>51</v>
      </c>
      <c r="EW199" s="13">
        <f t="shared" si="77"/>
        <v>56</v>
      </c>
      <c r="EX199" s="13">
        <f t="shared" si="78"/>
        <v>57</v>
      </c>
      <c r="EY199" s="13">
        <f t="shared" si="79"/>
        <v>59</v>
      </c>
      <c r="EZ199" s="13">
        <f t="shared" si="80"/>
        <v>60</v>
      </c>
      <c r="FA199" s="13">
        <f t="shared" si="81"/>
        <v>60</v>
      </c>
      <c r="FB199" s="13">
        <f t="shared" si="82"/>
        <v>61</v>
      </c>
      <c r="FC199" s="13">
        <f t="shared" si="83"/>
        <v>61</v>
      </c>
      <c r="FD199" s="13">
        <f t="shared" si="84"/>
        <v>63</v>
      </c>
      <c r="FE199" s="13">
        <f t="shared" si="85"/>
        <v>58</v>
      </c>
      <c r="FF199" s="13">
        <f t="shared" si="86"/>
        <v>60</v>
      </c>
      <c r="FG199" s="13">
        <f t="shared" si="87"/>
        <v>59</v>
      </c>
      <c r="FH199" s="13">
        <f t="shared" si="88"/>
        <v>59</v>
      </c>
      <c r="FI199" s="13">
        <f t="shared" si="89"/>
        <v>61</v>
      </c>
      <c r="FJ199" s="13">
        <f t="shared" si="90"/>
        <v>61</v>
      </c>
      <c r="FK199" s="13">
        <f t="shared" si="91"/>
        <v>58</v>
      </c>
      <c r="FL199" s="13">
        <f t="shared" si="92"/>
        <v>55</v>
      </c>
      <c r="FM199" s="13">
        <f>INDEX($ER199:$FL199,MATCH('Ranked Growth'!$C$5,$ER$149:$FL$149,0))</f>
        <v>94</v>
      </c>
      <c r="FO199" s="17" t="s">
        <v>39</v>
      </c>
      <c r="FP199" s="13" cm="1">
        <f t="array" ref="FP199">SUMPRODUCT(($Z$150:$Z$276=$Z199)*(DU199&lt;DU$150:DU$276))+1</f>
        <v>76</v>
      </c>
      <c r="FQ199" s="13" cm="1">
        <f t="array" ref="FQ199">SUMPRODUCT(($Z$150:$Z$276=$Z199)*(DV199&lt;DV$150:DV$276))+1</f>
        <v>50</v>
      </c>
      <c r="FR199" s="13" cm="1">
        <f t="array" ref="FR199">SUMPRODUCT(($Z$150:$Z$276=$Z199)*(DW199&lt;DW$150:DW$276))+1</f>
        <v>43</v>
      </c>
      <c r="FS199" s="13" cm="1">
        <f t="array" ref="FS199">SUMPRODUCT(($Z$150:$Z$276=$Z199)*(DX199&lt;DX$150:DX$276))+1</f>
        <v>45</v>
      </c>
      <c r="FT199" s="13" cm="1">
        <f t="array" ref="FT199">SUMPRODUCT(($Z$150:$Z$276=$Z199)*(DY199&lt;DY$150:DY$276))+1</f>
        <v>46</v>
      </c>
      <c r="FU199" s="13" cm="1">
        <f t="array" ref="FU199">SUMPRODUCT(($Z$150:$Z$276=$Z199)*(DZ199&lt;DZ$150:DZ$276))+1</f>
        <v>49</v>
      </c>
      <c r="FV199" s="13" cm="1">
        <f t="array" ref="FV199">SUMPRODUCT(($Z$150:$Z$276=$Z199)*(EA199&lt;EA$150:EA$276))+1</f>
        <v>50</v>
      </c>
      <c r="FW199" s="13" cm="1">
        <f t="array" ref="FW199">SUMPRODUCT(($Z$150:$Z$276=$Z199)*(EB199&lt;EB$150:EB$276))+1</f>
        <v>52</v>
      </c>
      <c r="FX199" s="13" cm="1">
        <f t="array" ref="FX199">SUMPRODUCT(($Z$150:$Z$276=$Z199)*(EC199&lt;EC$150:EC$276))+1</f>
        <v>52</v>
      </c>
      <c r="FY199" s="13" cm="1">
        <f t="array" ref="FY199">SUMPRODUCT(($Z$150:$Z$276=$Z199)*(ED199&lt;ED$150:ED$276))+1</f>
        <v>52</v>
      </c>
      <c r="FZ199" s="13" cm="1">
        <f t="array" ref="FZ199">SUMPRODUCT(($Z$150:$Z$276=$Z199)*(EE199&lt;EE$150:EE$276))+1</f>
        <v>53</v>
      </c>
      <c r="GA199" s="13" cm="1">
        <f t="array" ref="GA199">SUMPRODUCT(($Z$150:$Z$276=$Z199)*(EF199&lt;EF$150:EF$276))+1</f>
        <v>52</v>
      </c>
      <c r="GB199" s="13" cm="1">
        <f t="array" ref="GB199">SUMPRODUCT(($Z$150:$Z$276=$Z199)*(EG199&lt;EG$150:EG$276))+1</f>
        <v>54</v>
      </c>
      <c r="GC199" s="13" cm="1">
        <f t="array" ref="GC199">SUMPRODUCT(($Z$150:$Z$276=$Z199)*(EH199&lt;EH$150:EH$276))+1</f>
        <v>51</v>
      </c>
      <c r="GD199" s="13" cm="1">
        <f t="array" ref="GD199">SUMPRODUCT(($Z$150:$Z$276=$Z199)*(EI199&lt;EI$150:EI$276))+1</f>
        <v>53</v>
      </c>
      <c r="GE199" s="13" cm="1">
        <f t="array" ref="GE199">SUMPRODUCT(($Z$150:$Z$276=$Z199)*(EJ199&lt;EJ$150:EJ$276))+1</f>
        <v>52</v>
      </c>
      <c r="GF199" s="13" cm="1">
        <f t="array" ref="GF199">SUMPRODUCT(($Z$150:$Z$276=$Z199)*(EK199&lt;EK$150:EK$276))+1</f>
        <v>52</v>
      </c>
      <c r="GG199" s="13" cm="1">
        <f t="array" ref="GG199">SUMPRODUCT(($Z$150:$Z$276=$Z199)*(EL199&lt;EL$150:EL$276))+1</f>
        <v>53</v>
      </c>
      <c r="GH199" s="13" cm="1">
        <f t="array" ref="GH199">SUMPRODUCT(($Z$150:$Z$276=$Z199)*(EM199&lt;EM$150:EM$276))+1</f>
        <v>53</v>
      </c>
      <c r="GI199" s="13" cm="1">
        <f t="array" ref="GI199">SUMPRODUCT(($Z$150:$Z$276=$Z199)*(EN199&lt;EN$150:EN$276))+1</f>
        <v>51</v>
      </c>
      <c r="GJ199" s="13" cm="1">
        <f t="array" ref="GJ199">SUMPRODUCT(($Z$150:$Z$276=$Z199)*(EO199&lt;EO$150:EO$276))+1</f>
        <v>48</v>
      </c>
      <c r="GK199" s="20">
        <f>INDEX($FP199:$GJ199,MATCH('Ranked Growth'!$C$5,$FP$149:$GJ$149,0))</f>
        <v>76</v>
      </c>
      <c r="GL199" s="13" t="str">
        <f t="shared" si="93"/>
        <v>Stations of Over 10k Users-76</v>
      </c>
      <c r="GN199" s="17" t="s">
        <v>39</v>
      </c>
      <c r="GO199" s="13" t="str" cm="1">
        <f t="array" ref="GO199">IF($AA199="N","",SUMPRODUCT(($Z$150:$Z$276=$Z199)*($AA$150:$AA$276="Y")*(DU199&lt;DU$150:DU$276))+1)</f>
        <v/>
      </c>
      <c r="GP199" s="13" t="str" cm="1">
        <f t="array" ref="GP199">IF($AA199="N","",SUMPRODUCT(($Z$150:$Z$276=$Z199)*($AA$150:$AA$276="Y")*(DV199&lt;DV$150:DV$276))+1)</f>
        <v/>
      </c>
      <c r="GQ199" s="13" t="str" cm="1">
        <f t="array" ref="GQ199">IF($AA199="N","",SUMPRODUCT(($Z$150:$Z$276=$Z199)*($AA$150:$AA$276="Y")*(DW199&lt;DW$150:DW$276))+1)</f>
        <v/>
      </c>
      <c r="GR199" s="13" t="str" cm="1">
        <f t="array" ref="GR199">IF($AA199="N","",SUMPRODUCT(($Z$150:$Z$276=$Z199)*($AA$150:$AA$276="Y")*(DX199&lt;DX$150:DX$276))+1)</f>
        <v/>
      </c>
      <c r="GS199" s="13" t="str" cm="1">
        <f t="array" ref="GS199">IF($AA199="N","",SUMPRODUCT(($Z$150:$Z$276=$Z199)*($AA$150:$AA$276="Y")*(DY199&lt;DY$150:DY$276))+1)</f>
        <v/>
      </c>
      <c r="GT199" s="13" t="str" cm="1">
        <f t="array" ref="GT199">IF($AA199="N","",SUMPRODUCT(($Z$150:$Z$276=$Z199)*($AA$150:$AA$276="Y")*(DZ199&lt;DZ$150:DZ$276))+1)</f>
        <v/>
      </c>
      <c r="GU199" s="13" t="str" cm="1">
        <f t="array" ref="GU199">IF($AA199="N","",SUMPRODUCT(($Z$150:$Z$276=$Z199)*($AA$150:$AA$276="Y")*(EA199&lt;EA$150:EA$276))+1)</f>
        <v/>
      </c>
      <c r="GV199" s="13" t="str" cm="1">
        <f t="array" ref="GV199">IF($AA199="N","",SUMPRODUCT(($Z$150:$Z$276=$Z199)*($AA$150:$AA$276="Y")*(EB199&lt;EB$150:EB$276))+1)</f>
        <v/>
      </c>
      <c r="GW199" s="13" t="str" cm="1">
        <f t="array" ref="GW199">IF($AA199="N","",SUMPRODUCT(($Z$150:$Z$276=$Z199)*($AA$150:$AA$276="Y")*(EC199&lt;EC$150:EC$276))+1)</f>
        <v/>
      </c>
      <c r="GX199" s="13" t="str" cm="1">
        <f t="array" ref="GX199">IF($AA199="N","",SUMPRODUCT(($Z$150:$Z$276=$Z199)*($AA$150:$AA$276="Y")*(ED199&lt;ED$150:ED$276))+1)</f>
        <v/>
      </c>
      <c r="GY199" s="13" t="str" cm="1">
        <f t="array" ref="GY199">IF($AA199="N","",SUMPRODUCT(($Z$150:$Z$276=$Z199)*($AA$150:$AA$276="Y")*(EE199&lt;EE$150:EE$276))+1)</f>
        <v/>
      </c>
      <c r="GZ199" s="13" t="str" cm="1">
        <f t="array" ref="GZ199">IF($AA199="N","",SUMPRODUCT(($Z$150:$Z$276=$Z199)*($AA$150:$AA$276="Y")*(EF199&lt;EF$150:EF$276))+1)</f>
        <v/>
      </c>
      <c r="HA199" s="13" t="str" cm="1">
        <f t="array" ref="HA199">IF($AA199="N","",SUMPRODUCT(($Z$150:$Z$276=$Z199)*($AA$150:$AA$276="Y")*(EG199&lt;EG$150:EG$276))+1)</f>
        <v/>
      </c>
      <c r="HB199" s="13" t="str" cm="1">
        <f t="array" ref="HB199">IF($AA199="N","",SUMPRODUCT(($Z$150:$Z$276=$Z199)*($AA$150:$AA$276="Y")*(EH199&lt;EH$150:EH$276))+1)</f>
        <v/>
      </c>
      <c r="HC199" s="13" t="str" cm="1">
        <f t="array" ref="HC199">IF($AA199="N","",SUMPRODUCT(($Z$150:$Z$276=$Z199)*($AA$150:$AA$276="Y")*(EI199&lt;EI$150:EI$276))+1)</f>
        <v/>
      </c>
      <c r="HD199" s="13" t="str" cm="1">
        <f t="array" ref="HD199">IF($AA199="N","",SUMPRODUCT(($Z$150:$Z$276=$Z199)*($AA$150:$AA$276="Y")*(EJ199&lt;EJ$150:EJ$276))+1)</f>
        <v/>
      </c>
      <c r="HE199" s="13" t="str" cm="1">
        <f t="array" ref="HE199">IF($AA199="N","",SUMPRODUCT(($Z$150:$Z$276=$Z199)*($AA$150:$AA$276="Y")*(EK199&lt;EK$150:EK$276))+1)</f>
        <v/>
      </c>
      <c r="HF199" s="13" t="str" cm="1">
        <f t="array" ref="HF199">IF($AA199="N","",SUMPRODUCT(($Z$150:$Z$276=$Z199)*($AA$150:$AA$276="Y")*(EL199&lt;EL$150:EL$276))+1)</f>
        <v/>
      </c>
      <c r="HG199" s="13" t="str" cm="1">
        <f t="array" ref="HG199">IF($AA199="N","",SUMPRODUCT(($Z$150:$Z$276=$Z199)*($AA$150:$AA$276="Y")*(EM199&lt;EM$150:EM$276))+1)</f>
        <v/>
      </c>
      <c r="HH199" s="13" t="str" cm="1">
        <f t="array" ref="HH199">IF($AA199="N","",SUMPRODUCT(($Z$150:$Z$276=$Z199)*($AA$150:$AA$276="Y")*(EN199&lt;EN$150:EN$276))+1)</f>
        <v/>
      </c>
      <c r="HI199" s="13" t="str" cm="1">
        <f t="array" ref="HI199">IF($AA199="N","",SUMPRODUCT(($Z$150:$Z$276=$Z199)*($AA$150:$AA$276="Y")*(EO199&lt;EO$150:EO$276))+1)</f>
        <v/>
      </c>
      <c r="HJ199" s="20" t="str">
        <f>INDEX($GO199:$HI199,MATCH('Ranked Growth'!$C$5,$GO$149:$HI$149,0))</f>
        <v/>
      </c>
      <c r="HK199" s="13" t="str">
        <f t="shared" si="94"/>
        <v>Stations of Over 10k Users-</v>
      </c>
    </row>
    <row r="200" spans="2:219" s="11" customFormat="1" x14ac:dyDescent="0.25">
      <c r="B200" s="17" t="s">
        <v>175</v>
      </c>
      <c r="C200" s="20">
        <v>59629.65205199999</v>
      </c>
      <c r="D200" s="20">
        <v>63137.399801000014</v>
      </c>
      <c r="E200" s="20">
        <v>63614.885507000035</v>
      </c>
      <c r="F200" s="20">
        <v>63748.690571000028</v>
      </c>
      <c r="G200" s="20">
        <v>63581.544961999978</v>
      </c>
      <c r="H200" s="20">
        <v>63451.412829999979</v>
      </c>
      <c r="I200" s="20">
        <v>63430.99101200002</v>
      </c>
      <c r="J200" s="20">
        <v>63263.704980999995</v>
      </c>
      <c r="K200" s="20">
        <v>63183.264166999987</v>
      </c>
      <c r="L200" s="20">
        <v>63391.52853499999</v>
      </c>
      <c r="M200" s="20">
        <v>63298.922783999995</v>
      </c>
      <c r="N200" s="20">
        <v>63174.898002000002</v>
      </c>
      <c r="O200" s="20">
        <v>63164.524225000008</v>
      </c>
      <c r="P200" s="20">
        <v>63511.050799000033</v>
      </c>
      <c r="Q200" s="20">
        <v>63666.41597200001</v>
      </c>
      <c r="R200" s="20">
        <v>63645.95271000002</v>
      </c>
      <c r="S200" s="20">
        <v>63725.317521999998</v>
      </c>
      <c r="T200" s="20">
        <v>63720.166777999963</v>
      </c>
      <c r="U200" s="20">
        <v>63842.458585000029</v>
      </c>
      <c r="V200" s="20">
        <v>64335.321452000011</v>
      </c>
      <c r="W200" s="20">
        <v>64789.184306000017</v>
      </c>
      <c r="Y200" s="17" t="s">
        <v>175</v>
      </c>
      <c r="Z200" s="21" t="str">
        <f t="shared" si="26"/>
        <v>Stations of Over 10k Users</v>
      </c>
      <c r="AA200" s="21" t="str">
        <f t="shared" si="27"/>
        <v>Y</v>
      </c>
      <c r="AB200" s="13">
        <f t="shared" si="95"/>
        <v>111.65205199999036</v>
      </c>
      <c r="AC200" s="13">
        <f t="shared" si="96"/>
        <v>3619.3998010000141</v>
      </c>
      <c r="AD200" s="13">
        <f t="shared" si="97"/>
        <v>4096.8855070000354</v>
      </c>
      <c r="AE200" s="13">
        <f t="shared" si="98"/>
        <v>4230.6905710000283</v>
      </c>
      <c r="AF200" s="13">
        <f t="shared" si="99"/>
        <v>4063.5449619999781</v>
      </c>
      <c r="AG200" s="13">
        <f t="shared" si="100"/>
        <v>3933.4128299999793</v>
      </c>
      <c r="AH200" s="13">
        <f t="shared" si="101"/>
        <v>3912.9910120000204</v>
      </c>
      <c r="AI200" s="13">
        <f t="shared" si="102"/>
        <v>3745.7049809999953</v>
      </c>
      <c r="AJ200" s="13">
        <f t="shared" si="103"/>
        <v>3665.2641669999866</v>
      </c>
      <c r="AK200" s="13">
        <f t="shared" si="104"/>
        <v>3873.5285349999904</v>
      </c>
      <c r="AL200" s="13">
        <f t="shared" si="105"/>
        <v>3780.9227839999949</v>
      </c>
      <c r="AM200" s="13">
        <f t="shared" si="106"/>
        <v>3656.8980020000017</v>
      </c>
      <c r="AN200" s="13">
        <f t="shared" si="107"/>
        <v>3646.5242250000083</v>
      </c>
      <c r="AO200" s="13">
        <f t="shared" si="108"/>
        <v>3993.0507990000333</v>
      </c>
      <c r="AP200" s="13">
        <f t="shared" si="109"/>
        <v>4148.4159720000098</v>
      </c>
      <c r="AQ200" s="13">
        <f t="shared" si="110"/>
        <v>4127.9527100000196</v>
      </c>
      <c r="AR200" s="13">
        <f t="shared" si="111"/>
        <v>4207.3175219999976</v>
      </c>
      <c r="AS200" s="13">
        <f t="shared" si="112"/>
        <v>4202.1667779999625</v>
      </c>
      <c r="AT200" s="13">
        <f t="shared" si="113"/>
        <v>4324.4585850000294</v>
      </c>
      <c r="AU200" s="13">
        <f t="shared" si="114"/>
        <v>4817.321452000011</v>
      </c>
      <c r="AV200" s="13">
        <f t="shared" si="115"/>
        <v>5271.1843060000174</v>
      </c>
      <c r="AX200" s="17" t="s">
        <v>175</v>
      </c>
      <c r="AY200" s="13">
        <f t="shared" si="28"/>
        <v>95</v>
      </c>
      <c r="AZ200" s="13">
        <f t="shared" si="29"/>
        <v>81</v>
      </c>
      <c r="BA200" s="13">
        <f t="shared" si="30"/>
        <v>81</v>
      </c>
      <c r="BB200" s="13">
        <f t="shared" si="31"/>
        <v>82</v>
      </c>
      <c r="BC200" s="13">
        <f t="shared" si="32"/>
        <v>85</v>
      </c>
      <c r="BD200" s="13">
        <f t="shared" si="33"/>
        <v>86</v>
      </c>
      <c r="BE200" s="13">
        <f t="shared" si="34"/>
        <v>86</v>
      </c>
      <c r="BF200" s="13">
        <f t="shared" si="35"/>
        <v>86</v>
      </c>
      <c r="BG200" s="13">
        <f t="shared" si="36"/>
        <v>87</v>
      </c>
      <c r="BH200" s="13">
        <f t="shared" si="37"/>
        <v>87</v>
      </c>
      <c r="BI200" s="13">
        <f t="shared" si="38"/>
        <v>88</v>
      </c>
      <c r="BJ200" s="13">
        <f t="shared" si="39"/>
        <v>88</v>
      </c>
      <c r="BK200" s="13">
        <f t="shared" si="40"/>
        <v>89</v>
      </c>
      <c r="BL200" s="13">
        <f t="shared" si="41"/>
        <v>88</v>
      </c>
      <c r="BM200" s="13">
        <f t="shared" si="42"/>
        <v>89</v>
      </c>
      <c r="BN200" s="13">
        <f t="shared" si="43"/>
        <v>89</v>
      </c>
      <c r="BO200" s="13">
        <f t="shared" si="44"/>
        <v>89</v>
      </c>
      <c r="BP200" s="13">
        <f t="shared" si="45"/>
        <v>89</v>
      </c>
      <c r="BQ200" s="13">
        <f t="shared" si="46"/>
        <v>89</v>
      </c>
      <c r="BR200" s="13">
        <f t="shared" si="47"/>
        <v>89</v>
      </c>
      <c r="BS200" s="13">
        <f t="shared" si="48"/>
        <v>88</v>
      </c>
      <c r="BT200" s="13">
        <f>INDEX($AY200:$BS200,MATCH('Ranked Growth'!$C$5,Data!$AY$149:$BS$149,0))</f>
        <v>95</v>
      </c>
      <c r="BV200" s="17" t="s">
        <v>175</v>
      </c>
      <c r="BW200" s="13" cm="1">
        <f t="array" ref="BW200">SUMPRODUCT(($Z$150:$Z$276=$Z200)*(AB200&lt;AB$150:AB$276))+1</f>
        <v>90</v>
      </c>
      <c r="BX200" s="13" cm="1">
        <f t="array" ref="BX200">SUMPRODUCT(($Z$150:$Z$276=$Z200)*(AC200&lt;AC$150:AC$276))+1</f>
        <v>76</v>
      </c>
      <c r="BY200" s="13" cm="1">
        <f t="array" ref="BY200">SUMPRODUCT(($Z$150:$Z$276=$Z200)*(AD200&lt;AD$150:AD$276))+1</f>
        <v>76</v>
      </c>
      <c r="BZ200" s="13" cm="1">
        <f t="array" ref="BZ200">SUMPRODUCT(($Z$150:$Z$276=$Z200)*(AE200&lt;AE$150:AE$276))+1</f>
        <v>77</v>
      </c>
      <c r="CA200" s="13" cm="1">
        <f t="array" ref="CA200">SUMPRODUCT(($Z$150:$Z$276=$Z200)*(AF200&lt;AF$150:AF$276))+1</f>
        <v>80</v>
      </c>
      <c r="CB200" s="13" cm="1">
        <f t="array" ref="CB200">SUMPRODUCT(($Z$150:$Z$276=$Z200)*(AG200&lt;AG$150:AG$276))+1</f>
        <v>81</v>
      </c>
      <c r="CC200" s="13" cm="1">
        <f t="array" ref="CC200">SUMPRODUCT(($Z$150:$Z$276=$Z200)*(AH200&lt;AH$150:AH$276))+1</f>
        <v>81</v>
      </c>
      <c r="CD200" s="13" cm="1">
        <f t="array" ref="CD200">SUMPRODUCT(($Z$150:$Z$276=$Z200)*(AI200&lt;AI$150:AI$276))+1</f>
        <v>81</v>
      </c>
      <c r="CE200" s="13" cm="1">
        <f t="array" ref="CE200">SUMPRODUCT(($Z$150:$Z$276=$Z200)*(AJ200&lt;AJ$150:AJ$276))+1</f>
        <v>82</v>
      </c>
      <c r="CF200" s="13" cm="1">
        <f t="array" ref="CF200">SUMPRODUCT(($Z$150:$Z$276=$Z200)*(AK200&lt;AK$150:AK$276))+1</f>
        <v>82</v>
      </c>
      <c r="CG200" s="13" cm="1">
        <f t="array" ref="CG200">SUMPRODUCT(($Z$150:$Z$276=$Z200)*(AL200&lt;AL$150:AL$276))+1</f>
        <v>83</v>
      </c>
      <c r="CH200" s="13" cm="1">
        <f t="array" ref="CH200">SUMPRODUCT(($Z$150:$Z$276=$Z200)*(AM200&lt;AM$150:AM$276))+1</f>
        <v>83</v>
      </c>
      <c r="CI200" s="13" cm="1">
        <f t="array" ref="CI200">SUMPRODUCT(($Z$150:$Z$276=$Z200)*(AN200&lt;AN$150:AN$276))+1</f>
        <v>84</v>
      </c>
      <c r="CJ200" s="13" cm="1">
        <f t="array" ref="CJ200">SUMPRODUCT(($Z$150:$Z$276=$Z200)*(AO200&lt;AO$150:AO$276))+1</f>
        <v>83</v>
      </c>
      <c r="CK200" s="13" cm="1">
        <f t="array" ref="CK200">SUMPRODUCT(($Z$150:$Z$276=$Z200)*(AP200&lt;AP$150:AP$276))+1</f>
        <v>84</v>
      </c>
      <c r="CL200" s="13" cm="1">
        <f t="array" ref="CL200">SUMPRODUCT(($Z$150:$Z$276=$Z200)*(AQ200&lt;AQ$150:AQ$276))+1</f>
        <v>84</v>
      </c>
      <c r="CM200" s="13" cm="1">
        <f t="array" ref="CM200">SUMPRODUCT(($Z$150:$Z$276=$Z200)*(AR200&lt;AR$150:AR$276))+1</f>
        <v>84</v>
      </c>
      <c r="CN200" s="13" cm="1">
        <f t="array" ref="CN200">SUMPRODUCT(($Z$150:$Z$276=$Z200)*(AS200&lt;AS$150:AS$276))+1</f>
        <v>84</v>
      </c>
      <c r="CO200" s="13" cm="1">
        <f t="array" ref="CO200">SUMPRODUCT(($Z$150:$Z$276=$Z200)*(AT200&lt;AT$150:AT$276))+1</f>
        <v>84</v>
      </c>
      <c r="CP200" s="13" cm="1">
        <f t="array" ref="CP200">SUMPRODUCT(($Z$150:$Z$276=$Z200)*(AU200&lt;AU$150:AU$276))+1</f>
        <v>84</v>
      </c>
      <c r="CQ200" s="13" cm="1">
        <f t="array" ref="CQ200">SUMPRODUCT(($Z$150:$Z$276=$Z200)*(AV200&lt;AV$150:AV$276))+1</f>
        <v>83</v>
      </c>
      <c r="CR200" s="13">
        <f>INDEX($BW200:$CQ200,MATCH('Ranked Growth'!$C$5,$BW$149:$CQ$149,0))</f>
        <v>90</v>
      </c>
      <c r="CS200" s="13" t="str">
        <f t="shared" si="49"/>
        <v>Stations of Over 10k Users-90</v>
      </c>
      <c r="CU200" s="17" t="s">
        <v>175</v>
      </c>
      <c r="CV200" s="13" cm="1">
        <f t="array" ref="CV200">IF($AA200="N","",SUMPRODUCT(($AA$150:$AA$276=$V$88)*($Z$150:$Z$276=$Z200)*(AB200&lt;AB$150:AB$276))+1)</f>
        <v>20</v>
      </c>
      <c r="CW200" s="13" cm="1">
        <f t="array" ref="CW200">IF($AA200="N","",SUMPRODUCT(($AA$150:$AA$276=$V$88)*($Z$150:$Z$276=$Z200)*(AC200&lt;AC$150:AC$276))+1)</f>
        <v>18</v>
      </c>
      <c r="CX200" s="13" cm="1">
        <f t="array" ref="CX200">IF($AA200="N","",SUMPRODUCT(($AA$150:$AA$276=$V$88)*($Z$150:$Z$276=$Z200)*(AD200&lt;AD$150:AD$276))+1)</f>
        <v>18</v>
      </c>
      <c r="CY200" s="13" cm="1">
        <f t="array" ref="CY200">IF($AA200="N","",SUMPRODUCT(($AA$150:$AA$276=$V$88)*($Z$150:$Z$276=$Z200)*(AE200&lt;AE$150:AE$276))+1)</f>
        <v>18</v>
      </c>
      <c r="CZ200" s="13" cm="1">
        <f t="array" ref="CZ200">IF($AA200="N","",SUMPRODUCT(($AA$150:$AA$276=$V$88)*($Z$150:$Z$276=$Z200)*(AF200&lt;AF$150:AF$276))+1)</f>
        <v>18</v>
      </c>
      <c r="DA200" s="13" cm="1">
        <f t="array" ref="DA200">IF($AA200="N","",SUMPRODUCT(($AA$150:$AA$276=$V$88)*($Z$150:$Z$276=$Z200)*(AG200&lt;AG$150:AG$276))+1)</f>
        <v>18</v>
      </c>
      <c r="DB200" s="13" cm="1">
        <f t="array" ref="DB200">IF($AA200="N","",SUMPRODUCT(($AA$150:$AA$276=$V$88)*($Z$150:$Z$276=$Z200)*(AH200&lt;AH$150:AH$276))+1)</f>
        <v>18</v>
      </c>
      <c r="DC200" s="13" cm="1">
        <f t="array" ref="DC200">IF($AA200="N","",SUMPRODUCT(($AA$150:$AA$276=$V$88)*($Z$150:$Z$276=$Z200)*(AI200&lt;AI$150:AI$276))+1)</f>
        <v>18</v>
      </c>
      <c r="DD200" s="13" cm="1">
        <f t="array" ref="DD200">IF($AA200="N","",SUMPRODUCT(($AA$150:$AA$276=$V$88)*($Z$150:$Z$276=$Z200)*(AJ200&lt;AJ$150:AJ$276))+1)</f>
        <v>19</v>
      </c>
      <c r="DE200" s="13" cm="1">
        <f t="array" ref="DE200">IF($AA200="N","",SUMPRODUCT(($AA$150:$AA$276=$V$88)*($Z$150:$Z$276=$Z200)*(AK200&lt;AK$150:AK$276))+1)</f>
        <v>19</v>
      </c>
      <c r="DF200" s="13" cm="1">
        <f t="array" ref="DF200">IF($AA200="N","",SUMPRODUCT(($AA$150:$AA$276=$V$88)*($Z$150:$Z$276=$Z200)*(AL200&lt;AL$150:AL$276))+1)</f>
        <v>19</v>
      </c>
      <c r="DG200" s="13" cm="1">
        <f t="array" ref="DG200">IF($AA200="N","",SUMPRODUCT(($AA$150:$AA$276=$V$88)*($Z$150:$Z$276=$Z200)*(AM200&lt;AM$150:AM$276))+1)</f>
        <v>19</v>
      </c>
      <c r="DH200" s="13" cm="1">
        <f t="array" ref="DH200">IF($AA200="N","",SUMPRODUCT(($AA$150:$AA$276=$V$88)*($Z$150:$Z$276=$Z200)*(AN200&lt;AN$150:AN$276))+1)</f>
        <v>19</v>
      </c>
      <c r="DI200" s="13" cm="1">
        <f t="array" ref="DI200">IF($AA200="N","",SUMPRODUCT(($AA$150:$AA$276=$V$88)*($Z$150:$Z$276=$Z200)*(AO200&lt;AO$150:AO$276))+1)</f>
        <v>19</v>
      </c>
      <c r="DJ200" s="13" cm="1">
        <f t="array" ref="DJ200">IF($AA200="N","",SUMPRODUCT(($AA$150:$AA$276=$V$88)*($Z$150:$Z$276=$Z200)*(AP200&lt;AP$150:AP$276))+1)</f>
        <v>19</v>
      </c>
      <c r="DK200" s="13" cm="1">
        <f t="array" ref="DK200">IF($AA200="N","",SUMPRODUCT(($AA$150:$AA$276=$V$88)*($Z$150:$Z$276=$Z200)*(AQ200&lt;AQ$150:AQ$276))+1)</f>
        <v>19</v>
      </c>
      <c r="DL200" s="13" cm="1">
        <f t="array" ref="DL200">IF($AA200="N","",SUMPRODUCT(($AA$150:$AA$276=$V$88)*($Z$150:$Z$276=$Z200)*(AR200&lt;AR$150:AR$276))+1)</f>
        <v>19</v>
      </c>
      <c r="DM200" s="13" cm="1">
        <f t="array" ref="DM200">IF($AA200="N","",SUMPRODUCT(($AA$150:$AA$276=$V$88)*($Z$150:$Z$276=$Z200)*(AS200&lt;AS$150:AS$276))+1)</f>
        <v>19</v>
      </c>
      <c r="DN200" s="13" cm="1">
        <f t="array" ref="DN200">IF($AA200="N","",SUMPRODUCT(($AA$150:$AA$276=$V$88)*($Z$150:$Z$276=$Z200)*(AT200&lt;AT$150:AT$276))+1)</f>
        <v>19</v>
      </c>
      <c r="DO200" s="13" cm="1">
        <f t="array" ref="DO200">IF($AA200="N","",SUMPRODUCT(($AA$150:$AA$276=$V$88)*($Z$150:$Z$276=$Z200)*(AU200&lt;AU$150:AU$276))+1)</f>
        <v>19</v>
      </c>
      <c r="DP200" s="13" cm="1">
        <f t="array" ref="DP200">IF($AA200="N","",SUMPRODUCT(($AA$150:$AA$276=$V$88)*($Z$150:$Z$276=$Z200)*(AV200&lt;AV$150:AV$276))+1)</f>
        <v>19</v>
      </c>
      <c r="DQ200" s="13">
        <f>INDEX($CV200:$DP200,MATCH('Ranked Growth'!$C$5,$BW$149:$CQ$149,0))</f>
        <v>20</v>
      </c>
      <c r="DR200" s="13" t="str">
        <f t="shared" si="50"/>
        <v>Stations of Over 10k Users-20</v>
      </c>
      <c r="DT200" s="17" t="s">
        <v>175</v>
      </c>
      <c r="DU200" s="15">
        <f t="shared" si="51"/>
        <v>1.8759375651062893E-3</v>
      </c>
      <c r="DV200" s="15">
        <f t="shared" si="52"/>
        <v>6.0811851893544988E-2</v>
      </c>
      <c r="DW200" s="15">
        <f t="shared" si="53"/>
        <v>6.8834394754528683E-2</v>
      </c>
      <c r="DX200" s="15">
        <f t="shared" si="54"/>
        <v>7.1082539248631171E-2</v>
      </c>
      <c r="DY200" s="15">
        <f t="shared" si="55"/>
        <v>6.827421892536667E-2</v>
      </c>
      <c r="DZ200" s="15">
        <f t="shared" si="56"/>
        <v>6.6087785711885116E-2</v>
      </c>
      <c r="EA200" s="15">
        <f t="shared" si="57"/>
        <v>6.5744665680970815E-2</v>
      </c>
      <c r="EB200" s="15">
        <f t="shared" si="58"/>
        <v>6.2933986037837286E-2</v>
      </c>
      <c r="EC200" s="15">
        <f t="shared" si="59"/>
        <v>6.1582448452568661E-2</v>
      </c>
      <c r="ED200" s="15">
        <f t="shared" si="60"/>
        <v>6.5081631355220049E-2</v>
      </c>
      <c r="EE200" s="15">
        <f t="shared" si="61"/>
        <v>6.3525702879801083E-2</v>
      </c>
      <c r="EF200" s="15">
        <f t="shared" si="62"/>
        <v>6.1441883161396538E-2</v>
      </c>
      <c r="EG200" s="15">
        <f t="shared" si="63"/>
        <v>6.1267586696461818E-2</v>
      </c>
      <c r="EH200" s="15">
        <f t="shared" si="64"/>
        <v>6.7089801387816062E-2</v>
      </c>
      <c r="EI200" s="15">
        <f t="shared" si="65"/>
        <v>6.9700191068248429E-2</v>
      </c>
      <c r="EJ200" s="15">
        <f t="shared" si="66"/>
        <v>6.9356374710171975E-2</v>
      </c>
      <c r="EK200" s="15">
        <f t="shared" si="67"/>
        <v>7.068983369736892E-2</v>
      </c>
      <c r="EL200" s="15">
        <f t="shared" si="68"/>
        <v>7.0603292751771907E-2</v>
      </c>
      <c r="EM200" s="15">
        <f t="shared" si="69"/>
        <v>7.2657995648375717E-2</v>
      </c>
      <c r="EN200" s="15">
        <f t="shared" si="70"/>
        <v>8.0938900030243177E-2</v>
      </c>
      <c r="EO200" s="15">
        <f t="shared" si="71"/>
        <v>8.8564540239927769E-2</v>
      </c>
      <c r="EQ200" s="17" t="s">
        <v>175</v>
      </c>
      <c r="ER200" s="13">
        <f t="shared" si="72"/>
        <v>112</v>
      </c>
      <c r="ES200" s="13">
        <f t="shared" si="73"/>
        <v>101</v>
      </c>
      <c r="ET200" s="13">
        <f t="shared" si="74"/>
        <v>97</v>
      </c>
      <c r="EU200" s="13">
        <f t="shared" si="75"/>
        <v>97</v>
      </c>
      <c r="EV200" s="13">
        <f t="shared" si="76"/>
        <v>97</v>
      </c>
      <c r="EW200" s="13">
        <f t="shared" si="77"/>
        <v>98</v>
      </c>
      <c r="EX200" s="13">
        <f t="shared" si="78"/>
        <v>98</v>
      </c>
      <c r="EY200" s="13">
        <f t="shared" si="79"/>
        <v>100</v>
      </c>
      <c r="EZ200" s="13">
        <f t="shared" si="80"/>
        <v>102</v>
      </c>
      <c r="FA200" s="13">
        <f t="shared" si="81"/>
        <v>103</v>
      </c>
      <c r="FB200" s="13">
        <f t="shared" si="82"/>
        <v>103</v>
      </c>
      <c r="FC200" s="13">
        <f t="shared" si="83"/>
        <v>104</v>
      </c>
      <c r="FD200" s="13">
        <f t="shared" si="84"/>
        <v>103</v>
      </c>
      <c r="FE200" s="13">
        <f t="shared" si="85"/>
        <v>101</v>
      </c>
      <c r="FF200" s="13">
        <f t="shared" si="86"/>
        <v>102</v>
      </c>
      <c r="FG200" s="13">
        <f t="shared" si="87"/>
        <v>103</v>
      </c>
      <c r="FH200" s="13">
        <f t="shared" si="88"/>
        <v>103</v>
      </c>
      <c r="FI200" s="13">
        <f t="shared" si="89"/>
        <v>104</v>
      </c>
      <c r="FJ200" s="13">
        <f t="shared" si="90"/>
        <v>104</v>
      </c>
      <c r="FK200" s="13">
        <f t="shared" si="91"/>
        <v>104</v>
      </c>
      <c r="FL200" s="13">
        <f t="shared" si="92"/>
        <v>102</v>
      </c>
      <c r="FM200" s="13">
        <f>INDEX($ER200:$FL200,MATCH('Ranked Growth'!$C$5,$ER$149:$FL$149,0))</f>
        <v>112</v>
      </c>
      <c r="FO200" s="17" t="s">
        <v>175</v>
      </c>
      <c r="FP200" s="13" cm="1">
        <f t="array" ref="FP200">SUMPRODUCT(($Z$150:$Z$276=$Z200)*(DU200&lt;DU$150:DU$276))+1</f>
        <v>94</v>
      </c>
      <c r="FQ200" s="13" cm="1">
        <f t="array" ref="FQ200">SUMPRODUCT(($Z$150:$Z$276=$Z200)*(DV200&lt;DV$150:DV$276))+1</f>
        <v>87</v>
      </c>
      <c r="FR200" s="13" cm="1">
        <f t="array" ref="FR200">SUMPRODUCT(($Z$150:$Z$276=$Z200)*(DW200&lt;DW$150:DW$276))+1</f>
        <v>85</v>
      </c>
      <c r="FS200" s="13" cm="1">
        <f t="array" ref="FS200">SUMPRODUCT(($Z$150:$Z$276=$Z200)*(DX200&lt;DX$150:DX$276))+1</f>
        <v>85</v>
      </c>
      <c r="FT200" s="13" cm="1">
        <f t="array" ref="FT200">SUMPRODUCT(($Z$150:$Z$276=$Z200)*(DY200&lt;DY$150:DY$276))+1</f>
        <v>85</v>
      </c>
      <c r="FU200" s="13" cm="1">
        <f t="array" ref="FU200">SUMPRODUCT(($Z$150:$Z$276=$Z200)*(DZ200&lt;DZ$150:DZ$276))+1</f>
        <v>86</v>
      </c>
      <c r="FV200" s="13" cm="1">
        <f t="array" ref="FV200">SUMPRODUCT(($Z$150:$Z$276=$Z200)*(EA200&lt;EA$150:EA$276))+1</f>
        <v>86</v>
      </c>
      <c r="FW200" s="13" cm="1">
        <f t="array" ref="FW200">SUMPRODUCT(($Z$150:$Z$276=$Z200)*(EB200&lt;EB$150:EB$276))+1</f>
        <v>88</v>
      </c>
      <c r="FX200" s="13" cm="1">
        <f t="array" ref="FX200">SUMPRODUCT(($Z$150:$Z$276=$Z200)*(EC200&lt;EC$150:EC$276))+1</f>
        <v>89</v>
      </c>
      <c r="FY200" s="13" cm="1">
        <f t="array" ref="FY200">SUMPRODUCT(($Z$150:$Z$276=$Z200)*(ED200&lt;ED$150:ED$276))+1</f>
        <v>90</v>
      </c>
      <c r="FZ200" s="13" cm="1">
        <f t="array" ref="FZ200">SUMPRODUCT(($Z$150:$Z$276=$Z200)*(EE200&lt;EE$150:EE$276))+1</f>
        <v>90</v>
      </c>
      <c r="GA200" s="13" cm="1">
        <f t="array" ref="GA200">SUMPRODUCT(($Z$150:$Z$276=$Z200)*(EF200&lt;EF$150:EF$276))+1</f>
        <v>91</v>
      </c>
      <c r="GB200" s="13" cm="1">
        <f t="array" ref="GB200">SUMPRODUCT(($Z$150:$Z$276=$Z200)*(EG200&lt;EG$150:EG$276))+1</f>
        <v>90</v>
      </c>
      <c r="GC200" s="13" cm="1">
        <f t="array" ref="GC200">SUMPRODUCT(($Z$150:$Z$276=$Z200)*(EH200&lt;EH$150:EH$276))+1</f>
        <v>89</v>
      </c>
      <c r="GD200" s="13" cm="1">
        <f t="array" ref="GD200">SUMPRODUCT(($Z$150:$Z$276=$Z200)*(EI200&lt;EI$150:EI$276))+1</f>
        <v>89</v>
      </c>
      <c r="GE200" s="13" cm="1">
        <f t="array" ref="GE200">SUMPRODUCT(($Z$150:$Z$276=$Z200)*(EJ200&lt;EJ$150:EJ$276))+1</f>
        <v>89</v>
      </c>
      <c r="GF200" s="13" cm="1">
        <f t="array" ref="GF200">SUMPRODUCT(($Z$150:$Z$276=$Z200)*(EK200&lt;EK$150:EK$276))+1</f>
        <v>89</v>
      </c>
      <c r="GG200" s="13" cm="1">
        <f t="array" ref="GG200">SUMPRODUCT(($Z$150:$Z$276=$Z200)*(EL200&lt;EL$150:EL$276))+1</f>
        <v>90</v>
      </c>
      <c r="GH200" s="13" cm="1">
        <f t="array" ref="GH200">SUMPRODUCT(($Z$150:$Z$276=$Z200)*(EM200&lt;EM$150:EM$276))+1</f>
        <v>90</v>
      </c>
      <c r="GI200" s="13" cm="1">
        <f t="array" ref="GI200">SUMPRODUCT(($Z$150:$Z$276=$Z200)*(EN200&lt;EN$150:EN$276))+1</f>
        <v>90</v>
      </c>
      <c r="GJ200" s="13" cm="1">
        <f t="array" ref="GJ200">SUMPRODUCT(($Z$150:$Z$276=$Z200)*(EO200&lt;EO$150:EO$276))+1</f>
        <v>89</v>
      </c>
      <c r="GK200" s="20">
        <f>INDEX($FP200:$GJ200,MATCH('Ranked Growth'!$C$5,$FP$149:$GJ$149,0))</f>
        <v>94</v>
      </c>
      <c r="GL200" s="13" t="str">
        <f t="shared" si="93"/>
        <v>Stations of Over 10k Users-94</v>
      </c>
      <c r="GN200" s="17" t="s">
        <v>175</v>
      </c>
      <c r="GO200" s="13" cm="1">
        <f t="array" ref="GO200">IF($AA200="N","",SUMPRODUCT(($Z$150:$Z$276=$Z200)*($AA$150:$AA$276="Y")*(DU200&lt;DU$150:DU$276))+1)</f>
        <v>20</v>
      </c>
      <c r="GP200" s="13" cm="1">
        <f t="array" ref="GP200">IF($AA200="N","",SUMPRODUCT(($Z$150:$Z$276=$Z200)*($AA$150:$AA$276="Y")*(DV200&lt;DV$150:DV$276))+1)</f>
        <v>22</v>
      </c>
      <c r="GQ200" s="13" cm="1">
        <f t="array" ref="GQ200">IF($AA200="N","",SUMPRODUCT(($Z$150:$Z$276=$Z200)*($AA$150:$AA$276="Y")*(DW200&lt;DW$150:DW$276))+1)</f>
        <v>19</v>
      </c>
      <c r="GR200" s="13" cm="1">
        <f t="array" ref="GR200">IF($AA200="N","",SUMPRODUCT(($Z$150:$Z$276=$Z200)*($AA$150:$AA$276="Y")*(DX200&lt;DX$150:DX$276))+1)</f>
        <v>19</v>
      </c>
      <c r="GS200" s="13" cm="1">
        <f t="array" ref="GS200">IF($AA200="N","",SUMPRODUCT(($Z$150:$Z$276=$Z200)*($AA$150:$AA$276="Y")*(DY200&lt;DY$150:DY$276))+1)</f>
        <v>19</v>
      </c>
      <c r="GT200" s="13" cm="1">
        <f t="array" ref="GT200">IF($AA200="N","",SUMPRODUCT(($Z$150:$Z$276=$Z200)*($AA$150:$AA$276="Y")*(DZ200&lt;DZ$150:DZ$276))+1)</f>
        <v>19</v>
      </c>
      <c r="GU200" s="13" cm="1">
        <f t="array" ref="GU200">IF($AA200="N","",SUMPRODUCT(($Z$150:$Z$276=$Z200)*($AA$150:$AA$276="Y")*(EA200&lt;EA$150:EA$276))+1)</f>
        <v>19</v>
      </c>
      <c r="GV200" s="13" cm="1">
        <f t="array" ref="GV200">IF($AA200="N","",SUMPRODUCT(($Z$150:$Z$276=$Z200)*($AA$150:$AA$276="Y")*(EB200&lt;EB$150:EB$276))+1)</f>
        <v>19</v>
      </c>
      <c r="GW200" s="13" cm="1">
        <f t="array" ref="GW200">IF($AA200="N","",SUMPRODUCT(($Z$150:$Z$276=$Z200)*($AA$150:$AA$276="Y")*(EC200&lt;EC$150:EC$276))+1)</f>
        <v>19</v>
      </c>
      <c r="GX200" s="13" cm="1">
        <f t="array" ref="GX200">IF($AA200="N","",SUMPRODUCT(($Z$150:$Z$276=$Z200)*($AA$150:$AA$276="Y")*(ED200&lt;ED$150:ED$276))+1)</f>
        <v>20</v>
      </c>
      <c r="GY200" s="13" cm="1">
        <f t="array" ref="GY200">IF($AA200="N","",SUMPRODUCT(($Z$150:$Z$276=$Z200)*($AA$150:$AA$276="Y")*(EE200&lt;EE$150:EE$276))+1)</f>
        <v>20</v>
      </c>
      <c r="GZ200" s="13" cm="1">
        <f t="array" ref="GZ200">IF($AA200="N","",SUMPRODUCT(($Z$150:$Z$276=$Z200)*($AA$150:$AA$276="Y")*(EF200&lt;EF$150:EF$276))+1)</f>
        <v>20</v>
      </c>
      <c r="HA200" s="13" cm="1">
        <f t="array" ref="HA200">IF($AA200="N","",SUMPRODUCT(($Z$150:$Z$276=$Z200)*($AA$150:$AA$276="Y")*(EG200&lt;EG$150:EG$276))+1)</f>
        <v>19</v>
      </c>
      <c r="HB200" s="13" cm="1">
        <f t="array" ref="HB200">IF($AA200="N","",SUMPRODUCT(($Z$150:$Z$276=$Z200)*($AA$150:$AA$276="Y")*(EH200&lt;EH$150:EH$276))+1)</f>
        <v>18</v>
      </c>
      <c r="HC200" s="13" cm="1">
        <f t="array" ref="HC200">IF($AA200="N","",SUMPRODUCT(($Z$150:$Z$276=$Z200)*($AA$150:$AA$276="Y")*(EI200&lt;EI$150:EI$276))+1)</f>
        <v>18</v>
      </c>
      <c r="HD200" s="13" cm="1">
        <f t="array" ref="HD200">IF($AA200="N","",SUMPRODUCT(($Z$150:$Z$276=$Z200)*($AA$150:$AA$276="Y")*(EJ200&lt;EJ$150:EJ$276))+1)</f>
        <v>18</v>
      </c>
      <c r="HE200" s="13" cm="1">
        <f t="array" ref="HE200">IF($AA200="N","",SUMPRODUCT(($Z$150:$Z$276=$Z200)*($AA$150:$AA$276="Y")*(EK200&lt;EK$150:EK$276))+1)</f>
        <v>18</v>
      </c>
      <c r="HF200" s="13" cm="1">
        <f t="array" ref="HF200">IF($AA200="N","",SUMPRODUCT(($Z$150:$Z$276=$Z200)*($AA$150:$AA$276="Y")*(EL200&lt;EL$150:EL$276))+1)</f>
        <v>18</v>
      </c>
      <c r="HG200" s="13" cm="1">
        <f t="array" ref="HG200">IF($AA200="N","",SUMPRODUCT(($Z$150:$Z$276=$Z200)*($AA$150:$AA$276="Y")*(EM200&lt;EM$150:EM$276))+1)</f>
        <v>18</v>
      </c>
      <c r="HH200" s="13" cm="1">
        <f t="array" ref="HH200">IF($AA200="N","",SUMPRODUCT(($Z$150:$Z$276=$Z200)*($AA$150:$AA$276="Y")*(EN200&lt;EN$150:EN$276))+1)</f>
        <v>18</v>
      </c>
      <c r="HI200" s="13" cm="1">
        <f t="array" ref="HI200">IF($AA200="N","",SUMPRODUCT(($Z$150:$Z$276=$Z200)*($AA$150:$AA$276="Y")*(EO200&lt;EO$150:EO$276))+1)</f>
        <v>18</v>
      </c>
      <c r="HJ200" s="20">
        <f>INDEX($GO200:$HI200,MATCH('Ranked Growth'!$C$5,$GO$149:$HI$149,0))</f>
        <v>20</v>
      </c>
      <c r="HK200" s="13" t="str">
        <f t="shared" si="94"/>
        <v>Stations of Over 10k Users-20</v>
      </c>
    </row>
    <row r="201" spans="2:219" s="11" customFormat="1" x14ac:dyDescent="0.25">
      <c r="B201" s="17" t="s">
        <v>40</v>
      </c>
      <c r="C201" s="20">
        <v>263736.88666100008</v>
      </c>
      <c r="D201" s="20">
        <v>282611.9254820004</v>
      </c>
      <c r="E201" s="20">
        <v>284707.50155400025</v>
      </c>
      <c r="F201" s="20">
        <v>284948.37649000011</v>
      </c>
      <c r="G201" s="20">
        <v>283560.31431000016</v>
      </c>
      <c r="H201" s="20">
        <v>282261.58253700007</v>
      </c>
      <c r="I201" s="20">
        <v>282155.1403869997</v>
      </c>
      <c r="J201" s="20">
        <v>281334.38981599972</v>
      </c>
      <c r="K201" s="20">
        <v>280758.44034400006</v>
      </c>
      <c r="L201" s="20">
        <v>281419.17677800008</v>
      </c>
      <c r="M201" s="20">
        <v>281158.33189800009</v>
      </c>
      <c r="N201" s="20">
        <v>280823.11726899986</v>
      </c>
      <c r="O201" s="20">
        <v>280375.03556400008</v>
      </c>
      <c r="P201" s="20">
        <v>280975.66702899971</v>
      </c>
      <c r="Q201" s="20">
        <v>282261.95383199991</v>
      </c>
      <c r="R201" s="20">
        <v>282456.81409500004</v>
      </c>
      <c r="S201" s="20">
        <v>283233.74682599999</v>
      </c>
      <c r="T201" s="20">
        <v>283538.12805500015</v>
      </c>
      <c r="U201" s="20">
        <v>284276.47214100021</v>
      </c>
      <c r="V201" s="20">
        <v>286415.9166000007</v>
      </c>
      <c r="W201" s="20">
        <v>288327.30460400006</v>
      </c>
      <c r="Y201" s="17" t="s">
        <v>40</v>
      </c>
      <c r="Z201" s="21" t="str">
        <f t="shared" si="26"/>
        <v>Stations of Over 10k Users</v>
      </c>
      <c r="AA201" s="21" t="str">
        <f t="shared" si="27"/>
        <v>N</v>
      </c>
      <c r="AB201" s="13">
        <f t="shared" si="95"/>
        <v>796.88666100008413</v>
      </c>
      <c r="AC201" s="13">
        <f t="shared" si="96"/>
        <v>19671.925482000399</v>
      </c>
      <c r="AD201" s="13">
        <f t="shared" si="97"/>
        <v>21767.50155400025</v>
      </c>
      <c r="AE201" s="13">
        <f t="shared" si="98"/>
        <v>22008.376490000112</v>
      </c>
      <c r="AF201" s="13">
        <f t="shared" si="99"/>
        <v>20620.314310000162</v>
      </c>
      <c r="AG201" s="13">
        <f t="shared" si="100"/>
        <v>19321.582537000068</v>
      </c>
      <c r="AH201" s="13">
        <f t="shared" si="101"/>
        <v>19215.140386999701</v>
      </c>
      <c r="AI201" s="13">
        <f t="shared" si="102"/>
        <v>18394.389815999719</v>
      </c>
      <c r="AJ201" s="13">
        <f t="shared" si="103"/>
        <v>17818.440344000061</v>
      </c>
      <c r="AK201" s="13">
        <f t="shared" si="104"/>
        <v>18479.176778000081</v>
      </c>
      <c r="AL201" s="13">
        <f t="shared" si="105"/>
        <v>18218.331898000091</v>
      </c>
      <c r="AM201" s="13">
        <f t="shared" si="106"/>
        <v>17883.117268999864</v>
      </c>
      <c r="AN201" s="13">
        <f t="shared" si="107"/>
        <v>17435.035564000078</v>
      </c>
      <c r="AO201" s="13">
        <f t="shared" si="108"/>
        <v>18035.667028999713</v>
      </c>
      <c r="AP201" s="13">
        <f t="shared" si="109"/>
        <v>19321.953831999912</v>
      </c>
      <c r="AQ201" s="13">
        <f t="shared" si="110"/>
        <v>19516.814095000038</v>
      </c>
      <c r="AR201" s="13">
        <f t="shared" si="111"/>
        <v>20293.746825999988</v>
      </c>
      <c r="AS201" s="13">
        <f t="shared" si="112"/>
        <v>20598.128055000154</v>
      </c>
      <c r="AT201" s="13">
        <f t="shared" si="113"/>
        <v>21336.472141000209</v>
      </c>
      <c r="AU201" s="13">
        <f t="shared" si="114"/>
        <v>23475.916600000695</v>
      </c>
      <c r="AV201" s="13">
        <f t="shared" si="115"/>
        <v>25387.304604000063</v>
      </c>
      <c r="AX201" s="17" t="s">
        <v>40</v>
      </c>
      <c r="AY201" s="13">
        <f t="shared" si="28"/>
        <v>54</v>
      </c>
      <c r="AZ201" s="13">
        <f t="shared" si="29"/>
        <v>30</v>
      </c>
      <c r="BA201" s="13">
        <f t="shared" si="30"/>
        <v>32</v>
      </c>
      <c r="BB201" s="13">
        <f t="shared" si="31"/>
        <v>32</v>
      </c>
      <c r="BC201" s="13">
        <f t="shared" si="32"/>
        <v>33</v>
      </c>
      <c r="BD201" s="13">
        <f t="shared" si="33"/>
        <v>34</v>
      </c>
      <c r="BE201" s="13">
        <f t="shared" si="34"/>
        <v>37</v>
      </c>
      <c r="BF201" s="13">
        <f t="shared" si="35"/>
        <v>40</v>
      </c>
      <c r="BG201" s="13">
        <f t="shared" si="36"/>
        <v>40</v>
      </c>
      <c r="BH201" s="13">
        <f t="shared" si="37"/>
        <v>41</v>
      </c>
      <c r="BI201" s="13">
        <f t="shared" si="38"/>
        <v>41</v>
      </c>
      <c r="BJ201" s="13">
        <f t="shared" si="39"/>
        <v>42</v>
      </c>
      <c r="BK201" s="13">
        <f t="shared" si="40"/>
        <v>42</v>
      </c>
      <c r="BL201" s="13">
        <f t="shared" si="41"/>
        <v>42</v>
      </c>
      <c r="BM201" s="13">
        <f t="shared" si="42"/>
        <v>42</v>
      </c>
      <c r="BN201" s="13">
        <f t="shared" si="43"/>
        <v>42</v>
      </c>
      <c r="BO201" s="13">
        <f t="shared" si="44"/>
        <v>42</v>
      </c>
      <c r="BP201" s="13">
        <f t="shared" si="45"/>
        <v>42</v>
      </c>
      <c r="BQ201" s="13">
        <f t="shared" si="46"/>
        <v>42</v>
      </c>
      <c r="BR201" s="13">
        <f t="shared" si="47"/>
        <v>42</v>
      </c>
      <c r="BS201" s="13">
        <f t="shared" si="48"/>
        <v>42</v>
      </c>
      <c r="BT201" s="13">
        <f>INDEX($AY201:$BS201,MATCH('Ranked Growth'!$C$5,Data!$AY$149:$BS$149,0))</f>
        <v>54</v>
      </c>
      <c r="BV201" s="17" t="s">
        <v>40</v>
      </c>
      <c r="BW201" s="13" cm="1">
        <f t="array" ref="BW201">SUMPRODUCT(($Z$150:$Z$276=$Z201)*(AB201&lt;AB$150:AB$276))+1</f>
        <v>49</v>
      </c>
      <c r="BX201" s="13" cm="1">
        <f t="array" ref="BX201">SUMPRODUCT(($Z$150:$Z$276=$Z201)*(AC201&lt;AC$150:AC$276))+1</f>
        <v>25</v>
      </c>
      <c r="BY201" s="13" cm="1">
        <f t="array" ref="BY201">SUMPRODUCT(($Z$150:$Z$276=$Z201)*(AD201&lt;AD$150:AD$276))+1</f>
        <v>27</v>
      </c>
      <c r="BZ201" s="13" cm="1">
        <f t="array" ref="BZ201">SUMPRODUCT(($Z$150:$Z$276=$Z201)*(AE201&lt;AE$150:AE$276))+1</f>
        <v>27</v>
      </c>
      <c r="CA201" s="13" cm="1">
        <f t="array" ref="CA201">SUMPRODUCT(($Z$150:$Z$276=$Z201)*(AF201&lt;AF$150:AF$276))+1</f>
        <v>28</v>
      </c>
      <c r="CB201" s="13" cm="1">
        <f t="array" ref="CB201">SUMPRODUCT(($Z$150:$Z$276=$Z201)*(AG201&lt;AG$150:AG$276))+1</f>
        <v>29</v>
      </c>
      <c r="CC201" s="13" cm="1">
        <f t="array" ref="CC201">SUMPRODUCT(($Z$150:$Z$276=$Z201)*(AH201&lt;AH$150:AH$276))+1</f>
        <v>32</v>
      </c>
      <c r="CD201" s="13" cm="1">
        <f t="array" ref="CD201">SUMPRODUCT(($Z$150:$Z$276=$Z201)*(AI201&lt;AI$150:AI$276))+1</f>
        <v>35</v>
      </c>
      <c r="CE201" s="13" cm="1">
        <f t="array" ref="CE201">SUMPRODUCT(($Z$150:$Z$276=$Z201)*(AJ201&lt;AJ$150:AJ$276))+1</f>
        <v>35</v>
      </c>
      <c r="CF201" s="13" cm="1">
        <f t="array" ref="CF201">SUMPRODUCT(($Z$150:$Z$276=$Z201)*(AK201&lt;AK$150:AK$276))+1</f>
        <v>36</v>
      </c>
      <c r="CG201" s="13" cm="1">
        <f t="array" ref="CG201">SUMPRODUCT(($Z$150:$Z$276=$Z201)*(AL201&lt;AL$150:AL$276))+1</f>
        <v>36</v>
      </c>
      <c r="CH201" s="13" cm="1">
        <f t="array" ref="CH201">SUMPRODUCT(($Z$150:$Z$276=$Z201)*(AM201&lt;AM$150:AM$276))+1</f>
        <v>37</v>
      </c>
      <c r="CI201" s="13" cm="1">
        <f t="array" ref="CI201">SUMPRODUCT(($Z$150:$Z$276=$Z201)*(AN201&lt;AN$150:AN$276))+1</f>
        <v>37</v>
      </c>
      <c r="CJ201" s="13" cm="1">
        <f t="array" ref="CJ201">SUMPRODUCT(($Z$150:$Z$276=$Z201)*(AO201&lt;AO$150:AO$276))+1</f>
        <v>37</v>
      </c>
      <c r="CK201" s="13" cm="1">
        <f t="array" ref="CK201">SUMPRODUCT(($Z$150:$Z$276=$Z201)*(AP201&lt;AP$150:AP$276))+1</f>
        <v>37</v>
      </c>
      <c r="CL201" s="13" cm="1">
        <f t="array" ref="CL201">SUMPRODUCT(($Z$150:$Z$276=$Z201)*(AQ201&lt;AQ$150:AQ$276))+1</f>
        <v>37</v>
      </c>
      <c r="CM201" s="13" cm="1">
        <f t="array" ref="CM201">SUMPRODUCT(($Z$150:$Z$276=$Z201)*(AR201&lt;AR$150:AR$276))+1</f>
        <v>37</v>
      </c>
      <c r="CN201" s="13" cm="1">
        <f t="array" ref="CN201">SUMPRODUCT(($Z$150:$Z$276=$Z201)*(AS201&lt;AS$150:AS$276))+1</f>
        <v>37</v>
      </c>
      <c r="CO201" s="13" cm="1">
        <f t="array" ref="CO201">SUMPRODUCT(($Z$150:$Z$276=$Z201)*(AT201&lt;AT$150:AT$276))+1</f>
        <v>37</v>
      </c>
      <c r="CP201" s="13" cm="1">
        <f t="array" ref="CP201">SUMPRODUCT(($Z$150:$Z$276=$Z201)*(AU201&lt;AU$150:AU$276))+1</f>
        <v>37</v>
      </c>
      <c r="CQ201" s="13" cm="1">
        <f t="array" ref="CQ201">SUMPRODUCT(($Z$150:$Z$276=$Z201)*(AV201&lt;AV$150:AV$276))+1</f>
        <v>37</v>
      </c>
      <c r="CR201" s="13">
        <f>INDEX($BW201:$CQ201,MATCH('Ranked Growth'!$C$5,$BW$149:$CQ$149,0))</f>
        <v>49</v>
      </c>
      <c r="CS201" s="13" t="str">
        <f t="shared" si="49"/>
        <v>Stations of Over 10k Users-49</v>
      </c>
      <c r="CU201" s="17" t="s">
        <v>40</v>
      </c>
      <c r="CV201" s="13" t="str" cm="1">
        <f t="array" ref="CV201">IF($AA201="N","",SUMPRODUCT(($AA$150:$AA$276=$V$88)*($Z$150:$Z$276=$Z201)*(AB201&lt;AB$150:AB$276))+1)</f>
        <v/>
      </c>
      <c r="CW201" s="13" t="str" cm="1">
        <f t="array" ref="CW201">IF($AA201="N","",SUMPRODUCT(($AA$150:$AA$276=$V$88)*($Z$150:$Z$276=$Z201)*(AC201&lt;AC$150:AC$276))+1)</f>
        <v/>
      </c>
      <c r="CX201" s="13" t="str" cm="1">
        <f t="array" ref="CX201">IF($AA201="N","",SUMPRODUCT(($AA$150:$AA$276=$V$88)*($Z$150:$Z$276=$Z201)*(AD201&lt;AD$150:AD$276))+1)</f>
        <v/>
      </c>
      <c r="CY201" s="13" t="str" cm="1">
        <f t="array" ref="CY201">IF($AA201="N","",SUMPRODUCT(($AA$150:$AA$276=$V$88)*($Z$150:$Z$276=$Z201)*(AE201&lt;AE$150:AE$276))+1)</f>
        <v/>
      </c>
      <c r="CZ201" s="13" t="str" cm="1">
        <f t="array" ref="CZ201">IF($AA201="N","",SUMPRODUCT(($AA$150:$AA$276=$V$88)*($Z$150:$Z$276=$Z201)*(AF201&lt;AF$150:AF$276))+1)</f>
        <v/>
      </c>
      <c r="DA201" s="13" t="str" cm="1">
        <f t="array" ref="DA201">IF($AA201="N","",SUMPRODUCT(($AA$150:$AA$276=$V$88)*($Z$150:$Z$276=$Z201)*(AG201&lt;AG$150:AG$276))+1)</f>
        <v/>
      </c>
      <c r="DB201" s="13" t="str" cm="1">
        <f t="array" ref="DB201">IF($AA201="N","",SUMPRODUCT(($AA$150:$AA$276=$V$88)*($Z$150:$Z$276=$Z201)*(AH201&lt;AH$150:AH$276))+1)</f>
        <v/>
      </c>
      <c r="DC201" s="13" t="str" cm="1">
        <f t="array" ref="DC201">IF($AA201="N","",SUMPRODUCT(($AA$150:$AA$276=$V$88)*($Z$150:$Z$276=$Z201)*(AI201&lt;AI$150:AI$276))+1)</f>
        <v/>
      </c>
      <c r="DD201" s="13" t="str" cm="1">
        <f t="array" ref="DD201">IF($AA201="N","",SUMPRODUCT(($AA$150:$AA$276=$V$88)*($Z$150:$Z$276=$Z201)*(AJ201&lt;AJ$150:AJ$276))+1)</f>
        <v/>
      </c>
      <c r="DE201" s="13" t="str" cm="1">
        <f t="array" ref="DE201">IF($AA201="N","",SUMPRODUCT(($AA$150:$AA$276=$V$88)*($Z$150:$Z$276=$Z201)*(AK201&lt;AK$150:AK$276))+1)</f>
        <v/>
      </c>
      <c r="DF201" s="13" t="str" cm="1">
        <f t="array" ref="DF201">IF($AA201="N","",SUMPRODUCT(($AA$150:$AA$276=$V$88)*($Z$150:$Z$276=$Z201)*(AL201&lt;AL$150:AL$276))+1)</f>
        <v/>
      </c>
      <c r="DG201" s="13" t="str" cm="1">
        <f t="array" ref="DG201">IF($AA201="N","",SUMPRODUCT(($AA$150:$AA$276=$V$88)*($Z$150:$Z$276=$Z201)*(AM201&lt;AM$150:AM$276))+1)</f>
        <v/>
      </c>
      <c r="DH201" s="13" t="str" cm="1">
        <f t="array" ref="DH201">IF($AA201="N","",SUMPRODUCT(($AA$150:$AA$276=$V$88)*($Z$150:$Z$276=$Z201)*(AN201&lt;AN$150:AN$276))+1)</f>
        <v/>
      </c>
      <c r="DI201" s="13" t="str" cm="1">
        <f t="array" ref="DI201">IF($AA201="N","",SUMPRODUCT(($AA$150:$AA$276=$V$88)*($Z$150:$Z$276=$Z201)*(AO201&lt;AO$150:AO$276))+1)</f>
        <v/>
      </c>
      <c r="DJ201" s="13" t="str" cm="1">
        <f t="array" ref="DJ201">IF($AA201="N","",SUMPRODUCT(($AA$150:$AA$276=$V$88)*($Z$150:$Z$276=$Z201)*(AP201&lt;AP$150:AP$276))+1)</f>
        <v/>
      </c>
      <c r="DK201" s="13" t="str" cm="1">
        <f t="array" ref="DK201">IF($AA201="N","",SUMPRODUCT(($AA$150:$AA$276=$V$88)*($Z$150:$Z$276=$Z201)*(AQ201&lt;AQ$150:AQ$276))+1)</f>
        <v/>
      </c>
      <c r="DL201" s="13" t="str" cm="1">
        <f t="array" ref="DL201">IF($AA201="N","",SUMPRODUCT(($AA$150:$AA$276=$V$88)*($Z$150:$Z$276=$Z201)*(AR201&lt;AR$150:AR$276))+1)</f>
        <v/>
      </c>
      <c r="DM201" s="13" t="str" cm="1">
        <f t="array" ref="DM201">IF($AA201="N","",SUMPRODUCT(($AA$150:$AA$276=$V$88)*($Z$150:$Z$276=$Z201)*(AS201&lt;AS$150:AS$276))+1)</f>
        <v/>
      </c>
      <c r="DN201" s="13" t="str" cm="1">
        <f t="array" ref="DN201">IF($AA201="N","",SUMPRODUCT(($AA$150:$AA$276=$V$88)*($Z$150:$Z$276=$Z201)*(AT201&lt;AT$150:AT$276))+1)</f>
        <v/>
      </c>
      <c r="DO201" s="13" t="str" cm="1">
        <f t="array" ref="DO201">IF($AA201="N","",SUMPRODUCT(($AA$150:$AA$276=$V$88)*($Z$150:$Z$276=$Z201)*(AU201&lt;AU$150:AU$276))+1)</f>
        <v/>
      </c>
      <c r="DP201" s="13" t="str" cm="1">
        <f t="array" ref="DP201">IF($AA201="N","",SUMPRODUCT(($AA$150:$AA$276=$V$88)*($Z$150:$Z$276=$Z201)*(AV201&lt;AV$150:AV$276))+1)</f>
        <v/>
      </c>
      <c r="DQ201" s="13" t="str">
        <f>INDEX($CV201:$DP201,MATCH('Ranked Growth'!$C$5,$BW$149:$CQ$149,0))</f>
        <v/>
      </c>
      <c r="DR201" s="13" t="str">
        <f t="shared" si="50"/>
        <v>Stations of Over 10k Users-</v>
      </c>
      <c r="DT201" s="17" t="s">
        <v>40</v>
      </c>
      <c r="DU201" s="15">
        <f t="shared" si="51"/>
        <v>3.03067871377527E-3</v>
      </c>
      <c r="DV201" s="15">
        <f t="shared" si="52"/>
        <v>7.4815263870085857E-2</v>
      </c>
      <c r="DW201" s="15">
        <f t="shared" si="53"/>
        <v>8.2785051928197406E-2</v>
      </c>
      <c r="DX201" s="15">
        <f t="shared" si="54"/>
        <v>8.3701135201947663E-2</v>
      </c>
      <c r="DY201" s="15">
        <f t="shared" si="55"/>
        <v>7.8422127899901772E-2</v>
      </c>
      <c r="DZ201" s="15">
        <f t="shared" si="56"/>
        <v>7.3482857446566019E-2</v>
      </c>
      <c r="EA201" s="15">
        <f t="shared" si="57"/>
        <v>7.3078042089449013E-2</v>
      </c>
      <c r="EB201" s="15">
        <f t="shared" si="58"/>
        <v>6.9956605370045333E-2</v>
      </c>
      <c r="EC201" s="15">
        <f t="shared" si="59"/>
        <v>6.7766183707309802E-2</v>
      </c>
      <c r="ED201" s="15">
        <f t="shared" si="60"/>
        <v>7.0279062820415517E-2</v>
      </c>
      <c r="EE201" s="15">
        <f t="shared" si="61"/>
        <v>6.9287030873963928E-2</v>
      </c>
      <c r="EF201" s="15">
        <f t="shared" si="62"/>
        <v>6.8012159690423069E-2</v>
      </c>
      <c r="EG201" s="15">
        <f t="shared" si="63"/>
        <v>6.6308038198829022E-2</v>
      </c>
      <c r="EH201" s="15">
        <f t="shared" si="64"/>
        <v>6.8592329158742249E-2</v>
      </c>
      <c r="EI201" s="15">
        <f t="shared" si="65"/>
        <v>7.3484269536776115E-2</v>
      </c>
      <c r="EJ201" s="15">
        <f t="shared" si="66"/>
        <v>7.4225352152582413E-2</v>
      </c>
      <c r="EK201" s="15">
        <f t="shared" si="67"/>
        <v>7.7180143097284493E-2</v>
      </c>
      <c r="EL201" s="15">
        <f t="shared" si="68"/>
        <v>7.8337750266221029E-2</v>
      </c>
      <c r="EM201" s="15">
        <f t="shared" si="69"/>
        <v>8.1145782843995651E-2</v>
      </c>
      <c r="EN201" s="15">
        <f t="shared" si="70"/>
        <v>8.9282408914583833E-2</v>
      </c>
      <c r="EO201" s="15">
        <f t="shared" si="71"/>
        <v>9.6551702304708442E-2</v>
      </c>
      <c r="EQ201" s="17" t="s">
        <v>40</v>
      </c>
      <c r="ER201" s="13">
        <f t="shared" si="72"/>
        <v>106</v>
      </c>
      <c r="ES201" s="13">
        <f t="shared" si="73"/>
        <v>49</v>
      </c>
      <c r="ET201" s="13">
        <f t="shared" si="74"/>
        <v>56</v>
      </c>
      <c r="EU201" s="13">
        <f t="shared" si="75"/>
        <v>75</v>
      </c>
      <c r="EV201" s="13">
        <f t="shared" si="76"/>
        <v>87</v>
      </c>
      <c r="EW201" s="13">
        <f t="shared" si="77"/>
        <v>94</v>
      </c>
      <c r="EX201" s="13">
        <f t="shared" si="78"/>
        <v>92</v>
      </c>
      <c r="EY201" s="13">
        <f t="shared" si="79"/>
        <v>93</v>
      </c>
      <c r="EZ201" s="13">
        <f t="shared" si="80"/>
        <v>94</v>
      </c>
      <c r="FA201" s="13">
        <f t="shared" si="81"/>
        <v>95</v>
      </c>
      <c r="FB201" s="13">
        <f t="shared" si="82"/>
        <v>98</v>
      </c>
      <c r="FC201" s="13">
        <f t="shared" si="83"/>
        <v>99</v>
      </c>
      <c r="FD201" s="13">
        <f t="shared" si="84"/>
        <v>99</v>
      </c>
      <c r="FE201" s="13">
        <f t="shared" si="85"/>
        <v>99</v>
      </c>
      <c r="FF201" s="13">
        <f t="shared" si="86"/>
        <v>99</v>
      </c>
      <c r="FG201" s="13">
        <f t="shared" si="87"/>
        <v>98</v>
      </c>
      <c r="FH201" s="13">
        <f t="shared" si="88"/>
        <v>97</v>
      </c>
      <c r="FI201" s="13">
        <f t="shared" si="89"/>
        <v>94</v>
      </c>
      <c r="FJ201" s="13">
        <f t="shared" si="90"/>
        <v>94</v>
      </c>
      <c r="FK201" s="13">
        <f t="shared" si="91"/>
        <v>94</v>
      </c>
      <c r="FL201" s="13">
        <f t="shared" si="92"/>
        <v>93</v>
      </c>
      <c r="FM201" s="13">
        <f>INDEX($ER201:$FL201,MATCH('Ranked Growth'!$C$5,$ER$149:$FL$149,0))</f>
        <v>106</v>
      </c>
      <c r="FO201" s="17" t="s">
        <v>40</v>
      </c>
      <c r="FP201" s="13" cm="1">
        <f t="array" ref="FP201">SUMPRODUCT(($Z$150:$Z$276=$Z201)*(DU201&lt;DU$150:DU$276))+1</f>
        <v>88</v>
      </c>
      <c r="FQ201" s="13" cm="1">
        <f t="array" ref="FQ201">SUMPRODUCT(($Z$150:$Z$276=$Z201)*(DV201&lt;DV$150:DV$276))+1</f>
        <v>46</v>
      </c>
      <c r="FR201" s="13" cm="1">
        <f t="array" ref="FR201">SUMPRODUCT(($Z$150:$Z$276=$Z201)*(DW201&lt;DW$150:DW$276))+1</f>
        <v>53</v>
      </c>
      <c r="FS201" s="13" cm="1">
        <f t="array" ref="FS201">SUMPRODUCT(($Z$150:$Z$276=$Z201)*(DX201&lt;DX$150:DX$276))+1</f>
        <v>68</v>
      </c>
      <c r="FT201" s="13" cm="1">
        <f t="array" ref="FT201">SUMPRODUCT(($Z$150:$Z$276=$Z201)*(DY201&lt;DY$150:DY$276))+1</f>
        <v>75</v>
      </c>
      <c r="FU201" s="13" cm="1">
        <f t="array" ref="FU201">SUMPRODUCT(($Z$150:$Z$276=$Z201)*(DZ201&lt;DZ$150:DZ$276))+1</f>
        <v>82</v>
      </c>
      <c r="FV201" s="13" cm="1">
        <f t="array" ref="FV201">SUMPRODUCT(($Z$150:$Z$276=$Z201)*(EA201&lt;EA$150:EA$276))+1</f>
        <v>81</v>
      </c>
      <c r="FW201" s="13" cm="1">
        <f t="array" ref="FW201">SUMPRODUCT(($Z$150:$Z$276=$Z201)*(EB201&lt;EB$150:EB$276))+1</f>
        <v>82</v>
      </c>
      <c r="FX201" s="13" cm="1">
        <f t="array" ref="FX201">SUMPRODUCT(($Z$150:$Z$276=$Z201)*(EC201&lt;EC$150:EC$276))+1</f>
        <v>83</v>
      </c>
      <c r="FY201" s="13" cm="1">
        <f t="array" ref="FY201">SUMPRODUCT(($Z$150:$Z$276=$Z201)*(ED201&lt;ED$150:ED$276))+1</f>
        <v>84</v>
      </c>
      <c r="FZ201" s="13" cm="1">
        <f t="array" ref="FZ201">SUMPRODUCT(($Z$150:$Z$276=$Z201)*(EE201&lt;EE$150:EE$276))+1</f>
        <v>86</v>
      </c>
      <c r="GA201" s="13" cm="1">
        <f t="array" ref="GA201">SUMPRODUCT(($Z$150:$Z$276=$Z201)*(EF201&lt;EF$150:EF$276))+1</f>
        <v>87</v>
      </c>
      <c r="GB201" s="13" cm="1">
        <f t="array" ref="GB201">SUMPRODUCT(($Z$150:$Z$276=$Z201)*(EG201&lt;EG$150:EG$276))+1</f>
        <v>87</v>
      </c>
      <c r="GC201" s="13" cm="1">
        <f t="array" ref="GC201">SUMPRODUCT(($Z$150:$Z$276=$Z201)*(EH201&lt;EH$150:EH$276))+1</f>
        <v>87</v>
      </c>
      <c r="GD201" s="13" cm="1">
        <f t="array" ref="GD201">SUMPRODUCT(($Z$150:$Z$276=$Z201)*(EI201&lt;EI$150:EI$276))+1</f>
        <v>87</v>
      </c>
      <c r="GE201" s="13" cm="1">
        <f t="array" ref="GE201">SUMPRODUCT(($Z$150:$Z$276=$Z201)*(EJ201&lt;EJ$150:EJ$276))+1</f>
        <v>86</v>
      </c>
      <c r="GF201" s="13" cm="1">
        <f t="array" ref="GF201">SUMPRODUCT(($Z$150:$Z$276=$Z201)*(EK201&lt;EK$150:EK$276))+1</f>
        <v>85</v>
      </c>
      <c r="GG201" s="13" cm="1">
        <f t="array" ref="GG201">SUMPRODUCT(($Z$150:$Z$276=$Z201)*(EL201&lt;EL$150:EL$276))+1</f>
        <v>82</v>
      </c>
      <c r="GH201" s="13" cm="1">
        <f t="array" ref="GH201">SUMPRODUCT(($Z$150:$Z$276=$Z201)*(EM201&lt;EM$150:EM$276))+1</f>
        <v>82</v>
      </c>
      <c r="GI201" s="13" cm="1">
        <f t="array" ref="GI201">SUMPRODUCT(($Z$150:$Z$276=$Z201)*(EN201&lt;EN$150:EN$276))+1</f>
        <v>82</v>
      </c>
      <c r="GJ201" s="13" cm="1">
        <f t="array" ref="GJ201">SUMPRODUCT(($Z$150:$Z$276=$Z201)*(EO201&lt;EO$150:EO$276))+1</f>
        <v>81</v>
      </c>
      <c r="GK201" s="20">
        <f>INDEX($FP201:$GJ201,MATCH('Ranked Growth'!$C$5,$FP$149:$GJ$149,0))</f>
        <v>88</v>
      </c>
      <c r="GL201" s="13" t="str">
        <f t="shared" si="93"/>
        <v>Stations of Over 10k Users-88</v>
      </c>
      <c r="GN201" s="17" t="s">
        <v>40</v>
      </c>
      <c r="GO201" s="13" t="str" cm="1">
        <f t="array" ref="GO201">IF($AA201="N","",SUMPRODUCT(($Z$150:$Z$276=$Z201)*($AA$150:$AA$276="Y")*(DU201&lt;DU$150:DU$276))+1)</f>
        <v/>
      </c>
      <c r="GP201" s="13" t="str" cm="1">
        <f t="array" ref="GP201">IF($AA201="N","",SUMPRODUCT(($Z$150:$Z$276=$Z201)*($AA$150:$AA$276="Y")*(DV201&lt;DV$150:DV$276))+1)</f>
        <v/>
      </c>
      <c r="GQ201" s="13" t="str" cm="1">
        <f t="array" ref="GQ201">IF($AA201="N","",SUMPRODUCT(($Z$150:$Z$276=$Z201)*($AA$150:$AA$276="Y")*(DW201&lt;DW$150:DW$276))+1)</f>
        <v/>
      </c>
      <c r="GR201" s="13" t="str" cm="1">
        <f t="array" ref="GR201">IF($AA201="N","",SUMPRODUCT(($Z$150:$Z$276=$Z201)*($AA$150:$AA$276="Y")*(DX201&lt;DX$150:DX$276))+1)</f>
        <v/>
      </c>
      <c r="GS201" s="13" t="str" cm="1">
        <f t="array" ref="GS201">IF($AA201="N","",SUMPRODUCT(($Z$150:$Z$276=$Z201)*($AA$150:$AA$276="Y")*(DY201&lt;DY$150:DY$276))+1)</f>
        <v/>
      </c>
      <c r="GT201" s="13" t="str" cm="1">
        <f t="array" ref="GT201">IF($AA201="N","",SUMPRODUCT(($Z$150:$Z$276=$Z201)*($AA$150:$AA$276="Y")*(DZ201&lt;DZ$150:DZ$276))+1)</f>
        <v/>
      </c>
      <c r="GU201" s="13" t="str" cm="1">
        <f t="array" ref="GU201">IF($AA201="N","",SUMPRODUCT(($Z$150:$Z$276=$Z201)*($AA$150:$AA$276="Y")*(EA201&lt;EA$150:EA$276))+1)</f>
        <v/>
      </c>
      <c r="GV201" s="13" t="str" cm="1">
        <f t="array" ref="GV201">IF($AA201="N","",SUMPRODUCT(($Z$150:$Z$276=$Z201)*($AA$150:$AA$276="Y")*(EB201&lt;EB$150:EB$276))+1)</f>
        <v/>
      </c>
      <c r="GW201" s="13" t="str" cm="1">
        <f t="array" ref="GW201">IF($AA201="N","",SUMPRODUCT(($Z$150:$Z$276=$Z201)*($AA$150:$AA$276="Y")*(EC201&lt;EC$150:EC$276))+1)</f>
        <v/>
      </c>
      <c r="GX201" s="13" t="str" cm="1">
        <f t="array" ref="GX201">IF($AA201="N","",SUMPRODUCT(($Z$150:$Z$276=$Z201)*($AA$150:$AA$276="Y")*(ED201&lt;ED$150:ED$276))+1)</f>
        <v/>
      </c>
      <c r="GY201" s="13" t="str" cm="1">
        <f t="array" ref="GY201">IF($AA201="N","",SUMPRODUCT(($Z$150:$Z$276=$Z201)*($AA$150:$AA$276="Y")*(EE201&lt;EE$150:EE$276))+1)</f>
        <v/>
      </c>
      <c r="GZ201" s="13" t="str" cm="1">
        <f t="array" ref="GZ201">IF($AA201="N","",SUMPRODUCT(($Z$150:$Z$276=$Z201)*($AA$150:$AA$276="Y")*(EF201&lt;EF$150:EF$276))+1)</f>
        <v/>
      </c>
      <c r="HA201" s="13" t="str" cm="1">
        <f t="array" ref="HA201">IF($AA201="N","",SUMPRODUCT(($Z$150:$Z$276=$Z201)*($AA$150:$AA$276="Y")*(EG201&lt;EG$150:EG$276))+1)</f>
        <v/>
      </c>
      <c r="HB201" s="13" t="str" cm="1">
        <f t="array" ref="HB201">IF($AA201="N","",SUMPRODUCT(($Z$150:$Z$276=$Z201)*($AA$150:$AA$276="Y")*(EH201&lt;EH$150:EH$276))+1)</f>
        <v/>
      </c>
      <c r="HC201" s="13" t="str" cm="1">
        <f t="array" ref="HC201">IF($AA201="N","",SUMPRODUCT(($Z$150:$Z$276=$Z201)*($AA$150:$AA$276="Y")*(EI201&lt;EI$150:EI$276))+1)</f>
        <v/>
      </c>
      <c r="HD201" s="13" t="str" cm="1">
        <f t="array" ref="HD201">IF($AA201="N","",SUMPRODUCT(($Z$150:$Z$276=$Z201)*($AA$150:$AA$276="Y")*(EJ201&lt;EJ$150:EJ$276))+1)</f>
        <v/>
      </c>
      <c r="HE201" s="13" t="str" cm="1">
        <f t="array" ref="HE201">IF($AA201="N","",SUMPRODUCT(($Z$150:$Z$276=$Z201)*($AA$150:$AA$276="Y")*(EK201&lt;EK$150:EK$276))+1)</f>
        <v/>
      </c>
      <c r="HF201" s="13" t="str" cm="1">
        <f t="array" ref="HF201">IF($AA201="N","",SUMPRODUCT(($Z$150:$Z$276=$Z201)*($AA$150:$AA$276="Y")*(EL201&lt;EL$150:EL$276))+1)</f>
        <v/>
      </c>
      <c r="HG201" s="13" t="str" cm="1">
        <f t="array" ref="HG201">IF($AA201="N","",SUMPRODUCT(($Z$150:$Z$276=$Z201)*($AA$150:$AA$276="Y")*(EM201&lt;EM$150:EM$276))+1)</f>
        <v/>
      </c>
      <c r="HH201" s="13" t="str" cm="1">
        <f t="array" ref="HH201">IF($AA201="N","",SUMPRODUCT(($Z$150:$Z$276=$Z201)*($AA$150:$AA$276="Y")*(EN201&lt;EN$150:EN$276))+1)</f>
        <v/>
      </c>
      <c r="HI201" s="13" t="str" cm="1">
        <f t="array" ref="HI201">IF($AA201="N","",SUMPRODUCT(($Z$150:$Z$276=$Z201)*($AA$150:$AA$276="Y")*(EO201&lt;EO$150:EO$276))+1)</f>
        <v/>
      </c>
      <c r="HJ201" s="20" t="str">
        <f>INDEX($GO201:$HI201,MATCH('Ranked Growth'!$C$5,$GO$149:$HI$149,0))</f>
        <v/>
      </c>
      <c r="HK201" s="13" t="str">
        <f t="shared" si="94"/>
        <v>Stations of Over 10k Users-</v>
      </c>
    </row>
    <row r="202" spans="2:219" s="11" customFormat="1" x14ac:dyDescent="0.25">
      <c r="B202" s="17" t="s">
        <v>41</v>
      </c>
      <c r="C202" s="20">
        <v>112633.611773</v>
      </c>
      <c r="D202" s="20">
        <v>120263.21388500003</v>
      </c>
      <c r="E202" s="20">
        <v>121333.58109400007</v>
      </c>
      <c r="F202" s="20">
        <v>121680.60035699993</v>
      </c>
      <c r="G202" s="20">
        <v>121413.46222100002</v>
      </c>
      <c r="H202" s="20">
        <v>121180.62562400002</v>
      </c>
      <c r="I202" s="20">
        <v>121312.77943599995</v>
      </c>
      <c r="J202" s="20">
        <v>121127.10109700002</v>
      </c>
      <c r="K202" s="20">
        <v>121130.45490799996</v>
      </c>
      <c r="L202" s="20">
        <v>121856.23585599993</v>
      </c>
      <c r="M202" s="20">
        <v>121951.71603200004</v>
      </c>
      <c r="N202" s="20">
        <v>121942.74456200002</v>
      </c>
      <c r="O202" s="20">
        <v>122016.28604200002</v>
      </c>
      <c r="P202" s="20">
        <v>122630.45486800003</v>
      </c>
      <c r="Q202" s="20">
        <v>123237.76763599999</v>
      </c>
      <c r="R202" s="20">
        <v>123424.45351099997</v>
      </c>
      <c r="S202" s="20">
        <v>123813.44899900001</v>
      </c>
      <c r="T202" s="20">
        <v>124015.96928500007</v>
      </c>
      <c r="U202" s="20">
        <v>124436.00447300008</v>
      </c>
      <c r="V202" s="20">
        <v>125448.75579900004</v>
      </c>
      <c r="W202" s="20">
        <v>126371.18448300002</v>
      </c>
      <c r="Y202" s="17" t="s">
        <v>41</v>
      </c>
      <c r="Z202" s="21" t="str">
        <f t="shared" si="26"/>
        <v>Stations of Over 10k Users</v>
      </c>
      <c r="AA202" s="21" t="str">
        <f t="shared" si="27"/>
        <v>N</v>
      </c>
      <c r="AB202" s="13">
        <f t="shared" si="95"/>
        <v>507.6117729999969</v>
      </c>
      <c r="AC202" s="13">
        <f t="shared" si="96"/>
        <v>8137.2138850000338</v>
      </c>
      <c r="AD202" s="13">
        <f t="shared" si="97"/>
        <v>9207.5810940000665</v>
      </c>
      <c r="AE202" s="13">
        <f t="shared" si="98"/>
        <v>9554.6003569999302</v>
      </c>
      <c r="AF202" s="13">
        <f t="shared" si="99"/>
        <v>9287.4622210000234</v>
      </c>
      <c r="AG202" s="13">
        <f t="shared" si="100"/>
        <v>9054.6256240000221</v>
      </c>
      <c r="AH202" s="13">
        <f t="shared" si="101"/>
        <v>9186.7794359999534</v>
      </c>
      <c r="AI202" s="13">
        <f t="shared" si="102"/>
        <v>9001.1010970000207</v>
      </c>
      <c r="AJ202" s="13">
        <f t="shared" si="103"/>
        <v>9004.454907999956</v>
      </c>
      <c r="AK202" s="13">
        <f t="shared" si="104"/>
        <v>9730.2358559999266</v>
      </c>
      <c r="AL202" s="13">
        <f t="shared" si="105"/>
        <v>9825.7160320000403</v>
      </c>
      <c r="AM202" s="13">
        <f t="shared" si="106"/>
        <v>9816.7445620000217</v>
      </c>
      <c r="AN202" s="13">
        <f t="shared" si="107"/>
        <v>9890.2860420000216</v>
      </c>
      <c r="AO202" s="13">
        <f t="shared" si="108"/>
        <v>10504.45486800003</v>
      </c>
      <c r="AP202" s="13">
        <f t="shared" si="109"/>
        <v>11111.76763599999</v>
      </c>
      <c r="AQ202" s="13">
        <f t="shared" si="110"/>
        <v>11298.453510999971</v>
      </c>
      <c r="AR202" s="13">
        <f t="shared" si="111"/>
        <v>11687.448999000015</v>
      </c>
      <c r="AS202" s="13">
        <f t="shared" si="112"/>
        <v>11889.969285000072</v>
      </c>
      <c r="AT202" s="13">
        <f t="shared" si="113"/>
        <v>12310.004473000081</v>
      </c>
      <c r="AU202" s="13">
        <f t="shared" si="114"/>
        <v>13322.755799000035</v>
      </c>
      <c r="AV202" s="13">
        <f t="shared" si="115"/>
        <v>14245.184483000019</v>
      </c>
      <c r="AX202" s="17" t="s">
        <v>41</v>
      </c>
      <c r="AY202" s="13">
        <f t="shared" si="28"/>
        <v>65</v>
      </c>
      <c r="AZ202" s="13">
        <f t="shared" si="29"/>
        <v>57</v>
      </c>
      <c r="BA202" s="13">
        <f t="shared" si="30"/>
        <v>57</v>
      </c>
      <c r="BB202" s="13">
        <f t="shared" si="31"/>
        <v>57</v>
      </c>
      <c r="BC202" s="13">
        <f t="shared" si="32"/>
        <v>59</v>
      </c>
      <c r="BD202" s="13">
        <f t="shared" si="33"/>
        <v>60</v>
      </c>
      <c r="BE202" s="13">
        <f t="shared" si="34"/>
        <v>60</v>
      </c>
      <c r="BF202" s="13">
        <f t="shared" si="35"/>
        <v>61</v>
      </c>
      <c r="BG202" s="13">
        <f t="shared" si="36"/>
        <v>61</v>
      </c>
      <c r="BH202" s="13">
        <f t="shared" si="37"/>
        <v>60</v>
      </c>
      <c r="BI202" s="13">
        <f t="shared" si="38"/>
        <v>60</v>
      </c>
      <c r="BJ202" s="13">
        <f t="shared" si="39"/>
        <v>60</v>
      </c>
      <c r="BK202" s="13">
        <f t="shared" si="40"/>
        <v>60</v>
      </c>
      <c r="BL202" s="13">
        <f t="shared" si="41"/>
        <v>60</v>
      </c>
      <c r="BM202" s="13">
        <f t="shared" si="42"/>
        <v>60</v>
      </c>
      <c r="BN202" s="13">
        <f t="shared" si="43"/>
        <v>60</v>
      </c>
      <c r="BO202" s="13">
        <f t="shared" si="44"/>
        <v>60</v>
      </c>
      <c r="BP202" s="13">
        <f t="shared" si="45"/>
        <v>60</v>
      </c>
      <c r="BQ202" s="13">
        <f t="shared" si="46"/>
        <v>60</v>
      </c>
      <c r="BR202" s="13">
        <f t="shared" si="47"/>
        <v>60</v>
      </c>
      <c r="BS202" s="13">
        <f t="shared" si="48"/>
        <v>60</v>
      </c>
      <c r="BT202" s="13">
        <f>INDEX($AY202:$BS202,MATCH('Ranked Growth'!$C$5,Data!$AY$149:$BS$149,0))</f>
        <v>65</v>
      </c>
      <c r="BV202" s="17" t="s">
        <v>41</v>
      </c>
      <c r="BW202" s="13" cm="1">
        <f t="array" ref="BW202">SUMPRODUCT(($Z$150:$Z$276=$Z202)*(AB202&lt;AB$150:AB$276))+1</f>
        <v>60</v>
      </c>
      <c r="BX202" s="13" cm="1">
        <f t="array" ref="BX202">SUMPRODUCT(($Z$150:$Z$276=$Z202)*(AC202&lt;AC$150:AC$276))+1</f>
        <v>52</v>
      </c>
      <c r="BY202" s="13" cm="1">
        <f t="array" ref="BY202">SUMPRODUCT(($Z$150:$Z$276=$Z202)*(AD202&lt;AD$150:AD$276))+1</f>
        <v>52</v>
      </c>
      <c r="BZ202" s="13" cm="1">
        <f t="array" ref="BZ202">SUMPRODUCT(($Z$150:$Z$276=$Z202)*(AE202&lt;AE$150:AE$276))+1</f>
        <v>52</v>
      </c>
      <c r="CA202" s="13" cm="1">
        <f t="array" ref="CA202">SUMPRODUCT(($Z$150:$Z$276=$Z202)*(AF202&lt;AF$150:AF$276))+1</f>
        <v>54</v>
      </c>
      <c r="CB202" s="13" cm="1">
        <f t="array" ref="CB202">SUMPRODUCT(($Z$150:$Z$276=$Z202)*(AG202&lt;AG$150:AG$276))+1</f>
        <v>55</v>
      </c>
      <c r="CC202" s="13" cm="1">
        <f t="array" ref="CC202">SUMPRODUCT(($Z$150:$Z$276=$Z202)*(AH202&lt;AH$150:AH$276))+1</f>
        <v>55</v>
      </c>
      <c r="CD202" s="13" cm="1">
        <f t="array" ref="CD202">SUMPRODUCT(($Z$150:$Z$276=$Z202)*(AI202&lt;AI$150:AI$276))+1</f>
        <v>56</v>
      </c>
      <c r="CE202" s="13" cm="1">
        <f t="array" ref="CE202">SUMPRODUCT(($Z$150:$Z$276=$Z202)*(AJ202&lt;AJ$150:AJ$276))+1</f>
        <v>56</v>
      </c>
      <c r="CF202" s="13" cm="1">
        <f t="array" ref="CF202">SUMPRODUCT(($Z$150:$Z$276=$Z202)*(AK202&lt;AK$150:AK$276))+1</f>
        <v>55</v>
      </c>
      <c r="CG202" s="13" cm="1">
        <f t="array" ref="CG202">SUMPRODUCT(($Z$150:$Z$276=$Z202)*(AL202&lt;AL$150:AL$276))+1</f>
        <v>55</v>
      </c>
      <c r="CH202" s="13" cm="1">
        <f t="array" ref="CH202">SUMPRODUCT(($Z$150:$Z$276=$Z202)*(AM202&lt;AM$150:AM$276))+1</f>
        <v>55</v>
      </c>
      <c r="CI202" s="13" cm="1">
        <f t="array" ref="CI202">SUMPRODUCT(($Z$150:$Z$276=$Z202)*(AN202&lt;AN$150:AN$276))+1</f>
        <v>55</v>
      </c>
      <c r="CJ202" s="13" cm="1">
        <f t="array" ref="CJ202">SUMPRODUCT(($Z$150:$Z$276=$Z202)*(AO202&lt;AO$150:AO$276))+1</f>
        <v>55</v>
      </c>
      <c r="CK202" s="13" cm="1">
        <f t="array" ref="CK202">SUMPRODUCT(($Z$150:$Z$276=$Z202)*(AP202&lt;AP$150:AP$276))+1</f>
        <v>55</v>
      </c>
      <c r="CL202" s="13" cm="1">
        <f t="array" ref="CL202">SUMPRODUCT(($Z$150:$Z$276=$Z202)*(AQ202&lt;AQ$150:AQ$276))+1</f>
        <v>55</v>
      </c>
      <c r="CM202" s="13" cm="1">
        <f t="array" ref="CM202">SUMPRODUCT(($Z$150:$Z$276=$Z202)*(AR202&lt;AR$150:AR$276))+1</f>
        <v>55</v>
      </c>
      <c r="CN202" s="13" cm="1">
        <f t="array" ref="CN202">SUMPRODUCT(($Z$150:$Z$276=$Z202)*(AS202&lt;AS$150:AS$276))+1</f>
        <v>55</v>
      </c>
      <c r="CO202" s="13" cm="1">
        <f t="array" ref="CO202">SUMPRODUCT(($Z$150:$Z$276=$Z202)*(AT202&lt;AT$150:AT$276))+1</f>
        <v>55</v>
      </c>
      <c r="CP202" s="13" cm="1">
        <f t="array" ref="CP202">SUMPRODUCT(($Z$150:$Z$276=$Z202)*(AU202&lt;AU$150:AU$276))+1</f>
        <v>55</v>
      </c>
      <c r="CQ202" s="13" cm="1">
        <f t="array" ref="CQ202">SUMPRODUCT(($Z$150:$Z$276=$Z202)*(AV202&lt;AV$150:AV$276))+1</f>
        <v>55</v>
      </c>
      <c r="CR202" s="13">
        <f>INDEX($BW202:$CQ202,MATCH('Ranked Growth'!$C$5,$BW$149:$CQ$149,0))</f>
        <v>60</v>
      </c>
      <c r="CS202" s="13" t="str">
        <f t="shared" si="49"/>
        <v>Stations of Over 10k Users-60</v>
      </c>
      <c r="CU202" s="17" t="s">
        <v>41</v>
      </c>
      <c r="CV202" s="13" t="str" cm="1">
        <f t="array" ref="CV202">IF($AA202="N","",SUMPRODUCT(($AA$150:$AA$276=$V$88)*($Z$150:$Z$276=$Z202)*(AB202&lt;AB$150:AB$276))+1)</f>
        <v/>
      </c>
      <c r="CW202" s="13" t="str" cm="1">
        <f t="array" ref="CW202">IF($AA202="N","",SUMPRODUCT(($AA$150:$AA$276=$V$88)*($Z$150:$Z$276=$Z202)*(AC202&lt;AC$150:AC$276))+1)</f>
        <v/>
      </c>
      <c r="CX202" s="13" t="str" cm="1">
        <f t="array" ref="CX202">IF($AA202="N","",SUMPRODUCT(($AA$150:$AA$276=$V$88)*($Z$150:$Z$276=$Z202)*(AD202&lt;AD$150:AD$276))+1)</f>
        <v/>
      </c>
      <c r="CY202" s="13" t="str" cm="1">
        <f t="array" ref="CY202">IF($AA202="N","",SUMPRODUCT(($AA$150:$AA$276=$V$88)*($Z$150:$Z$276=$Z202)*(AE202&lt;AE$150:AE$276))+1)</f>
        <v/>
      </c>
      <c r="CZ202" s="13" t="str" cm="1">
        <f t="array" ref="CZ202">IF($AA202="N","",SUMPRODUCT(($AA$150:$AA$276=$V$88)*($Z$150:$Z$276=$Z202)*(AF202&lt;AF$150:AF$276))+1)</f>
        <v/>
      </c>
      <c r="DA202" s="13" t="str" cm="1">
        <f t="array" ref="DA202">IF($AA202="N","",SUMPRODUCT(($AA$150:$AA$276=$V$88)*($Z$150:$Z$276=$Z202)*(AG202&lt;AG$150:AG$276))+1)</f>
        <v/>
      </c>
      <c r="DB202" s="13" t="str" cm="1">
        <f t="array" ref="DB202">IF($AA202="N","",SUMPRODUCT(($AA$150:$AA$276=$V$88)*($Z$150:$Z$276=$Z202)*(AH202&lt;AH$150:AH$276))+1)</f>
        <v/>
      </c>
      <c r="DC202" s="13" t="str" cm="1">
        <f t="array" ref="DC202">IF($AA202="N","",SUMPRODUCT(($AA$150:$AA$276=$V$88)*($Z$150:$Z$276=$Z202)*(AI202&lt;AI$150:AI$276))+1)</f>
        <v/>
      </c>
      <c r="DD202" s="13" t="str" cm="1">
        <f t="array" ref="DD202">IF($AA202="N","",SUMPRODUCT(($AA$150:$AA$276=$V$88)*($Z$150:$Z$276=$Z202)*(AJ202&lt;AJ$150:AJ$276))+1)</f>
        <v/>
      </c>
      <c r="DE202" s="13" t="str" cm="1">
        <f t="array" ref="DE202">IF($AA202="N","",SUMPRODUCT(($AA$150:$AA$276=$V$88)*($Z$150:$Z$276=$Z202)*(AK202&lt;AK$150:AK$276))+1)</f>
        <v/>
      </c>
      <c r="DF202" s="13" t="str" cm="1">
        <f t="array" ref="DF202">IF($AA202="N","",SUMPRODUCT(($AA$150:$AA$276=$V$88)*($Z$150:$Z$276=$Z202)*(AL202&lt;AL$150:AL$276))+1)</f>
        <v/>
      </c>
      <c r="DG202" s="13" t="str" cm="1">
        <f t="array" ref="DG202">IF($AA202="N","",SUMPRODUCT(($AA$150:$AA$276=$V$88)*($Z$150:$Z$276=$Z202)*(AM202&lt;AM$150:AM$276))+1)</f>
        <v/>
      </c>
      <c r="DH202" s="13" t="str" cm="1">
        <f t="array" ref="DH202">IF($AA202="N","",SUMPRODUCT(($AA$150:$AA$276=$V$88)*($Z$150:$Z$276=$Z202)*(AN202&lt;AN$150:AN$276))+1)</f>
        <v/>
      </c>
      <c r="DI202" s="13" t="str" cm="1">
        <f t="array" ref="DI202">IF($AA202="N","",SUMPRODUCT(($AA$150:$AA$276=$V$88)*($Z$150:$Z$276=$Z202)*(AO202&lt;AO$150:AO$276))+1)</f>
        <v/>
      </c>
      <c r="DJ202" s="13" t="str" cm="1">
        <f t="array" ref="DJ202">IF($AA202="N","",SUMPRODUCT(($AA$150:$AA$276=$V$88)*($Z$150:$Z$276=$Z202)*(AP202&lt;AP$150:AP$276))+1)</f>
        <v/>
      </c>
      <c r="DK202" s="13" t="str" cm="1">
        <f t="array" ref="DK202">IF($AA202="N","",SUMPRODUCT(($AA$150:$AA$276=$V$88)*($Z$150:$Z$276=$Z202)*(AQ202&lt;AQ$150:AQ$276))+1)</f>
        <v/>
      </c>
      <c r="DL202" s="13" t="str" cm="1">
        <f t="array" ref="DL202">IF($AA202="N","",SUMPRODUCT(($AA$150:$AA$276=$V$88)*($Z$150:$Z$276=$Z202)*(AR202&lt;AR$150:AR$276))+1)</f>
        <v/>
      </c>
      <c r="DM202" s="13" t="str" cm="1">
        <f t="array" ref="DM202">IF($AA202="N","",SUMPRODUCT(($AA$150:$AA$276=$V$88)*($Z$150:$Z$276=$Z202)*(AS202&lt;AS$150:AS$276))+1)</f>
        <v/>
      </c>
      <c r="DN202" s="13" t="str" cm="1">
        <f t="array" ref="DN202">IF($AA202="N","",SUMPRODUCT(($AA$150:$AA$276=$V$88)*($Z$150:$Z$276=$Z202)*(AT202&lt;AT$150:AT$276))+1)</f>
        <v/>
      </c>
      <c r="DO202" s="13" t="str" cm="1">
        <f t="array" ref="DO202">IF($AA202="N","",SUMPRODUCT(($AA$150:$AA$276=$V$88)*($Z$150:$Z$276=$Z202)*(AU202&lt;AU$150:AU$276))+1)</f>
        <v/>
      </c>
      <c r="DP202" s="13" t="str" cm="1">
        <f t="array" ref="DP202">IF($AA202="N","",SUMPRODUCT(($AA$150:$AA$276=$V$88)*($Z$150:$Z$276=$Z202)*(AV202&lt;AV$150:AV$276))+1)</f>
        <v/>
      </c>
      <c r="DQ202" s="13" t="str">
        <f>INDEX($CV202:$DP202,MATCH('Ranked Growth'!$C$5,$BW$149:$CQ$149,0))</f>
        <v/>
      </c>
      <c r="DR202" s="13" t="str">
        <f t="shared" si="50"/>
        <v>Stations of Over 10k Users-</v>
      </c>
      <c r="DT202" s="17" t="s">
        <v>41</v>
      </c>
      <c r="DU202" s="15">
        <f t="shared" si="51"/>
        <v>4.5271549239247477E-3</v>
      </c>
      <c r="DV202" s="15">
        <f t="shared" si="52"/>
        <v>7.2572051843462049E-2</v>
      </c>
      <c r="DW202" s="15">
        <f t="shared" si="53"/>
        <v>8.2118162549275509E-2</v>
      </c>
      <c r="DX202" s="15">
        <f t="shared" si="54"/>
        <v>8.5213067058487191E-2</v>
      </c>
      <c r="DY202" s="15">
        <f t="shared" si="55"/>
        <v>8.2830585421757918E-2</v>
      </c>
      <c r="DZ202" s="15">
        <f t="shared" si="56"/>
        <v>8.0754023366570005E-2</v>
      </c>
      <c r="EA202" s="15">
        <f t="shared" si="57"/>
        <v>8.193264217041496E-2</v>
      </c>
      <c r="EB202" s="15">
        <f t="shared" si="58"/>
        <v>8.0276662834668278E-2</v>
      </c>
      <c r="EC202" s="15">
        <f t="shared" si="59"/>
        <v>8.0306573925761793E-2</v>
      </c>
      <c r="ED202" s="15">
        <f t="shared" si="60"/>
        <v>8.6779478943330934E-2</v>
      </c>
      <c r="EE202" s="15">
        <f t="shared" si="61"/>
        <v>8.763102252822752E-2</v>
      </c>
      <c r="EF202" s="15">
        <f t="shared" si="62"/>
        <v>8.7551010131459384E-2</v>
      </c>
      <c r="EG202" s="15">
        <f t="shared" si="63"/>
        <v>8.8206892620801725E-2</v>
      </c>
      <c r="EH202" s="15">
        <f t="shared" si="64"/>
        <v>9.3684380678879409E-2</v>
      </c>
      <c r="EI202" s="15">
        <f t="shared" si="65"/>
        <v>9.9100722722651247E-2</v>
      </c>
      <c r="EJ202" s="15">
        <f t="shared" si="66"/>
        <v>0.10076568780657458</v>
      </c>
      <c r="EK202" s="15">
        <f t="shared" si="67"/>
        <v>0.10423495887662115</v>
      </c>
      <c r="EL202" s="15">
        <f t="shared" si="68"/>
        <v>0.10604114375791585</v>
      </c>
      <c r="EM202" s="15">
        <f t="shared" si="69"/>
        <v>0.109787243574194</v>
      </c>
      <c r="EN202" s="15">
        <f t="shared" si="70"/>
        <v>0.11881950483384784</v>
      </c>
      <c r="EO202" s="15">
        <f t="shared" si="71"/>
        <v>0.12704622017194955</v>
      </c>
      <c r="EQ202" s="17" t="s">
        <v>41</v>
      </c>
      <c r="ER202" s="13">
        <f t="shared" si="72"/>
        <v>96</v>
      </c>
      <c r="ES202" s="13">
        <f t="shared" si="73"/>
        <v>59</v>
      </c>
      <c r="ET202" s="13">
        <f t="shared" si="74"/>
        <v>64</v>
      </c>
      <c r="EU202" s="13">
        <f t="shared" si="75"/>
        <v>66</v>
      </c>
      <c r="EV202" s="13">
        <f t="shared" si="76"/>
        <v>69</v>
      </c>
      <c r="EW202" s="13">
        <f t="shared" si="77"/>
        <v>73</v>
      </c>
      <c r="EX202" s="13">
        <f t="shared" si="78"/>
        <v>72</v>
      </c>
      <c r="EY202" s="13">
        <f t="shared" si="79"/>
        <v>75</v>
      </c>
      <c r="EZ202" s="13">
        <f t="shared" si="80"/>
        <v>75</v>
      </c>
      <c r="FA202" s="13">
        <f t="shared" si="81"/>
        <v>74</v>
      </c>
      <c r="FB202" s="13">
        <f t="shared" si="82"/>
        <v>73</v>
      </c>
      <c r="FC202" s="13">
        <f t="shared" si="83"/>
        <v>73</v>
      </c>
      <c r="FD202" s="13">
        <f t="shared" si="84"/>
        <v>74</v>
      </c>
      <c r="FE202" s="13">
        <f t="shared" si="85"/>
        <v>73</v>
      </c>
      <c r="FF202" s="13">
        <f t="shared" si="86"/>
        <v>73</v>
      </c>
      <c r="FG202" s="13">
        <f t="shared" si="87"/>
        <v>74</v>
      </c>
      <c r="FH202" s="13">
        <f t="shared" si="88"/>
        <v>75</v>
      </c>
      <c r="FI202" s="13">
        <f t="shared" si="89"/>
        <v>75</v>
      </c>
      <c r="FJ202" s="13">
        <f t="shared" si="90"/>
        <v>75</v>
      </c>
      <c r="FK202" s="13">
        <f t="shared" si="91"/>
        <v>74</v>
      </c>
      <c r="FL202" s="13">
        <f t="shared" si="92"/>
        <v>73</v>
      </c>
      <c r="FM202" s="13">
        <f>INDEX($ER202:$FL202,MATCH('Ranked Growth'!$C$5,$ER$149:$FL$149,0))</f>
        <v>96</v>
      </c>
      <c r="FO202" s="17" t="s">
        <v>41</v>
      </c>
      <c r="FP202" s="13" cm="1">
        <f t="array" ref="FP202">SUMPRODUCT(($Z$150:$Z$276=$Z202)*(DU202&lt;DU$150:DU$276))+1</f>
        <v>78</v>
      </c>
      <c r="FQ202" s="13" cm="1">
        <f t="array" ref="FQ202">SUMPRODUCT(($Z$150:$Z$276=$Z202)*(DV202&lt;DV$150:DV$276))+1</f>
        <v>55</v>
      </c>
      <c r="FR202" s="13" cm="1">
        <f t="array" ref="FR202">SUMPRODUCT(($Z$150:$Z$276=$Z202)*(DW202&lt;DW$150:DW$276))+1</f>
        <v>61</v>
      </c>
      <c r="FS202" s="13" cm="1">
        <f t="array" ref="FS202">SUMPRODUCT(($Z$150:$Z$276=$Z202)*(DX202&lt;DX$150:DX$276))+1</f>
        <v>61</v>
      </c>
      <c r="FT202" s="13" cm="1">
        <f t="array" ref="FT202">SUMPRODUCT(($Z$150:$Z$276=$Z202)*(DY202&lt;DY$150:DY$276))+1</f>
        <v>62</v>
      </c>
      <c r="FU202" s="13" cm="1">
        <f t="array" ref="FU202">SUMPRODUCT(($Z$150:$Z$276=$Z202)*(DZ202&lt;DZ$150:DZ$276))+1</f>
        <v>65</v>
      </c>
      <c r="FV202" s="13" cm="1">
        <f t="array" ref="FV202">SUMPRODUCT(($Z$150:$Z$276=$Z202)*(EA202&lt;EA$150:EA$276))+1</f>
        <v>63</v>
      </c>
      <c r="FW202" s="13" cm="1">
        <f t="array" ref="FW202">SUMPRODUCT(($Z$150:$Z$276=$Z202)*(EB202&lt;EB$150:EB$276))+1</f>
        <v>65</v>
      </c>
      <c r="FX202" s="13" cm="1">
        <f t="array" ref="FX202">SUMPRODUCT(($Z$150:$Z$276=$Z202)*(EC202&lt;EC$150:EC$276))+1</f>
        <v>65</v>
      </c>
      <c r="FY202" s="13" cm="1">
        <f t="array" ref="FY202">SUMPRODUCT(($Z$150:$Z$276=$Z202)*(ED202&lt;ED$150:ED$276))+1</f>
        <v>64</v>
      </c>
      <c r="FZ202" s="13" cm="1">
        <f t="array" ref="FZ202">SUMPRODUCT(($Z$150:$Z$276=$Z202)*(EE202&lt;EE$150:EE$276))+1</f>
        <v>63</v>
      </c>
      <c r="GA202" s="13" cm="1">
        <f t="array" ref="GA202">SUMPRODUCT(($Z$150:$Z$276=$Z202)*(EF202&lt;EF$150:EF$276))+1</f>
        <v>63</v>
      </c>
      <c r="GB202" s="13" cm="1">
        <f t="array" ref="GB202">SUMPRODUCT(($Z$150:$Z$276=$Z202)*(EG202&lt;EG$150:EG$276))+1</f>
        <v>64</v>
      </c>
      <c r="GC202" s="13" cm="1">
        <f t="array" ref="GC202">SUMPRODUCT(($Z$150:$Z$276=$Z202)*(EH202&lt;EH$150:EH$276))+1</f>
        <v>63</v>
      </c>
      <c r="GD202" s="13" cm="1">
        <f t="array" ref="GD202">SUMPRODUCT(($Z$150:$Z$276=$Z202)*(EI202&lt;EI$150:EI$276))+1</f>
        <v>63</v>
      </c>
      <c r="GE202" s="13" cm="1">
        <f t="array" ref="GE202">SUMPRODUCT(($Z$150:$Z$276=$Z202)*(EJ202&lt;EJ$150:EJ$276))+1</f>
        <v>64</v>
      </c>
      <c r="GF202" s="13" cm="1">
        <f t="array" ref="GF202">SUMPRODUCT(($Z$150:$Z$276=$Z202)*(EK202&lt;EK$150:EK$276))+1</f>
        <v>65</v>
      </c>
      <c r="GG202" s="13" cm="1">
        <f t="array" ref="GG202">SUMPRODUCT(($Z$150:$Z$276=$Z202)*(EL202&lt;EL$150:EL$276))+1</f>
        <v>65</v>
      </c>
      <c r="GH202" s="13" cm="1">
        <f t="array" ref="GH202">SUMPRODUCT(($Z$150:$Z$276=$Z202)*(EM202&lt;EM$150:EM$276))+1</f>
        <v>65</v>
      </c>
      <c r="GI202" s="13" cm="1">
        <f t="array" ref="GI202">SUMPRODUCT(($Z$150:$Z$276=$Z202)*(EN202&lt;EN$150:EN$276))+1</f>
        <v>64</v>
      </c>
      <c r="GJ202" s="13" cm="1">
        <f t="array" ref="GJ202">SUMPRODUCT(($Z$150:$Z$276=$Z202)*(EO202&lt;EO$150:EO$276))+1</f>
        <v>63</v>
      </c>
      <c r="GK202" s="20">
        <f>INDEX($FP202:$GJ202,MATCH('Ranked Growth'!$C$5,$FP$149:$GJ$149,0))</f>
        <v>78</v>
      </c>
      <c r="GL202" s="13" t="str">
        <f t="shared" si="93"/>
        <v>Stations of Over 10k Users-78</v>
      </c>
      <c r="GN202" s="17" t="s">
        <v>41</v>
      </c>
      <c r="GO202" s="13" t="str" cm="1">
        <f t="array" ref="GO202">IF($AA202="N","",SUMPRODUCT(($Z$150:$Z$276=$Z202)*($AA$150:$AA$276="Y")*(DU202&lt;DU$150:DU$276))+1)</f>
        <v/>
      </c>
      <c r="GP202" s="13" t="str" cm="1">
        <f t="array" ref="GP202">IF($AA202="N","",SUMPRODUCT(($Z$150:$Z$276=$Z202)*($AA$150:$AA$276="Y")*(DV202&lt;DV$150:DV$276))+1)</f>
        <v/>
      </c>
      <c r="GQ202" s="13" t="str" cm="1">
        <f t="array" ref="GQ202">IF($AA202="N","",SUMPRODUCT(($Z$150:$Z$276=$Z202)*($AA$150:$AA$276="Y")*(DW202&lt;DW$150:DW$276))+1)</f>
        <v/>
      </c>
      <c r="GR202" s="13" t="str" cm="1">
        <f t="array" ref="GR202">IF($AA202="N","",SUMPRODUCT(($Z$150:$Z$276=$Z202)*($AA$150:$AA$276="Y")*(DX202&lt;DX$150:DX$276))+1)</f>
        <v/>
      </c>
      <c r="GS202" s="13" t="str" cm="1">
        <f t="array" ref="GS202">IF($AA202="N","",SUMPRODUCT(($Z$150:$Z$276=$Z202)*($AA$150:$AA$276="Y")*(DY202&lt;DY$150:DY$276))+1)</f>
        <v/>
      </c>
      <c r="GT202" s="13" t="str" cm="1">
        <f t="array" ref="GT202">IF($AA202="N","",SUMPRODUCT(($Z$150:$Z$276=$Z202)*($AA$150:$AA$276="Y")*(DZ202&lt;DZ$150:DZ$276))+1)</f>
        <v/>
      </c>
      <c r="GU202" s="13" t="str" cm="1">
        <f t="array" ref="GU202">IF($AA202="N","",SUMPRODUCT(($Z$150:$Z$276=$Z202)*($AA$150:$AA$276="Y")*(EA202&lt;EA$150:EA$276))+1)</f>
        <v/>
      </c>
      <c r="GV202" s="13" t="str" cm="1">
        <f t="array" ref="GV202">IF($AA202="N","",SUMPRODUCT(($Z$150:$Z$276=$Z202)*($AA$150:$AA$276="Y")*(EB202&lt;EB$150:EB$276))+1)</f>
        <v/>
      </c>
      <c r="GW202" s="13" t="str" cm="1">
        <f t="array" ref="GW202">IF($AA202="N","",SUMPRODUCT(($Z$150:$Z$276=$Z202)*($AA$150:$AA$276="Y")*(EC202&lt;EC$150:EC$276))+1)</f>
        <v/>
      </c>
      <c r="GX202" s="13" t="str" cm="1">
        <f t="array" ref="GX202">IF($AA202="N","",SUMPRODUCT(($Z$150:$Z$276=$Z202)*($AA$150:$AA$276="Y")*(ED202&lt;ED$150:ED$276))+1)</f>
        <v/>
      </c>
      <c r="GY202" s="13" t="str" cm="1">
        <f t="array" ref="GY202">IF($AA202="N","",SUMPRODUCT(($Z$150:$Z$276=$Z202)*($AA$150:$AA$276="Y")*(EE202&lt;EE$150:EE$276))+1)</f>
        <v/>
      </c>
      <c r="GZ202" s="13" t="str" cm="1">
        <f t="array" ref="GZ202">IF($AA202="N","",SUMPRODUCT(($Z$150:$Z$276=$Z202)*($AA$150:$AA$276="Y")*(EF202&lt;EF$150:EF$276))+1)</f>
        <v/>
      </c>
      <c r="HA202" s="13" t="str" cm="1">
        <f t="array" ref="HA202">IF($AA202="N","",SUMPRODUCT(($Z$150:$Z$276=$Z202)*($AA$150:$AA$276="Y")*(EG202&lt;EG$150:EG$276))+1)</f>
        <v/>
      </c>
      <c r="HB202" s="13" t="str" cm="1">
        <f t="array" ref="HB202">IF($AA202="N","",SUMPRODUCT(($Z$150:$Z$276=$Z202)*($AA$150:$AA$276="Y")*(EH202&lt;EH$150:EH$276))+1)</f>
        <v/>
      </c>
      <c r="HC202" s="13" t="str" cm="1">
        <f t="array" ref="HC202">IF($AA202="N","",SUMPRODUCT(($Z$150:$Z$276=$Z202)*($AA$150:$AA$276="Y")*(EI202&lt;EI$150:EI$276))+1)</f>
        <v/>
      </c>
      <c r="HD202" s="13" t="str" cm="1">
        <f t="array" ref="HD202">IF($AA202="N","",SUMPRODUCT(($Z$150:$Z$276=$Z202)*($AA$150:$AA$276="Y")*(EJ202&lt;EJ$150:EJ$276))+1)</f>
        <v/>
      </c>
      <c r="HE202" s="13" t="str" cm="1">
        <f t="array" ref="HE202">IF($AA202="N","",SUMPRODUCT(($Z$150:$Z$276=$Z202)*($AA$150:$AA$276="Y")*(EK202&lt;EK$150:EK$276))+1)</f>
        <v/>
      </c>
      <c r="HF202" s="13" t="str" cm="1">
        <f t="array" ref="HF202">IF($AA202="N","",SUMPRODUCT(($Z$150:$Z$276=$Z202)*($AA$150:$AA$276="Y")*(EL202&lt;EL$150:EL$276))+1)</f>
        <v/>
      </c>
      <c r="HG202" s="13" t="str" cm="1">
        <f t="array" ref="HG202">IF($AA202="N","",SUMPRODUCT(($Z$150:$Z$276=$Z202)*($AA$150:$AA$276="Y")*(EM202&lt;EM$150:EM$276))+1)</f>
        <v/>
      </c>
      <c r="HH202" s="13" t="str" cm="1">
        <f t="array" ref="HH202">IF($AA202="N","",SUMPRODUCT(($Z$150:$Z$276=$Z202)*($AA$150:$AA$276="Y")*(EN202&lt;EN$150:EN$276))+1)</f>
        <v/>
      </c>
      <c r="HI202" s="13" t="str" cm="1">
        <f t="array" ref="HI202">IF($AA202="N","",SUMPRODUCT(($Z$150:$Z$276=$Z202)*($AA$150:$AA$276="Y")*(EO202&lt;EO$150:EO$276))+1)</f>
        <v/>
      </c>
      <c r="HJ202" s="20" t="str">
        <f>INDEX($GO202:$HI202,MATCH('Ranked Growth'!$C$5,$GO$149:$HI$149,0))</f>
        <v/>
      </c>
      <c r="HK202" s="13" t="str">
        <f t="shared" si="94"/>
        <v>Stations of Over 10k Users-</v>
      </c>
    </row>
    <row r="203" spans="2:219" s="11" customFormat="1" x14ac:dyDescent="0.25">
      <c r="B203" s="17" t="s">
        <v>42</v>
      </c>
      <c r="C203" s="20">
        <v>911.98600499999998</v>
      </c>
      <c r="D203" s="20">
        <v>938.55514800000003</v>
      </c>
      <c r="E203" s="20">
        <v>944.57190700000012</v>
      </c>
      <c r="F203" s="20">
        <v>948.33066100000008</v>
      </c>
      <c r="G203" s="20">
        <v>950.0120290000001</v>
      </c>
      <c r="H203" s="20">
        <v>952.23258999999996</v>
      </c>
      <c r="I203" s="20">
        <v>954.68089000000009</v>
      </c>
      <c r="J203" s="20">
        <v>955.69610900000009</v>
      </c>
      <c r="K203" s="20">
        <v>957.82724300000007</v>
      </c>
      <c r="L203" s="20">
        <v>963.02106600000013</v>
      </c>
      <c r="M203" s="20">
        <v>964.99789700000008</v>
      </c>
      <c r="N203" s="20">
        <v>966.90599000000009</v>
      </c>
      <c r="O203" s="20">
        <v>968.45259300000009</v>
      </c>
      <c r="P203" s="20">
        <v>970.99669700000004</v>
      </c>
      <c r="Q203" s="20">
        <v>974.59458700000005</v>
      </c>
      <c r="R203" s="20">
        <v>976.75490600000001</v>
      </c>
      <c r="S203" s="20">
        <v>979.58781600000009</v>
      </c>
      <c r="T203" s="20">
        <v>981.63517900000011</v>
      </c>
      <c r="U203" s="20">
        <v>984.19236000000012</v>
      </c>
      <c r="V203" s="20">
        <v>989.08287700000005</v>
      </c>
      <c r="W203" s="20">
        <v>993.67920500000002</v>
      </c>
      <c r="Y203" s="17" t="s">
        <v>42</v>
      </c>
      <c r="Z203" s="21" t="str">
        <f t="shared" si="26"/>
        <v>Stations of Less Than 10k Users</v>
      </c>
      <c r="AA203" s="21" t="str">
        <f t="shared" si="27"/>
        <v>Y</v>
      </c>
      <c r="AB203" s="13">
        <f t="shared" si="95"/>
        <v>9.9860049999999774</v>
      </c>
      <c r="AC203" s="13">
        <f t="shared" si="96"/>
        <v>36.555148000000031</v>
      </c>
      <c r="AD203" s="13">
        <f t="shared" si="97"/>
        <v>42.571907000000124</v>
      </c>
      <c r="AE203" s="13">
        <f t="shared" si="98"/>
        <v>46.330661000000077</v>
      </c>
      <c r="AF203" s="13">
        <f t="shared" si="99"/>
        <v>48.012029000000098</v>
      </c>
      <c r="AG203" s="13">
        <f t="shared" si="100"/>
        <v>50.232589999999959</v>
      </c>
      <c r="AH203" s="13">
        <f t="shared" si="101"/>
        <v>52.68089000000009</v>
      </c>
      <c r="AI203" s="13">
        <f t="shared" si="102"/>
        <v>53.696109000000092</v>
      </c>
      <c r="AJ203" s="13">
        <f t="shared" si="103"/>
        <v>55.827243000000067</v>
      </c>
      <c r="AK203" s="13">
        <f t="shared" si="104"/>
        <v>61.021066000000133</v>
      </c>
      <c r="AL203" s="13">
        <f t="shared" si="105"/>
        <v>62.99789700000008</v>
      </c>
      <c r="AM203" s="13">
        <f t="shared" si="106"/>
        <v>64.905990000000088</v>
      </c>
      <c r="AN203" s="13">
        <f t="shared" si="107"/>
        <v>66.452593000000093</v>
      </c>
      <c r="AO203" s="13">
        <f t="shared" si="108"/>
        <v>68.99669700000004</v>
      </c>
      <c r="AP203" s="13">
        <f t="shared" si="109"/>
        <v>72.594587000000047</v>
      </c>
      <c r="AQ203" s="13">
        <f t="shared" si="110"/>
        <v>74.754906000000005</v>
      </c>
      <c r="AR203" s="13">
        <f t="shared" si="111"/>
        <v>77.587816000000089</v>
      </c>
      <c r="AS203" s="13">
        <f t="shared" si="112"/>
        <v>79.635179000000107</v>
      </c>
      <c r="AT203" s="13">
        <f t="shared" si="113"/>
        <v>82.192360000000122</v>
      </c>
      <c r="AU203" s="13">
        <f t="shared" si="114"/>
        <v>87.082877000000053</v>
      </c>
      <c r="AV203" s="13">
        <f t="shared" si="115"/>
        <v>91.679205000000024</v>
      </c>
      <c r="AX203" s="17" t="s">
        <v>42</v>
      </c>
      <c r="AY203" s="13">
        <f t="shared" si="28"/>
        <v>109</v>
      </c>
      <c r="AZ203" s="13">
        <f t="shared" si="29"/>
        <v>124</v>
      </c>
      <c r="BA203" s="13">
        <f t="shared" si="30"/>
        <v>124</v>
      </c>
      <c r="BB203" s="13">
        <f t="shared" si="31"/>
        <v>123</v>
      </c>
      <c r="BC203" s="13">
        <f t="shared" si="32"/>
        <v>122</v>
      </c>
      <c r="BD203" s="13">
        <f t="shared" si="33"/>
        <v>122</v>
      </c>
      <c r="BE203" s="13">
        <f t="shared" si="34"/>
        <v>122</v>
      </c>
      <c r="BF203" s="13">
        <f t="shared" si="35"/>
        <v>121</v>
      </c>
      <c r="BG203" s="13">
        <f t="shared" si="36"/>
        <v>121</v>
      </c>
      <c r="BH203" s="13">
        <f t="shared" si="37"/>
        <v>121</v>
      </c>
      <c r="BI203" s="13">
        <f t="shared" si="38"/>
        <v>119</v>
      </c>
      <c r="BJ203" s="13">
        <f t="shared" si="39"/>
        <v>116</v>
      </c>
      <c r="BK203" s="13">
        <f t="shared" si="40"/>
        <v>114</v>
      </c>
      <c r="BL203" s="13">
        <f t="shared" si="41"/>
        <v>115</v>
      </c>
      <c r="BM203" s="13">
        <f t="shared" si="42"/>
        <v>115</v>
      </c>
      <c r="BN203" s="13">
        <f t="shared" si="43"/>
        <v>112</v>
      </c>
      <c r="BO203" s="13">
        <f t="shared" si="44"/>
        <v>112</v>
      </c>
      <c r="BP203" s="13">
        <f t="shared" si="45"/>
        <v>112</v>
      </c>
      <c r="BQ203" s="13">
        <f t="shared" si="46"/>
        <v>111</v>
      </c>
      <c r="BR203" s="13">
        <f t="shared" si="47"/>
        <v>112</v>
      </c>
      <c r="BS203" s="13">
        <f t="shared" si="48"/>
        <v>115</v>
      </c>
      <c r="BT203" s="13">
        <f>INDEX($AY203:$BS203,MATCH('Ranked Growth'!$C$5,Data!$AY$149:$BS$149,0))</f>
        <v>109</v>
      </c>
      <c r="BV203" s="17" t="s">
        <v>42</v>
      </c>
      <c r="BW203" s="13" cm="1">
        <f t="array" ref="BW203">SUMPRODUCT(($Z$150:$Z$276=$Z203)*(AB203&lt;AB$150:AB$276))+1</f>
        <v>10</v>
      </c>
      <c r="BX203" s="13" cm="1">
        <f t="array" ref="BX203">SUMPRODUCT(($Z$150:$Z$276=$Z203)*(AC203&lt;AC$150:AC$276))+1</f>
        <v>21</v>
      </c>
      <c r="BY203" s="13" cm="1">
        <f t="array" ref="BY203">SUMPRODUCT(($Z$150:$Z$276=$Z203)*(AD203&lt;AD$150:AD$276))+1</f>
        <v>21</v>
      </c>
      <c r="BZ203" s="13" cm="1">
        <f t="array" ref="BZ203">SUMPRODUCT(($Z$150:$Z$276=$Z203)*(AE203&lt;AE$150:AE$276))+1</f>
        <v>20</v>
      </c>
      <c r="CA203" s="13" cm="1">
        <f t="array" ref="CA203">SUMPRODUCT(($Z$150:$Z$276=$Z203)*(AF203&lt;AF$150:AF$276))+1</f>
        <v>19</v>
      </c>
      <c r="CB203" s="13" cm="1">
        <f t="array" ref="CB203">SUMPRODUCT(($Z$150:$Z$276=$Z203)*(AG203&lt;AG$150:AG$276))+1</f>
        <v>19</v>
      </c>
      <c r="CC203" s="13" cm="1">
        <f t="array" ref="CC203">SUMPRODUCT(($Z$150:$Z$276=$Z203)*(AH203&lt;AH$150:AH$276))+1</f>
        <v>19</v>
      </c>
      <c r="CD203" s="13" cm="1">
        <f t="array" ref="CD203">SUMPRODUCT(($Z$150:$Z$276=$Z203)*(AI203&lt;AI$150:AI$276))+1</f>
        <v>18</v>
      </c>
      <c r="CE203" s="13" cm="1">
        <f t="array" ref="CE203">SUMPRODUCT(($Z$150:$Z$276=$Z203)*(AJ203&lt;AJ$150:AJ$276))+1</f>
        <v>18</v>
      </c>
      <c r="CF203" s="13" cm="1">
        <f t="array" ref="CF203">SUMPRODUCT(($Z$150:$Z$276=$Z203)*(AK203&lt;AK$150:AK$276))+1</f>
        <v>18</v>
      </c>
      <c r="CG203" s="13" cm="1">
        <f t="array" ref="CG203">SUMPRODUCT(($Z$150:$Z$276=$Z203)*(AL203&lt;AL$150:AL$276))+1</f>
        <v>16</v>
      </c>
      <c r="CH203" s="13" cm="1">
        <f t="array" ref="CH203">SUMPRODUCT(($Z$150:$Z$276=$Z203)*(AM203&lt;AM$150:AM$276))+1</f>
        <v>13</v>
      </c>
      <c r="CI203" s="13" cm="1">
        <f t="array" ref="CI203">SUMPRODUCT(($Z$150:$Z$276=$Z203)*(AN203&lt;AN$150:AN$276))+1</f>
        <v>11</v>
      </c>
      <c r="CJ203" s="13" cm="1">
        <f t="array" ref="CJ203">SUMPRODUCT(($Z$150:$Z$276=$Z203)*(AO203&lt;AO$150:AO$276))+1</f>
        <v>12</v>
      </c>
      <c r="CK203" s="13" cm="1">
        <f t="array" ref="CK203">SUMPRODUCT(($Z$150:$Z$276=$Z203)*(AP203&lt;AP$150:AP$276))+1</f>
        <v>12</v>
      </c>
      <c r="CL203" s="13" cm="1">
        <f t="array" ref="CL203">SUMPRODUCT(($Z$150:$Z$276=$Z203)*(AQ203&lt;AQ$150:AQ$276))+1</f>
        <v>11</v>
      </c>
      <c r="CM203" s="13" cm="1">
        <f t="array" ref="CM203">SUMPRODUCT(($Z$150:$Z$276=$Z203)*(AR203&lt;AR$150:AR$276))+1</f>
        <v>11</v>
      </c>
      <c r="CN203" s="13" cm="1">
        <f t="array" ref="CN203">SUMPRODUCT(($Z$150:$Z$276=$Z203)*(AS203&lt;AS$150:AS$276))+1</f>
        <v>11</v>
      </c>
      <c r="CO203" s="13" cm="1">
        <f t="array" ref="CO203">SUMPRODUCT(($Z$150:$Z$276=$Z203)*(AT203&lt;AT$150:AT$276))+1</f>
        <v>10</v>
      </c>
      <c r="CP203" s="13" cm="1">
        <f t="array" ref="CP203">SUMPRODUCT(($Z$150:$Z$276=$Z203)*(AU203&lt;AU$150:AU$276))+1</f>
        <v>11</v>
      </c>
      <c r="CQ203" s="13" cm="1">
        <f t="array" ref="CQ203">SUMPRODUCT(($Z$150:$Z$276=$Z203)*(AV203&lt;AV$150:AV$276))+1</f>
        <v>12</v>
      </c>
      <c r="CR203" s="13">
        <f>INDEX($BW203:$CQ203,MATCH('Ranked Growth'!$C$5,$BW$149:$CQ$149,0))</f>
        <v>10</v>
      </c>
      <c r="CS203" s="13" t="str">
        <f t="shared" si="49"/>
        <v>Stations of Less Than 10k Users-10</v>
      </c>
      <c r="CU203" s="17" t="s">
        <v>42</v>
      </c>
      <c r="CV203" s="13" cm="1">
        <f t="array" ref="CV203">IF($AA203="N","",SUMPRODUCT(($AA$150:$AA$276=$V$88)*($Z$150:$Z$276=$Z203)*(AB203&lt;AB$150:AB$276))+1)</f>
        <v>5</v>
      </c>
      <c r="CW203" s="13" cm="1">
        <f t="array" ref="CW203">IF($AA203="N","",SUMPRODUCT(($AA$150:$AA$276=$V$88)*($Z$150:$Z$276=$Z203)*(AC203&lt;AC$150:AC$276))+1)</f>
        <v>16</v>
      </c>
      <c r="CX203" s="13" cm="1">
        <f t="array" ref="CX203">IF($AA203="N","",SUMPRODUCT(($AA$150:$AA$276=$V$88)*($Z$150:$Z$276=$Z203)*(AD203&lt;AD$150:AD$276))+1)</f>
        <v>16</v>
      </c>
      <c r="CY203" s="13" cm="1">
        <f t="array" ref="CY203">IF($AA203="N","",SUMPRODUCT(($AA$150:$AA$276=$V$88)*($Z$150:$Z$276=$Z203)*(AE203&lt;AE$150:AE$276))+1)</f>
        <v>15</v>
      </c>
      <c r="CZ203" s="13" cm="1">
        <f t="array" ref="CZ203">IF($AA203="N","",SUMPRODUCT(($AA$150:$AA$276=$V$88)*($Z$150:$Z$276=$Z203)*(AF203&lt;AF$150:AF$276))+1)</f>
        <v>14</v>
      </c>
      <c r="DA203" s="13" cm="1">
        <f t="array" ref="DA203">IF($AA203="N","",SUMPRODUCT(($AA$150:$AA$276=$V$88)*($Z$150:$Z$276=$Z203)*(AG203&lt;AG$150:AG$276))+1)</f>
        <v>14</v>
      </c>
      <c r="DB203" s="13" cm="1">
        <f t="array" ref="DB203">IF($AA203="N","",SUMPRODUCT(($AA$150:$AA$276=$V$88)*($Z$150:$Z$276=$Z203)*(AH203&lt;AH$150:AH$276))+1)</f>
        <v>14</v>
      </c>
      <c r="DC203" s="13" cm="1">
        <f t="array" ref="DC203">IF($AA203="N","",SUMPRODUCT(($AA$150:$AA$276=$V$88)*($Z$150:$Z$276=$Z203)*(AI203&lt;AI$150:AI$276))+1)</f>
        <v>13</v>
      </c>
      <c r="DD203" s="13" cm="1">
        <f t="array" ref="DD203">IF($AA203="N","",SUMPRODUCT(($AA$150:$AA$276=$V$88)*($Z$150:$Z$276=$Z203)*(AJ203&lt;AJ$150:AJ$276))+1)</f>
        <v>13</v>
      </c>
      <c r="DE203" s="13" cm="1">
        <f t="array" ref="DE203">IF($AA203="N","",SUMPRODUCT(($AA$150:$AA$276=$V$88)*($Z$150:$Z$276=$Z203)*(AK203&lt;AK$150:AK$276))+1)</f>
        <v>13</v>
      </c>
      <c r="DF203" s="13" cm="1">
        <f t="array" ref="DF203">IF($AA203="N","",SUMPRODUCT(($AA$150:$AA$276=$V$88)*($Z$150:$Z$276=$Z203)*(AL203&lt;AL$150:AL$276))+1)</f>
        <v>11</v>
      </c>
      <c r="DG203" s="13" cm="1">
        <f t="array" ref="DG203">IF($AA203="N","",SUMPRODUCT(($AA$150:$AA$276=$V$88)*($Z$150:$Z$276=$Z203)*(AM203&lt;AM$150:AM$276))+1)</f>
        <v>8</v>
      </c>
      <c r="DH203" s="13" cm="1">
        <f t="array" ref="DH203">IF($AA203="N","",SUMPRODUCT(($AA$150:$AA$276=$V$88)*($Z$150:$Z$276=$Z203)*(AN203&lt;AN$150:AN$276))+1)</f>
        <v>6</v>
      </c>
      <c r="DI203" s="13" cm="1">
        <f t="array" ref="DI203">IF($AA203="N","",SUMPRODUCT(($AA$150:$AA$276=$V$88)*($Z$150:$Z$276=$Z203)*(AO203&lt;AO$150:AO$276))+1)</f>
        <v>7</v>
      </c>
      <c r="DJ203" s="13" cm="1">
        <f t="array" ref="DJ203">IF($AA203="N","",SUMPRODUCT(($AA$150:$AA$276=$V$88)*($Z$150:$Z$276=$Z203)*(AP203&lt;AP$150:AP$276))+1)</f>
        <v>7</v>
      </c>
      <c r="DK203" s="13" cm="1">
        <f t="array" ref="DK203">IF($AA203="N","",SUMPRODUCT(($AA$150:$AA$276=$V$88)*($Z$150:$Z$276=$Z203)*(AQ203&lt;AQ$150:AQ$276))+1)</f>
        <v>6</v>
      </c>
      <c r="DL203" s="13" cm="1">
        <f t="array" ref="DL203">IF($AA203="N","",SUMPRODUCT(($AA$150:$AA$276=$V$88)*($Z$150:$Z$276=$Z203)*(AR203&lt;AR$150:AR$276))+1)</f>
        <v>6</v>
      </c>
      <c r="DM203" s="13" cm="1">
        <f t="array" ref="DM203">IF($AA203="N","",SUMPRODUCT(($AA$150:$AA$276=$V$88)*($Z$150:$Z$276=$Z203)*(AS203&lt;AS$150:AS$276))+1)</f>
        <v>6</v>
      </c>
      <c r="DN203" s="13" cm="1">
        <f t="array" ref="DN203">IF($AA203="N","",SUMPRODUCT(($AA$150:$AA$276=$V$88)*($Z$150:$Z$276=$Z203)*(AT203&lt;AT$150:AT$276))+1)</f>
        <v>5</v>
      </c>
      <c r="DO203" s="13" cm="1">
        <f t="array" ref="DO203">IF($AA203="N","",SUMPRODUCT(($AA$150:$AA$276=$V$88)*($Z$150:$Z$276=$Z203)*(AU203&lt;AU$150:AU$276))+1)</f>
        <v>6</v>
      </c>
      <c r="DP203" s="13" cm="1">
        <f t="array" ref="DP203">IF($AA203="N","",SUMPRODUCT(($AA$150:$AA$276=$V$88)*($Z$150:$Z$276=$Z203)*(AV203&lt;AV$150:AV$276))+1)</f>
        <v>7</v>
      </c>
      <c r="DQ203" s="13">
        <f>INDEX($CV203:$DP203,MATCH('Ranked Growth'!$C$5,$BW$149:$CQ$149,0))</f>
        <v>5</v>
      </c>
      <c r="DR203" s="13" t="str">
        <f t="shared" si="50"/>
        <v>Stations of Less Than 10k Users-5</v>
      </c>
      <c r="DT203" s="17" t="s">
        <v>42</v>
      </c>
      <c r="DU203" s="15">
        <f t="shared" si="51"/>
        <v>1.1070958980044399E-2</v>
      </c>
      <c r="DV203" s="15">
        <f t="shared" si="52"/>
        <v>4.0526771618625279E-2</v>
      </c>
      <c r="DW203" s="15">
        <f t="shared" si="53"/>
        <v>4.7197236141907073E-2</v>
      </c>
      <c r="DX203" s="15">
        <f t="shared" si="54"/>
        <v>5.1364369179601077E-2</v>
      </c>
      <c r="DY203" s="15">
        <f t="shared" si="55"/>
        <v>5.3228413525499008E-2</v>
      </c>
      <c r="DZ203" s="15">
        <f t="shared" si="56"/>
        <v>5.5690232815964524E-2</v>
      </c>
      <c r="EA203" s="15">
        <f t="shared" si="57"/>
        <v>5.8404534368071026E-2</v>
      </c>
      <c r="EB203" s="15">
        <f t="shared" si="58"/>
        <v>5.9530054323725157E-2</v>
      </c>
      <c r="EC203" s="15">
        <f t="shared" si="59"/>
        <v>6.1892730598669621E-2</v>
      </c>
      <c r="ED203" s="15">
        <f t="shared" si="60"/>
        <v>6.7650849223946929E-2</v>
      </c>
      <c r="EE203" s="15">
        <f t="shared" si="61"/>
        <v>6.9842457871396979E-2</v>
      </c>
      <c r="EF203" s="15">
        <f t="shared" si="62"/>
        <v>7.1957860310421395E-2</v>
      </c>
      <c r="EG203" s="15">
        <f t="shared" si="63"/>
        <v>7.3672497782705237E-2</v>
      </c>
      <c r="EH203" s="15">
        <f t="shared" si="64"/>
        <v>7.6493012195121945E-2</v>
      </c>
      <c r="EI203" s="15">
        <f t="shared" si="65"/>
        <v>8.0481803769401283E-2</v>
      </c>
      <c r="EJ203" s="15">
        <f t="shared" si="66"/>
        <v>8.2876835920177472E-2</v>
      </c>
      <c r="EK203" s="15">
        <f t="shared" si="67"/>
        <v>8.6017534368071136E-2</v>
      </c>
      <c r="EL203" s="15">
        <f t="shared" si="68"/>
        <v>8.8287338137472471E-2</v>
      </c>
      <c r="EM203" s="15">
        <f t="shared" si="69"/>
        <v>9.1122350332594415E-2</v>
      </c>
      <c r="EN203" s="15">
        <f t="shared" si="70"/>
        <v>9.6544209534368042E-2</v>
      </c>
      <c r="EO203" s="15">
        <f t="shared" si="71"/>
        <v>0.10163991685144125</v>
      </c>
      <c r="EQ203" s="17" t="s">
        <v>42</v>
      </c>
      <c r="ER203" s="13">
        <f t="shared" si="72"/>
        <v>7</v>
      </c>
      <c r="ES203" s="13">
        <f t="shared" si="73"/>
        <v>118</v>
      </c>
      <c r="ET203" s="13">
        <f t="shared" si="74"/>
        <v>118</v>
      </c>
      <c r="EU203" s="13">
        <f t="shared" si="75"/>
        <v>116</v>
      </c>
      <c r="EV203" s="13">
        <f t="shared" si="76"/>
        <v>109</v>
      </c>
      <c r="EW203" s="13">
        <f t="shared" si="77"/>
        <v>104</v>
      </c>
      <c r="EX203" s="13">
        <f t="shared" si="78"/>
        <v>103</v>
      </c>
      <c r="EY203" s="13">
        <f t="shared" si="79"/>
        <v>102</v>
      </c>
      <c r="EZ203" s="13">
        <f t="shared" si="80"/>
        <v>101</v>
      </c>
      <c r="FA203" s="13">
        <f t="shared" si="81"/>
        <v>101</v>
      </c>
      <c r="FB203" s="13">
        <f t="shared" si="82"/>
        <v>96</v>
      </c>
      <c r="FC203" s="13">
        <f t="shared" si="83"/>
        <v>93</v>
      </c>
      <c r="FD203" s="13">
        <f t="shared" si="84"/>
        <v>89</v>
      </c>
      <c r="FE203" s="13">
        <f t="shared" si="85"/>
        <v>89</v>
      </c>
      <c r="FF203" s="13">
        <f t="shared" si="86"/>
        <v>89</v>
      </c>
      <c r="FG203" s="13">
        <f t="shared" si="87"/>
        <v>89</v>
      </c>
      <c r="FH203" s="13">
        <f t="shared" si="88"/>
        <v>89</v>
      </c>
      <c r="FI203" s="13">
        <f t="shared" si="89"/>
        <v>89</v>
      </c>
      <c r="FJ203" s="13">
        <f t="shared" si="90"/>
        <v>88</v>
      </c>
      <c r="FK203" s="13">
        <f t="shared" si="91"/>
        <v>90</v>
      </c>
      <c r="FL203" s="13">
        <f t="shared" si="92"/>
        <v>91</v>
      </c>
      <c r="FM203" s="13">
        <f>INDEX($ER203:$FL203,MATCH('Ranked Growth'!$C$5,$ER$149:$FL$149,0))</f>
        <v>7</v>
      </c>
      <c r="FO203" s="17" t="s">
        <v>42</v>
      </c>
      <c r="FP203" s="13" cm="1">
        <f t="array" ref="FP203">SUMPRODUCT(($Z$150:$Z$276=$Z203)*(DU203&lt;DU$150:DU$276))+1</f>
        <v>1</v>
      </c>
      <c r="FQ203" s="13" cm="1">
        <f t="array" ref="FQ203">SUMPRODUCT(($Z$150:$Z$276=$Z203)*(DV203&lt;DV$150:DV$276))+1</f>
        <v>20</v>
      </c>
      <c r="FR203" s="13" cm="1">
        <f t="array" ref="FR203">SUMPRODUCT(($Z$150:$Z$276=$Z203)*(DW203&lt;DW$150:DW$276))+1</f>
        <v>20</v>
      </c>
      <c r="FS203" s="13" cm="1">
        <f t="array" ref="FS203">SUMPRODUCT(($Z$150:$Z$276=$Z203)*(DX203&lt;DX$150:DX$276))+1</f>
        <v>18</v>
      </c>
      <c r="FT203" s="13" cm="1">
        <f t="array" ref="FT203">SUMPRODUCT(($Z$150:$Z$276=$Z203)*(DY203&lt;DY$150:DY$276))+1</f>
        <v>13</v>
      </c>
      <c r="FU203" s="13" cm="1">
        <f t="array" ref="FU203">SUMPRODUCT(($Z$150:$Z$276=$Z203)*(DZ203&lt;DZ$150:DZ$276))+1</f>
        <v>9</v>
      </c>
      <c r="FV203" s="13" cm="1">
        <f t="array" ref="FV203">SUMPRODUCT(($Z$150:$Z$276=$Z203)*(EA203&lt;EA$150:EA$276))+1</f>
        <v>9</v>
      </c>
      <c r="FW203" s="13" cm="1">
        <f t="array" ref="FW203">SUMPRODUCT(($Z$150:$Z$276=$Z203)*(EB203&lt;EB$150:EB$276))+1</f>
        <v>8</v>
      </c>
      <c r="FX203" s="13" cm="1">
        <f t="array" ref="FX203">SUMPRODUCT(($Z$150:$Z$276=$Z203)*(EC203&lt;EC$150:EC$276))+1</f>
        <v>8</v>
      </c>
      <c r="FY203" s="13" cm="1">
        <f t="array" ref="FY203">SUMPRODUCT(($Z$150:$Z$276=$Z203)*(ED203&lt;ED$150:ED$276))+1</f>
        <v>8</v>
      </c>
      <c r="FZ203" s="13" cm="1">
        <f t="array" ref="FZ203">SUMPRODUCT(($Z$150:$Z$276=$Z203)*(EE203&lt;EE$150:EE$276))+1</f>
        <v>7</v>
      </c>
      <c r="GA203" s="13" cm="1">
        <f t="array" ref="GA203">SUMPRODUCT(($Z$150:$Z$276=$Z203)*(EF203&lt;EF$150:EF$276))+1</f>
        <v>7</v>
      </c>
      <c r="GB203" s="13" cm="1">
        <f t="array" ref="GB203">SUMPRODUCT(($Z$150:$Z$276=$Z203)*(EG203&lt;EG$150:EG$276))+1</f>
        <v>7</v>
      </c>
      <c r="GC203" s="13" cm="1">
        <f t="array" ref="GC203">SUMPRODUCT(($Z$150:$Z$276=$Z203)*(EH203&lt;EH$150:EH$276))+1</f>
        <v>7</v>
      </c>
      <c r="GD203" s="13" cm="1">
        <f t="array" ref="GD203">SUMPRODUCT(($Z$150:$Z$276=$Z203)*(EI203&lt;EI$150:EI$276))+1</f>
        <v>7</v>
      </c>
      <c r="GE203" s="13" cm="1">
        <f t="array" ref="GE203">SUMPRODUCT(($Z$150:$Z$276=$Z203)*(EJ203&lt;EJ$150:EJ$276))+1</f>
        <v>7</v>
      </c>
      <c r="GF203" s="13" cm="1">
        <f t="array" ref="GF203">SUMPRODUCT(($Z$150:$Z$276=$Z203)*(EK203&lt;EK$150:EK$276))+1</f>
        <v>7</v>
      </c>
      <c r="GG203" s="13" cm="1">
        <f t="array" ref="GG203">SUMPRODUCT(($Z$150:$Z$276=$Z203)*(EL203&lt;EL$150:EL$276))+1</f>
        <v>7</v>
      </c>
      <c r="GH203" s="13" cm="1">
        <f t="array" ref="GH203">SUMPRODUCT(($Z$150:$Z$276=$Z203)*(EM203&lt;EM$150:EM$276))+1</f>
        <v>7</v>
      </c>
      <c r="GI203" s="13" cm="1">
        <f t="array" ref="GI203">SUMPRODUCT(($Z$150:$Z$276=$Z203)*(EN203&lt;EN$150:EN$276))+1</f>
        <v>7</v>
      </c>
      <c r="GJ203" s="13" cm="1">
        <f t="array" ref="GJ203">SUMPRODUCT(($Z$150:$Z$276=$Z203)*(EO203&lt;EO$150:EO$276))+1</f>
        <v>7</v>
      </c>
      <c r="GK203" s="20">
        <f>INDEX($FP203:$GJ203,MATCH('Ranked Growth'!$C$5,$FP$149:$GJ$149,0))</f>
        <v>1</v>
      </c>
      <c r="GL203" s="13" t="str">
        <f t="shared" si="93"/>
        <v>Stations of Less Than 10k Users-1</v>
      </c>
      <c r="GN203" s="17" t="s">
        <v>42</v>
      </c>
      <c r="GO203" s="13" cm="1">
        <f t="array" ref="GO203">IF($AA203="N","",SUMPRODUCT(($Z$150:$Z$276=$Z203)*($AA$150:$AA$276="Y")*(DU203&lt;DU$150:DU$276))+1)</f>
        <v>1</v>
      </c>
      <c r="GP203" s="13" cm="1">
        <f t="array" ref="GP203">IF($AA203="N","",SUMPRODUCT(($Z$150:$Z$276=$Z203)*($AA$150:$AA$276="Y")*(DV203&lt;DV$150:DV$276))+1)</f>
        <v>15</v>
      </c>
      <c r="GQ203" s="13" cm="1">
        <f t="array" ref="GQ203">IF($AA203="N","",SUMPRODUCT(($Z$150:$Z$276=$Z203)*($AA$150:$AA$276="Y")*(DW203&lt;DW$150:DW$276))+1)</f>
        <v>15</v>
      </c>
      <c r="GR203" s="13" cm="1">
        <f t="array" ref="GR203">IF($AA203="N","",SUMPRODUCT(($Z$150:$Z$276=$Z203)*($AA$150:$AA$276="Y")*(DX203&lt;DX$150:DX$276))+1)</f>
        <v>14</v>
      </c>
      <c r="GS203" s="13" cm="1">
        <f t="array" ref="GS203">IF($AA203="N","",SUMPRODUCT(($Z$150:$Z$276=$Z203)*($AA$150:$AA$276="Y")*(DY203&lt;DY$150:DY$276))+1)</f>
        <v>9</v>
      </c>
      <c r="GT203" s="13" cm="1">
        <f t="array" ref="GT203">IF($AA203="N","",SUMPRODUCT(($Z$150:$Z$276=$Z203)*($AA$150:$AA$276="Y")*(DZ203&lt;DZ$150:DZ$276))+1)</f>
        <v>5</v>
      </c>
      <c r="GU203" s="13" cm="1">
        <f t="array" ref="GU203">IF($AA203="N","",SUMPRODUCT(($Z$150:$Z$276=$Z203)*($AA$150:$AA$276="Y")*(EA203&lt;EA$150:EA$276))+1)</f>
        <v>5</v>
      </c>
      <c r="GV203" s="13" cm="1">
        <f t="array" ref="GV203">IF($AA203="N","",SUMPRODUCT(($Z$150:$Z$276=$Z203)*($AA$150:$AA$276="Y")*(EB203&lt;EB$150:EB$276))+1)</f>
        <v>4</v>
      </c>
      <c r="GW203" s="13" cm="1">
        <f t="array" ref="GW203">IF($AA203="N","",SUMPRODUCT(($Z$150:$Z$276=$Z203)*($AA$150:$AA$276="Y")*(EC203&lt;EC$150:EC$276))+1)</f>
        <v>4</v>
      </c>
      <c r="GX203" s="13" cm="1">
        <f t="array" ref="GX203">IF($AA203="N","",SUMPRODUCT(($Z$150:$Z$276=$Z203)*($AA$150:$AA$276="Y")*(ED203&lt;ED$150:ED$276))+1)</f>
        <v>4</v>
      </c>
      <c r="GY203" s="13" cm="1">
        <f t="array" ref="GY203">IF($AA203="N","",SUMPRODUCT(($Z$150:$Z$276=$Z203)*($AA$150:$AA$276="Y")*(EE203&lt;EE$150:EE$276))+1)</f>
        <v>3</v>
      </c>
      <c r="GZ203" s="13" cm="1">
        <f t="array" ref="GZ203">IF($AA203="N","",SUMPRODUCT(($Z$150:$Z$276=$Z203)*($AA$150:$AA$276="Y")*(EF203&lt;EF$150:EF$276))+1)</f>
        <v>3</v>
      </c>
      <c r="HA203" s="13" cm="1">
        <f t="array" ref="HA203">IF($AA203="N","",SUMPRODUCT(($Z$150:$Z$276=$Z203)*($AA$150:$AA$276="Y")*(EG203&lt;EG$150:EG$276))+1)</f>
        <v>3</v>
      </c>
      <c r="HB203" s="13" cm="1">
        <f t="array" ref="HB203">IF($AA203="N","",SUMPRODUCT(($Z$150:$Z$276=$Z203)*($AA$150:$AA$276="Y")*(EH203&lt;EH$150:EH$276))+1)</f>
        <v>3</v>
      </c>
      <c r="HC203" s="13" cm="1">
        <f t="array" ref="HC203">IF($AA203="N","",SUMPRODUCT(($Z$150:$Z$276=$Z203)*($AA$150:$AA$276="Y")*(EI203&lt;EI$150:EI$276))+1)</f>
        <v>3</v>
      </c>
      <c r="HD203" s="13" cm="1">
        <f t="array" ref="HD203">IF($AA203="N","",SUMPRODUCT(($Z$150:$Z$276=$Z203)*($AA$150:$AA$276="Y")*(EJ203&lt;EJ$150:EJ$276))+1)</f>
        <v>3</v>
      </c>
      <c r="HE203" s="13" cm="1">
        <f t="array" ref="HE203">IF($AA203="N","",SUMPRODUCT(($Z$150:$Z$276=$Z203)*($AA$150:$AA$276="Y")*(EK203&lt;EK$150:EK$276))+1)</f>
        <v>3</v>
      </c>
      <c r="HF203" s="13" cm="1">
        <f t="array" ref="HF203">IF($AA203="N","",SUMPRODUCT(($Z$150:$Z$276=$Z203)*($AA$150:$AA$276="Y")*(EL203&lt;EL$150:EL$276))+1)</f>
        <v>3</v>
      </c>
      <c r="HG203" s="13" cm="1">
        <f t="array" ref="HG203">IF($AA203="N","",SUMPRODUCT(($Z$150:$Z$276=$Z203)*($AA$150:$AA$276="Y")*(EM203&lt;EM$150:EM$276))+1)</f>
        <v>3</v>
      </c>
      <c r="HH203" s="13" cm="1">
        <f t="array" ref="HH203">IF($AA203="N","",SUMPRODUCT(($Z$150:$Z$276=$Z203)*($AA$150:$AA$276="Y")*(EN203&lt;EN$150:EN$276))+1)</f>
        <v>3</v>
      </c>
      <c r="HI203" s="13" cm="1">
        <f t="array" ref="HI203">IF($AA203="N","",SUMPRODUCT(($Z$150:$Z$276=$Z203)*($AA$150:$AA$276="Y")*(EO203&lt;EO$150:EO$276))+1)</f>
        <v>3</v>
      </c>
      <c r="HJ203" s="20">
        <f>INDEX($GO203:$HI203,MATCH('Ranked Growth'!$C$5,$GO$149:$HI$149,0))</f>
        <v>1</v>
      </c>
      <c r="HK203" s="13" t="str">
        <f t="shared" si="94"/>
        <v>Stations of Less Than 10k Users-1</v>
      </c>
    </row>
    <row r="204" spans="2:219" s="11" customFormat="1" x14ac:dyDescent="0.25">
      <c r="B204" s="17" t="s">
        <v>176</v>
      </c>
      <c r="C204" s="20">
        <v>6644.902524000001</v>
      </c>
      <c r="D204" s="20">
        <v>7074.7685900000006</v>
      </c>
      <c r="E204" s="20">
        <v>7095.7001830000008</v>
      </c>
      <c r="F204" s="20">
        <v>7063.9247039999991</v>
      </c>
      <c r="G204" s="20">
        <v>6989.9025950000005</v>
      </c>
      <c r="H204" s="20">
        <v>6916.8778400000001</v>
      </c>
      <c r="I204" s="20">
        <v>6872.259774000001</v>
      </c>
      <c r="J204" s="20">
        <v>6814.729927999997</v>
      </c>
      <c r="K204" s="20">
        <v>6766.278413</v>
      </c>
      <c r="L204" s="20">
        <v>6763.1796309999991</v>
      </c>
      <c r="M204" s="20">
        <v>6728.6465420000022</v>
      </c>
      <c r="N204" s="20">
        <v>6671.3912150000006</v>
      </c>
      <c r="O204" s="20">
        <v>6637.375771</v>
      </c>
      <c r="P204" s="20">
        <v>6655.678825</v>
      </c>
      <c r="Q204" s="20">
        <v>6644.5317560000003</v>
      </c>
      <c r="R204" s="20">
        <v>6612.9427180000002</v>
      </c>
      <c r="S204" s="20">
        <v>6595.1391390000008</v>
      </c>
      <c r="T204" s="20">
        <v>6566.4100630000012</v>
      </c>
      <c r="U204" s="20">
        <v>6558.3194589999985</v>
      </c>
      <c r="V204" s="20">
        <v>6596.2940370000006</v>
      </c>
      <c r="W204" s="20">
        <v>6628.3650660000012</v>
      </c>
      <c r="Y204" s="17" t="s">
        <v>176</v>
      </c>
      <c r="Z204" s="21" t="str">
        <f t="shared" si="26"/>
        <v>Stations of Less Than 10k Users</v>
      </c>
      <c r="AA204" s="21" t="str">
        <f t="shared" si="27"/>
        <v>Y</v>
      </c>
      <c r="AB204" s="13">
        <f t="shared" si="95"/>
        <v>-35.097475999999006</v>
      </c>
      <c r="AC204" s="13">
        <f t="shared" si="96"/>
        <v>394.76859000000059</v>
      </c>
      <c r="AD204" s="13">
        <f t="shared" si="97"/>
        <v>415.70018300000083</v>
      </c>
      <c r="AE204" s="13">
        <f t="shared" si="98"/>
        <v>383.92470399999911</v>
      </c>
      <c r="AF204" s="13">
        <f t="shared" si="99"/>
        <v>309.90259500000047</v>
      </c>
      <c r="AG204" s="13">
        <f t="shared" si="100"/>
        <v>236.87784000000011</v>
      </c>
      <c r="AH204" s="13">
        <f t="shared" si="101"/>
        <v>192.25977400000102</v>
      </c>
      <c r="AI204" s="13">
        <f t="shared" si="102"/>
        <v>134.72992799999702</v>
      </c>
      <c r="AJ204" s="13">
        <f t="shared" si="103"/>
        <v>86.278413</v>
      </c>
      <c r="AK204" s="13">
        <f t="shared" si="104"/>
        <v>83.179630999999063</v>
      </c>
      <c r="AL204" s="13">
        <f t="shared" si="105"/>
        <v>48.646542000002228</v>
      </c>
      <c r="AM204" s="13">
        <f t="shared" si="106"/>
        <v>-8.6087849999994432</v>
      </c>
      <c r="AN204" s="13">
        <f t="shared" si="107"/>
        <v>-42.624229000000014</v>
      </c>
      <c r="AO204" s="13">
        <f t="shared" si="108"/>
        <v>-24.321175000000039</v>
      </c>
      <c r="AP204" s="13">
        <f t="shared" si="109"/>
        <v>-35.468243999999686</v>
      </c>
      <c r="AQ204" s="13">
        <f t="shared" si="110"/>
        <v>-67.057281999999759</v>
      </c>
      <c r="AR204" s="13">
        <f t="shared" si="111"/>
        <v>-84.860860999999204</v>
      </c>
      <c r="AS204" s="13">
        <f t="shared" si="112"/>
        <v>-113.58993699999883</v>
      </c>
      <c r="AT204" s="13">
        <f t="shared" si="113"/>
        <v>-121.68054100000154</v>
      </c>
      <c r="AU204" s="13">
        <f t="shared" si="114"/>
        <v>-83.705962999999429</v>
      </c>
      <c r="AV204" s="13">
        <f t="shared" si="115"/>
        <v>-51.634933999998793</v>
      </c>
      <c r="AX204" s="17" t="s">
        <v>176</v>
      </c>
      <c r="AY204" s="13">
        <f t="shared" si="28"/>
        <v>124</v>
      </c>
      <c r="AZ204" s="13">
        <f t="shared" si="29"/>
        <v>107</v>
      </c>
      <c r="BA204" s="13">
        <f t="shared" si="30"/>
        <v>107</v>
      </c>
      <c r="BB204" s="13">
        <f t="shared" si="31"/>
        <v>107</v>
      </c>
      <c r="BC204" s="13">
        <f t="shared" si="32"/>
        <v>108</v>
      </c>
      <c r="BD204" s="13">
        <f t="shared" si="33"/>
        <v>109</v>
      </c>
      <c r="BE204" s="13">
        <f t="shared" si="34"/>
        <v>111</v>
      </c>
      <c r="BF204" s="13">
        <f t="shared" si="35"/>
        <v>113</v>
      </c>
      <c r="BG204" s="13">
        <f t="shared" si="36"/>
        <v>117</v>
      </c>
      <c r="BH204" s="13">
        <f t="shared" si="37"/>
        <v>118</v>
      </c>
      <c r="BI204" s="13">
        <f t="shared" si="38"/>
        <v>121</v>
      </c>
      <c r="BJ204" s="13">
        <f t="shared" si="39"/>
        <v>127</v>
      </c>
      <c r="BK204" s="13">
        <f t="shared" si="40"/>
        <v>127</v>
      </c>
      <c r="BL204" s="13">
        <f t="shared" si="41"/>
        <v>127</v>
      </c>
      <c r="BM204" s="13">
        <f t="shared" si="42"/>
        <v>127</v>
      </c>
      <c r="BN204" s="13">
        <f t="shared" si="43"/>
        <v>127</v>
      </c>
      <c r="BO204" s="13">
        <f t="shared" si="44"/>
        <v>127</v>
      </c>
      <c r="BP204" s="13">
        <f t="shared" si="45"/>
        <v>127</v>
      </c>
      <c r="BQ204" s="13">
        <f t="shared" si="46"/>
        <v>127</v>
      </c>
      <c r="BR204" s="13">
        <f t="shared" si="47"/>
        <v>127</v>
      </c>
      <c r="BS204" s="13">
        <f t="shared" si="48"/>
        <v>127</v>
      </c>
      <c r="BT204" s="13">
        <f>INDEX($AY204:$BS204,MATCH('Ranked Growth'!$C$5,Data!$AY$149:$BS$149,0))</f>
        <v>124</v>
      </c>
      <c r="BV204" s="17" t="s">
        <v>176</v>
      </c>
      <c r="BW204" s="13" cm="1">
        <f t="array" ref="BW204">SUMPRODUCT(($Z$150:$Z$276=$Z204)*(AB204&lt;AB$150:AB$276))+1</f>
        <v>24</v>
      </c>
      <c r="BX204" s="13" cm="1">
        <f t="array" ref="BX204">SUMPRODUCT(($Z$150:$Z$276=$Z204)*(AC204&lt;AC$150:AC$276))+1</f>
        <v>4</v>
      </c>
      <c r="BY204" s="13" cm="1">
        <f t="array" ref="BY204">SUMPRODUCT(($Z$150:$Z$276=$Z204)*(AD204&lt;AD$150:AD$276))+1</f>
        <v>4</v>
      </c>
      <c r="BZ204" s="13" cm="1">
        <f t="array" ref="BZ204">SUMPRODUCT(($Z$150:$Z$276=$Z204)*(AE204&lt;AE$150:AE$276))+1</f>
        <v>4</v>
      </c>
      <c r="CA204" s="13" cm="1">
        <f t="array" ref="CA204">SUMPRODUCT(($Z$150:$Z$276=$Z204)*(AF204&lt;AF$150:AF$276))+1</f>
        <v>5</v>
      </c>
      <c r="CB204" s="13" cm="1">
        <f t="array" ref="CB204">SUMPRODUCT(($Z$150:$Z$276=$Z204)*(AG204&lt;AG$150:AG$276))+1</f>
        <v>6</v>
      </c>
      <c r="CC204" s="13" cm="1">
        <f t="array" ref="CC204">SUMPRODUCT(($Z$150:$Z$276=$Z204)*(AH204&lt;AH$150:AH$276))+1</f>
        <v>8</v>
      </c>
      <c r="CD204" s="13" cm="1">
        <f t="array" ref="CD204">SUMPRODUCT(($Z$150:$Z$276=$Z204)*(AI204&lt;AI$150:AI$276))+1</f>
        <v>10</v>
      </c>
      <c r="CE204" s="13" cm="1">
        <f t="array" ref="CE204">SUMPRODUCT(($Z$150:$Z$276=$Z204)*(AJ204&lt;AJ$150:AJ$276))+1</f>
        <v>14</v>
      </c>
      <c r="CF204" s="13" cm="1">
        <f t="array" ref="CF204">SUMPRODUCT(($Z$150:$Z$276=$Z204)*(AK204&lt;AK$150:AK$276))+1</f>
        <v>15</v>
      </c>
      <c r="CG204" s="13" cm="1">
        <f t="array" ref="CG204">SUMPRODUCT(($Z$150:$Z$276=$Z204)*(AL204&lt;AL$150:AL$276))+1</f>
        <v>18</v>
      </c>
      <c r="CH204" s="13" cm="1">
        <f t="array" ref="CH204">SUMPRODUCT(($Z$150:$Z$276=$Z204)*(AM204&lt;AM$150:AM$276))+1</f>
        <v>24</v>
      </c>
      <c r="CI204" s="13" cm="1">
        <f t="array" ref="CI204">SUMPRODUCT(($Z$150:$Z$276=$Z204)*(AN204&lt;AN$150:AN$276))+1</f>
        <v>24</v>
      </c>
      <c r="CJ204" s="13" cm="1">
        <f t="array" ref="CJ204">SUMPRODUCT(($Z$150:$Z$276=$Z204)*(AO204&lt;AO$150:AO$276))+1</f>
        <v>24</v>
      </c>
      <c r="CK204" s="13" cm="1">
        <f t="array" ref="CK204">SUMPRODUCT(($Z$150:$Z$276=$Z204)*(AP204&lt;AP$150:AP$276))+1</f>
        <v>24</v>
      </c>
      <c r="CL204" s="13" cm="1">
        <f t="array" ref="CL204">SUMPRODUCT(($Z$150:$Z$276=$Z204)*(AQ204&lt;AQ$150:AQ$276))+1</f>
        <v>24</v>
      </c>
      <c r="CM204" s="13" cm="1">
        <f t="array" ref="CM204">SUMPRODUCT(($Z$150:$Z$276=$Z204)*(AR204&lt;AR$150:AR$276))+1</f>
        <v>24</v>
      </c>
      <c r="CN204" s="13" cm="1">
        <f t="array" ref="CN204">SUMPRODUCT(($Z$150:$Z$276=$Z204)*(AS204&lt;AS$150:AS$276))+1</f>
        <v>24</v>
      </c>
      <c r="CO204" s="13" cm="1">
        <f t="array" ref="CO204">SUMPRODUCT(($Z$150:$Z$276=$Z204)*(AT204&lt;AT$150:AT$276))+1</f>
        <v>24</v>
      </c>
      <c r="CP204" s="13" cm="1">
        <f t="array" ref="CP204">SUMPRODUCT(($Z$150:$Z$276=$Z204)*(AU204&lt;AU$150:AU$276))+1</f>
        <v>24</v>
      </c>
      <c r="CQ204" s="13" cm="1">
        <f t="array" ref="CQ204">SUMPRODUCT(($Z$150:$Z$276=$Z204)*(AV204&lt;AV$150:AV$276))+1</f>
        <v>24</v>
      </c>
      <c r="CR204" s="13">
        <f>INDEX($BW204:$CQ204,MATCH('Ranked Growth'!$C$5,$BW$149:$CQ$149,0))</f>
        <v>24</v>
      </c>
      <c r="CS204" s="13" t="str">
        <f t="shared" si="49"/>
        <v>Stations of Less Than 10k Users-24</v>
      </c>
      <c r="CU204" s="17" t="s">
        <v>176</v>
      </c>
      <c r="CV204" s="13" cm="1">
        <f t="array" ref="CV204">IF($AA204="N","",SUMPRODUCT(($AA$150:$AA$276=$V$88)*($Z$150:$Z$276=$Z204)*(AB204&lt;AB$150:AB$276))+1)</f>
        <v>18</v>
      </c>
      <c r="CW204" s="13" cm="1">
        <f t="array" ref="CW204">IF($AA204="N","",SUMPRODUCT(($AA$150:$AA$276=$V$88)*($Z$150:$Z$276=$Z204)*(AC204&lt;AC$150:AC$276))+1)</f>
        <v>2</v>
      </c>
      <c r="CX204" s="13" cm="1">
        <f t="array" ref="CX204">IF($AA204="N","",SUMPRODUCT(($AA$150:$AA$276=$V$88)*($Z$150:$Z$276=$Z204)*(AD204&lt;AD$150:AD$276))+1)</f>
        <v>2</v>
      </c>
      <c r="CY204" s="13" cm="1">
        <f t="array" ref="CY204">IF($AA204="N","",SUMPRODUCT(($AA$150:$AA$276=$V$88)*($Z$150:$Z$276=$Z204)*(AE204&lt;AE$150:AE$276))+1)</f>
        <v>2</v>
      </c>
      <c r="CZ204" s="13" cm="1">
        <f t="array" ref="CZ204">IF($AA204="N","",SUMPRODUCT(($AA$150:$AA$276=$V$88)*($Z$150:$Z$276=$Z204)*(AF204&lt;AF$150:AF$276))+1)</f>
        <v>2</v>
      </c>
      <c r="DA204" s="13" cm="1">
        <f t="array" ref="DA204">IF($AA204="N","",SUMPRODUCT(($AA$150:$AA$276=$V$88)*($Z$150:$Z$276=$Z204)*(AG204&lt;AG$150:AG$276))+1)</f>
        <v>3</v>
      </c>
      <c r="DB204" s="13" cm="1">
        <f t="array" ref="DB204">IF($AA204="N","",SUMPRODUCT(($AA$150:$AA$276=$V$88)*($Z$150:$Z$276=$Z204)*(AH204&lt;AH$150:AH$276))+1)</f>
        <v>5</v>
      </c>
      <c r="DC204" s="13" cm="1">
        <f t="array" ref="DC204">IF($AA204="N","",SUMPRODUCT(($AA$150:$AA$276=$V$88)*($Z$150:$Z$276=$Z204)*(AI204&lt;AI$150:AI$276))+1)</f>
        <v>5</v>
      </c>
      <c r="DD204" s="13" cm="1">
        <f t="array" ref="DD204">IF($AA204="N","",SUMPRODUCT(($AA$150:$AA$276=$V$88)*($Z$150:$Z$276=$Z204)*(AJ204&lt;AJ$150:AJ$276))+1)</f>
        <v>9</v>
      </c>
      <c r="DE204" s="13" cm="1">
        <f t="array" ref="DE204">IF($AA204="N","",SUMPRODUCT(($AA$150:$AA$276=$V$88)*($Z$150:$Z$276=$Z204)*(AK204&lt;AK$150:AK$276))+1)</f>
        <v>10</v>
      </c>
      <c r="DF204" s="13" cm="1">
        <f t="array" ref="DF204">IF($AA204="N","",SUMPRODUCT(($AA$150:$AA$276=$V$88)*($Z$150:$Z$276=$Z204)*(AL204&lt;AL$150:AL$276))+1)</f>
        <v>13</v>
      </c>
      <c r="DG204" s="13" cm="1">
        <f t="array" ref="DG204">IF($AA204="N","",SUMPRODUCT(($AA$150:$AA$276=$V$88)*($Z$150:$Z$276=$Z204)*(AM204&lt;AM$150:AM$276))+1)</f>
        <v>18</v>
      </c>
      <c r="DH204" s="13" cm="1">
        <f t="array" ref="DH204">IF($AA204="N","",SUMPRODUCT(($AA$150:$AA$276=$V$88)*($Z$150:$Z$276=$Z204)*(AN204&lt;AN$150:AN$276))+1)</f>
        <v>18</v>
      </c>
      <c r="DI204" s="13" cm="1">
        <f t="array" ref="DI204">IF($AA204="N","",SUMPRODUCT(($AA$150:$AA$276=$V$88)*($Z$150:$Z$276=$Z204)*(AO204&lt;AO$150:AO$276))+1)</f>
        <v>18</v>
      </c>
      <c r="DJ204" s="13" cm="1">
        <f t="array" ref="DJ204">IF($AA204="N","",SUMPRODUCT(($AA$150:$AA$276=$V$88)*($Z$150:$Z$276=$Z204)*(AP204&lt;AP$150:AP$276))+1)</f>
        <v>18</v>
      </c>
      <c r="DK204" s="13" cm="1">
        <f t="array" ref="DK204">IF($AA204="N","",SUMPRODUCT(($AA$150:$AA$276=$V$88)*($Z$150:$Z$276=$Z204)*(AQ204&lt;AQ$150:AQ$276))+1)</f>
        <v>18</v>
      </c>
      <c r="DL204" s="13" cm="1">
        <f t="array" ref="DL204">IF($AA204="N","",SUMPRODUCT(($AA$150:$AA$276=$V$88)*($Z$150:$Z$276=$Z204)*(AR204&lt;AR$150:AR$276))+1)</f>
        <v>18</v>
      </c>
      <c r="DM204" s="13" cm="1">
        <f t="array" ref="DM204">IF($AA204="N","",SUMPRODUCT(($AA$150:$AA$276=$V$88)*($Z$150:$Z$276=$Z204)*(AS204&lt;AS$150:AS$276))+1)</f>
        <v>18</v>
      </c>
      <c r="DN204" s="13" cm="1">
        <f t="array" ref="DN204">IF($AA204="N","",SUMPRODUCT(($AA$150:$AA$276=$V$88)*($Z$150:$Z$276=$Z204)*(AT204&lt;AT$150:AT$276))+1)</f>
        <v>18</v>
      </c>
      <c r="DO204" s="13" cm="1">
        <f t="array" ref="DO204">IF($AA204="N","",SUMPRODUCT(($AA$150:$AA$276=$V$88)*($Z$150:$Z$276=$Z204)*(AU204&lt;AU$150:AU$276))+1)</f>
        <v>18</v>
      </c>
      <c r="DP204" s="13" cm="1">
        <f t="array" ref="DP204">IF($AA204="N","",SUMPRODUCT(($AA$150:$AA$276=$V$88)*($Z$150:$Z$276=$Z204)*(AV204&lt;AV$150:AV$276))+1)</f>
        <v>18</v>
      </c>
      <c r="DQ204" s="13">
        <f>INDEX($CV204:$DP204,MATCH('Ranked Growth'!$C$5,$BW$149:$CQ$149,0))</f>
        <v>18</v>
      </c>
      <c r="DR204" s="13" t="str">
        <f t="shared" si="50"/>
        <v>Stations of Less Than 10k Users-18</v>
      </c>
      <c r="DT204" s="17" t="s">
        <v>176</v>
      </c>
      <c r="DU204" s="15">
        <f t="shared" si="51"/>
        <v>-5.2541131736525415E-3</v>
      </c>
      <c r="DV204" s="15">
        <f t="shared" si="52"/>
        <v>5.9097094311377329E-2</v>
      </c>
      <c r="DW204" s="15">
        <f t="shared" si="53"/>
        <v>6.2230566317365454E-2</v>
      </c>
      <c r="DX204" s="15">
        <f t="shared" si="54"/>
        <v>5.747375808383226E-2</v>
      </c>
      <c r="DY204" s="15">
        <f t="shared" si="55"/>
        <v>4.6392604041916252E-2</v>
      </c>
      <c r="DZ204" s="15">
        <f t="shared" si="56"/>
        <v>3.5460754491017932E-2</v>
      </c>
      <c r="EA204" s="15">
        <f t="shared" si="57"/>
        <v>2.8781403293413277E-2</v>
      </c>
      <c r="EB204" s="15">
        <f t="shared" si="58"/>
        <v>2.0169150898203148E-2</v>
      </c>
      <c r="EC204" s="15">
        <f t="shared" si="59"/>
        <v>1.2915930089820282E-2</v>
      </c>
      <c r="ED204" s="15">
        <f t="shared" si="60"/>
        <v>1.2452040568862177E-2</v>
      </c>
      <c r="EE204" s="15">
        <f t="shared" si="61"/>
        <v>7.2824164670661773E-3</v>
      </c>
      <c r="EF204" s="15">
        <f t="shared" si="62"/>
        <v>-1.2887402694610195E-3</v>
      </c>
      <c r="EG204" s="15">
        <f t="shared" si="63"/>
        <v>-6.3808726047903663E-3</v>
      </c>
      <c r="EH204" s="15">
        <f t="shared" si="64"/>
        <v>-3.6408944610778482E-3</v>
      </c>
      <c r="EI204" s="15">
        <f t="shared" si="65"/>
        <v>-5.309617365269359E-3</v>
      </c>
      <c r="EJ204" s="15">
        <f t="shared" si="66"/>
        <v>-1.003851526946109E-2</v>
      </c>
      <c r="EK204" s="15">
        <f t="shared" si="67"/>
        <v>-1.2703721706586735E-2</v>
      </c>
      <c r="EL204" s="15">
        <f t="shared" si="68"/>
        <v>-1.7004481586826214E-2</v>
      </c>
      <c r="EM204" s="15">
        <f t="shared" si="69"/>
        <v>-1.8215649850299664E-2</v>
      </c>
      <c r="EN204" s="15">
        <f t="shared" si="70"/>
        <v>-1.2530832784431012E-2</v>
      </c>
      <c r="EO204" s="15">
        <f t="shared" si="71"/>
        <v>-7.7297805389219265E-3</v>
      </c>
      <c r="EQ204" s="17" t="s">
        <v>176</v>
      </c>
      <c r="ER204" s="13">
        <f t="shared" si="72"/>
        <v>123</v>
      </c>
      <c r="ES204" s="13">
        <f t="shared" si="73"/>
        <v>108</v>
      </c>
      <c r="ET204" s="13">
        <f t="shared" si="74"/>
        <v>111</v>
      </c>
      <c r="EU204" s="13">
        <f t="shared" si="75"/>
        <v>111</v>
      </c>
      <c r="EV204" s="13">
        <f t="shared" si="76"/>
        <v>118</v>
      </c>
      <c r="EW204" s="13">
        <f t="shared" si="77"/>
        <v>122</v>
      </c>
      <c r="EX204" s="13">
        <f t="shared" si="78"/>
        <v>126</v>
      </c>
      <c r="EY204" s="13">
        <f t="shared" si="79"/>
        <v>126</v>
      </c>
      <c r="EZ204" s="13">
        <f t="shared" si="80"/>
        <v>127</v>
      </c>
      <c r="FA204" s="13">
        <f t="shared" si="81"/>
        <v>127</v>
      </c>
      <c r="FB204" s="13">
        <f t="shared" si="82"/>
        <v>127</v>
      </c>
      <c r="FC204" s="13">
        <f t="shared" si="83"/>
        <v>127</v>
      </c>
      <c r="FD204" s="13">
        <f t="shared" si="84"/>
        <v>127</v>
      </c>
      <c r="FE204" s="13">
        <f t="shared" si="85"/>
        <v>127</v>
      </c>
      <c r="FF204" s="13">
        <f t="shared" si="86"/>
        <v>127</v>
      </c>
      <c r="FG204" s="13">
        <f t="shared" si="87"/>
        <v>127</v>
      </c>
      <c r="FH204" s="13">
        <f t="shared" si="88"/>
        <v>127</v>
      </c>
      <c r="FI204" s="13">
        <f t="shared" si="89"/>
        <v>127</v>
      </c>
      <c r="FJ204" s="13">
        <f t="shared" si="90"/>
        <v>127</v>
      </c>
      <c r="FK204" s="13">
        <f t="shared" si="91"/>
        <v>127</v>
      </c>
      <c r="FL204" s="13">
        <f t="shared" si="92"/>
        <v>127</v>
      </c>
      <c r="FM204" s="13">
        <f>INDEX($ER204:$FL204,MATCH('Ranked Growth'!$C$5,$ER$149:$FL$149,0))</f>
        <v>123</v>
      </c>
      <c r="FO204" s="17" t="s">
        <v>176</v>
      </c>
      <c r="FP204" s="13" cm="1">
        <f t="array" ref="FP204">SUMPRODUCT(($Z$150:$Z$276=$Z204)*(DU204&lt;DU$150:DU$276))+1</f>
        <v>22</v>
      </c>
      <c r="FQ204" s="13" cm="1">
        <f t="array" ref="FQ204">SUMPRODUCT(($Z$150:$Z$276=$Z204)*(DV204&lt;DV$150:DV$276))+1</f>
        <v>14</v>
      </c>
      <c r="FR204" s="13" cm="1">
        <f t="array" ref="FR204">SUMPRODUCT(($Z$150:$Z$276=$Z204)*(DW204&lt;DW$150:DW$276))+1</f>
        <v>16</v>
      </c>
      <c r="FS204" s="13" cm="1">
        <f t="array" ref="FS204">SUMPRODUCT(($Z$150:$Z$276=$Z204)*(DX204&lt;DX$150:DX$276))+1</f>
        <v>16</v>
      </c>
      <c r="FT204" s="13" cm="1">
        <f t="array" ref="FT204">SUMPRODUCT(($Z$150:$Z$276=$Z204)*(DY204&lt;DY$150:DY$276))+1</f>
        <v>18</v>
      </c>
      <c r="FU204" s="13" cm="1">
        <f t="array" ref="FU204">SUMPRODUCT(($Z$150:$Z$276=$Z204)*(DZ204&lt;DZ$150:DZ$276))+1</f>
        <v>19</v>
      </c>
      <c r="FV204" s="13" cm="1">
        <f t="array" ref="FV204">SUMPRODUCT(($Z$150:$Z$276=$Z204)*(EA204&lt;EA$150:EA$276))+1</f>
        <v>23</v>
      </c>
      <c r="FW204" s="13" cm="1">
        <f t="array" ref="FW204">SUMPRODUCT(($Z$150:$Z$276=$Z204)*(EB204&lt;EB$150:EB$276))+1</f>
        <v>23</v>
      </c>
      <c r="FX204" s="13" cm="1">
        <f t="array" ref="FX204">SUMPRODUCT(($Z$150:$Z$276=$Z204)*(EC204&lt;EC$150:EC$276))+1</f>
        <v>24</v>
      </c>
      <c r="FY204" s="13" cm="1">
        <f t="array" ref="FY204">SUMPRODUCT(($Z$150:$Z$276=$Z204)*(ED204&lt;ED$150:ED$276))+1</f>
        <v>24</v>
      </c>
      <c r="FZ204" s="13" cm="1">
        <f t="array" ref="FZ204">SUMPRODUCT(($Z$150:$Z$276=$Z204)*(EE204&lt;EE$150:EE$276))+1</f>
        <v>24</v>
      </c>
      <c r="GA204" s="13" cm="1">
        <f t="array" ref="GA204">SUMPRODUCT(($Z$150:$Z$276=$Z204)*(EF204&lt;EF$150:EF$276))+1</f>
        <v>24</v>
      </c>
      <c r="GB204" s="13" cm="1">
        <f t="array" ref="GB204">SUMPRODUCT(($Z$150:$Z$276=$Z204)*(EG204&lt;EG$150:EG$276))+1</f>
        <v>24</v>
      </c>
      <c r="GC204" s="13" cm="1">
        <f t="array" ref="GC204">SUMPRODUCT(($Z$150:$Z$276=$Z204)*(EH204&lt;EH$150:EH$276))+1</f>
        <v>24</v>
      </c>
      <c r="GD204" s="13" cm="1">
        <f t="array" ref="GD204">SUMPRODUCT(($Z$150:$Z$276=$Z204)*(EI204&lt;EI$150:EI$276))+1</f>
        <v>24</v>
      </c>
      <c r="GE204" s="13" cm="1">
        <f t="array" ref="GE204">SUMPRODUCT(($Z$150:$Z$276=$Z204)*(EJ204&lt;EJ$150:EJ$276))+1</f>
        <v>24</v>
      </c>
      <c r="GF204" s="13" cm="1">
        <f t="array" ref="GF204">SUMPRODUCT(($Z$150:$Z$276=$Z204)*(EK204&lt;EK$150:EK$276))+1</f>
        <v>24</v>
      </c>
      <c r="GG204" s="13" cm="1">
        <f t="array" ref="GG204">SUMPRODUCT(($Z$150:$Z$276=$Z204)*(EL204&lt;EL$150:EL$276))+1</f>
        <v>24</v>
      </c>
      <c r="GH204" s="13" cm="1">
        <f t="array" ref="GH204">SUMPRODUCT(($Z$150:$Z$276=$Z204)*(EM204&lt;EM$150:EM$276))+1</f>
        <v>24</v>
      </c>
      <c r="GI204" s="13" cm="1">
        <f t="array" ref="GI204">SUMPRODUCT(($Z$150:$Z$276=$Z204)*(EN204&lt;EN$150:EN$276))+1</f>
        <v>24</v>
      </c>
      <c r="GJ204" s="13" cm="1">
        <f t="array" ref="GJ204">SUMPRODUCT(($Z$150:$Z$276=$Z204)*(EO204&lt;EO$150:EO$276))+1</f>
        <v>24</v>
      </c>
      <c r="GK204" s="20">
        <f>INDEX($FP204:$GJ204,MATCH('Ranked Growth'!$C$5,$FP$149:$GJ$149,0))</f>
        <v>22</v>
      </c>
      <c r="GL204" s="13" t="str">
        <f t="shared" si="93"/>
        <v>Stations of Less Than 10k Users-22</v>
      </c>
      <c r="GN204" s="17" t="s">
        <v>176</v>
      </c>
      <c r="GO204" s="13" cm="1">
        <f t="array" ref="GO204">IF($AA204="N","",SUMPRODUCT(($Z$150:$Z$276=$Z204)*($AA$150:$AA$276="Y")*(DU204&lt;DU$150:DU$276))+1)</f>
        <v>16</v>
      </c>
      <c r="GP204" s="13" cm="1">
        <f t="array" ref="GP204">IF($AA204="N","",SUMPRODUCT(($Z$150:$Z$276=$Z204)*($AA$150:$AA$276="Y")*(DV204&lt;DV$150:DV$276))+1)</f>
        <v>10</v>
      </c>
      <c r="GQ204" s="13" cm="1">
        <f t="array" ref="GQ204">IF($AA204="N","",SUMPRODUCT(($Z$150:$Z$276=$Z204)*($AA$150:$AA$276="Y")*(DW204&lt;DW$150:DW$276))+1)</f>
        <v>12</v>
      </c>
      <c r="GR204" s="13" cm="1">
        <f t="array" ref="GR204">IF($AA204="N","",SUMPRODUCT(($Z$150:$Z$276=$Z204)*($AA$150:$AA$276="Y")*(DX204&lt;DX$150:DX$276))+1)</f>
        <v>12</v>
      </c>
      <c r="GS204" s="13" cm="1">
        <f t="array" ref="GS204">IF($AA204="N","",SUMPRODUCT(($Z$150:$Z$276=$Z204)*($AA$150:$AA$276="Y")*(DY204&lt;DY$150:DY$276))+1)</f>
        <v>13</v>
      </c>
      <c r="GT204" s="13" cm="1">
        <f t="array" ref="GT204">IF($AA204="N","",SUMPRODUCT(($Z$150:$Z$276=$Z204)*($AA$150:$AA$276="Y")*(DZ204&lt;DZ$150:DZ$276))+1)</f>
        <v>14</v>
      </c>
      <c r="GU204" s="13" cm="1">
        <f t="array" ref="GU204">IF($AA204="N","",SUMPRODUCT(($Z$150:$Z$276=$Z204)*($AA$150:$AA$276="Y")*(EA204&lt;EA$150:EA$276))+1)</f>
        <v>17</v>
      </c>
      <c r="GV204" s="13" cm="1">
        <f t="array" ref="GV204">IF($AA204="N","",SUMPRODUCT(($Z$150:$Z$276=$Z204)*($AA$150:$AA$276="Y")*(EB204&lt;EB$150:EB$276))+1)</f>
        <v>17</v>
      </c>
      <c r="GW204" s="13" cm="1">
        <f t="array" ref="GW204">IF($AA204="N","",SUMPRODUCT(($Z$150:$Z$276=$Z204)*($AA$150:$AA$276="Y")*(EC204&lt;EC$150:EC$276))+1)</f>
        <v>18</v>
      </c>
      <c r="GX204" s="13" cm="1">
        <f t="array" ref="GX204">IF($AA204="N","",SUMPRODUCT(($Z$150:$Z$276=$Z204)*($AA$150:$AA$276="Y")*(ED204&lt;ED$150:ED$276))+1)</f>
        <v>18</v>
      </c>
      <c r="GY204" s="13" cm="1">
        <f t="array" ref="GY204">IF($AA204="N","",SUMPRODUCT(($Z$150:$Z$276=$Z204)*($AA$150:$AA$276="Y")*(EE204&lt;EE$150:EE$276))+1)</f>
        <v>18</v>
      </c>
      <c r="GZ204" s="13" cm="1">
        <f t="array" ref="GZ204">IF($AA204="N","",SUMPRODUCT(($Z$150:$Z$276=$Z204)*($AA$150:$AA$276="Y")*(EF204&lt;EF$150:EF$276))+1)</f>
        <v>18</v>
      </c>
      <c r="HA204" s="13" cm="1">
        <f t="array" ref="HA204">IF($AA204="N","",SUMPRODUCT(($Z$150:$Z$276=$Z204)*($AA$150:$AA$276="Y")*(EG204&lt;EG$150:EG$276))+1)</f>
        <v>18</v>
      </c>
      <c r="HB204" s="13" cm="1">
        <f t="array" ref="HB204">IF($AA204="N","",SUMPRODUCT(($Z$150:$Z$276=$Z204)*($AA$150:$AA$276="Y")*(EH204&lt;EH$150:EH$276))+1)</f>
        <v>18</v>
      </c>
      <c r="HC204" s="13" cm="1">
        <f t="array" ref="HC204">IF($AA204="N","",SUMPRODUCT(($Z$150:$Z$276=$Z204)*($AA$150:$AA$276="Y")*(EI204&lt;EI$150:EI$276))+1)</f>
        <v>18</v>
      </c>
      <c r="HD204" s="13" cm="1">
        <f t="array" ref="HD204">IF($AA204="N","",SUMPRODUCT(($Z$150:$Z$276=$Z204)*($AA$150:$AA$276="Y")*(EJ204&lt;EJ$150:EJ$276))+1)</f>
        <v>18</v>
      </c>
      <c r="HE204" s="13" cm="1">
        <f t="array" ref="HE204">IF($AA204="N","",SUMPRODUCT(($Z$150:$Z$276=$Z204)*($AA$150:$AA$276="Y")*(EK204&lt;EK$150:EK$276))+1)</f>
        <v>18</v>
      </c>
      <c r="HF204" s="13" cm="1">
        <f t="array" ref="HF204">IF($AA204="N","",SUMPRODUCT(($Z$150:$Z$276=$Z204)*($AA$150:$AA$276="Y")*(EL204&lt;EL$150:EL$276))+1)</f>
        <v>18</v>
      </c>
      <c r="HG204" s="13" cm="1">
        <f t="array" ref="HG204">IF($AA204="N","",SUMPRODUCT(($Z$150:$Z$276=$Z204)*($AA$150:$AA$276="Y")*(EM204&lt;EM$150:EM$276))+1)</f>
        <v>18</v>
      </c>
      <c r="HH204" s="13" cm="1">
        <f t="array" ref="HH204">IF($AA204="N","",SUMPRODUCT(($Z$150:$Z$276=$Z204)*($AA$150:$AA$276="Y")*(EN204&lt;EN$150:EN$276))+1)</f>
        <v>18</v>
      </c>
      <c r="HI204" s="13" cm="1">
        <f t="array" ref="HI204">IF($AA204="N","",SUMPRODUCT(($Z$150:$Z$276=$Z204)*($AA$150:$AA$276="Y")*(EO204&lt;EO$150:EO$276))+1)</f>
        <v>18</v>
      </c>
      <c r="HJ204" s="20">
        <f>INDEX($GO204:$HI204,MATCH('Ranked Growth'!$C$5,$GO$149:$HI$149,0))</f>
        <v>16</v>
      </c>
      <c r="HK204" s="13" t="str">
        <f t="shared" si="94"/>
        <v>Stations of Less Than 10k Users-16</v>
      </c>
    </row>
    <row r="205" spans="2:219" s="11" customFormat="1" x14ac:dyDescent="0.25">
      <c r="B205" s="17" t="s">
        <v>43</v>
      </c>
      <c r="C205" s="20">
        <v>40643.966003999987</v>
      </c>
      <c r="D205" s="20">
        <v>43405.231158000017</v>
      </c>
      <c r="E205" s="20">
        <v>43871.004231999992</v>
      </c>
      <c r="F205" s="20">
        <v>44068.268515999996</v>
      </c>
      <c r="G205" s="20">
        <v>44016.462186000019</v>
      </c>
      <c r="H205" s="20">
        <v>43956.986811999981</v>
      </c>
      <c r="I205" s="20">
        <v>44016.559315000006</v>
      </c>
      <c r="J205" s="20">
        <v>43959.059266999982</v>
      </c>
      <c r="K205" s="20">
        <v>43987.675758000005</v>
      </c>
      <c r="L205" s="20">
        <v>44288.588587000006</v>
      </c>
      <c r="M205" s="20">
        <v>44334.092273000009</v>
      </c>
      <c r="N205" s="20">
        <v>44346.534248999989</v>
      </c>
      <c r="O205" s="20">
        <v>44356.498323999986</v>
      </c>
      <c r="P205" s="20">
        <v>44502.996259000014</v>
      </c>
      <c r="Q205" s="20">
        <v>44735.58013699999</v>
      </c>
      <c r="R205" s="20">
        <v>44828.681634000015</v>
      </c>
      <c r="S205" s="20">
        <v>44990.139973000005</v>
      </c>
      <c r="T205" s="20">
        <v>45088.03526400002</v>
      </c>
      <c r="U205" s="20">
        <v>45234.422302999985</v>
      </c>
      <c r="V205" s="20">
        <v>45574.061110000002</v>
      </c>
      <c r="W205" s="20">
        <v>45878.121638000011</v>
      </c>
      <c r="Y205" s="17" t="s">
        <v>43</v>
      </c>
      <c r="Z205" s="21" t="str">
        <f t="shared" si="26"/>
        <v>Stations of Over 10k Users</v>
      </c>
      <c r="AA205" s="21" t="str">
        <f t="shared" si="27"/>
        <v>Y</v>
      </c>
      <c r="AB205" s="13">
        <f t="shared" si="95"/>
        <v>375.96600399998715</v>
      </c>
      <c r="AC205" s="13">
        <f t="shared" si="96"/>
        <v>3137.2311580000169</v>
      </c>
      <c r="AD205" s="13">
        <f t="shared" si="97"/>
        <v>3603.004231999992</v>
      </c>
      <c r="AE205" s="13">
        <f t="shared" si="98"/>
        <v>3800.2685159999965</v>
      </c>
      <c r="AF205" s="13">
        <f t="shared" si="99"/>
        <v>3748.4621860000188</v>
      </c>
      <c r="AG205" s="13">
        <f t="shared" si="100"/>
        <v>3688.986811999981</v>
      </c>
      <c r="AH205" s="13">
        <f t="shared" si="101"/>
        <v>3748.5593150000059</v>
      </c>
      <c r="AI205" s="13">
        <f t="shared" si="102"/>
        <v>3691.0592669999824</v>
      </c>
      <c r="AJ205" s="13">
        <f t="shared" si="103"/>
        <v>3719.6757580000049</v>
      </c>
      <c r="AK205" s="13">
        <f t="shared" si="104"/>
        <v>4020.5885870000056</v>
      </c>
      <c r="AL205" s="13">
        <f t="shared" si="105"/>
        <v>4066.0922730000093</v>
      </c>
      <c r="AM205" s="13">
        <f t="shared" si="106"/>
        <v>4078.5342489999894</v>
      </c>
      <c r="AN205" s="13">
        <f t="shared" si="107"/>
        <v>4088.4983239999856</v>
      </c>
      <c r="AO205" s="13">
        <f t="shared" si="108"/>
        <v>4234.9962590000141</v>
      </c>
      <c r="AP205" s="13">
        <f t="shared" si="109"/>
        <v>4467.5801369999899</v>
      </c>
      <c r="AQ205" s="13">
        <f t="shared" si="110"/>
        <v>4560.681634000015</v>
      </c>
      <c r="AR205" s="13">
        <f t="shared" si="111"/>
        <v>4722.1399730000048</v>
      </c>
      <c r="AS205" s="13">
        <f t="shared" si="112"/>
        <v>4820.0352640000201</v>
      </c>
      <c r="AT205" s="13">
        <f t="shared" si="113"/>
        <v>4966.4223029999848</v>
      </c>
      <c r="AU205" s="13">
        <f t="shared" si="114"/>
        <v>5306.0611100000024</v>
      </c>
      <c r="AV205" s="13">
        <f t="shared" si="115"/>
        <v>5610.1216380000114</v>
      </c>
      <c r="AX205" s="17" t="s">
        <v>43</v>
      </c>
      <c r="AY205" s="13">
        <f t="shared" si="28"/>
        <v>78</v>
      </c>
      <c r="AZ205" s="13">
        <f t="shared" si="29"/>
        <v>87</v>
      </c>
      <c r="BA205" s="13">
        <f t="shared" si="30"/>
        <v>87</v>
      </c>
      <c r="BB205" s="13">
        <f t="shared" si="31"/>
        <v>87</v>
      </c>
      <c r="BC205" s="13">
        <f t="shared" si="32"/>
        <v>87</v>
      </c>
      <c r="BD205" s="13">
        <f t="shared" si="33"/>
        <v>87</v>
      </c>
      <c r="BE205" s="13">
        <f t="shared" si="34"/>
        <v>87</v>
      </c>
      <c r="BF205" s="13">
        <f t="shared" si="35"/>
        <v>87</v>
      </c>
      <c r="BG205" s="13">
        <f t="shared" si="36"/>
        <v>86</v>
      </c>
      <c r="BH205" s="13">
        <f t="shared" si="37"/>
        <v>86</v>
      </c>
      <c r="BI205" s="13">
        <f t="shared" si="38"/>
        <v>86</v>
      </c>
      <c r="BJ205" s="13">
        <f t="shared" si="39"/>
        <v>86</v>
      </c>
      <c r="BK205" s="13">
        <f t="shared" si="40"/>
        <v>86</v>
      </c>
      <c r="BL205" s="13">
        <f t="shared" si="41"/>
        <v>86</v>
      </c>
      <c r="BM205" s="13">
        <f t="shared" si="42"/>
        <v>86</v>
      </c>
      <c r="BN205" s="13">
        <f t="shared" si="43"/>
        <v>86</v>
      </c>
      <c r="BO205" s="13">
        <f t="shared" si="44"/>
        <v>86</v>
      </c>
      <c r="BP205" s="13">
        <f t="shared" si="45"/>
        <v>85</v>
      </c>
      <c r="BQ205" s="13">
        <f t="shared" si="46"/>
        <v>85</v>
      </c>
      <c r="BR205" s="13">
        <f t="shared" si="47"/>
        <v>86</v>
      </c>
      <c r="BS205" s="13">
        <f t="shared" si="48"/>
        <v>86</v>
      </c>
      <c r="BT205" s="13">
        <f>INDEX($AY205:$BS205,MATCH('Ranked Growth'!$C$5,Data!$AY$149:$BS$149,0))</f>
        <v>78</v>
      </c>
      <c r="BV205" s="17" t="s">
        <v>43</v>
      </c>
      <c r="BW205" s="13" cm="1">
        <f t="array" ref="BW205">SUMPRODUCT(($Z$150:$Z$276=$Z205)*(AB205&lt;AB$150:AB$276))+1</f>
        <v>73</v>
      </c>
      <c r="BX205" s="13" cm="1">
        <f t="array" ref="BX205">SUMPRODUCT(($Z$150:$Z$276=$Z205)*(AC205&lt;AC$150:AC$276))+1</f>
        <v>82</v>
      </c>
      <c r="BY205" s="13" cm="1">
        <f t="array" ref="BY205">SUMPRODUCT(($Z$150:$Z$276=$Z205)*(AD205&lt;AD$150:AD$276))+1</f>
        <v>82</v>
      </c>
      <c r="BZ205" s="13" cm="1">
        <f t="array" ref="BZ205">SUMPRODUCT(($Z$150:$Z$276=$Z205)*(AE205&lt;AE$150:AE$276))+1</f>
        <v>82</v>
      </c>
      <c r="CA205" s="13" cm="1">
        <f t="array" ref="CA205">SUMPRODUCT(($Z$150:$Z$276=$Z205)*(AF205&lt;AF$150:AF$276))+1</f>
        <v>82</v>
      </c>
      <c r="CB205" s="13" cm="1">
        <f t="array" ref="CB205">SUMPRODUCT(($Z$150:$Z$276=$Z205)*(AG205&lt;AG$150:AG$276))+1</f>
        <v>82</v>
      </c>
      <c r="CC205" s="13" cm="1">
        <f t="array" ref="CC205">SUMPRODUCT(($Z$150:$Z$276=$Z205)*(AH205&lt;AH$150:AH$276))+1</f>
        <v>82</v>
      </c>
      <c r="CD205" s="13" cm="1">
        <f t="array" ref="CD205">SUMPRODUCT(($Z$150:$Z$276=$Z205)*(AI205&lt;AI$150:AI$276))+1</f>
        <v>82</v>
      </c>
      <c r="CE205" s="13" cm="1">
        <f t="array" ref="CE205">SUMPRODUCT(($Z$150:$Z$276=$Z205)*(AJ205&lt;AJ$150:AJ$276))+1</f>
        <v>81</v>
      </c>
      <c r="CF205" s="13" cm="1">
        <f t="array" ref="CF205">SUMPRODUCT(($Z$150:$Z$276=$Z205)*(AK205&lt;AK$150:AK$276))+1</f>
        <v>81</v>
      </c>
      <c r="CG205" s="13" cm="1">
        <f t="array" ref="CG205">SUMPRODUCT(($Z$150:$Z$276=$Z205)*(AL205&lt;AL$150:AL$276))+1</f>
        <v>81</v>
      </c>
      <c r="CH205" s="13" cm="1">
        <f t="array" ref="CH205">SUMPRODUCT(($Z$150:$Z$276=$Z205)*(AM205&lt;AM$150:AM$276))+1</f>
        <v>81</v>
      </c>
      <c r="CI205" s="13" cm="1">
        <f t="array" ref="CI205">SUMPRODUCT(($Z$150:$Z$276=$Z205)*(AN205&lt;AN$150:AN$276))+1</f>
        <v>81</v>
      </c>
      <c r="CJ205" s="13" cm="1">
        <f t="array" ref="CJ205">SUMPRODUCT(($Z$150:$Z$276=$Z205)*(AO205&lt;AO$150:AO$276))+1</f>
        <v>81</v>
      </c>
      <c r="CK205" s="13" cm="1">
        <f t="array" ref="CK205">SUMPRODUCT(($Z$150:$Z$276=$Z205)*(AP205&lt;AP$150:AP$276))+1</f>
        <v>81</v>
      </c>
      <c r="CL205" s="13" cm="1">
        <f t="array" ref="CL205">SUMPRODUCT(($Z$150:$Z$276=$Z205)*(AQ205&lt;AQ$150:AQ$276))+1</f>
        <v>81</v>
      </c>
      <c r="CM205" s="13" cm="1">
        <f t="array" ref="CM205">SUMPRODUCT(($Z$150:$Z$276=$Z205)*(AR205&lt;AR$150:AR$276))+1</f>
        <v>81</v>
      </c>
      <c r="CN205" s="13" cm="1">
        <f t="array" ref="CN205">SUMPRODUCT(($Z$150:$Z$276=$Z205)*(AS205&lt;AS$150:AS$276))+1</f>
        <v>80</v>
      </c>
      <c r="CO205" s="13" cm="1">
        <f t="array" ref="CO205">SUMPRODUCT(($Z$150:$Z$276=$Z205)*(AT205&lt;AT$150:AT$276))+1</f>
        <v>80</v>
      </c>
      <c r="CP205" s="13" cm="1">
        <f t="array" ref="CP205">SUMPRODUCT(($Z$150:$Z$276=$Z205)*(AU205&lt;AU$150:AU$276))+1</f>
        <v>81</v>
      </c>
      <c r="CQ205" s="13" cm="1">
        <f t="array" ref="CQ205">SUMPRODUCT(($Z$150:$Z$276=$Z205)*(AV205&lt;AV$150:AV$276))+1</f>
        <v>81</v>
      </c>
      <c r="CR205" s="13">
        <f>INDEX($BW205:$CQ205,MATCH('Ranked Growth'!$C$5,$BW$149:$CQ$149,0))</f>
        <v>73</v>
      </c>
      <c r="CS205" s="13" t="str">
        <f t="shared" si="49"/>
        <v>Stations of Over 10k Users-73</v>
      </c>
      <c r="CU205" s="17" t="s">
        <v>43</v>
      </c>
      <c r="CV205" s="13" cm="1">
        <f t="array" ref="CV205">IF($AA205="N","",SUMPRODUCT(($AA$150:$AA$276=$V$88)*($Z$150:$Z$276=$Z205)*(AB205&lt;AB$150:AB$276))+1)</f>
        <v>15</v>
      </c>
      <c r="CW205" s="13" cm="1">
        <f t="array" ref="CW205">IF($AA205="N","",SUMPRODUCT(($AA$150:$AA$276=$V$88)*($Z$150:$Z$276=$Z205)*(AC205&lt;AC$150:AC$276))+1)</f>
        <v>19</v>
      </c>
      <c r="CX205" s="13" cm="1">
        <f t="array" ref="CX205">IF($AA205="N","",SUMPRODUCT(($AA$150:$AA$276=$V$88)*($Z$150:$Z$276=$Z205)*(AD205&lt;AD$150:AD$276))+1)</f>
        <v>19</v>
      </c>
      <c r="CY205" s="13" cm="1">
        <f t="array" ref="CY205">IF($AA205="N","",SUMPRODUCT(($AA$150:$AA$276=$V$88)*($Z$150:$Z$276=$Z205)*(AE205&lt;AE$150:AE$276))+1)</f>
        <v>19</v>
      </c>
      <c r="CZ205" s="13" cm="1">
        <f t="array" ref="CZ205">IF($AA205="N","",SUMPRODUCT(($AA$150:$AA$276=$V$88)*($Z$150:$Z$276=$Z205)*(AF205&lt;AF$150:AF$276))+1)</f>
        <v>19</v>
      </c>
      <c r="DA205" s="13" cm="1">
        <f t="array" ref="DA205">IF($AA205="N","",SUMPRODUCT(($AA$150:$AA$276=$V$88)*($Z$150:$Z$276=$Z205)*(AG205&lt;AG$150:AG$276))+1)</f>
        <v>19</v>
      </c>
      <c r="DB205" s="13" cm="1">
        <f t="array" ref="DB205">IF($AA205="N","",SUMPRODUCT(($AA$150:$AA$276=$V$88)*($Z$150:$Z$276=$Z205)*(AH205&lt;AH$150:AH$276))+1)</f>
        <v>19</v>
      </c>
      <c r="DC205" s="13" cm="1">
        <f t="array" ref="DC205">IF($AA205="N","",SUMPRODUCT(($AA$150:$AA$276=$V$88)*($Z$150:$Z$276=$Z205)*(AI205&lt;AI$150:AI$276))+1)</f>
        <v>19</v>
      </c>
      <c r="DD205" s="13" cm="1">
        <f t="array" ref="DD205">IF($AA205="N","",SUMPRODUCT(($AA$150:$AA$276=$V$88)*($Z$150:$Z$276=$Z205)*(AJ205&lt;AJ$150:AJ$276))+1)</f>
        <v>18</v>
      </c>
      <c r="DE205" s="13" cm="1">
        <f t="array" ref="DE205">IF($AA205="N","",SUMPRODUCT(($AA$150:$AA$276=$V$88)*($Z$150:$Z$276=$Z205)*(AK205&lt;AK$150:AK$276))+1)</f>
        <v>18</v>
      </c>
      <c r="DF205" s="13" cm="1">
        <f t="array" ref="DF205">IF($AA205="N","",SUMPRODUCT(($AA$150:$AA$276=$V$88)*($Z$150:$Z$276=$Z205)*(AL205&lt;AL$150:AL$276))+1)</f>
        <v>18</v>
      </c>
      <c r="DG205" s="13" cm="1">
        <f t="array" ref="DG205">IF($AA205="N","",SUMPRODUCT(($AA$150:$AA$276=$V$88)*($Z$150:$Z$276=$Z205)*(AM205&lt;AM$150:AM$276))+1)</f>
        <v>18</v>
      </c>
      <c r="DH205" s="13" cm="1">
        <f t="array" ref="DH205">IF($AA205="N","",SUMPRODUCT(($AA$150:$AA$276=$V$88)*($Z$150:$Z$276=$Z205)*(AN205&lt;AN$150:AN$276))+1)</f>
        <v>18</v>
      </c>
      <c r="DI205" s="13" cm="1">
        <f t="array" ref="DI205">IF($AA205="N","",SUMPRODUCT(($AA$150:$AA$276=$V$88)*($Z$150:$Z$276=$Z205)*(AO205&lt;AO$150:AO$276))+1)</f>
        <v>18</v>
      </c>
      <c r="DJ205" s="13" cm="1">
        <f t="array" ref="DJ205">IF($AA205="N","",SUMPRODUCT(($AA$150:$AA$276=$V$88)*($Z$150:$Z$276=$Z205)*(AP205&lt;AP$150:AP$276))+1)</f>
        <v>18</v>
      </c>
      <c r="DK205" s="13" cm="1">
        <f t="array" ref="DK205">IF($AA205="N","",SUMPRODUCT(($AA$150:$AA$276=$V$88)*($Z$150:$Z$276=$Z205)*(AQ205&lt;AQ$150:AQ$276))+1)</f>
        <v>18</v>
      </c>
      <c r="DL205" s="13" cm="1">
        <f t="array" ref="DL205">IF($AA205="N","",SUMPRODUCT(($AA$150:$AA$276=$V$88)*($Z$150:$Z$276=$Z205)*(AR205&lt;AR$150:AR$276))+1)</f>
        <v>18</v>
      </c>
      <c r="DM205" s="13" cm="1">
        <f t="array" ref="DM205">IF($AA205="N","",SUMPRODUCT(($AA$150:$AA$276=$V$88)*($Z$150:$Z$276=$Z205)*(AS205&lt;AS$150:AS$276))+1)</f>
        <v>17</v>
      </c>
      <c r="DN205" s="13" cm="1">
        <f t="array" ref="DN205">IF($AA205="N","",SUMPRODUCT(($AA$150:$AA$276=$V$88)*($Z$150:$Z$276=$Z205)*(AT205&lt;AT$150:AT$276))+1)</f>
        <v>17</v>
      </c>
      <c r="DO205" s="13" cm="1">
        <f t="array" ref="DO205">IF($AA205="N","",SUMPRODUCT(($AA$150:$AA$276=$V$88)*($Z$150:$Z$276=$Z205)*(AU205&lt;AU$150:AU$276))+1)</f>
        <v>18</v>
      </c>
      <c r="DP205" s="13" cm="1">
        <f t="array" ref="DP205">IF($AA205="N","",SUMPRODUCT(($AA$150:$AA$276=$V$88)*($Z$150:$Z$276=$Z205)*(AV205&lt;AV$150:AV$276))+1)</f>
        <v>18</v>
      </c>
      <c r="DQ205" s="13">
        <f>INDEX($CV205:$DP205,MATCH('Ranked Growth'!$C$5,$BW$149:$CQ$149,0))</f>
        <v>15</v>
      </c>
      <c r="DR205" s="13" t="str">
        <f t="shared" si="50"/>
        <v>Stations of Over 10k Users-15</v>
      </c>
      <c r="DT205" s="17" t="s">
        <v>43</v>
      </c>
      <c r="DU205" s="15">
        <f t="shared" si="51"/>
        <v>9.3365949140753468E-3</v>
      </c>
      <c r="DV205" s="15">
        <f t="shared" si="52"/>
        <v>7.7908790056621102E-2</v>
      </c>
      <c r="DW205" s="15">
        <f t="shared" si="53"/>
        <v>8.947561915168345E-2</v>
      </c>
      <c r="DX205" s="15">
        <f t="shared" si="54"/>
        <v>9.4374404390582978E-2</v>
      </c>
      <c r="DY205" s="15">
        <f t="shared" si="55"/>
        <v>9.3087865948147774E-2</v>
      </c>
      <c r="DZ205" s="15">
        <f t="shared" si="56"/>
        <v>9.1610877421276937E-2</v>
      </c>
      <c r="EA205" s="15">
        <f t="shared" si="57"/>
        <v>9.3090278012317729E-2</v>
      </c>
      <c r="EB205" s="15">
        <f t="shared" si="58"/>
        <v>9.1662343970397853E-2</v>
      </c>
      <c r="EC205" s="15">
        <f t="shared" si="59"/>
        <v>9.2372994884275528E-2</v>
      </c>
      <c r="ED205" s="15">
        <f t="shared" si="60"/>
        <v>9.9845748162312731E-2</v>
      </c>
      <c r="EE205" s="15">
        <f t="shared" si="61"/>
        <v>0.10097576917155093</v>
      </c>
      <c r="EF205" s="15">
        <f t="shared" si="62"/>
        <v>0.1012847484106485</v>
      </c>
      <c r="EG205" s="15">
        <f t="shared" si="63"/>
        <v>0.10153219241084699</v>
      </c>
      <c r="EH205" s="15">
        <f t="shared" si="64"/>
        <v>0.105170265694845</v>
      </c>
      <c r="EI205" s="15">
        <f t="shared" si="65"/>
        <v>0.11094616412535974</v>
      </c>
      <c r="EJ205" s="15">
        <f t="shared" si="66"/>
        <v>0.11325821083738985</v>
      </c>
      <c r="EK205" s="15">
        <f t="shared" si="67"/>
        <v>0.11726780503129053</v>
      </c>
      <c r="EL205" s="15">
        <f t="shared" si="68"/>
        <v>0.11969889897685548</v>
      </c>
      <c r="EM205" s="15">
        <f t="shared" si="69"/>
        <v>0.12333421831230718</v>
      </c>
      <c r="EN205" s="15">
        <f t="shared" si="70"/>
        <v>0.13176867761001287</v>
      </c>
      <c r="EO205" s="15">
        <f t="shared" si="71"/>
        <v>0.13931959963246277</v>
      </c>
      <c r="EQ205" s="17" t="s">
        <v>43</v>
      </c>
      <c r="ER205" s="13">
        <f t="shared" si="72"/>
        <v>26</v>
      </c>
      <c r="ES205" s="13">
        <f t="shared" si="73"/>
        <v>22</v>
      </c>
      <c r="ET205" s="13">
        <f t="shared" si="74"/>
        <v>20</v>
      </c>
      <c r="EU205" s="13">
        <f t="shared" si="75"/>
        <v>24</v>
      </c>
      <c r="EV205" s="13">
        <f t="shared" si="76"/>
        <v>26</v>
      </c>
      <c r="EW205" s="13">
        <f t="shared" si="77"/>
        <v>30</v>
      </c>
      <c r="EX205" s="13">
        <f t="shared" si="78"/>
        <v>35</v>
      </c>
      <c r="EY205" s="13">
        <f t="shared" si="79"/>
        <v>37</v>
      </c>
      <c r="EZ205" s="13">
        <f t="shared" si="80"/>
        <v>41</v>
      </c>
      <c r="FA205" s="13">
        <f t="shared" si="81"/>
        <v>41</v>
      </c>
      <c r="FB205" s="13">
        <f t="shared" si="82"/>
        <v>45</v>
      </c>
      <c r="FC205" s="13">
        <f t="shared" si="83"/>
        <v>46</v>
      </c>
      <c r="FD205" s="13">
        <f t="shared" si="84"/>
        <v>47</v>
      </c>
      <c r="FE205" s="13">
        <f t="shared" si="85"/>
        <v>48</v>
      </c>
      <c r="FF205" s="13">
        <f t="shared" si="86"/>
        <v>50</v>
      </c>
      <c r="FG205" s="13">
        <f t="shared" si="87"/>
        <v>50</v>
      </c>
      <c r="FH205" s="13">
        <f t="shared" si="88"/>
        <v>50</v>
      </c>
      <c r="FI205" s="13">
        <f t="shared" si="89"/>
        <v>51</v>
      </c>
      <c r="FJ205" s="13">
        <f t="shared" si="90"/>
        <v>52</v>
      </c>
      <c r="FK205" s="13">
        <f t="shared" si="91"/>
        <v>53</v>
      </c>
      <c r="FL205" s="13">
        <f t="shared" si="92"/>
        <v>54</v>
      </c>
      <c r="FM205" s="13">
        <f>INDEX($ER205:$FL205,MATCH('Ranked Growth'!$C$5,$ER$149:$FL$149,0))</f>
        <v>26</v>
      </c>
      <c r="FO205" s="17" t="s">
        <v>43</v>
      </c>
      <c r="FP205" s="13" cm="1">
        <f t="array" ref="FP205">SUMPRODUCT(($Z$150:$Z$276=$Z205)*(DU205&lt;DU$150:DU$276))+1</f>
        <v>15</v>
      </c>
      <c r="FQ205" s="13" cm="1">
        <f t="array" ref="FQ205">SUMPRODUCT(($Z$150:$Z$276=$Z205)*(DV205&lt;DV$150:DV$276))+1</f>
        <v>20</v>
      </c>
      <c r="FR205" s="13" cm="1">
        <f t="array" ref="FR205">SUMPRODUCT(($Z$150:$Z$276=$Z205)*(DW205&lt;DW$150:DW$276))+1</f>
        <v>18</v>
      </c>
      <c r="FS205" s="13" cm="1">
        <f t="array" ref="FS205">SUMPRODUCT(($Z$150:$Z$276=$Z205)*(DX205&lt;DX$150:DX$276))+1</f>
        <v>22</v>
      </c>
      <c r="FT205" s="13" cm="1">
        <f t="array" ref="FT205">SUMPRODUCT(($Z$150:$Z$276=$Z205)*(DY205&lt;DY$150:DY$276))+1</f>
        <v>24</v>
      </c>
      <c r="FU205" s="13" cm="1">
        <f t="array" ref="FU205">SUMPRODUCT(($Z$150:$Z$276=$Z205)*(DZ205&lt;DZ$150:DZ$276))+1</f>
        <v>26</v>
      </c>
      <c r="FV205" s="13" cm="1">
        <f t="array" ref="FV205">SUMPRODUCT(($Z$150:$Z$276=$Z205)*(EA205&lt;EA$150:EA$276))+1</f>
        <v>31</v>
      </c>
      <c r="FW205" s="13" cm="1">
        <f t="array" ref="FW205">SUMPRODUCT(($Z$150:$Z$276=$Z205)*(EB205&lt;EB$150:EB$276))+1</f>
        <v>32</v>
      </c>
      <c r="FX205" s="13" cm="1">
        <f t="array" ref="FX205">SUMPRODUCT(($Z$150:$Z$276=$Z205)*(EC205&lt;EC$150:EC$276))+1</f>
        <v>35</v>
      </c>
      <c r="FY205" s="13" cm="1">
        <f t="array" ref="FY205">SUMPRODUCT(($Z$150:$Z$276=$Z205)*(ED205&lt;ED$150:ED$276))+1</f>
        <v>36</v>
      </c>
      <c r="FZ205" s="13" cm="1">
        <f t="array" ref="FZ205">SUMPRODUCT(($Z$150:$Z$276=$Z205)*(EE205&lt;EE$150:EE$276))+1</f>
        <v>39</v>
      </c>
      <c r="GA205" s="13" cm="1">
        <f t="array" ref="GA205">SUMPRODUCT(($Z$150:$Z$276=$Z205)*(EF205&lt;EF$150:EF$276))+1</f>
        <v>40</v>
      </c>
      <c r="GB205" s="13" cm="1">
        <f t="array" ref="GB205">SUMPRODUCT(($Z$150:$Z$276=$Z205)*(EG205&lt;EG$150:EG$276))+1</f>
        <v>41</v>
      </c>
      <c r="GC205" s="13" cm="1">
        <f t="array" ref="GC205">SUMPRODUCT(($Z$150:$Z$276=$Z205)*(EH205&lt;EH$150:EH$276))+1</f>
        <v>42</v>
      </c>
      <c r="GD205" s="13" cm="1">
        <f t="array" ref="GD205">SUMPRODUCT(($Z$150:$Z$276=$Z205)*(EI205&lt;EI$150:EI$276))+1</f>
        <v>44</v>
      </c>
      <c r="GE205" s="13" cm="1">
        <f t="array" ref="GE205">SUMPRODUCT(($Z$150:$Z$276=$Z205)*(EJ205&lt;EJ$150:EJ$276))+1</f>
        <v>43</v>
      </c>
      <c r="GF205" s="13" cm="1">
        <f t="array" ref="GF205">SUMPRODUCT(($Z$150:$Z$276=$Z205)*(EK205&lt;EK$150:EK$276))+1</f>
        <v>43</v>
      </c>
      <c r="GG205" s="13" cm="1">
        <f t="array" ref="GG205">SUMPRODUCT(($Z$150:$Z$276=$Z205)*(EL205&lt;EL$150:EL$276))+1</f>
        <v>44</v>
      </c>
      <c r="GH205" s="13" cm="1">
        <f t="array" ref="GH205">SUMPRODUCT(($Z$150:$Z$276=$Z205)*(EM205&lt;EM$150:EM$276))+1</f>
        <v>45</v>
      </c>
      <c r="GI205" s="13" cm="1">
        <f t="array" ref="GI205">SUMPRODUCT(($Z$150:$Z$276=$Z205)*(EN205&lt;EN$150:EN$276))+1</f>
        <v>46</v>
      </c>
      <c r="GJ205" s="13" cm="1">
        <f t="array" ref="GJ205">SUMPRODUCT(($Z$150:$Z$276=$Z205)*(EO205&lt;EO$150:EO$276))+1</f>
        <v>47</v>
      </c>
      <c r="GK205" s="20">
        <f>INDEX($FP205:$GJ205,MATCH('Ranked Growth'!$C$5,$FP$149:$GJ$149,0))</f>
        <v>15</v>
      </c>
      <c r="GL205" s="13" t="str">
        <f t="shared" si="93"/>
        <v>Stations of Over 10k Users-15</v>
      </c>
      <c r="GN205" s="17" t="s">
        <v>43</v>
      </c>
      <c r="GO205" s="13" cm="1">
        <f t="array" ref="GO205">IF($AA205="N","",SUMPRODUCT(($Z$150:$Z$276=$Z205)*($AA$150:$AA$276="Y")*(DU205&lt;DU$150:DU$276))+1)</f>
        <v>4</v>
      </c>
      <c r="GP205" s="13" cm="1">
        <f t="array" ref="GP205">IF($AA205="N","",SUMPRODUCT(($Z$150:$Z$276=$Z205)*($AA$150:$AA$276="Y")*(DV205&lt;DV$150:DV$276))+1)</f>
        <v>2</v>
      </c>
      <c r="GQ205" s="13" cm="1">
        <f t="array" ref="GQ205">IF($AA205="N","",SUMPRODUCT(($Z$150:$Z$276=$Z205)*($AA$150:$AA$276="Y")*(DW205&lt;DW$150:DW$276))+1)</f>
        <v>1</v>
      </c>
      <c r="GR205" s="13" cm="1">
        <f t="array" ref="GR205">IF($AA205="N","",SUMPRODUCT(($Z$150:$Z$276=$Z205)*($AA$150:$AA$276="Y")*(DX205&lt;DX$150:DX$276))+1)</f>
        <v>3</v>
      </c>
      <c r="GS205" s="13" cm="1">
        <f t="array" ref="GS205">IF($AA205="N","",SUMPRODUCT(($Z$150:$Z$276=$Z205)*($AA$150:$AA$276="Y")*(DY205&lt;DY$150:DY$276))+1)</f>
        <v>4</v>
      </c>
      <c r="GT205" s="13" cm="1">
        <f t="array" ref="GT205">IF($AA205="N","",SUMPRODUCT(($Z$150:$Z$276=$Z205)*($AA$150:$AA$276="Y")*(DZ205&lt;DZ$150:DZ$276))+1)</f>
        <v>4</v>
      </c>
      <c r="GU205" s="13" cm="1">
        <f t="array" ref="GU205">IF($AA205="N","",SUMPRODUCT(($Z$150:$Z$276=$Z205)*($AA$150:$AA$276="Y")*(EA205&lt;EA$150:EA$276))+1)</f>
        <v>4</v>
      </c>
      <c r="GV205" s="13" cm="1">
        <f t="array" ref="GV205">IF($AA205="N","",SUMPRODUCT(($Z$150:$Z$276=$Z205)*($AA$150:$AA$276="Y")*(EB205&lt;EB$150:EB$276))+1)</f>
        <v>5</v>
      </c>
      <c r="GW205" s="13" cm="1">
        <f t="array" ref="GW205">IF($AA205="N","",SUMPRODUCT(($Z$150:$Z$276=$Z205)*($AA$150:$AA$276="Y")*(EC205&lt;EC$150:EC$276))+1)</f>
        <v>6</v>
      </c>
      <c r="GX205" s="13" cm="1">
        <f t="array" ref="GX205">IF($AA205="N","",SUMPRODUCT(($Z$150:$Z$276=$Z205)*($AA$150:$AA$276="Y")*(ED205&lt;ED$150:ED$276))+1)</f>
        <v>6</v>
      </c>
      <c r="GY205" s="13" cm="1">
        <f t="array" ref="GY205">IF($AA205="N","",SUMPRODUCT(($Z$150:$Z$276=$Z205)*($AA$150:$AA$276="Y")*(EE205&lt;EE$150:EE$276))+1)</f>
        <v>6</v>
      </c>
      <c r="GZ205" s="13" cm="1">
        <f t="array" ref="GZ205">IF($AA205="N","",SUMPRODUCT(($Z$150:$Z$276=$Z205)*($AA$150:$AA$276="Y")*(EF205&lt;EF$150:EF$276))+1)</f>
        <v>6</v>
      </c>
      <c r="HA205" s="13" cm="1">
        <f t="array" ref="HA205">IF($AA205="N","",SUMPRODUCT(($Z$150:$Z$276=$Z205)*($AA$150:$AA$276="Y")*(EG205&lt;EG$150:EG$276))+1)</f>
        <v>6</v>
      </c>
      <c r="HB205" s="13" cm="1">
        <f t="array" ref="HB205">IF($AA205="N","",SUMPRODUCT(($Z$150:$Z$276=$Z205)*($AA$150:$AA$276="Y")*(EH205&lt;EH$150:EH$276))+1)</f>
        <v>7</v>
      </c>
      <c r="HC205" s="13" cm="1">
        <f t="array" ref="HC205">IF($AA205="N","",SUMPRODUCT(($Z$150:$Z$276=$Z205)*($AA$150:$AA$276="Y")*(EI205&lt;EI$150:EI$276))+1)</f>
        <v>7</v>
      </c>
      <c r="HD205" s="13" cm="1">
        <f t="array" ref="HD205">IF($AA205="N","",SUMPRODUCT(($Z$150:$Z$276=$Z205)*($AA$150:$AA$276="Y")*(EJ205&lt;EJ$150:EJ$276))+1)</f>
        <v>7</v>
      </c>
      <c r="HE205" s="13" cm="1">
        <f t="array" ref="HE205">IF($AA205="N","",SUMPRODUCT(($Z$150:$Z$276=$Z205)*($AA$150:$AA$276="Y")*(EK205&lt;EK$150:EK$276))+1)</f>
        <v>7</v>
      </c>
      <c r="HF205" s="13" cm="1">
        <f t="array" ref="HF205">IF($AA205="N","",SUMPRODUCT(($Z$150:$Z$276=$Z205)*($AA$150:$AA$276="Y")*(EL205&lt;EL$150:EL$276))+1)</f>
        <v>7</v>
      </c>
      <c r="HG205" s="13" cm="1">
        <f t="array" ref="HG205">IF($AA205="N","",SUMPRODUCT(($Z$150:$Z$276=$Z205)*($AA$150:$AA$276="Y")*(EM205&lt;EM$150:EM$276))+1)</f>
        <v>7</v>
      </c>
      <c r="HH205" s="13" cm="1">
        <f t="array" ref="HH205">IF($AA205="N","",SUMPRODUCT(($Z$150:$Z$276=$Z205)*($AA$150:$AA$276="Y")*(EN205&lt;EN$150:EN$276))+1)</f>
        <v>7</v>
      </c>
      <c r="HI205" s="13" cm="1">
        <f t="array" ref="HI205">IF($AA205="N","",SUMPRODUCT(($Z$150:$Z$276=$Z205)*($AA$150:$AA$276="Y")*(EO205&lt;EO$150:EO$276))+1)</f>
        <v>7</v>
      </c>
      <c r="HJ205" s="20">
        <f>INDEX($GO205:$HI205,MATCH('Ranked Growth'!$C$5,$GO$149:$HI$149,0))</f>
        <v>4</v>
      </c>
      <c r="HK205" s="13" t="str">
        <f t="shared" si="94"/>
        <v>Stations of Over 10k Users-4</v>
      </c>
    </row>
    <row r="206" spans="2:219" s="11" customFormat="1" x14ac:dyDescent="0.25">
      <c r="B206" s="17" t="s">
        <v>44</v>
      </c>
      <c r="C206" s="20">
        <v>380599.27698600042</v>
      </c>
      <c r="D206" s="20">
        <v>406150.98917600076</v>
      </c>
      <c r="E206" s="20">
        <v>410889.06053900049</v>
      </c>
      <c r="F206" s="20">
        <v>413347.70812900097</v>
      </c>
      <c r="G206" s="20">
        <v>413745.95483199944</v>
      </c>
      <c r="H206" s="20">
        <v>414473.92156700068</v>
      </c>
      <c r="I206" s="20">
        <v>416184.64155200002</v>
      </c>
      <c r="J206" s="20">
        <v>416976.9736890007</v>
      </c>
      <c r="K206" s="20">
        <v>418227.19777299988</v>
      </c>
      <c r="L206" s="20">
        <v>421849.6608540006</v>
      </c>
      <c r="M206" s="20">
        <v>423596.87403200049</v>
      </c>
      <c r="N206" s="20">
        <v>424866.3256320004</v>
      </c>
      <c r="O206" s="20">
        <v>426204.72195099987</v>
      </c>
      <c r="P206" s="20">
        <v>428798.61835999996</v>
      </c>
      <c r="Q206" s="20">
        <v>432071.04222400027</v>
      </c>
      <c r="R206" s="20">
        <v>433915.4749909995</v>
      </c>
      <c r="S206" s="20">
        <v>436369.64813499973</v>
      </c>
      <c r="T206" s="20">
        <v>438166.81297100027</v>
      </c>
      <c r="U206" s="20">
        <v>440458.68711399991</v>
      </c>
      <c r="V206" s="20">
        <v>444353.22508799948</v>
      </c>
      <c r="W206" s="20">
        <v>447911.78601100051</v>
      </c>
      <c r="Y206" s="17" t="s">
        <v>44</v>
      </c>
      <c r="Z206" s="21" t="str">
        <f t="shared" si="26"/>
        <v>Stations of Over 10k Users</v>
      </c>
      <c r="AA206" s="21" t="str">
        <f t="shared" si="27"/>
        <v>N</v>
      </c>
      <c r="AB206" s="13">
        <f t="shared" si="95"/>
        <v>2835.2769860004191</v>
      </c>
      <c r="AC206" s="13">
        <f t="shared" si="96"/>
        <v>28386.989176000759</v>
      </c>
      <c r="AD206" s="13">
        <f t="shared" si="97"/>
        <v>33125.060539000493</v>
      </c>
      <c r="AE206" s="13">
        <f t="shared" si="98"/>
        <v>35583.708129000966</v>
      </c>
      <c r="AF206" s="13">
        <f t="shared" si="99"/>
        <v>35981.954831999436</v>
      </c>
      <c r="AG206" s="13">
        <f t="shared" si="100"/>
        <v>36709.921567000682</v>
      </c>
      <c r="AH206" s="13">
        <f t="shared" si="101"/>
        <v>38420.641552000016</v>
      </c>
      <c r="AI206" s="13">
        <f t="shared" si="102"/>
        <v>39212.973689000704</v>
      </c>
      <c r="AJ206" s="13">
        <f t="shared" si="103"/>
        <v>40463.197772999876</v>
      </c>
      <c r="AK206" s="13">
        <f t="shared" si="104"/>
        <v>44085.660854000598</v>
      </c>
      <c r="AL206" s="13">
        <f t="shared" si="105"/>
        <v>45832.874032000487</v>
      </c>
      <c r="AM206" s="13">
        <f t="shared" si="106"/>
        <v>47102.3256320004</v>
      </c>
      <c r="AN206" s="13">
        <f t="shared" si="107"/>
        <v>48440.721950999869</v>
      </c>
      <c r="AO206" s="13">
        <f t="shared" si="108"/>
        <v>51034.618359999964</v>
      </c>
      <c r="AP206" s="13">
        <f t="shared" si="109"/>
        <v>54307.042224000266</v>
      </c>
      <c r="AQ206" s="13">
        <f t="shared" si="110"/>
        <v>56151.474990999501</v>
      </c>
      <c r="AR206" s="13">
        <f t="shared" si="111"/>
        <v>58605.648134999734</v>
      </c>
      <c r="AS206" s="13">
        <f t="shared" si="112"/>
        <v>60402.812971000269</v>
      </c>
      <c r="AT206" s="13">
        <f t="shared" si="113"/>
        <v>62694.687113999913</v>
      </c>
      <c r="AU206" s="13">
        <f t="shared" si="114"/>
        <v>66589.225087999483</v>
      </c>
      <c r="AV206" s="13">
        <f t="shared" si="115"/>
        <v>70147.786011000513</v>
      </c>
      <c r="AX206" s="17" t="s">
        <v>44</v>
      </c>
      <c r="AY206" s="13">
        <f t="shared" si="28"/>
        <v>21</v>
      </c>
      <c r="AZ206" s="13">
        <f t="shared" si="29"/>
        <v>19</v>
      </c>
      <c r="BA206" s="13">
        <f t="shared" si="30"/>
        <v>20</v>
      </c>
      <c r="BB206" s="13">
        <f t="shared" si="31"/>
        <v>20</v>
      </c>
      <c r="BC206" s="13">
        <f t="shared" si="32"/>
        <v>20</v>
      </c>
      <c r="BD206" s="13">
        <f t="shared" si="33"/>
        <v>20</v>
      </c>
      <c r="BE206" s="13">
        <f t="shared" si="34"/>
        <v>20</v>
      </c>
      <c r="BF206" s="13">
        <f t="shared" si="35"/>
        <v>19</v>
      </c>
      <c r="BG206" s="13">
        <f t="shared" si="36"/>
        <v>19</v>
      </c>
      <c r="BH206" s="13">
        <f t="shared" si="37"/>
        <v>19</v>
      </c>
      <c r="BI206" s="13">
        <f t="shared" si="38"/>
        <v>19</v>
      </c>
      <c r="BJ206" s="13">
        <f t="shared" si="39"/>
        <v>19</v>
      </c>
      <c r="BK206" s="13">
        <f t="shared" si="40"/>
        <v>19</v>
      </c>
      <c r="BL206" s="13">
        <f t="shared" si="41"/>
        <v>19</v>
      </c>
      <c r="BM206" s="13">
        <f t="shared" si="42"/>
        <v>19</v>
      </c>
      <c r="BN206" s="13">
        <f t="shared" si="43"/>
        <v>19</v>
      </c>
      <c r="BO206" s="13">
        <f t="shared" si="44"/>
        <v>19</v>
      </c>
      <c r="BP206" s="13">
        <f t="shared" si="45"/>
        <v>19</v>
      </c>
      <c r="BQ206" s="13">
        <f t="shared" si="46"/>
        <v>19</v>
      </c>
      <c r="BR206" s="13">
        <f t="shared" si="47"/>
        <v>19</v>
      </c>
      <c r="BS206" s="13">
        <f t="shared" si="48"/>
        <v>19</v>
      </c>
      <c r="BT206" s="13">
        <f>INDEX($AY206:$BS206,MATCH('Ranked Growth'!$C$5,Data!$AY$149:$BS$149,0))</f>
        <v>21</v>
      </c>
      <c r="BV206" s="17" t="s">
        <v>44</v>
      </c>
      <c r="BW206" s="13" cm="1">
        <f t="array" ref="BW206">SUMPRODUCT(($Z$150:$Z$276=$Z206)*(AB206&lt;AB$150:AB$276))+1</f>
        <v>16</v>
      </c>
      <c r="BX206" s="13" cm="1">
        <f t="array" ref="BX206">SUMPRODUCT(($Z$150:$Z$276=$Z206)*(AC206&lt;AC$150:AC$276))+1</f>
        <v>14</v>
      </c>
      <c r="BY206" s="13" cm="1">
        <f t="array" ref="BY206">SUMPRODUCT(($Z$150:$Z$276=$Z206)*(AD206&lt;AD$150:AD$276))+1</f>
        <v>15</v>
      </c>
      <c r="BZ206" s="13" cm="1">
        <f t="array" ref="BZ206">SUMPRODUCT(($Z$150:$Z$276=$Z206)*(AE206&lt;AE$150:AE$276))+1</f>
        <v>15</v>
      </c>
      <c r="CA206" s="13" cm="1">
        <f t="array" ref="CA206">SUMPRODUCT(($Z$150:$Z$276=$Z206)*(AF206&lt;AF$150:AF$276))+1</f>
        <v>15</v>
      </c>
      <c r="CB206" s="13" cm="1">
        <f t="array" ref="CB206">SUMPRODUCT(($Z$150:$Z$276=$Z206)*(AG206&lt;AG$150:AG$276))+1</f>
        <v>15</v>
      </c>
      <c r="CC206" s="13" cm="1">
        <f t="array" ref="CC206">SUMPRODUCT(($Z$150:$Z$276=$Z206)*(AH206&lt;AH$150:AH$276))+1</f>
        <v>15</v>
      </c>
      <c r="CD206" s="13" cm="1">
        <f t="array" ref="CD206">SUMPRODUCT(($Z$150:$Z$276=$Z206)*(AI206&lt;AI$150:AI$276))+1</f>
        <v>14</v>
      </c>
      <c r="CE206" s="13" cm="1">
        <f t="array" ref="CE206">SUMPRODUCT(($Z$150:$Z$276=$Z206)*(AJ206&lt;AJ$150:AJ$276))+1</f>
        <v>14</v>
      </c>
      <c r="CF206" s="13" cm="1">
        <f t="array" ref="CF206">SUMPRODUCT(($Z$150:$Z$276=$Z206)*(AK206&lt;AK$150:AK$276))+1</f>
        <v>14</v>
      </c>
      <c r="CG206" s="13" cm="1">
        <f t="array" ref="CG206">SUMPRODUCT(($Z$150:$Z$276=$Z206)*(AL206&lt;AL$150:AL$276))+1</f>
        <v>14</v>
      </c>
      <c r="CH206" s="13" cm="1">
        <f t="array" ref="CH206">SUMPRODUCT(($Z$150:$Z$276=$Z206)*(AM206&lt;AM$150:AM$276))+1</f>
        <v>14</v>
      </c>
      <c r="CI206" s="13" cm="1">
        <f t="array" ref="CI206">SUMPRODUCT(($Z$150:$Z$276=$Z206)*(AN206&lt;AN$150:AN$276))+1</f>
        <v>14</v>
      </c>
      <c r="CJ206" s="13" cm="1">
        <f t="array" ref="CJ206">SUMPRODUCT(($Z$150:$Z$276=$Z206)*(AO206&lt;AO$150:AO$276))+1</f>
        <v>14</v>
      </c>
      <c r="CK206" s="13" cm="1">
        <f t="array" ref="CK206">SUMPRODUCT(($Z$150:$Z$276=$Z206)*(AP206&lt;AP$150:AP$276))+1</f>
        <v>14</v>
      </c>
      <c r="CL206" s="13" cm="1">
        <f t="array" ref="CL206">SUMPRODUCT(($Z$150:$Z$276=$Z206)*(AQ206&lt;AQ$150:AQ$276))+1</f>
        <v>14</v>
      </c>
      <c r="CM206" s="13" cm="1">
        <f t="array" ref="CM206">SUMPRODUCT(($Z$150:$Z$276=$Z206)*(AR206&lt;AR$150:AR$276))+1</f>
        <v>14</v>
      </c>
      <c r="CN206" s="13" cm="1">
        <f t="array" ref="CN206">SUMPRODUCT(($Z$150:$Z$276=$Z206)*(AS206&lt;AS$150:AS$276))+1</f>
        <v>14</v>
      </c>
      <c r="CO206" s="13" cm="1">
        <f t="array" ref="CO206">SUMPRODUCT(($Z$150:$Z$276=$Z206)*(AT206&lt;AT$150:AT$276))+1</f>
        <v>14</v>
      </c>
      <c r="CP206" s="13" cm="1">
        <f t="array" ref="CP206">SUMPRODUCT(($Z$150:$Z$276=$Z206)*(AU206&lt;AU$150:AU$276))+1</f>
        <v>14</v>
      </c>
      <c r="CQ206" s="13" cm="1">
        <f t="array" ref="CQ206">SUMPRODUCT(($Z$150:$Z$276=$Z206)*(AV206&lt;AV$150:AV$276))+1</f>
        <v>14</v>
      </c>
      <c r="CR206" s="13">
        <f>INDEX($BW206:$CQ206,MATCH('Ranked Growth'!$C$5,$BW$149:$CQ$149,0))</f>
        <v>16</v>
      </c>
      <c r="CS206" s="13" t="str">
        <f t="shared" si="49"/>
        <v>Stations of Over 10k Users-16</v>
      </c>
      <c r="CU206" s="17" t="s">
        <v>44</v>
      </c>
      <c r="CV206" s="13" t="str" cm="1">
        <f t="array" ref="CV206">IF($AA206="N","",SUMPRODUCT(($AA$150:$AA$276=$V$88)*($Z$150:$Z$276=$Z206)*(AB206&lt;AB$150:AB$276))+1)</f>
        <v/>
      </c>
      <c r="CW206" s="13" t="str" cm="1">
        <f t="array" ref="CW206">IF($AA206="N","",SUMPRODUCT(($AA$150:$AA$276=$V$88)*($Z$150:$Z$276=$Z206)*(AC206&lt;AC$150:AC$276))+1)</f>
        <v/>
      </c>
      <c r="CX206" s="13" t="str" cm="1">
        <f t="array" ref="CX206">IF($AA206="N","",SUMPRODUCT(($AA$150:$AA$276=$V$88)*($Z$150:$Z$276=$Z206)*(AD206&lt;AD$150:AD$276))+1)</f>
        <v/>
      </c>
      <c r="CY206" s="13" t="str" cm="1">
        <f t="array" ref="CY206">IF($AA206="N","",SUMPRODUCT(($AA$150:$AA$276=$V$88)*($Z$150:$Z$276=$Z206)*(AE206&lt;AE$150:AE$276))+1)</f>
        <v/>
      </c>
      <c r="CZ206" s="13" t="str" cm="1">
        <f t="array" ref="CZ206">IF($AA206="N","",SUMPRODUCT(($AA$150:$AA$276=$V$88)*($Z$150:$Z$276=$Z206)*(AF206&lt;AF$150:AF$276))+1)</f>
        <v/>
      </c>
      <c r="DA206" s="13" t="str" cm="1">
        <f t="array" ref="DA206">IF($AA206="N","",SUMPRODUCT(($AA$150:$AA$276=$V$88)*($Z$150:$Z$276=$Z206)*(AG206&lt;AG$150:AG$276))+1)</f>
        <v/>
      </c>
      <c r="DB206" s="13" t="str" cm="1">
        <f t="array" ref="DB206">IF($AA206="N","",SUMPRODUCT(($AA$150:$AA$276=$V$88)*($Z$150:$Z$276=$Z206)*(AH206&lt;AH$150:AH$276))+1)</f>
        <v/>
      </c>
      <c r="DC206" s="13" t="str" cm="1">
        <f t="array" ref="DC206">IF($AA206="N","",SUMPRODUCT(($AA$150:$AA$276=$V$88)*($Z$150:$Z$276=$Z206)*(AI206&lt;AI$150:AI$276))+1)</f>
        <v/>
      </c>
      <c r="DD206" s="13" t="str" cm="1">
        <f t="array" ref="DD206">IF($AA206="N","",SUMPRODUCT(($AA$150:$AA$276=$V$88)*($Z$150:$Z$276=$Z206)*(AJ206&lt;AJ$150:AJ$276))+1)</f>
        <v/>
      </c>
      <c r="DE206" s="13" t="str" cm="1">
        <f t="array" ref="DE206">IF($AA206="N","",SUMPRODUCT(($AA$150:$AA$276=$V$88)*($Z$150:$Z$276=$Z206)*(AK206&lt;AK$150:AK$276))+1)</f>
        <v/>
      </c>
      <c r="DF206" s="13" t="str" cm="1">
        <f t="array" ref="DF206">IF($AA206="N","",SUMPRODUCT(($AA$150:$AA$276=$V$88)*($Z$150:$Z$276=$Z206)*(AL206&lt;AL$150:AL$276))+1)</f>
        <v/>
      </c>
      <c r="DG206" s="13" t="str" cm="1">
        <f t="array" ref="DG206">IF($AA206="N","",SUMPRODUCT(($AA$150:$AA$276=$V$88)*($Z$150:$Z$276=$Z206)*(AM206&lt;AM$150:AM$276))+1)</f>
        <v/>
      </c>
      <c r="DH206" s="13" t="str" cm="1">
        <f t="array" ref="DH206">IF($AA206="N","",SUMPRODUCT(($AA$150:$AA$276=$V$88)*($Z$150:$Z$276=$Z206)*(AN206&lt;AN$150:AN$276))+1)</f>
        <v/>
      </c>
      <c r="DI206" s="13" t="str" cm="1">
        <f t="array" ref="DI206">IF($AA206="N","",SUMPRODUCT(($AA$150:$AA$276=$V$88)*($Z$150:$Z$276=$Z206)*(AO206&lt;AO$150:AO$276))+1)</f>
        <v/>
      </c>
      <c r="DJ206" s="13" t="str" cm="1">
        <f t="array" ref="DJ206">IF($AA206="N","",SUMPRODUCT(($AA$150:$AA$276=$V$88)*($Z$150:$Z$276=$Z206)*(AP206&lt;AP$150:AP$276))+1)</f>
        <v/>
      </c>
      <c r="DK206" s="13" t="str" cm="1">
        <f t="array" ref="DK206">IF($AA206="N","",SUMPRODUCT(($AA$150:$AA$276=$V$88)*($Z$150:$Z$276=$Z206)*(AQ206&lt;AQ$150:AQ$276))+1)</f>
        <v/>
      </c>
      <c r="DL206" s="13" t="str" cm="1">
        <f t="array" ref="DL206">IF($AA206="N","",SUMPRODUCT(($AA$150:$AA$276=$V$88)*($Z$150:$Z$276=$Z206)*(AR206&lt;AR$150:AR$276))+1)</f>
        <v/>
      </c>
      <c r="DM206" s="13" t="str" cm="1">
        <f t="array" ref="DM206">IF($AA206="N","",SUMPRODUCT(($AA$150:$AA$276=$V$88)*($Z$150:$Z$276=$Z206)*(AS206&lt;AS$150:AS$276))+1)</f>
        <v/>
      </c>
      <c r="DN206" s="13" t="str" cm="1">
        <f t="array" ref="DN206">IF($AA206="N","",SUMPRODUCT(($AA$150:$AA$276=$V$88)*($Z$150:$Z$276=$Z206)*(AT206&lt;AT$150:AT$276))+1)</f>
        <v/>
      </c>
      <c r="DO206" s="13" t="str" cm="1">
        <f t="array" ref="DO206">IF($AA206="N","",SUMPRODUCT(($AA$150:$AA$276=$V$88)*($Z$150:$Z$276=$Z206)*(AU206&lt;AU$150:AU$276))+1)</f>
        <v/>
      </c>
      <c r="DP206" s="13" t="str" cm="1">
        <f t="array" ref="DP206">IF($AA206="N","",SUMPRODUCT(($AA$150:$AA$276=$V$88)*($Z$150:$Z$276=$Z206)*(AV206&lt;AV$150:AV$276))+1)</f>
        <v/>
      </c>
      <c r="DQ206" s="13" t="str">
        <f>INDEX($CV206:$DP206,MATCH('Ranked Growth'!$C$5,$BW$149:$CQ$149,0))</f>
        <v/>
      </c>
      <c r="DR206" s="13" t="str">
        <f t="shared" si="50"/>
        <v>Stations of Over 10k Users-</v>
      </c>
      <c r="DT206" s="17" t="s">
        <v>44</v>
      </c>
      <c r="DU206" s="15">
        <f t="shared" si="51"/>
        <v>7.5054186899767839E-3</v>
      </c>
      <c r="DV206" s="15">
        <f t="shared" si="52"/>
        <v>7.5144770745758649E-2</v>
      </c>
      <c r="DW206" s="15">
        <f t="shared" si="53"/>
        <v>8.7687181782807544E-2</v>
      </c>
      <c r="DX206" s="15">
        <f t="shared" si="54"/>
        <v>9.4195603945852246E-2</v>
      </c>
      <c r="DY206" s="15">
        <f t="shared" si="55"/>
        <v>9.5249824843022246E-2</v>
      </c>
      <c r="DZ206" s="15">
        <f t="shared" si="56"/>
        <v>9.717686589246366E-2</v>
      </c>
      <c r="EA206" s="15">
        <f t="shared" si="57"/>
        <v>0.10170540748191992</v>
      </c>
      <c r="EB206" s="15">
        <f t="shared" si="58"/>
        <v>0.10380283375070332</v>
      </c>
      <c r="EC206" s="15">
        <f t="shared" si="59"/>
        <v>0.10711237114441796</v>
      </c>
      <c r="ED206" s="15">
        <f t="shared" si="60"/>
        <v>0.11670159373047873</v>
      </c>
      <c r="EE206" s="15">
        <f t="shared" si="61"/>
        <v>0.12132673847163966</v>
      </c>
      <c r="EF206" s="15">
        <f t="shared" si="62"/>
        <v>0.12468717408752661</v>
      </c>
      <c r="EG206" s="15">
        <f t="shared" si="63"/>
        <v>0.1282301170863287</v>
      </c>
      <c r="EH206" s="15">
        <f t="shared" si="64"/>
        <v>0.13509656388644742</v>
      </c>
      <c r="EI206" s="15">
        <f t="shared" si="65"/>
        <v>0.14375917828062046</v>
      </c>
      <c r="EJ206" s="15">
        <f t="shared" si="66"/>
        <v>0.14864167837856312</v>
      </c>
      <c r="EK206" s="15">
        <f t="shared" si="67"/>
        <v>0.15513825598786468</v>
      </c>
      <c r="EL206" s="15">
        <f t="shared" si="68"/>
        <v>0.1598956305285848</v>
      </c>
      <c r="EM206" s="15">
        <f t="shared" si="69"/>
        <v>0.16596257746635446</v>
      </c>
      <c r="EN206" s="15">
        <f t="shared" si="70"/>
        <v>0.17627202456560043</v>
      </c>
      <c r="EO206" s="15">
        <f t="shared" si="71"/>
        <v>0.18569208821115968</v>
      </c>
      <c r="EQ206" s="17" t="s">
        <v>44</v>
      </c>
      <c r="ER206" s="13">
        <f t="shared" si="72"/>
        <v>52</v>
      </c>
      <c r="ES206" s="13">
        <f t="shared" si="73"/>
        <v>45</v>
      </c>
      <c r="ET206" s="13">
        <f t="shared" si="74"/>
        <v>30</v>
      </c>
      <c r="EU206" s="13">
        <f t="shared" si="75"/>
        <v>25</v>
      </c>
      <c r="EV206" s="13">
        <f t="shared" si="76"/>
        <v>20</v>
      </c>
      <c r="EW206" s="13">
        <f t="shared" si="77"/>
        <v>13</v>
      </c>
      <c r="EX206" s="13">
        <f t="shared" si="78"/>
        <v>10</v>
      </c>
      <c r="EY206" s="13">
        <f t="shared" si="79"/>
        <v>11</v>
      </c>
      <c r="EZ206" s="13">
        <f t="shared" si="80"/>
        <v>12</v>
      </c>
      <c r="FA206" s="13">
        <f t="shared" si="81"/>
        <v>11</v>
      </c>
      <c r="FB206" s="13">
        <f t="shared" si="82"/>
        <v>10</v>
      </c>
      <c r="FC206" s="13">
        <f t="shared" si="83"/>
        <v>11</v>
      </c>
      <c r="FD206" s="13">
        <f t="shared" si="84"/>
        <v>11</v>
      </c>
      <c r="FE206" s="13">
        <f t="shared" si="85"/>
        <v>10</v>
      </c>
      <c r="FF206" s="13">
        <f t="shared" si="86"/>
        <v>10</v>
      </c>
      <c r="FG206" s="13">
        <f t="shared" si="87"/>
        <v>10</v>
      </c>
      <c r="FH206" s="13">
        <f t="shared" si="88"/>
        <v>10</v>
      </c>
      <c r="FI206" s="13">
        <f t="shared" si="89"/>
        <v>10</v>
      </c>
      <c r="FJ206" s="13">
        <f t="shared" si="90"/>
        <v>9</v>
      </c>
      <c r="FK206" s="13">
        <f t="shared" si="91"/>
        <v>9</v>
      </c>
      <c r="FL206" s="13">
        <f t="shared" si="92"/>
        <v>9</v>
      </c>
      <c r="FM206" s="13">
        <f>INDEX($ER206:$FL206,MATCH('Ranked Growth'!$C$5,$ER$149:$FL$149,0))</f>
        <v>52</v>
      </c>
      <c r="FO206" s="17" t="s">
        <v>44</v>
      </c>
      <c r="FP206" s="13" cm="1">
        <f t="array" ref="FP206">SUMPRODUCT(($Z$150:$Z$276=$Z206)*(DU206&lt;DU$150:DU$276))+1</f>
        <v>38</v>
      </c>
      <c r="FQ206" s="13" cm="1">
        <f t="array" ref="FQ206">SUMPRODUCT(($Z$150:$Z$276=$Z206)*(DV206&lt;DV$150:DV$276))+1</f>
        <v>42</v>
      </c>
      <c r="FR206" s="13" cm="1">
        <f t="array" ref="FR206">SUMPRODUCT(($Z$150:$Z$276=$Z206)*(DW206&lt;DW$150:DW$276))+1</f>
        <v>28</v>
      </c>
      <c r="FS206" s="13" cm="1">
        <f t="array" ref="FS206">SUMPRODUCT(($Z$150:$Z$276=$Z206)*(DX206&lt;DX$150:DX$276))+1</f>
        <v>23</v>
      </c>
      <c r="FT206" s="13" cm="1">
        <f t="array" ref="FT206">SUMPRODUCT(($Z$150:$Z$276=$Z206)*(DY206&lt;DY$150:DY$276))+1</f>
        <v>18</v>
      </c>
      <c r="FU206" s="13" cm="1">
        <f t="array" ref="FU206">SUMPRODUCT(($Z$150:$Z$276=$Z206)*(DZ206&lt;DZ$150:DZ$276))+1</f>
        <v>12</v>
      </c>
      <c r="FV206" s="13" cm="1">
        <f t="array" ref="FV206">SUMPRODUCT(($Z$150:$Z$276=$Z206)*(EA206&lt;EA$150:EA$276))+1</f>
        <v>9</v>
      </c>
      <c r="FW206" s="13" cm="1">
        <f t="array" ref="FW206">SUMPRODUCT(($Z$150:$Z$276=$Z206)*(EB206&lt;EB$150:EB$276))+1</f>
        <v>9</v>
      </c>
      <c r="FX206" s="13" cm="1">
        <f t="array" ref="FX206">SUMPRODUCT(($Z$150:$Z$276=$Z206)*(EC206&lt;EC$150:EC$276))+1</f>
        <v>10</v>
      </c>
      <c r="FY206" s="13" cm="1">
        <f t="array" ref="FY206">SUMPRODUCT(($Z$150:$Z$276=$Z206)*(ED206&lt;ED$150:ED$276))+1</f>
        <v>9</v>
      </c>
      <c r="FZ206" s="13" cm="1">
        <f t="array" ref="FZ206">SUMPRODUCT(($Z$150:$Z$276=$Z206)*(EE206&lt;EE$150:EE$276))+1</f>
        <v>8</v>
      </c>
      <c r="GA206" s="13" cm="1">
        <f t="array" ref="GA206">SUMPRODUCT(($Z$150:$Z$276=$Z206)*(EF206&lt;EF$150:EF$276))+1</f>
        <v>8</v>
      </c>
      <c r="GB206" s="13" cm="1">
        <f t="array" ref="GB206">SUMPRODUCT(($Z$150:$Z$276=$Z206)*(EG206&lt;EG$150:EG$276))+1</f>
        <v>8</v>
      </c>
      <c r="GC206" s="13" cm="1">
        <f t="array" ref="GC206">SUMPRODUCT(($Z$150:$Z$276=$Z206)*(EH206&lt;EH$150:EH$276))+1</f>
        <v>7</v>
      </c>
      <c r="GD206" s="13" cm="1">
        <f t="array" ref="GD206">SUMPRODUCT(($Z$150:$Z$276=$Z206)*(EI206&lt;EI$150:EI$276))+1</f>
        <v>7</v>
      </c>
      <c r="GE206" s="13" cm="1">
        <f t="array" ref="GE206">SUMPRODUCT(($Z$150:$Z$276=$Z206)*(EJ206&lt;EJ$150:EJ$276))+1</f>
        <v>7</v>
      </c>
      <c r="GF206" s="13" cm="1">
        <f t="array" ref="GF206">SUMPRODUCT(($Z$150:$Z$276=$Z206)*(EK206&lt;EK$150:EK$276))+1</f>
        <v>7</v>
      </c>
      <c r="GG206" s="13" cm="1">
        <f t="array" ref="GG206">SUMPRODUCT(($Z$150:$Z$276=$Z206)*(EL206&lt;EL$150:EL$276))+1</f>
        <v>7</v>
      </c>
      <c r="GH206" s="13" cm="1">
        <f t="array" ref="GH206">SUMPRODUCT(($Z$150:$Z$276=$Z206)*(EM206&lt;EM$150:EM$276))+1</f>
        <v>7</v>
      </c>
      <c r="GI206" s="13" cm="1">
        <f t="array" ref="GI206">SUMPRODUCT(($Z$150:$Z$276=$Z206)*(EN206&lt;EN$150:EN$276))+1</f>
        <v>7</v>
      </c>
      <c r="GJ206" s="13" cm="1">
        <f t="array" ref="GJ206">SUMPRODUCT(($Z$150:$Z$276=$Z206)*(EO206&lt;EO$150:EO$276))+1</f>
        <v>7</v>
      </c>
      <c r="GK206" s="20">
        <f>INDEX($FP206:$GJ206,MATCH('Ranked Growth'!$C$5,$FP$149:$GJ$149,0))</f>
        <v>38</v>
      </c>
      <c r="GL206" s="13" t="str">
        <f t="shared" si="93"/>
        <v>Stations of Over 10k Users-38</v>
      </c>
      <c r="GN206" s="17" t="s">
        <v>44</v>
      </c>
      <c r="GO206" s="13" t="str" cm="1">
        <f t="array" ref="GO206">IF($AA206="N","",SUMPRODUCT(($Z$150:$Z$276=$Z206)*($AA$150:$AA$276="Y")*(DU206&lt;DU$150:DU$276))+1)</f>
        <v/>
      </c>
      <c r="GP206" s="13" t="str" cm="1">
        <f t="array" ref="GP206">IF($AA206="N","",SUMPRODUCT(($Z$150:$Z$276=$Z206)*($AA$150:$AA$276="Y")*(DV206&lt;DV$150:DV$276))+1)</f>
        <v/>
      </c>
      <c r="GQ206" s="13" t="str" cm="1">
        <f t="array" ref="GQ206">IF($AA206="N","",SUMPRODUCT(($Z$150:$Z$276=$Z206)*($AA$150:$AA$276="Y")*(DW206&lt;DW$150:DW$276))+1)</f>
        <v/>
      </c>
      <c r="GR206" s="13" t="str" cm="1">
        <f t="array" ref="GR206">IF($AA206="N","",SUMPRODUCT(($Z$150:$Z$276=$Z206)*($AA$150:$AA$276="Y")*(DX206&lt;DX$150:DX$276))+1)</f>
        <v/>
      </c>
      <c r="GS206" s="13" t="str" cm="1">
        <f t="array" ref="GS206">IF($AA206="N","",SUMPRODUCT(($Z$150:$Z$276=$Z206)*($AA$150:$AA$276="Y")*(DY206&lt;DY$150:DY$276))+1)</f>
        <v/>
      </c>
      <c r="GT206" s="13" t="str" cm="1">
        <f t="array" ref="GT206">IF($AA206="N","",SUMPRODUCT(($Z$150:$Z$276=$Z206)*($AA$150:$AA$276="Y")*(DZ206&lt;DZ$150:DZ$276))+1)</f>
        <v/>
      </c>
      <c r="GU206" s="13" t="str" cm="1">
        <f t="array" ref="GU206">IF($AA206="N","",SUMPRODUCT(($Z$150:$Z$276=$Z206)*($AA$150:$AA$276="Y")*(EA206&lt;EA$150:EA$276))+1)</f>
        <v/>
      </c>
      <c r="GV206" s="13" t="str" cm="1">
        <f t="array" ref="GV206">IF($AA206="N","",SUMPRODUCT(($Z$150:$Z$276=$Z206)*($AA$150:$AA$276="Y")*(EB206&lt;EB$150:EB$276))+1)</f>
        <v/>
      </c>
      <c r="GW206" s="13" t="str" cm="1">
        <f t="array" ref="GW206">IF($AA206="N","",SUMPRODUCT(($Z$150:$Z$276=$Z206)*($AA$150:$AA$276="Y")*(EC206&lt;EC$150:EC$276))+1)</f>
        <v/>
      </c>
      <c r="GX206" s="13" t="str" cm="1">
        <f t="array" ref="GX206">IF($AA206="N","",SUMPRODUCT(($Z$150:$Z$276=$Z206)*($AA$150:$AA$276="Y")*(ED206&lt;ED$150:ED$276))+1)</f>
        <v/>
      </c>
      <c r="GY206" s="13" t="str" cm="1">
        <f t="array" ref="GY206">IF($AA206="N","",SUMPRODUCT(($Z$150:$Z$276=$Z206)*($AA$150:$AA$276="Y")*(EE206&lt;EE$150:EE$276))+1)</f>
        <v/>
      </c>
      <c r="GZ206" s="13" t="str" cm="1">
        <f t="array" ref="GZ206">IF($AA206="N","",SUMPRODUCT(($Z$150:$Z$276=$Z206)*($AA$150:$AA$276="Y")*(EF206&lt;EF$150:EF$276))+1)</f>
        <v/>
      </c>
      <c r="HA206" s="13" t="str" cm="1">
        <f t="array" ref="HA206">IF($AA206="N","",SUMPRODUCT(($Z$150:$Z$276=$Z206)*($AA$150:$AA$276="Y")*(EG206&lt;EG$150:EG$276))+1)</f>
        <v/>
      </c>
      <c r="HB206" s="13" t="str" cm="1">
        <f t="array" ref="HB206">IF($AA206="N","",SUMPRODUCT(($Z$150:$Z$276=$Z206)*($AA$150:$AA$276="Y")*(EH206&lt;EH$150:EH$276))+1)</f>
        <v/>
      </c>
      <c r="HC206" s="13" t="str" cm="1">
        <f t="array" ref="HC206">IF($AA206="N","",SUMPRODUCT(($Z$150:$Z$276=$Z206)*($AA$150:$AA$276="Y")*(EI206&lt;EI$150:EI$276))+1)</f>
        <v/>
      </c>
      <c r="HD206" s="13" t="str" cm="1">
        <f t="array" ref="HD206">IF($AA206="N","",SUMPRODUCT(($Z$150:$Z$276=$Z206)*($AA$150:$AA$276="Y")*(EJ206&lt;EJ$150:EJ$276))+1)</f>
        <v/>
      </c>
      <c r="HE206" s="13" t="str" cm="1">
        <f t="array" ref="HE206">IF($AA206="N","",SUMPRODUCT(($Z$150:$Z$276=$Z206)*($AA$150:$AA$276="Y")*(EK206&lt;EK$150:EK$276))+1)</f>
        <v/>
      </c>
      <c r="HF206" s="13" t="str" cm="1">
        <f t="array" ref="HF206">IF($AA206="N","",SUMPRODUCT(($Z$150:$Z$276=$Z206)*($AA$150:$AA$276="Y")*(EL206&lt;EL$150:EL$276))+1)</f>
        <v/>
      </c>
      <c r="HG206" s="13" t="str" cm="1">
        <f t="array" ref="HG206">IF($AA206="N","",SUMPRODUCT(($Z$150:$Z$276=$Z206)*($AA$150:$AA$276="Y")*(EM206&lt;EM$150:EM$276))+1)</f>
        <v/>
      </c>
      <c r="HH206" s="13" t="str" cm="1">
        <f t="array" ref="HH206">IF($AA206="N","",SUMPRODUCT(($Z$150:$Z$276=$Z206)*($AA$150:$AA$276="Y")*(EN206&lt;EN$150:EN$276))+1)</f>
        <v/>
      </c>
      <c r="HI206" s="13" t="str" cm="1">
        <f t="array" ref="HI206">IF($AA206="N","",SUMPRODUCT(($Z$150:$Z$276=$Z206)*($AA$150:$AA$276="Y")*(EO206&lt;EO$150:EO$276))+1)</f>
        <v/>
      </c>
      <c r="HJ206" s="20" t="str">
        <f>INDEX($GO206:$HI206,MATCH('Ranked Growth'!$C$5,$GO$149:$HI$149,0))</f>
        <v/>
      </c>
      <c r="HK206" s="13" t="str">
        <f t="shared" si="94"/>
        <v>Stations of Over 10k Users-</v>
      </c>
    </row>
    <row r="207" spans="2:219" s="11" customFormat="1" x14ac:dyDescent="0.25">
      <c r="B207" s="17" t="s">
        <v>45</v>
      </c>
      <c r="C207" s="20">
        <v>98448.410484999928</v>
      </c>
      <c r="D207" s="20">
        <v>104977.09713300006</v>
      </c>
      <c r="E207" s="20">
        <v>105940.54786699996</v>
      </c>
      <c r="F207" s="20">
        <v>106304.92696700002</v>
      </c>
      <c r="G207" s="20">
        <v>106156.35655599997</v>
      </c>
      <c r="H207" s="20">
        <v>106058.41124100002</v>
      </c>
      <c r="I207" s="20">
        <v>106234.73542699996</v>
      </c>
      <c r="J207" s="20">
        <v>106132.52202300007</v>
      </c>
      <c r="K207" s="20">
        <v>106185.26704100001</v>
      </c>
      <c r="L207" s="20">
        <v>106823.90093099997</v>
      </c>
      <c r="M207" s="20">
        <v>106952.04427399993</v>
      </c>
      <c r="N207" s="20">
        <v>107013.07140499998</v>
      </c>
      <c r="O207" s="20">
        <v>107112.65312300003</v>
      </c>
      <c r="P207" s="20">
        <v>107631.89636700002</v>
      </c>
      <c r="Q207" s="20">
        <v>108203.18251799999</v>
      </c>
      <c r="R207" s="20">
        <v>108406.41619700001</v>
      </c>
      <c r="S207" s="20">
        <v>108780.22749900003</v>
      </c>
      <c r="T207" s="20">
        <v>108994.96078299994</v>
      </c>
      <c r="U207" s="20">
        <v>109381.99017099994</v>
      </c>
      <c r="V207" s="20">
        <v>110288.94224199999</v>
      </c>
      <c r="W207" s="20">
        <v>111119.80698500006</v>
      </c>
      <c r="Y207" s="17" t="s">
        <v>45</v>
      </c>
      <c r="Z207" s="21" t="str">
        <f t="shared" si="26"/>
        <v>Stations of Over 10k Users</v>
      </c>
      <c r="AA207" s="21" t="str">
        <f t="shared" si="27"/>
        <v>N</v>
      </c>
      <c r="AB207" s="13">
        <f t="shared" si="95"/>
        <v>502.41048499992758</v>
      </c>
      <c r="AC207" s="13">
        <f t="shared" si="96"/>
        <v>7031.0971330000611</v>
      </c>
      <c r="AD207" s="13">
        <f t="shared" si="97"/>
        <v>7994.5478669999575</v>
      </c>
      <c r="AE207" s="13">
        <f t="shared" si="98"/>
        <v>8358.9269670000212</v>
      </c>
      <c r="AF207" s="13">
        <f t="shared" si="99"/>
        <v>8210.3565559999697</v>
      </c>
      <c r="AG207" s="13">
        <f t="shared" si="100"/>
        <v>8112.4112410000234</v>
      </c>
      <c r="AH207" s="13">
        <f t="shared" si="101"/>
        <v>8288.7354269999632</v>
      </c>
      <c r="AI207" s="13">
        <f t="shared" si="102"/>
        <v>8186.5220230000705</v>
      </c>
      <c r="AJ207" s="13">
        <f t="shared" si="103"/>
        <v>8239.2670410000137</v>
      </c>
      <c r="AK207" s="13">
        <f t="shared" si="104"/>
        <v>8877.9009309999674</v>
      </c>
      <c r="AL207" s="13">
        <f t="shared" si="105"/>
        <v>9006.0442739999271</v>
      </c>
      <c r="AM207" s="13">
        <f t="shared" si="106"/>
        <v>9067.0714049999806</v>
      </c>
      <c r="AN207" s="13">
        <f t="shared" si="107"/>
        <v>9166.6531230000255</v>
      </c>
      <c r="AO207" s="13">
        <f t="shared" si="108"/>
        <v>9685.896367000023</v>
      </c>
      <c r="AP207" s="13">
        <f t="shared" si="109"/>
        <v>10257.182517999987</v>
      </c>
      <c r="AQ207" s="13">
        <f t="shared" si="110"/>
        <v>10460.416197000013</v>
      </c>
      <c r="AR207" s="13">
        <f t="shared" si="111"/>
        <v>10834.22749900003</v>
      </c>
      <c r="AS207" s="13">
        <f t="shared" si="112"/>
        <v>11048.960782999944</v>
      </c>
      <c r="AT207" s="13">
        <f t="shared" si="113"/>
        <v>11435.990170999939</v>
      </c>
      <c r="AU207" s="13">
        <f t="shared" si="114"/>
        <v>12342.94224199999</v>
      </c>
      <c r="AV207" s="13">
        <f t="shared" si="115"/>
        <v>13173.806985000061</v>
      </c>
      <c r="AX207" s="17" t="s">
        <v>45</v>
      </c>
      <c r="AY207" s="13">
        <f t="shared" si="28"/>
        <v>66</v>
      </c>
      <c r="AZ207" s="13">
        <f t="shared" si="29"/>
        <v>62</v>
      </c>
      <c r="BA207" s="13">
        <f t="shared" si="30"/>
        <v>62</v>
      </c>
      <c r="BB207" s="13">
        <f t="shared" si="31"/>
        <v>62</v>
      </c>
      <c r="BC207" s="13">
        <f t="shared" si="32"/>
        <v>63</v>
      </c>
      <c r="BD207" s="13">
        <f t="shared" si="33"/>
        <v>63</v>
      </c>
      <c r="BE207" s="13">
        <f t="shared" si="34"/>
        <v>63</v>
      </c>
      <c r="BF207" s="13">
        <f t="shared" si="35"/>
        <v>63</v>
      </c>
      <c r="BG207" s="13">
        <f t="shared" si="36"/>
        <v>63</v>
      </c>
      <c r="BH207" s="13">
        <f t="shared" si="37"/>
        <v>63</v>
      </c>
      <c r="BI207" s="13">
        <f t="shared" si="38"/>
        <v>63</v>
      </c>
      <c r="BJ207" s="13">
        <f t="shared" si="39"/>
        <v>64</v>
      </c>
      <c r="BK207" s="13">
        <f t="shared" si="40"/>
        <v>64</v>
      </c>
      <c r="BL207" s="13">
        <f t="shared" si="41"/>
        <v>62</v>
      </c>
      <c r="BM207" s="13">
        <f t="shared" si="42"/>
        <v>62</v>
      </c>
      <c r="BN207" s="13">
        <f t="shared" si="43"/>
        <v>62</v>
      </c>
      <c r="BO207" s="13">
        <f t="shared" si="44"/>
        <v>62</v>
      </c>
      <c r="BP207" s="13">
        <f t="shared" si="45"/>
        <v>62</v>
      </c>
      <c r="BQ207" s="13">
        <f t="shared" si="46"/>
        <v>62</v>
      </c>
      <c r="BR207" s="13">
        <f t="shared" si="47"/>
        <v>61</v>
      </c>
      <c r="BS207" s="13">
        <f t="shared" si="48"/>
        <v>61</v>
      </c>
      <c r="BT207" s="13">
        <f>INDEX($AY207:$BS207,MATCH('Ranked Growth'!$C$5,Data!$AY$149:$BS$149,0))</f>
        <v>66</v>
      </c>
      <c r="BV207" s="17" t="s">
        <v>45</v>
      </c>
      <c r="BW207" s="13" cm="1">
        <f t="array" ref="BW207">SUMPRODUCT(($Z$150:$Z$276=$Z207)*(AB207&lt;AB$150:AB$276))+1</f>
        <v>61</v>
      </c>
      <c r="BX207" s="13" cm="1">
        <f t="array" ref="BX207">SUMPRODUCT(($Z$150:$Z$276=$Z207)*(AC207&lt;AC$150:AC$276))+1</f>
        <v>57</v>
      </c>
      <c r="BY207" s="13" cm="1">
        <f t="array" ref="BY207">SUMPRODUCT(($Z$150:$Z$276=$Z207)*(AD207&lt;AD$150:AD$276))+1</f>
        <v>57</v>
      </c>
      <c r="BZ207" s="13" cm="1">
        <f t="array" ref="BZ207">SUMPRODUCT(($Z$150:$Z$276=$Z207)*(AE207&lt;AE$150:AE$276))+1</f>
        <v>57</v>
      </c>
      <c r="CA207" s="13" cm="1">
        <f t="array" ref="CA207">SUMPRODUCT(($Z$150:$Z$276=$Z207)*(AF207&lt;AF$150:AF$276))+1</f>
        <v>58</v>
      </c>
      <c r="CB207" s="13" cm="1">
        <f t="array" ref="CB207">SUMPRODUCT(($Z$150:$Z$276=$Z207)*(AG207&lt;AG$150:AG$276))+1</f>
        <v>58</v>
      </c>
      <c r="CC207" s="13" cm="1">
        <f t="array" ref="CC207">SUMPRODUCT(($Z$150:$Z$276=$Z207)*(AH207&lt;AH$150:AH$276))+1</f>
        <v>58</v>
      </c>
      <c r="CD207" s="13" cm="1">
        <f t="array" ref="CD207">SUMPRODUCT(($Z$150:$Z$276=$Z207)*(AI207&lt;AI$150:AI$276))+1</f>
        <v>58</v>
      </c>
      <c r="CE207" s="13" cm="1">
        <f t="array" ref="CE207">SUMPRODUCT(($Z$150:$Z$276=$Z207)*(AJ207&lt;AJ$150:AJ$276))+1</f>
        <v>58</v>
      </c>
      <c r="CF207" s="13" cm="1">
        <f t="array" ref="CF207">SUMPRODUCT(($Z$150:$Z$276=$Z207)*(AK207&lt;AK$150:AK$276))+1</f>
        <v>58</v>
      </c>
      <c r="CG207" s="13" cm="1">
        <f t="array" ref="CG207">SUMPRODUCT(($Z$150:$Z$276=$Z207)*(AL207&lt;AL$150:AL$276))+1</f>
        <v>58</v>
      </c>
      <c r="CH207" s="13" cm="1">
        <f t="array" ref="CH207">SUMPRODUCT(($Z$150:$Z$276=$Z207)*(AM207&lt;AM$150:AM$276))+1</f>
        <v>59</v>
      </c>
      <c r="CI207" s="13" cm="1">
        <f t="array" ref="CI207">SUMPRODUCT(($Z$150:$Z$276=$Z207)*(AN207&lt;AN$150:AN$276))+1</f>
        <v>59</v>
      </c>
      <c r="CJ207" s="13" cm="1">
        <f t="array" ref="CJ207">SUMPRODUCT(($Z$150:$Z$276=$Z207)*(AO207&lt;AO$150:AO$276))+1</f>
        <v>57</v>
      </c>
      <c r="CK207" s="13" cm="1">
        <f t="array" ref="CK207">SUMPRODUCT(($Z$150:$Z$276=$Z207)*(AP207&lt;AP$150:AP$276))+1</f>
        <v>57</v>
      </c>
      <c r="CL207" s="13" cm="1">
        <f t="array" ref="CL207">SUMPRODUCT(($Z$150:$Z$276=$Z207)*(AQ207&lt;AQ$150:AQ$276))+1</f>
        <v>57</v>
      </c>
      <c r="CM207" s="13" cm="1">
        <f t="array" ref="CM207">SUMPRODUCT(($Z$150:$Z$276=$Z207)*(AR207&lt;AR$150:AR$276))+1</f>
        <v>57</v>
      </c>
      <c r="CN207" s="13" cm="1">
        <f t="array" ref="CN207">SUMPRODUCT(($Z$150:$Z$276=$Z207)*(AS207&lt;AS$150:AS$276))+1</f>
        <v>57</v>
      </c>
      <c r="CO207" s="13" cm="1">
        <f t="array" ref="CO207">SUMPRODUCT(($Z$150:$Z$276=$Z207)*(AT207&lt;AT$150:AT$276))+1</f>
        <v>57</v>
      </c>
      <c r="CP207" s="13" cm="1">
        <f t="array" ref="CP207">SUMPRODUCT(($Z$150:$Z$276=$Z207)*(AU207&lt;AU$150:AU$276))+1</f>
        <v>56</v>
      </c>
      <c r="CQ207" s="13" cm="1">
        <f t="array" ref="CQ207">SUMPRODUCT(($Z$150:$Z$276=$Z207)*(AV207&lt;AV$150:AV$276))+1</f>
        <v>56</v>
      </c>
      <c r="CR207" s="13">
        <f>INDEX($BW207:$CQ207,MATCH('Ranked Growth'!$C$5,$BW$149:$CQ$149,0))</f>
        <v>61</v>
      </c>
      <c r="CS207" s="13" t="str">
        <f t="shared" si="49"/>
        <v>Stations of Over 10k Users-61</v>
      </c>
      <c r="CU207" s="17" t="s">
        <v>45</v>
      </c>
      <c r="CV207" s="13" t="str" cm="1">
        <f t="array" ref="CV207">IF($AA207="N","",SUMPRODUCT(($AA$150:$AA$276=$V$88)*($Z$150:$Z$276=$Z207)*(AB207&lt;AB$150:AB$276))+1)</f>
        <v/>
      </c>
      <c r="CW207" s="13" t="str" cm="1">
        <f t="array" ref="CW207">IF($AA207="N","",SUMPRODUCT(($AA$150:$AA$276=$V$88)*($Z$150:$Z$276=$Z207)*(AC207&lt;AC$150:AC$276))+1)</f>
        <v/>
      </c>
      <c r="CX207" s="13" t="str" cm="1">
        <f t="array" ref="CX207">IF($AA207="N","",SUMPRODUCT(($AA$150:$AA$276=$V$88)*($Z$150:$Z$276=$Z207)*(AD207&lt;AD$150:AD$276))+1)</f>
        <v/>
      </c>
      <c r="CY207" s="13" t="str" cm="1">
        <f t="array" ref="CY207">IF($AA207="N","",SUMPRODUCT(($AA$150:$AA$276=$V$88)*($Z$150:$Z$276=$Z207)*(AE207&lt;AE$150:AE$276))+1)</f>
        <v/>
      </c>
      <c r="CZ207" s="13" t="str" cm="1">
        <f t="array" ref="CZ207">IF($AA207="N","",SUMPRODUCT(($AA$150:$AA$276=$V$88)*($Z$150:$Z$276=$Z207)*(AF207&lt;AF$150:AF$276))+1)</f>
        <v/>
      </c>
      <c r="DA207" s="13" t="str" cm="1">
        <f t="array" ref="DA207">IF($AA207="N","",SUMPRODUCT(($AA$150:$AA$276=$V$88)*($Z$150:$Z$276=$Z207)*(AG207&lt;AG$150:AG$276))+1)</f>
        <v/>
      </c>
      <c r="DB207" s="13" t="str" cm="1">
        <f t="array" ref="DB207">IF($AA207="N","",SUMPRODUCT(($AA$150:$AA$276=$V$88)*($Z$150:$Z$276=$Z207)*(AH207&lt;AH$150:AH$276))+1)</f>
        <v/>
      </c>
      <c r="DC207" s="13" t="str" cm="1">
        <f t="array" ref="DC207">IF($AA207="N","",SUMPRODUCT(($AA$150:$AA$276=$V$88)*($Z$150:$Z$276=$Z207)*(AI207&lt;AI$150:AI$276))+1)</f>
        <v/>
      </c>
      <c r="DD207" s="13" t="str" cm="1">
        <f t="array" ref="DD207">IF($AA207="N","",SUMPRODUCT(($AA$150:$AA$276=$V$88)*($Z$150:$Z$276=$Z207)*(AJ207&lt;AJ$150:AJ$276))+1)</f>
        <v/>
      </c>
      <c r="DE207" s="13" t="str" cm="1">
        <f t="array" ref="DE207">IF($AA207="N","",SUMPRODUCT(($AA$150:$AA$276=$V$88)*($Z$150:$Z$276=$Z207)*(AK207&lt;AK$150:AK$276))+1)</f>
        <v/>
      </c>
      <c r="DF207" s="13" t="str" cm="1">
        <f t="array" ref="DF207">IF($AA207="N","",SUMPRODUCT(($AA$150:$AA$276=$V$88)*($Z$150:$Z$276=$Z207)*(AL207&lt;AL$150:AL$276))+1)</f>
        <v/>
      </c>
      <c r="DG207" s="13" t="str" cm="1">
        <f t="array" ref="DG207">IF($AA207="N","",SUMPRODUCT(($AA$150:$AA$276=$V$88)*($Z$150:$Z$276=$Z207)*(AM207&lt;AM$150:AM$276))+1)</f>
        <v/>
      </c>
      <c r="DH207" s="13" t="str" cm="1">
        <f t="array" ref="DH207">IF($AA207="N","",SUMPRODUCT(($AA$150:$AA$276=$V$88)*($Z$150:$Z$276=$Z207)*(AN207&lt;AN$150:AN$276))+1)</f>
        <v/>
      </c>
      <c r="DI207" s="13" t="str" cm="1">
        <f t="array" ref="DI207">IF($AA207="N","",SUMPRODUCT(($AA$150:$AA$276=$V$88)*($Z$150:$Z$276=$Z207)*(AO207&lt;AO$150:AO$276))+1)</f>
        <v/>
      </c>
      <c r="DJ207" s="13" t="str" cm="1">
        <f t="array" ref="DJ207">IF($AA207="N","",SUMPRODUCT(($AA$150:$AA$276=$V$88)*($Z$150:$Z$276=$Z207)*(AP207&lt;AP$150:AP$276))+1)</f>
        <v/>
      </c>
      <c r="DK207" s="13" t="str" cm="1">
        <f t="array" ref="DK207">IF($AA207="N","",SUMPRODUCT(($AA$150:$AA$276=$V$88)*($Z$150:$Z$276=$Z207)*(AQ207&lt;AQ$150:AQ$276))+1)</f>
        <v/>
      </c>
      <c r="DL207" s="13" t="str" cm="1">
        <f t="array" ref="DL207">IF($AA207="N","",SUMPRODUCT(($AA$150:$AA$276=$V$88)*($Z$150:$Z$276=$Z207)*(AR207&lt;AR$150:AR$276))+1)</f>
        <v/>
      </c>
      <c r="DM207" s="13" t="str" cm="1">
        <f t="array" ref="DM207">IF($AA207="N","",SUMPRODUCT(($AA$150:$AA$276=$V$88)*($Z$150:$Z$276=$Z207)*(AS207&lt;AS$150:AS$276))+1)</f>
        <v/>
      </c>
      <c r="DN207" s="13" t="str" cm="1">
        <f t="array" ref="DN207">IF($AA207="N","",SUMPRODUCT(($AA$150:$AA$276=$V$88)*($Z$150:$Z$276=$Z207)*(AT207&lt;AT$150:AT$276))+1)</f>
        <v/>
      </c>
      <c r="DO207" s="13" t="str" cm="1">
        <f t="array" ref="DO207">IF($AA207="N","",SUMPRODUCT(($AA$150:$AA$276=$V$88)*($Z$150:$Z$276=$Z207)*(AU207&lt;AU$150:AU$276))+1)</f>
        <v/>
      </c>
      <c r="DP207" s="13" t="str" cm="1">
        <f t="array" ref="DP207">IF($AA207="N","",SUMPRODUCT(($AA$150:$AA$276=$V$88)*($Z$150:$Z$276=$Z207)*(AV207&lt;AV$150:AV$276))+1)</f>
        <v/>
      </c>
      <c r="DQ207" s="13" t="str">
        <f>INDEX($CV207:$DP207,MATCH('Ranked Growth'!$C$5,$BW$149:$CQ$149,0))</f>
        <v/>
      </c>
      <c r="DR207" s="13" t="str">
        <f t="shared" si="50"/>
        <v>Stations of Over 10k Users-</v>
      </c>
      <c r="DT207" s="17" t="s">
        <v>45</v>
      </c>
      <c r="DU207" s="15">
        <f t="shared" si="51"/>
        <v>5.1294640414099035E-3</v>
      </c>
      <c r="DV207" s="15">
        <f t="shared" si="52"/>
        <v>7.1785444357095329E-2</v>
      </c>
      <c r="DW207" s="15">
        <f t="shared" si="53"/>
        <v>8.1621994435709055E-2</v>
      </c>
      <c r="DX207" s="15">
        <f t="shared" si="54"/>
        <v>8.5342198425663263E-2</v>
      </c>
      <c r="DY207" s="15">
        <f t="shared" si="55"/>
        <v>8.3825338002572636E-2</v>
      </c>
      <c r="DZ207" s="15">
        <f t="shared" si="56"/>
        <v>8.2825344996222627E-2</v>
      </c>
      <c r="EA207" s="15">
        <f t="shared" si="57"/>
        <v>8.4625563341024224E-2</v>
      </c>
      <c r="EB207" s="15">
        <f t="shared" si="58"/>
        <v>8.3581994394871462E-2</v>
      </c>
      <c r="EC207" s="15">
        <f t="shared" si="59"/>
        <v>8.4120505594919681E-2</v>
      </c>
      <c r="ED207" s="15">
        <f t="shared" si="60"/>
        <v>9.0640770741020171E-2</v>
      </c>
      <c r="EE207" s="15">
        <f t="shared" si="61"/>
        <v>9.1949076776998817E-2</v>
      </c>
      <c r="EF207" s="15">
        <f t="shared" si="62"/>
        <v>9.2572145927347416E-2</v>
      </c>
      <c r="EG207" s="15">
        <f t="shared" si="63"/>
        <v>9.3588846129500247E-2</v>
      </c>
      <c r="EH207" s="15">
        <f t="shared" si="64"/>
        <v>9.8890167714863475E-2</v>
      </c>
      <c r="EI207" s="15">
        <f t="shared" si="65"/>
        <v>0.10472283215241029</v>
      </c>
      <c r="EJ207" s="15">
        <f t="shared" si="66"/>
        <v>0.10679778854675037</v>
      </c>
      <c r="EK207" s="15">
        <f t="shared" si="67"/>
        <v>0.11061429255916555</v>
      </c>
      <c r="EL207" s="15">
        <f t="shared" si="68"/>
        <v>0.11280665655565247</v>
      </c>
      <c r="EM207" s="15">
        <f t="shared" si="69"/>
        <v>0.1167581133583806</v>
      </c>
      <c r="EN207" s="15">
        <f t="shared" si="70"/>
        <v>0.12601782861985167</v>
      </c>
      <c r="EO207" s="15">
        <f t="shared" si="71"/>
        <v>0.13450071452637236</v>
      </c>
      <c r="EQ207" s="17" t="s">
        <v>45</v>
      </c>
      <c r="ER207" s="13">
        <f t="shared" si="72"/>
        <v>90</v>
      </c>
      <c r="ES207" s="13">
        <f t="shared" si="73"/>
        <v>65</v>
      </c>
      <c r="ET207" s="13">
        <f t="shared" si="74"/>
        <v>67</v>
      </c>
      <c r="EU207" s="13">
        <f t="shared" si="75"/>
        <v>64</v>
      </c>
      <c r="EV207" s="13">
        <f t="shared" si="76"/>
        <v>66</v>
      </c>
      <c r="EW207" s="13">
        <f t="shared" si="77"/>
        <v>65</v>
      </c>
      <c r="EX207" s="13">
        <f t="shared" si="78"/>
        <v>66</v>
      </c>
      <c r="EY207" s="13">
        <f t="shared" si="79"/>
        <v>65</v>
      </c>
      <c r="EZ207" s="13">
        <f t="shared" si="80"/>
        <v>65</v>
      </c>
      <c r="FA207" s="13">
        <f t="shared" si="81"/>
        <v>65</v>
      </c>
      <c r="FB207" s="13">
        <f t="shared" si="82"/>
        <v>67</v>
      </c>
      <c r="FC207" s="13">
        <f t="shared" si="83"/>
        <v>67</v>
      </c>
      <c r="FD207" s="13">
        <f t="shared" si="84"/>
        <v>68</v>
      </c>
      <c r="FE207" s="13">
        <f t="shared" si="85"/>
        <v>67</v>
      </c>
      <c r="FF207" s="13">
        <f t="shared" si="86"/>
        <v>67</v>
      </c>
      <c r="FG207" s="13">
        <f t="shared" si="87"/>
        <v>67</v>
      </c>
      <c r="FH207" s="13">
        <f t="shared" si="88"/>
        <v>67</v>
      </c>
      <c r="FI207" s="13">
        <f t="shared" si="89"/>
        <v>67</v>
      </c>
      <c r="FJ207" s="13">
        <f t="shared" si="90"/>
        <v>67</v>
      </c>
      <c r="FK207" s="13">
        <f t="shared" si="91"/>
        <v>65</v>
      </c>
      <c r="FL207" s="13">
        <f t="shared" si="92"/>
        <v>67</v>
      </c>
      <c r="FM207" s="13">
        <f>INDEX($ER207:$FL207,MATCH('Ranked Growth'!$C$5,$ER$149:$FL$149,0))</f>
        <v>90</v>
      </c>
      <c r="FO207" s="17" t="s">
        <v>45</v>
      </c>
      <c r="FP207" s="13" cm="1">
        <f t="array" ref="FP207">SUMPRODUCT(($Z$150:$Z$276=$Z207)*(DU207&lt;DU$150:DU$276))+1</f>
        <v>72</v>
      </c>
      <c r="FQ207" s="13" cm="1">
        <f t="array" ref="FQ207">SUMPRODUCT(($Z$150:$Z$276=$Z207)*(DV207&lt;DV$150:DV$276))+1</f>
        <v>61</v>
      </c>
      <c r="FR207" s="13" cm="1">
        <f t="array" ref="FR207">SUMPRODUCT(($Z$150:$Z$276=$Z207)*(DW207&lt;DW$150:DW$276))+1</f>
        <v>63</v>
      </c>
      <c r="FS207" s="13" cm="1">
        <f t="array" ref="FS207">SUMPRODUCT(($Z$150:$Z$276=$Z207)*(DX207&lt;DX$150:DX$276))+1</f>
        <v>59</v>
      </c>
      <c r="FT207" s="13" cm="1">
        <f t="array" ref="FT207">SUMPRODUCT(($Z$150:$Z$276=$Z207)*(DY207&lt;DY$150:DY$276))+1</f>
        <v>59</v>
      </c>
      <c r="FU207" s="13" cm="1">
        <f t="array" ref="FU207">SUMPRODUCT(($Z$150:$Z$276=$Z207)*(DZ207&lt;DZ$150:DZ$276))+1</f>
        <v>57</v>
      </c>
      <c r="FV207" s="13" cm="1">
        <f t="array" ref="FV207">SUMPRODUCT(($Z$150:$Z$276=$Z207)*(EA207&lt;EA$150:EA$276))+1</f>
        <v>58</v>
      </c>
      <c r="FW207" s="13" cm="1">
        <f t="array" ref="FW207">SUMPRODUCT(($Z$150:$Z$276=$Z207)*(EB207&lt;EB$150:EB$276))+1</f>
        <v>57</v>
      </c>
      <c r="FX207" s="13" cm="1">
        <f t="array" ref="FX207">SUMPRODUCT(($Z$150:$Z$276=$Z207)*(EC207&lt;EC$150:EC$276))+1</f>
        <v>56</v>
      </c>
      <c r="FY207" s="13" cm="1">
        <f t="array" ref="FY207">SUMPRODUCT(($Z$150:$Z$276=$Z207)*(ED207&lt;ED$150:ED$276))+1</f>
        <v>57</v>
      </c>
      <c r="FZ207" s="13" cm="1">
        <f t="array" ref="FZ207">SUMPRODUCT(($Z$150:$Z$276=$Z207)*(EE207&lt;EE$150:EE$276))+1</f>
        <v>58</v>
      </c>
      <c r="GA207" s="13" cm="1">
        <f t="array" ref="GA207">SUMPRODUCT(($Z$150:$Z$276=$Z207)*(EF207&lt;EF$150:EF$276))+1</f>
        <v>58</v>
      </c>
      <c r="GB207" s="13" cm="1">
        <f t="array" ref="GB207">SUMPRODUCT(($Z$150:$Z$276=$Z207)*(EG207&lt;EG$150:EG$276))+1</f>
        <v>58</v>
      </c>
      <c r="GC207" s="13" cm="1">
        <f t="array" ref="GC207">SUMPRODUCT(($Z$150:$Z$276=$Z207)*(EH207&lt;EH$150:EH$276))+1</f>
        <v>57</v>
      </c>
      <c r="GD207" s="13" cm="1">
        <f t="array" ref="GD207">SUMPRODUCT(($Z$150:$Z$276=$Z207)*(EI207&lt;EI$150:EI$276))+1</f>
        <v>58</v>
      </c>
      <c r="GE207" s="13" cm="1">
        <f t="array" ref="GE207">SUMPRODUCT(($Z$150:$Z$276=$Z207)*(EJ207&lt;EJ$150:EJ$276))+1</f>
        <v>58</v>
      </c>
      <c r="GF207" s="13" cm="1">
        <f t="array" ref="GF207">SUMPRODUCT(($Z$150:$Z$276=$Z207)*(EK207&lt;EK$150:EK$276))+1</f>
        <v>58</v>
      </c>
      <c r="GG207" s="13" cm="1">
        <f t="array" ref="GG207">SUMPRODUCT(($Z$150:$Z$276=$Z207)*(EL207&lt;EL$150:EL$276))+1</f>
        <v>59</v>
      </c>
      <c r="GH207" s="13" cm="1">
        <f t="array" ref="GH207">SUMPRODUCT(($Z$150:$Z$276=$Z207)*(EM207&lt;EM$150:EM$276))+1</f>
        <v>59</v>
      </c>
      <c r="GI207" s="13" cm="1">
        <f t="array" ref="GI207">SUMPRODUCT(($Z$150:$Z$276=$Z207)*(EN207&lt;EN$150:EN$276))+1</f>
        <v>57</v>
      </c>
      <c r="GJ207" s="13" cm="1">
        <f t="array" ref="GJ207">SUMPRODUCT(($Z$150:$Z$276=$Z207)*(EO207&lt;EO$150:EO$276))+1</f>
        <v>58</v>
      </c>
      <c r="GK207" s="20">
        <f>INDEX($FP207:$GJ207,MATCH('Ranked Growth'!$C$5,$FP$149:$GJ$149,0))</f>
        <v>72</v>
      </c>
      <c r="GL207" s="13" t="str">
        <f t="shared" si="93"/>
        <v>Stations of Over 10k Users-72</v>
      </c>
      <c r="GN207" s="17" t="s">
        <v>45</v>
      </c>
      <c r="GO207" s="13" t="str" cm="1">
        <f t="array" ref="GO207">IF($AA207="N","",SUMPRODUCT(($Z$150:$Z$276=$Z207)*($AA$150:$AA$276="Y")*(DU207&lt;DU$150:DU$276))+1)</f>
        <v/>
      </c>
      <c r="GP207" s="13" t="str" cm="1">
        <f t="array" ref="GP207">IF($AA207="N","",SUMPRODUCT(($Z$150:$Z$276=$Z207)*($AA$150:$AA$276="Y")*(DV207&lt;DV$150:DV$276))+1)</f>
        <v/>
      </c>
      <c r="GQ207" s="13" t="str" cm="1">
        <f t="array" ref="GQ207">IF($AA207="N","",SUMPRODUCT(($Z$150:$Z$276=$Z207)*($AA$150:$AA$276="Y")*(DW207&lt;DW$150:DW$276))+1)</f>
        <v/>
      </c>
      <c r="GR207" s="13" t="str" cm="1">
        <f t="array" ref="GR207">IF($AA207="N","",SUMPRODUCT(($Z$150:$Z$276=$Z207)*($AA$150:$AA$276="Y")*(DX207&lt;DX$150:DX$276))+1)</f>
        <v/>
      </c>
      <c r="GS207" s="13" t="str" cm="1">
        <f t="array" ref="GS207">IF($AA207="N","",SUMPRODUCT(($Z$150:$Z$276=$Z207)*($AA$150:$AA$276="Y")*(DY207&lt;DY$150:DY$276))+1)</f>
        <v/>
      </c>
      <c r="GT207" s="13" t="str" cm="1">
        <f t="array" ref="GT207">IF($AA207="N","",SUMPRODUCT(($Z$150:$Z$276=$Z207)*($AA$150:$AA$276="Y")*(DZ207&lt;DZ$150:DZ$276))+1)</f>
        <v/>
      </c>
      <c r="GU207" s="13" t="str" cm="1">
        <f t="array" ref="GU207">IF($AA207="N","",SUMPRODUCT(($Z$150:$Z$276=$Z207)*($AA$150:$AA$276="Y")*(EA207&lt;EA$150:EA$276))+1)</f>
        <v/>
      </c>
      <c r="GV207" s="13" t="str" cm="1">
        <f t="array" ref="GV207">IF($AA207="N","",SUMPRODUCT(($Z$150:$Z$276=$Z207)*($AA$150:$AA$276="Y")*(EB207&lt;EB$150:EB$276))+1)</f>
        <v/>
      </c>
      <c r="GW207" s="13" t="str" cm="1">
        <f t="array" ref="GW207">IF($AA207="N","",SUMPRODUCT(($Z$150:$Z$276=$Z207)*($AA$150:$AA$276="Y")*(EC207&lt;EC$150:EC$276))+1)</f>
        <v/>
      </c>
      <c r="GX207" s="13" t="str" cm="1">
        <f t="array" ref="GX207">IF($AA207="N","",SUMPRODUCT(($Z$150:$Z$276=$Z207)*($AA$150:$AA$276="Y")*(ED207&lt;ED$150:ED$276))+1)</f>
        <v/>
      </c>
      <c r="GY207" s="13" t="str" cm="1">
        <f t="array" ref="GY207">IF($AA207="N","",SUMPRODUCT(($Z$150:$Z$276=$Z207)*($AA$150:$AA$276="Y")*(EE207&lt;EE$150:EE$276))+1)</f>
        <v/>
      </c>
      <c r="GZ207" s="13" t="str" cm="1">
        <f t="array" ref="GZ207">IF($AA207="N","",SUMPRODUCT(($Z$150:$Z$276=$Z207)*($AA$150:$AA$276="Y")*(EF207&lt;EF$150:EF$276))+1)</f>
        <v/>
      </c>
      <c r="HA207" s="13" t="str" cm="1">
        <f t="array" ref="HA207">IF($AA207="N","",SUMPRODUCT(($Z$150:$Z$276=$Z207)*($AA$150:$AA$276="Y")*(EG207&lt;EG$150:EG$276))+1)</f>
        <v/>
      </c>
      <c r="HB207" s="13" t="str" cm="1">
        <f t="array" ref="HB207">IF($AA207="N","",SUMPRODUCT(($Z$150:$Z$276=$Z207)*($AA$150:$AA$276="Y")*(EH207&lt;EH$150:EH$276))+1)</f>
        <v/>
      </c>
      <c r="HC207" s="13" t="str" cm="1">
        <f t="array" ref="HC207">IF($AA207="N","",SUMPRODUCT(($Z$150:$Z$276=$Z207)*($AA$150:$AA$276="Y")*(EI207&lt;EI$150:EI$276))+1)</f>
        <v/>
      </c>
      <c r="HD207" s="13" t="str" cm="1">
        <f t="array" ref="HD207">IF($AA207="N","",SUMPRODUCT(($Z$150:$Z$276=$Z207)*($AA$150:$AA$276="Y")*(EJ207&lt;EJ$150:EJ$276))+1)</f>
        <v/>
      </c>
      <c r="HE207" s="13" t="str" cm="1">
        <f t="array" ref="HE207">IF($AA207="N","",SUMPRODUCT(($Z$150:$Z$276=$Z207)*($AA$150:$AA$276="Y")*(EK207&lt;EK$150:EK$276))+1)</f>
        <v/>
      </c>
      <c r="HF207" s="13" t="str" cm="1">
        <f t="array" ref="HF207">IF($AA207="N","",SUMPRODUCT(($Z$150:$Z$276=$Z207)*($AA$150:$AA$276="Y")*(EL207&lt;EL$150:EL$276))+1)</f>
        <v/>
      </c>
      <c r="HG207" s="13" t="str" cm="1">
        <f t="array" ref="HG207">IF($AA207="N","",SUMPRODUCT(($Z$150:$Z$276=$Z207)*($AA$150:$AA$276="Y")*(EM207&lt;EM$150:EM$276))+1)</f>
        <v/>
      </c>
      <c r="HH207" s="13" t="str" cm="1">
        <f t="array" ref="HH207">IF($AA207="N","",SUMPRODUCT(($Z$150:$Z$276=$Z207)*($AA$150:$AA$276="Y")*(EN207&lt;EN$150:EN$276))+1)</f>
        <v/>
      </c>
      <c r="HI207" s="13" t="str" cm="1">
        <f t="array" ref="HI207">IF($AA207="N","",SUMPRODUCT(($Z$150:$Z$276=$Z207)*($AA$150:$AA$276="Y")*(EO207&lt;EO$150:EO$276))+1)</f>
        <v/>
      </c>
      <c r="HJ207" s="20" t="str">
        <f>INDEX($GO207:$HI207,MATCH('Ranked Growth'!$C$5,$GO$149:$HI$149,0))</f>
        <v/>
      </c>
      <c r="HK207" s="13" t="str">
        <f t="shared" si="94"/>
        <v>Stations of Over 10k Users-</v>
      </c>
    </row>
    <row r="208" spans="2:219" s="11" customFormat="1" x14ac:dyDescent="0.25">
      <c r="B208" s="17" t="s">
        <v>46</v>
      </c>
      <c r="C208" s="20">
        <v>769.44612800000004</v>
      </c>
      <c r="D208" s="20">
        <v>817.30450500000018</v>
      </c>
      <c r="E208" s="20">
        <v>824.32074199999988</v>
      </c>
      <c r="F208" s="20">
        <v>826.99757799999998</v>
      </c>
      <c r="G208" s="20">
        <v>825.69069400000012</v>
      </c>
      <c r="H208" s="20">
        <v>824.072271</v>
      </c>
      <c r="I208" s="20">
        <v>824.44546400000002</v>
      </c>
      <c r="J208" s="20">
        <v>823.11020300000007</v>
      </c>
      <c r="K208" s="20">
        <v>823.56454100000008</v>
      </c>
      <c r="L208" s="20">
        <v>828.88047699999993</v>
      </c>
      <c r="M208" s="20">
        <v>829.8102070000001</v>
      </c>
      <c r="N208" s="20">
        <v>830.14019899999994</v>
      </c>
      <c r="O208" s="20">
        <v>830.23149500000011</v>
      </c>
      <c r="P208" s="20">
        <v>832.64771999999994</v>
      </c>
      <c r="Q208" s="20">
        <v>836.66619700000001</v>
      </c>
      <c r="R208" s="20">
        <v>838.17305899999997</v>
      </c>
      <c r="S208" s="20">
        <v>840.82572200000004</v>
      </c>
      <c r="T208" s="20">
        <v>842.29907700000012</v>
      </c>
      <c r="U208" s="20">
        <v>844.70126399999992</v>
      </c>
      <c r="V208" s="20">
        <v>850.56112300000007</v>
      </c>
      <c r="W208" s="20">
        <v>855.80093200000033</v>
      </c>
      <c r="Y208" s="17" t="s">
        <v>46</v>
      </c>
      <c r="Z208" s="21" t="str">
        <f t="shared" si="26"/>
        <v>Stations of Less Than 10k Users</v>
      </c>
      <c r="AA208" s="21" t="str">
        <f t="shared" si="27"/>
        <v>Y</v>
      </c>
      <c r="AB208" s="13">
        <f t="shared" si="95"/>
        <v>5.4461280000000443</v>
      </c>
      <c r="AC208" s="13">
        <f t="shared" si="96"/>
        <v>53.304505000000177</v>
      </c>
      <c r="AD208" s="13">
        <f t="shared" si="97"/>
        <v>60.320741999999882</v>
      </c>
      <c r="AE208" s="13">
        <f t="shared" si="98"/>
        <v>62.997577999999976</v>
      </c>
      <c r="AF208" s="13">
        <f t="shared" si="99"/>
        <v>61.690694000000121</v>
      </c>
      <c r="AG208" s="13">
        <f t="shared" si="100"/>
        <v>60.072271000000001</v>
      </c>
      <c r="AH208" s="13">
        <f t="shared" si="101"/>
        <v>60.445464000000015</v>
      </c>
      <c r="AI208" s="13">
        <f t="shared" si="102"/>
        <v>59.11020300000007</v>
      </c>
      <c r="AJ208" s="13">
        <f t="shared" si="103"/>
        <v>59.564541000000077</v>
      </c>
      <c r="AK208" s="13">
        <f t="shared" si="104"/>
        <v>64.880476999999928</v>
      </c>
      <c r="AL208" s="13">
        <f t="shared" si="105"/>
        <v>65.810207000000105</v>
      </c>
      <c r="AM208" s="13">
        <f t="shared" si="106"/>
        <v>66.140198999999939</v>
      </c>
      <c r="AN208" s="13">
        <f t="shared" si="107"/>
        <v>66.231495000000109</v>
      </c>
      <c r="AO208" s="13">
        <f t="shared" si="108"/>
        <v>68.647719999999936</v>
      </c>
      <c r="AP208" s="13">
        <f t="shared" si="109"/>
        <v>72.666197000000011</v>
      </c>
      <c r="AQ208" s="13">
        <f t="shared" si="110"/>
        <v>74.173058999999967</v>
      </c>
      <c r="AR208" s="13">
        <f t="shared" si="111"/>
        <v>76.825722000000042</v>
      </c>
      <c r="AS208" s="13">
        <f t="shared" si="112"/>
        <v>78.299077000000125</v>
      </c>
      <c r="AT208" s="13">
        <f t="shared" si="113"/>
        <v>80.701263999999924</v>
      </c>
      <c r="AU208" s="13">
        <f t="shared" si="114"/>
        <v>86.561123000000066</v>
      </c>
      <c r="AV208" s="13">
        <f t="shared" si="115"/>
        <v>91.80093200000033</v>
      </c>
      <c r="AX208" s="17" t="s">
        <v>46</v>
      </c>
      <c r="AY208" s="13">
        <f t="shared" si="28"/>
        <v>111</v>
      </c>
      <c r="AZ208" s="13">
        <f t="shared" si="29"/>
        <v>121</v>
      </c>
      <c r="BA208" s="13">
        <f t="shared" si="30"/>
        <v>121</v>
      </c>
      <c r="BB208" s="13">
        <f t="shared" si="31"/>
        <v>121</v>
      </c>
      <c r="BC208" s="13">
        <f t="shared" si="32"/>
        <v>121</v>
      </c>
      <c r="BD208" s="13">
        <f t="shared" si="33"/>
        <v>120</v>
      </c>
      <c r="BE208" s="13">
        <f t="shared" si="34"/>
        <v>120</v>
      </c>
      <c r="BF208" s="13">
        <f t="shared" si="35"/>
        <v>120</v>
      </c>
      <c r="BG208" s="13">
        <f t="shared" si="36"/>
        <v>120</v>
      </c>
      <c r="BH208" s="13">
        <f t="shared" si="37"/>
        <v>120</v>
      </c>
      <c r="BI208" s="13">
        <f t="shared" si="38"/>
        <v>118</v>
      </c>
      <c r="BJ208" s="13">
        <f t="shared" si="39"/>
        <v>115</v>
      </c>
      <c r="BK208" s="13">
        <f t="shared" si="40"/>
        <v>115</v>
      </c>
      <c r="BL208" s="13">
        <f t="shared" si="41"/>
        <v>116</v>
      </c>
      <c r="BM208" s="13">
        <f t="shared" si="42"/>
        <v>114</v>
      </c>
      <c r="BN208" s="13">
        <f t="shared" si="43"/>
        <v>113</v>
      </c>
      <c r="BO208" s="13">
        <f t="shared" si="44"/>
        <v>113</v>
      </c>
      <c r="BP208" s="13">
        <f t="shared" si="45"/>
        <v>113</v>
      </c>
      <c r="BQ208" s="13">
        <f t="shared" si="46"/>
        <v>113</v>
      </c>
      <c r="BR208" s="13">
        <f t="shared" si="47"/>
        <v>113</v>
      </c>
      <c r="BS208" s="13">
        <f t="shared" si="48"/>
        <v>114</v>
      </c>
      <c r="BT208" s="13">
        <f>INDEX($AY208:$BS208,MATCH('Ranked Growth'!$C$5,Data!$AY$149:$BS$149,0))</f>
        <v>111</v>
      </c>
      <c r="BV208" s="17" t="s">
        <v>46</v>
      </c>
      <c r="BW208" s="13" cm="1">
        <f t="array" ref="BW208">SUMPRODUCT(($Z$150:$Z$276=$Z208)*(AB208&lt;AB$150:AB$276))+1</f>
        <v>12</v>
      </c>
      <c r="BX208" s="13" cm="1">
        <f t="array" ref="BX208">SUMPRODUCT(($Z$150:$Z$276=$Z208)*(AC208&lt;AC$150:AC$276))+1</f>
        <v>18</v>
      </c>
      <c r="BY208" s="13" cm="1">
        <f t="array" ref="BY208">SUMPRODUCT(($Z$150:$Z$276=$Z208)*(AD208&lt;AD$150:AD$276))+1</f>
        <v>18</v>
      </c>
      <c r="BZ208" s="13" cm="1">
        <f t="array" ref="BZ208">SUMPRODUCT(($Z$150:$Z$276=$Z208)*(AE208&lt;AE$150:AE$276))+1</f>
        <v>18</v>
      </c>
      <c r="CA208" s="13" cm="1">
        <f t="array" ref="CA208">SUMPRODUCT(($Z$150:$Z$276=$Z208)*(AF208&lt;AF$150:AF$276))+1</f>
        <v>18</v>
      </c>
      <c r="CB208" s="13" cm="1">
        <f t="array" ref="CB208">SUMPRODUCT(($Z$150:$Z$276=$Z208)*(AG208&lt;AG$150:AG$276))+1</f>
        <v>17</v>
      </c>
      <c r="CC208" s="13" cm="1">
        <f t="array" ref="CC208">SUMPRODUCT(($Z$150:$Z$276=$Z208)*(AH208&lt;AH$150:AH$276))+1</f>
        <v>17</v>
      </c>
      <c r="CD208" s="13" cm="1">
        <f t="array" ref="CD208">SUMPRODUCT(($Z$150:$Z$276=$Z208)*(AI208&lt;AI$150:AI$276))+1</f>
        <v>17</v>
      </c>
      <c r="CE208" s="13" cm="1">
        <f t="array" ref="CE208">SUMPRODUCT(($Z$150:$Z$276=$Z208)*(AJ208&lt;AJ$150:AJ$276))+1</f>
        <v>17</v>
      </c>
      <c r="CF208" s="13" cm="1">
        <f t="array" ref="CF208">SUMPRODUCT(($Z$150:$Z$276=$Z208)*(AK208&lt;AK$150:AK$276))+1</f>
        <v>17</v>
      </c>
      <c r="CG208" s="13" cm="1">
        <f t="array" ref="CG208">SUMPRODUCT(($Z$150:$Z$276=$Z208)*(AL208&lt;AL$150:AL$276))+1</f>
        <v>15</v>
      </c>
      <c r="CH208" s="13" cm="1">
        <f t="array" ref="CH208">SUMPRODUCT(($Z$150:$Z$276=$Z208)*(AM208&lt;AM$150:AM$276))+1</f>
        <v>12</v>
      </c>
      <c r="CI208" s="13" cm="1">
        <f t="array" ref="CI208">SUMPRODUCT(($Z$150:$Z$276=$Z208)*(AN208&lt;AN$150:AN$276))+1</f>
        <v>12</v>
      </c>
      <c r="CJ208" s="13" cm="1">
        <f t="array" ref="CJ208">SUMPRODUCT(($Z$150:$Z$276=$Z208)*(AO208&lt;AO$150:AO$276))+1</f>
        <v>13</v>
      </c>
      <c r="CK208" s="13" cm="1">
        <f t="array" ref="CK208">SUMPRODUCT(($Z$150:$Z$276=$Z208)*(AP208&lt;AP$150:AP$276))+1</f>
        <v>11</v>
      </c>
      <c r="CL208" s="13" cm="1">
        <f t="array" ref="CL208">SUMPRODUCT(($Z$150:$Z$276=$Z208)*(AQ208&lt;AQ$150:AQ$276))+1</f>
        <v>12</v>
      </c>
      <c r="CM208" s="13" cm="1">
        <f t="array" ref="CM208">SUMPRODUCT(($Z$150:$Z$276=$Z208)*(AR208&lt;AR$150:AR$276))+1</f>
        <v>12</v>
      </c>
      <c r="CN208" s="13" cm="1">
        <f t="array" ref="CN208">SUMPRODUCT(($Z$150:$Z$276=$Z208)*(AS208&lt;AS$150:AS$276))+1</f>
        <v>12</v>
      </c>
      <c r="CO208" s="13" cm="1">
        <f t="array" ref="CO208">SUMPRODUCT(($Z$150:$Z$276=$Z208)*(AT208&lt;AT$150:AT$276))+1</f>
        <v>12</v>
      </c>
      <c r="CP208" s="13" cm="1">
        <f t="array" ref="CP208">SUMPRODUCT(($Z$150:$Z$276=$Z208)*(AU208&lt;AU$150:AU$276))+1</f>
        <v>12</v>
      </c>
      <c r="CQ208" s="13" cm="1">
        <f t="array" ref="CQ208">SUMPRODUCT(($Z$150:$Z$276=$Z208)*(AV208&lt;AV$150:AV$276))+1</f>
        <v>11</v>
      </c>
      <c r="CR208" s="13">
        <f>INDEX($BW208:$CQ208,MATCH('Ranked Growth'!$C$5,$BW$149:$CQ$149,0))</f>
        <v>12</v>
      </c>
      <c r="CS208" s="13" t="str">
        <f t="shared" si="49"/>
        <v>Stations of Less Than 10k Users-12</v>
      </c>
      <c r="CU208" s="17" t="s">
        <v>46</v>
      </c>
      <c r="CV208" s="13" cm="1">
        <f t="array" ref="CV208">IF($AA208="N","",SUMPRODUCT(($AA$150:$AA$276=$V$88)*($Z$150:$Z$276=$Z208)*(AB208&lt;AB$150:AB$276))+1)</f>
        <v>7</v>
      </c>
      <c r="CW208" s="13" cm="1">
        <f t="array" ref="CW208">IF($AA208="N","",SUMPRODUCT(($AA$150:$AA$276=$V$88)*($Z$150:$Z$276=$Z208)*(AC208&lt;AC$150:AC$276))+1)</f>
        <v>13</v>
      </c>
      <c r="CX208" s="13" cm="1">
        <f t="array" ref="CX208">IF($AA208="N","",SUMPRODUCT(($AA$150:$AA$276=$V$88)*($Z$150:$Z$276=$Z208)*(AD208&lt;AD$150:AD$276))+1)</f>
        <v>13</v>
      </c>
      <c r="CY208" s="13" cm="1">
        <f t="array" ref="CY208">IF($AA208="N","",SUMPRODUCT(($AA$150:$AA$276=$V$88)*($Z$150:$Z$276=$Z208)*(AE208&lt;AE$150:AE$276))+1)</f>
        <v>13</v>
      </c>
      <c r="CZ208" s="13" cm="1">
        <f t="array" ref="CZ208">IF($AA208="N","",SUMPRODUCT(($AA$150:$AA$276=$V$88)*($Z$150:$Z$276=$Z208)*(AF208&lt;AF$150:AF$276))+1)</f>
        <v>13</v>
      </c>
      <c r="DA208" s="13" cm="1">
        <f t="array" ref="DA208">IF($AA208="N","",SUMPRODUCT(($AA$150:$AA$276=$V$88)*($Z$150:$Z$276=$Z208)*(AG208&lt;AG$150:AG$276))+1)</f>
        <v>12</v>
      </c>
      <c r="DB208" s="13" cm="1">
        <f t="array" ref="DB208">IF($AA208="N","",SUMPRODUCT(($AA$150:$AA$276=$V$88)*($Z$150:$Z$276=$Z208)*(AH208&lt;AH$150:AH$276))+1)</f>
        <v>12</v>
      </c>
      <c r="DC208" s="13" cm="1">
        <f t="array" ref="DC208">IF($AA208="N","",SUMPRODUCT(($AA$150:$AA$276=$V$88)*($Z$150:$Z$276=$Z208)*(AI208&lt;AI$150:AI$276))+1)</f>
        <v>12</v>
      </c>
      <c r="DD208" s="13" cm="1">
        <f t="array" ref="DD208">IF($AA208="N","",SUMPRODUCT(($AA$150:$AA$276=$V$88)*($Z$150:$Z$276=$Z208)*(AJ208&lt;AJ$150:AJ$276))+1)</f>
        <v>12</v>
      </c>
      <c r="DE208" s="13" cm="1">
        <f t="array" ref="DE208">IF($AA208="N","",SUMPRODUCT(($AA$150:$AA$276=$V$88)*($Z$150:$Z$276=$Z208)*(AK208&lt;AK$150:AK$276))+1)</f>
        <v>12</v>
      </c>
      <c r="DF208" s="13" cm="1">
        <f t="array" ref="DF208">IF($AA208="N","",SUMPRODUCT(($AA$150:$AA$276=$V$88)*($Z$150:$Z$276=$Z208)*(AL208&lt;AL$150:AL$276))+1)</f>
        <v>10</v>
      </c>
      <c r="DG208" s="13" cm="1">
        <f t="array" ref="DG208">IF($AA208="N","",SUMPRODUCT(($AA$150:$AA$276=$V$88)*($Z$150:$Z$276=$Z208)*(AM208&lt;AM$150:AM$276))+1)</f>
        <v>7</v>
      </c>
      <c r="DH208" s="13" cm="1">
        <f t="array" ref="DH208">IF($AA208="N","",SUMPRODUCT(($AA$150:$AA$276=$V$88)*($Z$150:$Z$276=$Z208)*(AN208&lt;AN$150:AN$276))+1)</f>
        <v>7</v>
      </c>
      <c r="DI208" s="13" cm="1">
        <f t="array" ref="DI208">IF($AA208="N","",SUMPRODUCT(($AA$150:$AA$276=$V$88)*($Z$150:$Z$276=$Z208)*(AO208&lt;AO$150:AO$276))+1)</f>
        <v>8</v>
      </c>
      <c r="DJ208" s="13" cm="1">
        <f t="array" ref="DJ208">IF($AA208="N","",SUMPRODUCT(($AA$150:$AA$276=$V$88)*($Z$150:$Z$276=$Z208)*(AP208&lt;AP$150:AP$276))+1)</f>
        <v>6</v>
      </c>
      <c r="DK208" s="13" cm="1">
        <f t="array" ref="DK208">IF($AA208="N","",SUMPRODUCT(($AA$150:$AA$276=$V$88)*($Z$150:$Z$276=$Z208)*(AQ208&lt;AQ$150:AQ$276))+1)</f>
        <v>7</v>
      </c>
      <c r="DL208" s="13" cm="1">
        <f t="array" ref="DL208">IF($AA208="N","",SUMPRODUCT(($AA$150:$AA$276=$V$88)*($Z$150:$Z$276=$Z208)*(AR208&lt;AR$150:AR$276))+1)</f>
        <v>7</v>
      </c>
      <c r="DM208" s="13" cm="1">
        <f t="array" ref="DM208">IF($AA208="N","",SUMPRODUCT(($AA$150:$AA$276=$V$88)*($Z$150:$Z$276=$Z208)*(AS208&lt;AS$150:AS$276))+1)</f>
        <v>7</v>
      </c>
      <c r="DN208" s="13" cm="1">
        <f t="array" ref="DN208">IF($AA208="N","",SUMPRODUCT(($AA$150:$AA$276=$V$88)*($Z$150:$Z$276=$Z208)*(AT208&lt;AT$150:AT$276))+1)</f>
        <v>7</v>
      </c>
      <c r="DO208" s="13" cm="1">
        <f t="array" ref="DO208">IF($AA208="N","",SUMPRODUCT(($AA$150:$AA$276=$V$88)*($Z$150:$Z$276=$Z208)*(AU208&lt;AU$150:AU$276))+1)</f>
        <v>7</v>
      </c>
      <c r="DP208" s="13" cm="1">
        <f t="array" ref="DP208">IF($AA208="N","",SUMPRODUCT(($AA$150:$AA$276=$V$88)*($Z$150:$Z$276=$Z208)*(AV208&lt;AV$150:AV$276))+1)</f>
        <v>6</v>
      </c>
      <c r="DQ208" s="13">
        <f>INDEX($CV208:$DP208,MATCH('Ranked Growth'!$C$5,$BW$149:$CQ$149,0))</f>
        <v>7</v>
      </c>
      <c r="DR208" s="13" t="str">
        <f t="shared" si="50"/>
        <v>Stations of Less Than 10k Users-7</v>
      </c>
      <c r="DT208" s="17" t="s">
        <v>46</v>
      </c>
      <c r="DU208" s="15">
        <f t="shared" si="51"/>
        <v>7.12843979057598E-3</v>
      </c>
      <c r="DV208" s="15">
        <f t="shared" si="52"/>
        <v>6.9770294502617958E-2</v>
      </c>
      <c r="DW208" s="15">
        <f t="shared" si="53"/>
        <v>7.8953850785340229E-2</v>
      </c>
      <c r="DX208" s="15">
        <f t="shared" si="54"/>
        <v>8.245756282722505E-2</v>
      </c>
      <c r="DY208" s="15">
        <f t="shared" si="55"/>
        <v>8.0746981675392737E-2</v>
      </c>
      <c r="DZ208" s="15">
        <f t="shared" si="56"/>
        <v>7.8628626963350712E-2</v>
      </c>
      <c r="EA208" s="15">
        <f t="shared" si="57"/>
        <v>7.9117099476439856E-2</v>
      </c>
      <c r="EB208" s="15">
        <f t="shared" si="58"/>
        <v>7.7369375654450456E-2</v>
      </c>
      <c r="EC208" s="15">
        <f t="shared" si="59"/>
        <v>7.7964058900523714E-2</v>
      </c>
      <c r="ED208" s="15">
        <f t="shared" si="60"/>
        <v>8.4922090314136112E-2</v>
      </c>
      <c r="EE208" s="15">
        <f t="shared" si="61"/>
        <v>8.6139014397905944E-2</v>
      </c>
      <c r="EF208" s="15">
        <f t="shared" si="62"/>
        <v>8.6570941099476384E-2</v>
      </c>
      <c r="EG208" s="15">
        <f t="shared" si="63"/>
        <v>8.6690438481675569E-2</v>
      </c>
      <c r="EH208" s="15">
        <f t="shared" si="64"/>
        <v>8.9853036649214513E-2</v>
      </c>
      <c r="EI208" s="15">
        <f t="shared" si="65"/>
        <v>9.5112823298429294E-2</v>
      </c>
      <c r="EJ208" s="15">
        <f t="shared" si="66"/>
        <v>9.7085155759162323E-2</v>
      </c>
      <c r="EK208" s="15">
        <f t="shared" si="67"/>
        <v>0.10055722774869125</v>
      </c>
      <c r="EL208" s="15">
        <f t="shared" si="68"/>
        <v>0.10248570287958136</v>
      </c>
      <c r="EM208" s="15">
        <f t="shared" si="69"/>
        <v>0.10562992670157056</v>
      </c>
      <c r="EN208" s="15">
        <f t="shared" si="70"/>
        <v>0.11329989921465988</v>
      </c>
      <c r="EO208" s="15">
        <f t="shared" si="71"/>
        <v>0.12015828795811556</v>
      </c>
      <c r="EQ208" s="17" t="s">
        <v>46</v>
      </c>
      <c r="ER208" s="13">
        <f t="shared" si="72"/>
        <v>59</v>
      </c>
      <c r="ES208" s="13">
        <f t="shared" si="73"/>
        <v>76</v>
      </c>
      <c r="ET208" s="13">
        <f t="shared" si="74"/>
        <v>79</v>
      </c>
      <c r="EU208" s="13">
        <f t="shared" si="75"/>
        <v>82</v>
      </c>
      <c r="EV208" s="13">
        <f t="shared" si="76"/>
        <v>76</v>
      </c>
      <c r="EW208" s="13">
        <f t="shared" si="77"/>
        <v>78</v>
      </c>
      <c r="EX208" s="13">
        <f t="shared" si="78"/>
        <v>81</v>
      </c>
      <c r="EY208" s="13">
        <f t="shared" si="79"/>
        <v>81</v>
      </c>
      <c r="EZ208" s="13">
        <f t="shared" si="80"/>
        <v>79</v>
      </c>
      <c r="FA208" s="13">
        <f t="shared" si="81"/>
        <v>75</v>
      </c>
      <c r="FB208" s="13">
        <f t="shared" si="82"/>
        <v>76</v>
      </c>
      <c r="FC208" s="13">
        <f t="shared" si="83"/>
        <v>75</v>
      </c>
      <c r="FD208" s="13">
        <f t="shared" si="84"/>
        <v>76</v>
      </c>
      <c r="FE208" s="13">
        <f t="shared" si="85"/>
        <v>78</v>
      </c>
      <c r="FF208" s="13">
        <f t="shared" si="86"/>
        <v>78</v>
      </c>
      <c r="FG208" s="13">
        <f t="shared" si="87"/>
        <v>79</v>
      </c>
      <c r="FH208" s="13">
        <f t="shared" si="88"/>
        <v>79</v>
      </c>
      <c r="FI208" s="13">
        <f t="shared" si="89"/>
        <v>78</v>
      </c>
      <c r="FJ208" s="13">
        <f t="shared" si="90"/>
        <v>78</v>
      </c>
      <c r="FK208" s="13">
        <f t="shared" si="91"/>
        <v>78</v>
      </c>
      <c r="FL208" s="13">
        <f t="shared" si="92"/>
        <v>78</v>
      </c>
      <c r="FM208" s="13">
        <f>INDEX($ER208:$FL208,MATCH('Ranked Growth'!$C$5,$ER$149:$FL$149,0))</f>
        <v>59</v>
      </c>
      <c r="FO208" s="17" t="s">
        <v>46</v>
      </c>
      <c r="FP208" s="13" cm="1">
        <f t="array" ref="FP208">SUMPRODUCT(($Z$150:$Z$276=$Z208)*(DU208&lt;DU$150:DU$276))+1</f>
        <v>11</v>
      </c>
      <c r="FQ208" s="13" cm="1">
        <f t="array" ref="FQ208">SUMPRODUCT(($Z$150:$Z$276=$Z208)*(DV208&lt;DV$150:DV$276))+1</f>
        <v>4</v>
      </c>
      <c r="FR208" s="13" cm="1">
        <f t="array" ref="FR208">SUMPRODUCT(($Z$150:$Z$276=$Z208)*(DW208&lt;DW$150:DW$276))+1</f>
        <v>4</v>
      </c>
      <c r="FS208" s="13" cm="1">
        <f t="array" ref="FS208">SUMPRODUCT(($Z$150:$Z$276=$Z208)*(DX208&lt;DX$150:DX$276))+1</f>
        <v>5</v>
      </c>
      <c r="FT208" s="13" cm="1">
        <f t="array" ref="FT208">SUMPRODUCT(($Z$150:$Z$276=$Z208)*(DY208&lt;DY$150:DY$276))+1</f>
        <v>4</v>
      </c>
      <c r="FU208" s="13" cm="1">
        <f t="array" ref="FU208">SUMPRODUCT(($Z$150:$Z$276=$Z208)*(DZ208&lt;DZ$150:DZ$276))+1</f>
        <v>5</v>
      </c>
      <c r="FV208" s="13" cm="1">
        <f t="array" ref="FV208">SUMPRODUCT(($Z$150:$Z$276=$Z208)*(EA208&lt;EA$150:EA$276))+1</f>
        <v>6</v>
      </c>
      <c r="FW208" s="13" cm="1">
        <f t="array" ref="FW208">SUMPRODUCT(($Z$150:$Z$276=$Z208)*(EB208&lt;EB$150:EB$276))+1</f>
        <v>6</v>
      </c>
      <c r="FX208" s="13" cm="1">
        <f t="array" ref="FX208">SUMPRODUCT(($Z$150:$Z$276=$Z208)*(EC208&lt;EC$150:EC$276))+1</f>
        <v>6</v>
      </c>
      <c r="FY208" s="13" cm="1">
        <f t="array" ref="FY208">SUMPRODUCT(($Z$150:$Z$276=$Z208)*(ED208&lt;ED$150:ED$276))+1</f>
        <v>6</v>
      </c>
      <c r="FZ208" s="13" cm="1">
        <f t="array" ref="FZ208">SUMPRODUCT(($Z$150:$Z$276=$Z208)*(EE208&lt;EE$150:EE$276))+1</f>
        <v>6</v>
      </c>
      <c r="GA208" s="13" cm="1">
        <f t="array" ref="GA208">SUMPRODUCT(($Z$150:$Z$276=$Z208)*(EF208&lt;EF$150:EF$276))+1</f>
        <v>6</v>
      </c>
      <c r="GB208" s="13" cm="1">
        <f t="array" ref="GB208">SUMPRODUCT(($Z$150:$Z$276=$Z208)*(EG208&lt;EG$150:EG$276))+1</f>
        <v>6</v>
      </c>
      <c r="GC208" s="13" cm="1">
        <f t="array" ref="GC208">SUMPRODUCT(($Z$150:$Z$276=$Z208)*(EH208&lt;EH$150:EH$276))+1</f>
        <v>6</v>
      </c>
      <c r="GD208" s="13" cm="1">
        <f t="array" ref="GD208">SUMPRODUCT(($Z$150:$Z$276=$Z208)*(EI208&lt;EI$150:EI$276))+1</f>
        <v>6</v>
      </c>
      <c r="GE208" s="13" cm="1">
        <f t="array" ref="GE208">SUMPRODUCT(($Z$150:$Z$276=$Z208)*(EJ208&lt;EJ$150:EJ$276))+1</f>
        <v>6</v>
      </c>
      <c r="GF208" s="13" cm="1">
        <f t="array" ref="GF208">SUMPRODUCT(($Z$150:$Z$276=$Z208)*(EK208&lt;EK$150:EK$276))+1</f>
        <v>6</v>
      </c>
      <c r="GG208" s="13" cm="1">
        <f t="array" ref="GG208">SUMPRODUCT(($Z$150:$Z$276=$Z208)*(EL208&lt;EL$150:EL$276))+1</f>
        <v>6</v>
      </c>
      <c r="GH208" s="13" cm="1">
        <f t="array" ref="GH208">SUMPRODUCT(($Z$150:$Z$276=$Z208)*(EM208&lt;EM$150:EM$276))+1</f>
        <v>6</v>
      </c>
      <c r="GI208" s="13" cm="1">
        <f t="array" ref="GI208">SUMPRODUCT(($Z$150:$Z$276=$Z208)*(EN208&lt;EN$150:EN$276))+1</f>
        <v>6</v>
      </c>
      <c r="GJ208" s="13" cm="1">
        <f t="array" ref="GJ208">SUMPRODUCT(($Z$150:$Z$276=$Z208)*(EO208&lt;EO$150:EO$276))+1</f>
        <v>6</v>
      </c>
      <c r="GK208" s="20">
        <f>INDEX($FP208:$GJ208,MATCH('Ranked Growth'!$C$5,$FP$149:$GJ$149,0))</f>
        <v>11</v>
      </c>
      <c r="GL208" s="13" t="str">
        <f t="shared" si="93"/>
        <v>Stations of Less Than 10k Users-11</v>
      </c>
      <c r="GN208" s="17" t="s">
        <v>46</v>
      </c>
      <c r="GO208" s="13" cm="1">
        <f t="array" ref="GO208">IF($AA208="N","",SUMPRODUCT(($Z$150:$Z$276=$Z208)*($AA$150:$AA$276="Y")*(DU208&lt;DU$150:DU$276))+1)</f>
        <v>5</v>
      </c>
      <c r="GP208" s="13" cm="1">
        <f t="array" ref="GP208">IF($AA208="N","",SUMPRODUCT(($Z$150:$Z$276=$Z208)*($AA$150:$AA$276="Y")*(DV208&lt;DV$150:DV$276))+1)</f>
        <v>2</v>
      </c>
      <c r="GQ208" s="13" cm="1">
        <f t="array" ref="GQ208">IF($AA208="N","",SUMPRODUCT(($Z$150:$Z$276=$Z208)*($AA$150:$AA$276="Y")*(DW208&lt;DW$150:DW$276))+1)</f>
        <v>2</v>
      </c>
      <c r="GR208" s="13" cm="1">
        <f t="array" ref="GR208">IF($AA208="N","",SUMPRODUCT(($Z$150:$Z$276=$Z208)*($AA$150:$AA$276="Y")*(DX208&lt;DX$150:DX$276))+1)</f>
        <v>3</v>
      </c>
      <c r="GS208" s="13" cm="1">
        <f t="array" ref="GS208">IF($AA208="N","",SUMPRODUCT(($Z$150:$Z$276=$Z208)*($AA$150:$AA$276="Y")*(DY208&lt;DY$150:DY$276))+1)</f>
        <v>2</v>
      </c>
      <c r="GT208" s="13" cm="1">
        <f t="array" ref="GT208">IF($AA208="N","",SUMPRODUCT(($Z$150:$Z$276=$Z208)*($AA$150:$AA$276="Y")*(DZ208&lt;DZ$150:DZ$276))+1)</f>
        <v>2</v>
      </c>
      <c r="GU208" s="13" cm="1">
        <f t="array" ref="GU208">IF($AA208="N","",SUMPRODUCT(($Z$150:$Z$276=$Z208)*($AA$150:$AA$276="Y")*(EA208&lt;EA$150:EA$276))+1)</f>
        <v>2</v>
      </c>
      <c r="GV208" s="13" cm="1">
        <f t="array" ref="GV208">IF($AA208="N","",SUMPRODUCT(($Z$150:$Z$276=$Z208)*($AA$150:$AA$276="Y")*(EB208&lt;EB$150:EB$276))+1)</f>
        <v>2</v>
      </c>
      <c r="GW208" s="13" cm="1">
        <f t="array" ref="GW208">IF($AA208="N","",SUMPRODUCT(($Z$150:$Z$276=$Z208)*($AA$150:$AA$276="Y")*(EC208&lt;EC$150:EC$276))+1)</f>
        <v>2</v>
      </c>
      <c r="GX208" s="13" cm="1">
        <f t="array" ref="GX208">IF($AA208="N","",SUMPRODUCT(($Z$150:$Z$276=$Z208)*($AA$150:$AA$276="Y")*(ED208&lt;ED$150:ED$276))+1)</f>
        <v>2</v>
      </c>
      <c r="GY208" s="13" cm="1">
        <f t="array" ref="GY208">IF($AA208="N","",SUMPRODUCT(($Z$150:$Z$276=$Z208)*($AA$150:$AA$276="Y")*(EE208&lt;EE$150:EE$276))+1)</f>
        <v>2</v>
      </c>
      <c r="GZ208" s="13" cm="1">
        <f t="array" ref="GZ208">IF($AA208="N","",SUMPRODUCT(($Z$150:$Z$276=$Z208)*($AA$150:$AA$276="Y")*(EF208&lt;EF$150:EF$276))+1)</f>
        <v>2</v>
      </c>
      <c r="HA208" s="13" cm="1">
        <f t="array" ref="HA208">IF($AA208="N","",SUMPRODUCT(($Z$150:$Z$276=$Z208)*($AA$150:$AA$276="Y")*(EG208&lt;EG$150:EG$276))+1)</f>
        <v>2</v>
      </c>
      <c r="HB208" s="13" cm="1">
        <f t="array" ref="HB208">IF($AA208="N","",SUMPRODUCT(($Z$150:$Z$276=$Z208)*($AA$150:$AA$276="Y")*(EH208&lt;EH$150:EH$276))+1)</f>
        <v>2</v>
      </c>
      <c r="HC208" s="13" cm="1">
        <f t="array" ref="HC208">IF($AA208="N","",SUMPRODUCT(($Z$150:$Z$276=$Z208)*($AA$150:$AA$276="Y")*(EI208&lt;EI$150:EI$276))+1)</f>
        <v>2</v>
      </c>
      <c r="HD208" s="13" cm="1">
        <f t="array" ref="HD208">IF($AA208="N","",SUMPRODUCT(($Z$150:$Z$276=$Z208)*($AA$150:$AA$276="Y")*(EJ208&lt;EJ$150:EJ$276))+1)</f>
        <v>2</v>
      </c>
      <c r="HE208" s="13" cm="1">
        <f t="array" ref="HE208">IF($AA208="N","",SUMPRODUCT(($Z$150:$Z$276=$Z208)*($AA$150:$AA$276="Y")*(EK208&lt;EK$150:EK$276))+1)</f>
        <v>2</v>
      </c>
      <c r="HF208" s="13" cm="1">
        <f t="array" ref="HF208">IF($AA208="N","",SUMPRODUCT(($Z$150:$Z$276=$Z208)*($AA$150:$AA$276="Y")*(EL208&lt;EL$150:EL$276))+1)</f>
        <v>2</v>
      </c>
      <c r="HG208" s="13" cm="1">
        <f t="array" ref="HG208">IF($AA208="N","",SUMPRODUCT(($Z$150:$Z$276=$Z208)*($AA$150:$AA$276="Y")*(EM208&lt;EM$150:EM$276))+1)</f>
        <v>2</v>
      </c>
      <c r="HH208" s="13" cm="1">
        <f t="array" ref="HH208">IF($AA208="N","",SUMPRODUCT(($Z$150:$Z$276=$Z208)*($AA$150:$AA$276="Y")*(EN208&lt;EN$150:EN$276))+1)</f>
        <v>2</v>
      </c>
      <c r="HI208" s="13" cm="1">
        <f t="array" ref="HI208">IF($AA208="N","",SUMPRODUCT(($Z$150:$Z$276=$Z208)*($AA$150:$AA$276="Y")*(EO208&lt;EO$150:EO$276))+1)</f>
        <v>2</v>
      </c>
      <c r="HJ208" s="20">
        <f>INDEX($GO208:$HI208,MATCH('Ranked Growth'!$C$5,$GO$149:$HI$149,0))</f>
        <v>5</v>
      </c>
      <c r="HK208" s="13" t="str">
        <f t="shared" si="94"/>
        <v>Stations of Less Than 10k Users-5</v>
      </c>
    </row>
    <row r="209" spans="2:219" s="11" customFormat="1" x14ac:dyDescent="0.25">
      <c r="B209" s="17" t="s">
        <v>47</v>
      </c>
      <c r="C209" s="20">
        <v>170202.11844199986</v>
      </c>
      <c r="D209" s="20">
        <v>182572.19508500001</v>
      </c>
      <c r="E209" s="20">
        <v>184522.23844499991</v>
      </c>
      <c r="F209" s="20">
        <v>185341.39521799999</v>
      </c>
      <c r="G209" s="20">
        <v>185068.07062500008</v>
      </c>
      <c r="H209" s="20">
        <v>184907.00346099999</v>
      </c>
      <c r="I209" s="20">
        <v>185601.15985399985</v>
      </c>
      <c r="J209" s="20">
        <v>185784.24899600001</v>
      </c>
      <c r="K209" s="20">
        <v>186031.20473999981</v>
      </c>
      <c r="L209" s="20">
        <v>187103.68652699984</v>
      </c>
      <c r="M209" s="20">
        <v>187740.849789</v>
      </c>
      <c r="N209" s="20">
        <v>188167.34023099983</v>
      </c>
      <c r="O209" s="20">
        <v>188647.18076799993</v>
      </c>
      <c r="P209" s="20">
        <v>189724.67730099979</v>
      </c>
      <c r="Q209" s="20">
        <v>191087.70380000002</v>
      </c>
      <c r="R209" s="20">
        <v>191767.63625499999</v>
      </c>
      <c r="S209" s="20">
        <v>192730.14430599997</v>
      </c>
      <c r="T209" s="20">
        <v>193404.43137099998</v>
      </c>
      <c r="U209" s="20">
        <v>194345.58800100011</v>
      </c>
      <c r="V209" s="20">
        <v>195878.14538500001</v>
      </c>
      <c r="W209" s="20">
        <v>197250.30001900002</v>
      </c>
      <c r="Y209" s="17" t="s">
        <v>47</v>
      </c>
      <c r="Z209" s="21" t="str">
        <f t="shared" si="26"/>
        <v>Stations of Over 10k Users</v>
      </c>
      <c r="AA209" s="21" t="str">
        <f t="shared" si="27"/>
        <v>N</v>
      </c>
      <c r="AB209" s="13">
        <f t="shared" si="95"/>
        <v>1594.1184419998608</v>
      </c>
      <c r="AC209" s="13">
        <f t="shared" si="96"/>
        <v>13964.195085000014</v>
      </c>
      <c r="AD209" s="13">
        <f t="shared" si="97"/>
        <v>15914.238444999908</v>
      </c>
      <c r="AE209" s="13">
        <f t="shared" si="98"/>
        <v>16733.395217999991</v>
      </c>
      <c r="AF209" s="13">
        <f t="shared" si="99"/>
        <v>16460.07062500008</v>
      </c>
      <c r="AG209" s="13">
        <f t="shared" si="100"/>
        <v>16299.003460999986</v>
      </c>
      <c r="AH209" s="13">
        <f t="shared" si="101"/>
        <v>16993.159853999852</v>
      </c>
      <c r="AI209" s="13">
        <f t="shared" si="102"/>
        <v>17176.248996000009</v>
      </c>
      <c r="AJ209" s="13">
        <f t="shared" si="103"/>
        <v>17423.204739999812</v>
      </c>
      <c r="AK209" s="13">
        <f t="shared" si="104"/>
        <v>18495.686526999838</v>
      </c>
      <c r="AL209" s="13">
        <f t="shared" si="105"/>
        <v>19132.849789</v>
      </c>
      <c r="AM209" s="13">
        <f t="shared" si="106"/>
        <v>19559.340230999835</v>
      </c>
      <c r="AN209" s="13">
        <f t="shared" si="107"/>
        <v>20039.180767999933</v>
      </c>
      <c r="AO209" s="13">
        <f t="shared" si="108"/>
        <v>21116.677300999785</v>
      </c>
      <c r="AP209" s="13">
        <f t="shared" si="109"/>
        <v>22479.703800000018</v>
      </c>
      <c r="AQ209" s="13">
        <f t="shared" si="110"/>
        <v>23159.63625499999</v>
      </c>
      <c r="AR209" s="13">
        <f t="shared" si="111"/>
        <v>24122.144305999973</v>
      </c>
      <c r="AS209" s="13">
        <f t="shared" si="112"/>
        <v>24796.431370999984</v>
      </c>
      <c r="AT209" s="13">
        <f t="shared" si="113"/>
        <v>25737.588001000113</v>
      </c>
      <c r="AU209" s="13">
        <f t="shared" si="114"/>
        <v>27270.145385000011</v>
      </c>
      <c r="AV209" s="13">
        <f t="shared" si="115"/>
        <v>28642.300019000017</v>
      </c>
      <c r="AX209" s="17" t="s">
        <v>47</v>
      </c>
      <c r="AY209" s="13">
        <f t="shared" si="28"/>
        <v>36</v>
      </c>
      <c r="AZ209" s="13">
        <f t="shared" si="29"/>
        <v>42</v>
      </c>
      <c r="BA209" s="13">
        <f t="shared" si="30"/>
        <v>43</v>
      </c>
      <c r="BB209" s="13">
        <f t="shared" si="31"/>
        <v>43</v>
      </c>
      <c r="BC209" s="13">
        <f t="shared" si="32"/>
        <v>43</v>
      </c>
      <c r="BD209" s="13">
        <f t="shared" si="33"/>
        <v>42</v>
      </c>
      <c r="BE209" s="13">
        <f t="shared" si="34"/>
        <v>42</v>
      </c>
      <c r="BF209" s="13">
        <f t="shared" si="35"/>
        <v>42</v>
      </c>
      <c r="BG209" s="13">
        <f t="shared" si="36"/>
        <v>41</v>
      </c>
      <c r="BH209" s="13">
        <f t="shared" si="37"/>
        <v>40</v>
      </c>
      <c r="BI209" s="13">
        <f t="shared" si="38"/>
        <v>40</v>
      </c>
      <c r="BJ209" s="13">
        <f t="shared" si="39"/>
        <v>40</v>
      </c>
      <c r="BK209" s="13">
        <f t="shared" si="40"/>
        <v>40</v>
      </c>
      <c r="BL209" s="13">
        <f t="shared" si="41"/>
        <v>40</v>
      </c>
      <c r="BM209" s="13">
        <f t="shared" si="42"/>
        <v>40</v>
      </c>
      <c r="BN209" s="13">
        <f t="shared" si="43"/>
        <v>40</v>
      </c>
      <c r="BO209" s="13">
        <f t="shared" si="44"/>
        <v>40</v>
      </c>
      <c r="BP209" s="13">
        <f t="shared" si="45"/>
        <v>40</v>
      </c>
      <c r="BQ209" s="13">
        <f t="shared" si="46"/>
        <v>40</v>
      </c>
      <c r="BR209" s="13">
        <f t="shared" si="47"/>
        <v>40</v>
      </c>
      <c r="BS209" s="13">
        <f t="shared" si="48"/>
        <v>40</v>
      </c>
      <c r="BT209" s="13">
        <f>INDEX($AY209:$BS209,MATCH('Ranked Growth'!$C$5,Data!$AY$149:$BS$149,0))</f>
        <v>36</v>
      </c>
      <c r="BV209" s="17" t="s">
        <v>47</v>
      </c>
      <c r="BW209" s="13" cm="1">
        <f t="array" ref="BW209">SUMPRODUCT(($Z$150:$Z$276=$Z209)*(AB209&lt;AB$150:AB$276))+1</f>
        <v>31</v>
      </c>
      <c r="BX209" s="13" cm="1">
        <f t="array" ref="BX209">SUMPRODUCT(($Z$150:$Z$276=$Z209)*(AC209&lt;AC$150:AC$276))+1</f>
        <v>37</v>
      </c>
      <c r="BY209" s="13" cm="1">
        <f t="array" ref="BY209">SUMPRODUCT(($Z$150:$Z$276=$Z209)*(AD209&lt;AD$150:AD$276))+1</f>
        <v>38</v>
      </c>
      <c r="BZ209" s="13" cm="1">
        <f t="array" ref="BZ209">SUMPRODUCT(($Z$150:$Z$276=$Z209)*(AE209&lt;AE$150:AE$276))+1</f>
        <v>38</v>
      </c>
      <c r="CA209" s="13" cm="1">
        <f t="array" ref="CA209">SUMPRODUCT(($Z$150:$Z$276=$Z209)*(AF209&lt;AF$150:AF$276))+1</f>
        <v>38</v>
      </c>
      <c r="CB209" s="13" cm="1">
        <f t="array" ref="CB209">SUMPRODUCT(($Z$150:$Z$276=$Z209)*(AG209&lt;AG$150:AG$276))+1</f>
        <v>37</v>
      </c>
      <c r="CC209" s="13" cm="1">
        <f t="array" ref="CC209">SUMPRODUCT(($Z$150:$Z$276=$Z209)*(AH209&lt;AH$150:AH$276))+1</f>
        <v>37</v>
      </c>
      <c r="CD209" s="13" cm="1">
        <f t="array" ref="CD209">SUMPRODUCT(($Z$150:$Z$276=$Z209)*(AI209&lt;AI$150:AI$276))+1</f>
        <v>37</v>
      </c>
      <c r="CE209" s="13" cm="1">
        <f t="array" ref="CE209">SUMPRODUCT(($Z$150:$Z$276=$Z209)*(AJ209&lt;AJ$150:AJ$276))+1</f>
        <v>36</v>
      </c>
      <c r="CF209" s="13" cm="1">
        <f t="array" ref="CF209">SUMPRODUCT(($Z$150:$Z$276=$Z209)*(AK209&lt;AK$150:AK$276))+1</f>
        <v>35</v>
      </c>
      <c r="CG209" s="13" cm="1">
        <f t="array" ref="CG209">SUMPRODUCT(($Z$150:$Z$276=$Z209)*(AL209&lt;AL$150:AL$276))+1</f>
        <v>35</v>
      </c>
      <c r="CH209" s="13" cm="1">
        <f t="array" ref="CH209">SUMPRODUCT(($Z$150:$Z$276=$Z209)*(AM209&lt;AM$150:AM$276))+1</f>
        <v>35</v>
      </c>
      <c r="CI209" s="13" cm="1">
        <f t="array" ref="CI209">SUMPRODUCT(($Z$150:$Z$276=$Z209)*(AN209&lt;AN$150:AN$276))+1</f>
        <v>35</v>
      </c>
      <c r="CJ209" s="13" cm="1">
        <f t="array" ref="CJ209">SUMPRODUCT(($Z$150:$Z$276=$Z209)*(AO209&lt;AO$150:AO$276))+1</f>
        <v>35</v>
      </c>
      <c r="CK209" s="13" cm="1">
        <f t="array" ref="CK209">SUMPRODUCT(($Z$150:$Z$276=$Z209)*(AP209&lt;AP$150:AP$276))+1</f>
        <v>35</v>
      </c>
      <c r="CL209" s="13" cm="1">
        <f t="array" ref="CL209">SUMPRODUCT(($Z$150:$Z$276=$Z209)*(AQ209&lt;AQ$150:AQ$276))+1</f>
        <v>35</v>
      </c>
      <c r="CM209" s="13" cm="1">
        <f t="array" ref="CM209">SUMPRODUCT(($Z$150:$Z$276=$Z209)*(AR209&lt;AR$150:AR$276))+1</f>
        <v>35</v>
      </c>
      <c r="CN209" s="13" cm="1">
        <f t="array" ref="CN209">SUMPRODUCT(($Z$150:$Z$276=$Z209)*(AS209&lt;AS$150:AS$276))+1</f>
        <v>35</v>
      </c>
      <c r="CO209" s="13" cm="1">
        <f t="array" ref="CO209">SUMPRODUCT(($Z$150:$Z$276=$Z209)*(AT209&lt;AT$150:AT$276))+1</f>
        <v>35</v>
      </c>
      <c r="CP209" s="13" cm="1">
        <f t="array" ref="CP209">SUMPRODUCT(($Z$150:$Z$276=$Z209)*(AU209&lt;AU$150:AU$276))+1</f>
        <v>35</v>
      </c>
      <c r="CQ209" s="13" cm="1">
        <f t="array" ref="CQ209">SUMPRODUCT(($Z$150:$Z$276=$Z209)*(AV209&lt;AV$150:AV$276))+1</f>
        <v>35</v>
      </c>
      <c r="CR209" s="13">
        <f>INDEX($BW209:$CQ209,MATCH('Ranked Growth'!$C$5,$BW$149:$CQ$149,0))</f>
        <v>31</v>
      </c>
      <c r="CS209" s="13" t="str">
        <f t="shared" si="49"/>
        <v>Stations of Over 10k Users-31</v>
      </c>
      <c r="CU209" s="17" t="s">
        <v>47</v>
      </c>
      <c r="CV209" s="13" t="str" cm="1">
        <f t="array" ref="CV209">IF($AA209="N","",SUMPRODUCT(($AA$150:$AA$276=$V$88)*($Z$150:$Z$276=$Z209)*(AB209&lt;AB$150:AB$276))+1)</f>
        <v/>
      </c>
      <c r="CW209" s="13" t="str" cm="1">
        <f t="array" ref="CW209">IF($AA209="N","",SUMPRODUCT(($AA$150:$AA$276=$V$88)*($Z$150:$Z$276=$Z209)*(AC209&lt;AC$150:AC$276))+1)</f>
        <v/>
      </c>
      <c r="CX209" s="13" t="str" cm="1">
        <f t="array" ref="CX209">IF($AA209="N","",SUMPRODUCT(($AA$150:$AA$276=$V$88)*($Z$150:$Z$276=$Z209)*(AD209&lt;AD$150:AD$276))+1)</f>
        <v/>
      </c>
      <c r="CY209" s="13" t="str" cm="1">
        <f t="array" ref="CY209">IF($AA209="N","",SUMPRODUCT(($AA$150:$AA$276=$V$88)*($Z$150:$Z$276=$Z209)*(AE209&lt;AE$150:AE$276))+1)</f>
        <v/>
      </c>
      <c r="CZ209" s="13" t="str" cm="1">
        <f t="array" ref="CZ209">IF($AA209="N","",SUMPRODUCT(($AA$150:$AA$276=$V$88)*($Z$150:$Z$276=$Z209)*(AF209&lt;AF$150:AF$276))+1)</f>
        <v/>
      </c>
      <c r="DA209" s="13" t="str" cm="1">
        <f t="array" ref="DA209">IF($AA209="N","",SUMPRODUCT(($AA$150:$AA$276=$V$88)*($Z$150:$Z$276=$Z209)*(AG209&lt;AG$150:AG$276))+1)</f>
        <v/>
      </c>
      <c r="DB209" s="13" t="str" cm="1">
        <f t="array" ref="DB209">IF($AA209="N","",SUMPRODUCT(($AA$150:$AA$276=$V$88)*($Z$150:$Z$276=$Z209)*(AH209&lt;AH$150:AH$276))+1)</f>
        <v/>
      </c>
      <c r="DC209" s="13" t="str" cm="1">
        <f t="array" ref="DC209">IF($AA209="N","",SUMPRODUCT(($AA$150:$AA$276=$V$88)*($Z$150:$Z$276=$Z209)*(AI209&lt;AI$150:AI$276))+1)</f>
        <v/>
      </c>
      <c r="DD209" s="13" t="str" cm="1">
        <f t="array" ref="DD209">IF($AA209="N","",SUMPRODUCT(($AA$150:$AA$276=$V$88)*($Z$150:$Z$276=$Z209)*(AJ209&lt;AJ$150:AJ$276))+1)</f>
        <v/>
      </c>
      <c r="DE209" s="13" t="str" cm="1">
        <f t="array" ref="DE209">IF($AA209="N","",SUMPRODUCT(($AA$150:$AA$276=$V$88)*($Z$150:$Z$276=$Z209)*(AK209&lt;AK$150:AK$276))+1)</f>
        <v/>
      </c>
      <c r="DF209" s="13" t="str" cm="1">
        <f t="array" ref="DF209">IF($AA209="N","",SUMPRODUCT(($AA$150:$AA$276=$V$88)*($Z$150:$Z$276=$Z209)*(AL209&lt;AL$150:AL$276))+1)</f>
        <v/>
      </c>
      <c r="DG209" s="13" t="str" cm="1">
        <f t="array" ref="DG209">IF($AA209="N","",SUMPRODUCT(($AA$150:$AA$276=$V$88)*($Z$150:$Z$276=$Z209)*(AM209&lt;AM$150:AM$276))+1)</f>
        <v/>
      </c>
      <c r="DH209" s="13" t="str" cm="1">
        <f t="array" ref="DH209">IF($AA209="N","",SUMPRODUCT(($AA$150:$AA$276=$V$88)*($Z$150:$Z$276=$Z209)*(AN209&lt;AN$150:AN$276))+1)</f>
        <v/>
      </c>
      <c r="DI209" s="13" t="str" cm="1">
        <f t="array" ref="DI209">IF($AA209="N","",SUMPRODUCT(($AA$150:$AA$276=$V$88)*($Z$150:$Z$276=$Z209)*(AO209&lt;AO$150:AO$276))+1)</f>
        <v/>
      </c>
      <c r="DJ209" s="13" t="str" cm="1">
        <f t="array" ref="DJ209">IF($AA209="N","",SUMPRODUCT(($AA$150:$AA$276=$V$88)*($Z$150:$Z$276=$Z209)*(AP209&lt;AP$150:AP$276))+1)</f>
        <v/>
      </c>
      <c r="DK209" s="13" t="str" cm="1">
        <f t="array" ref="DK209">IF($AA209="N","",SUMPRODUCT(($AA$150:$AA$276=$V$88)*($Z$150:$Z$276=$Z209)*(AQ209&lt;AQ$150:AQ$276))+1)</f>
        <v/>
      </c>
      <c r="DL209" s="13" t="str" cm="1">
        <f t="array" ref="DL209">IF($AA209="N","",SUMPRODUCT(($AA$150:$AA$276=$V$88)*($Z$150:$Z$276=$Z209)*(AR209&lt;AR$150:AR$276))+1)</f>
        <v/>
      </c>
      <c r="DM209" s="13" t="str" cm="1">
        <f t="array" ref="DM209">IF($AA209="N","",SUMPRODUCT(($AA$150:$AA$276=$V$88)*($Z$150:$Z$276=$Z209)*(AS209&lt;AS$150:AS$276))+1)</f>
        <v/>
      </c>
      <c r="DN209" s="13" t="str" cm="1">
        <f t="array" ref="DN209">IF($AA209="N","",SUMPRODUCT(($AA$150:$AA$276=$V$88)*($Z$150:$Z$276=$Z209)*(AT209&lt;AT$150:AT$276))+1)</f>
        <v/>
      </c>
      <c r="DO209" s="13" t="str" cm="1">
        <f t="array" ref="DO209">IF($AA209="N","",SUMPRODUCT(($AA$150:$AA$276=$V$88)*($Z$150:$Z$276=$Z209)*(AU209&lt;AU$150:AU$276))+1)</f>
        <v/>
      </c>
      <c r="DP209" s="13" t="str" cm="1">
        <f t="array" ref="DP209">IF($AA209="N","",SUMPRODUCT(($AA$150:$AA$276=$V$88)*($Z$150:$Z$276=$Z209)*(AV209&lt;AV$150:AV$276))+1)</f>
        <v/>
      </c>
      <c r="DQ209" s="13" t="str">
        <f>INDEX($CV209:$DP209,MATCH('Ranked Growth'!$C$5,$BW$149:$CQ$149,0))</f>
        <v/>
      </c>
      <c r="DR209" s="13" t="str">
        <f t="shared" si="50"/>
        <v>Stations of Over 10k Users-</v>
      </c>
      <c r="DT209" s="17" t="s">
        <v>47</v>
      </c>
      <c r="DU209" s="15">
        <f t="shared" si="51"/>
        <v>9.4545836615098633E-3</v>
      </c>
      <c r="DV209" s="15">
        <f t="shared" si="52"/>
        <v>8.282047758706601E-2</v>
      </c>
      <c r="DW209" s="15">
        <f t="shared" si="53"/>
        <v>9.4386022282453519E-2</v>
      </c>
      <c r="DX209" s="15">
        <f t="shared" si="54"/>
        <v>9.9244372853008134E-2</v>
      </c>
      <c r="DY209" s="15">
        <f t="shared" si="55"/>
        <v>9.7623307464652198E-2</v>
      </c>
      <c r="DZ209" s="15">
        <f t="shared" si="56"/>
        <v>9.6668031534683951E-2</v>
      </c>
      <c r="EA209" s="15">
        <f t="shared" si="57"/>
        <v>0.10078501526617867</v>
      </c>
      <c r="EB209" s="15">
        <f t="shared" si="58"/>
        <v>0.10187090171284874</v>
      </c>
      <c r="EC209" s="15">
        <f t="shared" si="59"/>
        <v>0.10333557565477203</v>
      </c>
      <c r="ED209" s="15">
        <f t="shared" si="60"/>
        <v>0.10969637577694913</v>
      </c>
      <c r="EE209" s="15">
        <f t="shared" si="61"/>
        <v>0.11347533799701082</v>
      </c>
      <c r="EF209" s="15">
        <f t="shared" si="62"/>
        <v>0.11600481727438705</v>
      </c>
      <c r="EG209" s="15">
        <f t="shared" si="63"/>
        <v>0.1188507115202122</v>
      </c>
      <c r="EH209" s="15">
        <f t="shared" si="64"/>
        <v>0.12524125368309802</v>
      </c>
      <c r="EI209" s="15">
        <f t="shared" si="65"/>
        <v>0.133325250284684</v>
      </c>
      <c r="EJ209" s="15">
        <f t="shared" si="66"/>
        <v>0.13735787302500468</v>
      </c>
      <c r="EK209" s="15">
        <f t="shared" si="67"/>
        <v>0.14306642808170422</v>
      </c>
      <c r="EL209" s="15">
        <f t="shared" si="68"/>
        <v>0.14706556848429475</v>
      </c>
      <c r="EM209" s="15">
        <f t="shared" si="69"/>
        <v>0.15264749004199163</v>
      </c>
      <c r="EN209" s="15">
        <f t="shared" si="70"/>
        <v>0.16173696019761818</v>
      </c>
      <c r="EO209" s="15">
        <f t="shared" si="71"/>
        <v>0.16987509500735443</v>
      </c>
      <c r="EQ209" s="17" t="s">
        <v>47</v>
      </c>
      <c r="ER209" s="13">
        <f t="shared" si="72"/>
        <v>25</v>
      </c>
      <c r="ES209" s="13">
        <f t="shared" si="73"/>
        <v>2</v>
      </c>
      <c r="ET209" s="13">
        <f t="shared" si="74"/>
        <v>4</v>
      </c>
      <c r="EU209" s="13">
        <f t="shared" si="75"/>
        <v>5</v>
      </c>
      <c r="EV209" s="13">
        <f t="shared" si="76"/>
        <v>9</v>
      </c>
      <c r="EW209" s="13">
        <f t="shared" si="77"/>
        <v>15</v>
      </c>
      <c r="EX209" s="13">
        <f t="shared" si="78"/>
        <v>16</v>
      </c>
      <c r="EY209" s="13">
        <f t="shared" si="79"/>
        <v>16</v>
      </c>
      <c r="EZ209" s="13">
        <f t="shared" si="80"/>
        <v>17</v>
      </c>
      <c r="FA209" s="13">
        <f t="shared" si="81"/>
        <v>18</v>
      </c>
      <c r="FB209" s="13">
        <f t="shared" si="82"/>
        <v>19</v>
      </c>
      <c r="FC209" s="13">
        <f t="shared" si="83"/>
        <v>18</v>
      </c>
      <c r="FD209" s="13">
        <f t="shared" si="84"/>
        <v>19</v>
      </c>
      <c r="FE209" s="13">
        <f t="shared" si="85"/>
        <v>18</v>
      </c>
      <c r="FF209" s="13">
        <f t="shared" si="86"/>
        <v>18</v>
      </c>
      <c r="FG209" s="13">
        <f t="shared" si="87"/>
        <v>19</v>
      </c>
      <c r="FH209" s="13">
        <f t="shared" si="88"/>
        <v>19</v>
      </c>
      <c r="FI209" s="13">
        <f t="shared" si="89"/>
        <v>19</v>
      </c>
      <c r="FJ209" s="13">
        <f t="shared" si="90"/>
        <v>19</v>
      </c>
      <c r="FK209" s="13">
        <f t="shared" si="91"/>
        <v>19</v>
      </c>
      <c r="FL209" s="13">
        <f t="shared" si="92"/>
        <v>20</v>
      </c>
      <c r="FM209" s="13">
        <f>INDEX($ER209:$FL209,MATCH('Ranked Growth'!$C$5,$ER$149:$FL$149,0))</f>
        <v>25</v>
      </c>
      <c r="FO209" s="17" t="s">
        <v>47</v>
      </c>
      <c r="FP209" s="13" cm="1">
        <f t="array" ref="FP209">SUMPRODUCT(($Z$150:$Z$276=$Z209)*(DU209&lt;DU$150:DU$276))+1</f>
        <v>14</v>
      </c>
      <c r="FQ209" s="13" cm="1">
        <f t="array" ref="FQ209">SUMPRODUCT(($Z$150:$Z$276=$Z209)*(DV209&lt;DV$150:DV$276))+1</f>
        <v>1</v>
      </c>
      <c r="FR209" s="13" cm="1">
        <f t="array" ref="FR209">SUMPRODUCT(($Z$150:$Z$276=$Z209)*(DW209&lt;DW$150:DW$276))+1</f>
        <v>3</v>
      </c>
      <c r="FS209" s="13" cm="1">
        <f t="array" ref="FS209">SUMPRODUCT(($Z$150:$Z$276=$Z209)*(DX209&lt;DX$150:DX$276))+1</f>
        <v>4</v>
      </c>
      <c r="FT209" s="13" cm="1">
        <f t="array" ref="FT209">SUMPRODUCT(($Z$150:$Z$276=$Z209)*(DY209&lt;DY$150:DY$276))+1</f>
        <v>8</v>
      </c>
      <c r="FU209" s="13" cm="1">
        <f t="array" ref="FU209">SUMPRODUCT(($Z$150:$Z$276=$Z209)*(DZ209&lt;DZ$150:DZ$276))+1</f>
        <v>14</v>
      </c>
      <c r="FV209" s="13" cm="1">
        <f t="array" ref="FV209">SUMPRODUCT(($Z$150:$Z$276=$Z209)*(EA209&lt;EA$150:EA$276))+1</f>
        <v>14</v>
      </c>
      <c r="FW209" s="13" cm="1">
        <f t="array" ref="FW209">SUMPRODUCT(($Z$150:$Z$276=$Z209)*(EB209&lt;EB$150:EB$276))+1</f>
        <v>13</v>
      </c>
      <c r="FX209" s="13" cm="1">
        <f t="array" ref="FX209">SUMPRODUCT(($Z$150:$Z$276=$Z209)*(EC209&lt;EC$150:EC$276))+1</f>
        <v>14</v>
      </c>
      <c r="FY209" s="13" cm="1">
        <f t="array" ref="FY209">SUMPRODUCT(($Z$150:$Z$276=$Z209)*(ED209&lt;ED$150:ED$276))+1</f>
        <v>14</v>
      </c>
      <c r="FZ209" s="13" cm="1">
        <f t="array" ref="FZ209">SUMPRODUCT(($Z$150:$Z$276=$Z209)*(EE209&lt;EE$150:EE$276))+1</f>
        <v>14</v>
      </c>
      <c r="GA209" s="13" cm="1">
        <f t="array" ref="GA209">SUMPRODUCT(($Z$150:$Z$276=$Z209)*(EF209&lt;EF$150:EF$276))+1</f>
        <v>14</v>
      </c>
      <c r="GB209" s="13" cm="1">
        <f t="array" ref="GB209">SUMPRODUCT(($Z$150:$Z$276=$Z209)*(EG209&lt;EG$150:EG$276))+1</f>
        <v>15</v>
      </c>
      <c r="GC209" s="13" cm="1">
        <f t="array" ref="GC209">SUMPRODUCT(($Z$150:$Z$276=$Z209)*(EH209&lt;EH$150:EH$276))+1</f>
        <v>14</v>
      </c>
      <c r="GD209" s="13" cm="1">
        <f t="array" ref="GD209">SUMPRODUCT(($Z$150:$Z$276=$Z209)*(EI209&lt;EI$150:EI$276))+1</f>
        <v>14</v>
      </c>
      <c r="GE209" s="13" cm="1">
        <f t="array" ref="GE209">SUMPRODUCT(($Z$150:$Z$276=$Z209)*(EJ209&lt;EJ$150:EJ$276))+1</f>
        <v>15</v>
      </c>
      <c r="GF209" s="13" cm="1">
        <f t="array" ref="GF209">SUMPRODUCT(($Z$150:$Z$276=$Z209)*(EK209&lt;EK$150:EK$276))+1</f>
        <v>15</v>
      </c>
      <c r="GG209" s="13" cm="1">
        <f t="array" ref="GG209">SUMPRODUCT(($Z$150:$Z$276=$Z209)*(EL209&lt;EL$150:EL$276))+1</f>
        <v>15</v>
      </c>
      <c r="GH209" s="13" cm="1">
        <f t="array" ref="GH209">SUMPRODUCT(($Z$150:$Z$276=$Z209)*(EM209&lt;EM$150:EM$276))+1</f>
        <v>15</v>
      </c>
      <c r="GI209" s="13" cm="1">
        <f t="array" ref="GI209">SUMPRODUCT(($Z$150:$Z$276=$Z209)*(EN209&lt;EN$150:EN$276))+1</f>
        <v>15</v>
      </c>
      <c r="GJ209" s="13" cm="1">
        <f t="array" ref="GJ209">SUMPRODUCT(($Z$150:$Z$276=$Z209)*(EO209&lt;EO$150:EO$276))+1</f>
        <v>16</v>
      </c>
      <c r="GK209" s="20">
        <f>INDEX($FP209:$GJ209,MATCH('Ranked Growth'!$C$5,$FP$149:$GJ$149,0))</f>
        <v>14</v>
      </c>
      <c r="GL209" s="13" t="str">
        <f t="shared" si="93"/>
        <v>Stations of Over 10k Users-14</v>
      </c>
      <c r="GN209" s="17" t="s">
        <v>47</v>
      </c>
      <c r="GO209" s="13" t="str" cm="1">
        <f t="array" ref="GO209">IF($AA209="N","",SUMPRODUCT(($Z$150:$Z$276=$Z209)*($AA$150:$AA$276="Y")*(DU209&lt;DU$150:DU$276))+1)</f>
        <v/>
      </c>
      <c r="GP209" s="13" t="str" cm="1">
        <f t="array" ref="GP209">IF($AA209="N","",SUMPRODUCT(($Z$150:$Z$276=$Z209)*($AA$150:$AA$276="Y")*(DV209&lt;DV$150:DV$276))+1)</f>
        <v/>
      </c>
      <c r="GQ209" s="13" t="str" cm="1">
        <f t="array" ref="GQ209">IF($AA209="N","",SUMPRODUCT(($Z$150:$Z$276=$Z209)*($AA$150:$AA$276="Y")*(DW209&lt;DW$150:DW$276))+1)</f>
        <v/>
      </c>
      <c r="GR209" s="13" t="str" cm="1">
        <f t="array" ref="GR209">IF($AA209="N","",SUMPRODUCT(($Z$150:$Z$276=$Z209)*($AA$150:$AA$276="Y")*(DX209&lt;DX$150:DX$276))+1)</f>
        <v/>
      </c>
      <c r="GS209" s="13" t="str" cm="1">
        <f t="array" ref="GS209">IF($AA209="N","",SUMPRODUCT(($Z$150:$Z$276=$Z209)*($AA$150:$AA$276="Y")*(DY209&lt;DY$150:DY$276))+1)</f>
        <v/>
      </c>
      <c r="GT209" s="13" t="str" cm="1">
        <f t="array" ref="GT209">IF($AA209="N","",SUMPRODUCT(($Z$150:$Z$276=$Z209)*($AA$150:$AA$276="Y")*(DZ209&lt;DZ$150:DZ$276))+1)</f>
        <v/>
      </c>
      <c r="GU209" s="13" t="str" cm="1">
        <f t="array" ref="GU209">IF($AA209="N","",SUMPRODUCT(($Z$150:$Z$276=$Z209)*($AA$150:$AA$276="Y")*(EA209&lt;EA$150:EA$276))+1)</f>
        <v/>
      </c>
      <c r="GV209" s="13" t="str" cm="1">
        <f t="array" ref="GV209">IF($AA209="N","",SUMPRODUCT(($Z$150:$Z$276=$Z209)*($AA$150:$AA$276="Y")*(EB209&lt;EB$150:EB$276))+1)</f>
        <v/>
      </c>
      <c r="GW209" s="13" t="str" cm="1">
        <f t="array" ref="GW209">IF($AA209="N","",SUMPRODUCT(($Z$150:$Z$276=$Z209)*($AA$150:$AA$276="Y")*(EC209&lt;EC$150:EC$276))+1)</f>
        <v/>
      </c>
      <c r="GX209" s="13" t="str" cm="1">
        <f t="array" ref="GX209">IF($AA209="N","",SUMPRODUCT(($Z$150:$Z$276=$Z209)*($AA$150:$AA$276="Y")*(ED209&lt;ED$150:ED$276))+1)</f>
        <v/>
      </c>
      <c r="GY209" s="13" t="str" cm="1">
        <f t="array" ref="GY209">IF($AA209="N","",SUMPRODUCT(($Z$150:$Z$276=$Z209)*($AA$150:$AA$276="Y")*(EE209&lt;EE$150:EE$276))+1)</f>
        <v/>
      </c>
      <c r="GZ209" s="13" t="str" cm="1">
        <f t="array" ref="GZ209">IF($AA209="N","",SUMPRODUCT(($Z$150:$Z$276=$Z209)*($AA$150:$AA$276="Y")*(EF209&lt;EF$150:EF$276))+1)</f>
        <v/>
      </c>
      <c r="HA209" s="13" t="str" cm="1">
        <f t="array" ref="HA209">IF($AA209="N","",SUMPRODUCT(($Z$150:$Z$276=$Z209)*($AA$150:$AA$276="Y")*(EG209&lt;EG$150:EG$276))+1)</f>
        <v/>
      </c>
      <c r="HB209" s="13" t="str" cm="1">
        <f t="array" ref="HB209">IF($AA209="N","",SUMPRODUCT(($Z$150:$Z$276=$Z209)*($AA$150:$AA$276="Y")*(EH209&lt;EH$150:EH$276))+1)</f>
        <v/>
      </c>
      <c r="HC209" s="13" t="str" cm="1">
        <f t="array" ref="HC209">IF($AA209="N","",SUMPRODUCT(($Z$150:$Z$276=$Z209)*($AA$150:$AA$276="Y")*(EI209&lt;EI$150:EI$276))+1)</f>
        <v/>
      </c>
      <c r="HD209" s="13" t="str" cm="1">
        <f t="array" ref="HD209">IF($AA209="N","",SUMPRODUCT(($Z$150:$Z$276=$Z209)*($AA$150:$AA$276="Y")*(EJ209&lt;EJ$150:EJ$276))+1)</f>
        <v/>
      </c>
      <c r="HE209" s="13" t="str" cm="1">
        <f t="array" ref="HE209">IF($AA209="N","",SUMPRODUCT(($Z$150:$Z$276=$Z209)*($AA$150:$AA$276="Y")*(EK209&lt;EK$150:EK$276))+1)</f>
        <v/>
      </c>
      <c r="HF209" s="13" t="str" cm="1">
        <f t="array" ref="HF209">IF($AA209="N","",SUMPRODUCT(($Z$150:$Z$276=$Z209)*($AA$150:$AA$276="Y")*(EL209&lt;EL$150:EL$276))+1)</f>
        <v/>
      </c>
      <c r="HG209" s="13" t="str" cm="1">
        <f t="array" ref="HG209">IF($AA209="N","",SUMPRODUCT(($Z$150:$Z$276=$Z209)*($AA$150:$AA$276="Y")*(EM209&lt;EM$150:EM$276))+1)</f>
        <v/>
      </c>
      <c r="HH209" s="13" t="str" cm="1">
        <f t="array" ref="HH209">IF($AA209="N","",SUMPRODUCT(($Z$150:$Z$276=$Z209)*($AA$150:$AA$276="Y")*(EN209&lt;EN$150:EN$276))+1)</f>
        <v/>
      </c>
      <c r="HI209" s="13" t="str" cm="1">
        <f t="array" ref="HI209">IF($AA209="N","",SUMPRODUCT(($Z$150:$Z$276=$Z209)*($AA$150:$AA$276="Y")*(EO209&lt;EO$150:EO$276))+1)</f>
        <v/>
      </c>
      <c r="HJ209" s="20" t="str">
        <f>INDEX($GO209:$HI209,MATCH('Ranked Growth'!$C$5,$GO$149:$HI$149,0))</f>
        <v/>
      </c>
      <c r="HK209" s="13" t="str">
        <f t="shared" si="94"/>
        <v>Stations of Over 10k Users-</v>
      </c>
    </row>
    <row r="210" spans="2:219" s="11" customFormat="1" x14ac:dyDescent="0.25">
      <c r="B210" s="17" t="s">
        <v>48</v>
      </c>
      <c r="C210" s="20">
        <v>210364.93401900001</v>
      </c>
      <c r="D210" s="20">
        <v>225065.02042800005</v>
      </c>
      <c r="E210" s="20">
        <v>227303.70522999993</v>
      </c>
      <c r="F210" s="20">
        <v>228072.69186299999</v>
      </c>
      <c r="G210" s="20">
        <v>227495.10614800014</v>
      </c>
      <c r="H210" s="20">
        <v>226840.46604500027</v>
      </c>
      <c r="I210" s="20">
        <v>226909.83657599986</v>
      </c>
      <c r="J210" s="20">
        <v>226306.57969899991</v>
      </c>
      <c r="K210" s="20">
        <v>225960.32965399977</v>
      </c>
      <c r="L210" s="20">
        <v>226961.0783099999</v>
      </c>
      <c r="M210" s="20">
        <v>226881.03880199994</v>
      </c>
      <c r="N210" s="20">
        <v>226509.95002000005</v>
      </c>
      <c r="O210" s="20">
        <v>226061.42803200014</v>
      </c>
      <c r="P210" s="20">
        <v>226341.18205999985</v>
      </c>
      <c r="Q210" s="20">
        <v>227036.06763200002</v>
      </c>
      <c r="R210" s="20">
        <v>227035.04668599999</v>
      </c>
      <c r="S210" s="20">
        <v>227403.63580000002</v>
      </c>
      <c r="T210" s="20">
        <v>227424.63585800002</v>
      </c>
      <c r="U210" s="20">
        <v>227756.99618799993</v>
      </c>
      <c r="V210" s="20">
        <v>229285.00165800008</v>
      </c>
      <c r="W210" s="20">
        <v>230624.77635699988</v>
      </c>
      <c r="Y210" s="17" t="s">
        <v>48</v>
      </c>
      <c r="Z210" s="21" t="str">
        <f t="shared" si="26"/>
        <v>Stations of Over 10k Users</v>
      </c>
      <c r="AA210" s="21" t="str">
        <f t="shared" si="27"/>
        <v>Y</v>
      </c>
      <c r="AB210" s="13">
        <f t="shared" si="95"/>
        <v>1610.9340190000075</v>
      </c>
      <c r="AC210" s="13">
        <f t="shared" si="96"/>
        <v>16311.020428000047</v>
      </c>
      <c r="AD210" s="13">
        <f t="shared" si="97"/>
        <v>18549.705229999934</v>
      </c>
      <c r="AE210" s="13">
        <f t="shared" si="98"/>
        <v>19318.691862999985</v>
      </c>
      <c r="AF210" s="13">
        <f t="shared" si="99"/>
        <v>18741.106148000137</v>
      </c>
      <c r="AG210" s="13">
        <f t="shared" si="100"/>
        <v>18086.46604500027</v>
      </c>
      <c r="AH210" s="13">
        <f t="shared" si="101"/>
        <v>18155.836575999856</v>
      </c>
      <c r="AI210" s="13">
        <f t="shared" si="102"/>
        <v>17552.579698999907</v>
      </c>
      <c r="AJ210" s="13">
        <f t="shared" si="103"/>
        <v>17206.329653999768</v>
      </c>
      <c r="AK210" s="13">
        <f t="shared" si="104"/>
        <v>18207.078309999895</v>
      </c>
      <c r="AL210" s="13">
        <f t="shared" si="105"/>
        <v>18127.038801999937</v>
      </c>
      <c r="AM210" s="13">
        <f t="shared" si="106"/>
        <v>17755.950020000048</v>
      </c>
      <c r="AN210" s="13">
        <f t="shared" si="107"/>
        <v>17307.428032000142</v>
      </c>
      <c r="AO210" s="13">
        <f t="shared" si="108"/>
        <v>17587.182059999846</v>
      </c>
      <c r="AP210" s="13">
        <f t="shared" si="109"/>
        <v>18282.06763200002</v>
      </c>
      <c r="AQ210" s="13">
        <f t="shared" si="110"/>
        <v>18281.046685999987</v>
      </c>
      <c r="AR210" s="13">
        <f t="shared" si="111"/>
        <v>18649.635800000018</v>
      </c>
      <c r="AS210" s="13">
        <f t="shared" si="112"/>
        <v>18670.635858000023</v>
      </c>
      <c r="AT210" s="13">
        <f t="shared" si="113"/>
        <v>19002.996187999932</v>
      </c>
      <c r="AU210" s="13">
        <f t="shared" si="114"/>
        <v>20531.001658000081</v>
      </c>
      <c r="AV210" s="13">
        <f t="shared" si="115"/>
        <v>21870.776356999879</v>
      </c>
      <c r="AX210" s="17" t="s">
        <v>48</v>
      </c>
      <c r="AY210" s="13">
        <f t="shared" si="28"/>
        <v>35</v>
      </c>
      <c r="AZ210" s="13">
        <f t="shared" si="29"/>
        <v>36</v>
      </c>
      <c r="BA210" s="13">
        <f t="shared" si="30"/>
        <v>38</v>
      </c>
      <c r="BB210" s="13">
        <f t="shared" si="31"/>
        <v>38</v>
      </c>
      <c r="BC210" s="13">
        <f t="shared" si="32"/>
        <v>38</v>
      </c>
      <c r="BD210" s="13">
        <f t="shared" si="33"/>
        <v>39</v>
      </c>
      <c r="BE210" s="13">
        <f t="shared" si="34"/>
        <v>41</v>
      </c>
      <c r="BF210" s="13">
        <f t="shared" si="35"/>
        <v>41</v>
      </c>
      <c r="BG210" s="13">
        <f t="shared" si="36"/>
        <v>42</v>
      </c>
      <c r="BH210" s="13">
        <f t="shared" si="37"/>
        <v>42</v>
      </c>
      <c r="BI210" s="13">
        <f t="shared" si="38"/>
        <v>42</v>
      </c>
      <c r="BJ210" s="13">
        <f t="shared" si="39"/>
        <v>43</v>
      </c>
      <c r="BK210" s="13">
        <f t="shared" si="40"/>
        <v>43</v>
      </c>
      <c r="BL210" s="13">
        <f t="shared" si="41"/>
        <v>44</v>
      </c>
      <c r="BM210" s="13">
        <f t="shared" si="42"/>
        <v>44</v>
      </c>
      <c r="BN210" s="13">
        <f t="shared" si="43"/>
        <v>45</v>
      </c>
      <c r="BO210" s="13">
        <f t="shared" si="44"/>
        <v>45</v>
      </c>
      <c r="BP210" s="13">
        <f t="shared" si="45"/>
        <v>45</v>
      </c>
      <c r="BQ210" s="13">
        <f t="shared" si="46"/>
        <v>45</v>
      </c>
      <c r="BR210" s="13">
        <f t="shared" si="47"/>
        <v>45</v>
      </c>
      <c r="BS210" s="13">
        <f t="shared" si="48"/>
        <v>45</v>
      </c>
      <c r="BT210" s="13">
        <f>INDEX($AY210:$BS210,MATCH('Ranked Growth'!$C$5,Data!$AY$149:$BS$149,0))</f>
        <v>35</v>
      </c>
      <c r="BV210" s="17" t="s">
        <v>48</v>
      </c>
      <c r="BW210" s="13" cm="1">
        <f t="array" ref="BW210">SUMPRODUCT(($Z$150:$Z$276=$Z210)*(AB210&lt;AB$150:AB$276))+1</f>
        <v>30</v>
      </c>
      <c r="BX210" s="13" cm="1">
        <f t="array" ref="BX210">SUMPRODUCT(($Z$150:$Z$276=$Z210)*(AC210&lt;AC$150:AC$276))+1</f>
        <v>31</v>
      </c>
      <c r="BY210" s="13" cm="1">
        <f t="array" ref="BY210">SUMPRODUCT(($Z$150:$Z$276=$Z210)*(AD210&lt;AD$150:AD$276))+1</f>
        <v>33</v>
      </c>
      <c r="BZ210" s="13" cm="1">
        <f t="array" ref="BZ210">SUMPRODUCT(($Z$150:$Z$276=$Z210)*(AE210&lt;AE$150:AE$276))+1</f>
        <v>33</v>
      </c>
      <c r="CA210" s="13" cm="1">
        <f t="array" ref="CA210">SUMPRODUCT(($Z$150:$Z$276=$Z210)*(AF210&lt;AF$150:AF$276))+1</f>
        <v>33</v>
      </c>
      <c r="CB210" s="13" cm="1">
        <f t="array" ref="CB210">SUMPRODUCT(($Z$150:$Z$276=$Z210)*(AG210&lt;AG$150:AG$276))+1</f>
        <v>34</v>
      </c>
      <c r="CC210" s="13" cm="1">
        <f t="array" ref="CC210">SUMPRODUCT(($Z$150:$Z$276=$Z210)*(AH210&lt;AH$150:AH$276))+1</f>
        <v>36</v>
      </c>
      <c r="CD210" s="13" cm="1">
        <f t="array" ref="CD210">SUMPRODUCT(($Z$150:$Z$276=$Z210)*(AI210&lt;AI$150:AI$276))+1</f>
        <v>36</v>
      </c>
      <c r="CE210" s="13" cm="1">
        <f t="array" ref="CE210">SUMPRODUCT(($Z$150:$Z$276=$Z210)*(AJ210&lt;AJ$150:AJ$276))+1</f>
        <v>37</v>
      </c>
      <c r="CF210" s="13" cm="1">
        <f t="array" ref="CF210">SUMPRODUCT(($Z$150:$Z$276=$Z210)*(AK210&lt;AK$150:AK$276))+1</f>
        <v>37</v>
      </c>
      <c r="CG210" s="13" cm="1">
        <f t="array" ref="CG210">SUMPRODUCT(($Z$150:$Z$276=$Z210)*(AL210&lt;AL$150:AL$276))+1</f>
        <v>37</v>
      </c>
      <c r="CH210" s="13" cm="1">
        <f t="array" ref="CH210">SUMPRODUCT(($Z$150:$Z$276=$Z210)*(AM210&lt;AM$150:AM$276))+1</f>
        <v>38</v>
      </c>
      <c r="CI210" s="13" cm="1">
        <f t="array" ref="CI210">SUMPRODUCT(($Z$150:$Z$276=$Z210)*(AN210&lt;AN$150:AN$276))+1</f>
        <v>38</v>
      </c>
      <c r="CJ210" s="13" cm="1">
        <f t="array" ref="CJ210">SUMPRODUCT(($Z$150:$Z$276=$Z210)*(AO210&lt;AO$150:AO$276))+1</f>
        <v>39</v>
      </c>
      <c r="CK210" s="13" cm="1">
        <f t="array" ref="CK210">SUMPRODUCT(($Z$150:$Z$276=$Z210)*(AP210&lt;AP$150:AP$276))+1</f>
        <v>39</v>
      </c>
      <c r="CL210" s="13" cm="1">
        <f t="array" ref="CL210">SUMPRODUCT(($Z$150:$Z$276=$Z210)*(AQ210&lt;AQ$150:AQ$276))+1</f>
        <v>40</v>
      </c>
      <c r="CM210" s="13" cm="1">
        <f t="array" ref="CM210">SUMPRODUCT(($Z$150:$Z$276=$Z210)*(AR210&lt;AR$150:AR$276))+1</f>
        <v>40</v>
      </c>
      <c r="CN210" s="13" cm="1">
        <f t="array" ref="CN210">SUMPRODUCT(($Z$150:$Z$276=$Z210)*(AS210&lt;AS$150:AS$276))+1</f>
        <v>40</v>
      </c>
      <c r="CO210" s="13" cm="1">
        <f t="array" ref="CO210">SUMPRODUCT(($Z$150:$Z$276=$Z210)*(AT210&lt;AT$150:AT$276))+1</f>
        <v>40</v>
      </c>
      <c r="CP210" s="13" cm="1">
        <f t="array" ref="CP210">SUMPRODUCT(($Z$150:$Z$276=$Z210)*(AU210&lt;AU$150:AU$276))+1</f>
        <v>40</v>
      </c>
      <c r="CQ210" s="13" cm="1">
        <f t="array" ref="CQ210">SUMPRODUCT(($Z$150:$Z$276=$Z210)*(AV210&lt;AV$150:AV$276))+1</f>
        <v>40</v>
      </c>
      <c r="CR210" s="13">
        <f>INDEX($BW210:$CQ210,MATCH('Ranked Growth'!$C$5,$BW$149:$CQ$149,0))</f>
        <v>30</v>
      </c>
      <c r="CS210" s="13" t="str">
        <f t="shared" si="49"/>
        <v>Stations of Over 10k Users-30</v>
      </c>
      <c r="CU210" s="17" t="s">
        <v>48</v>
      </c>
      <c r="CV210" s="13" cm="1">
        <f t="array" ref="CV210">IF($AA210="N","",SUMPRODUCT(($AA$150:$AA$276=$V$88)*($Z$150:$Z$276=$Z210)*(AB210&lt;AB$150:AB$276))+1)</f>
        <v>9</v>
      </c>
      <c r="CW210" s="13" cm="1">
        <f t="array" ref="CW210">IF($AA210="N","",SUMPRODUCT(($AA$150:$AA$276=$V$88)*($Z$150:$Z$276=$Z210)*(AC210&lt;AC$150:AC$276))+1)</f>
        <v>9</v>
      </c>
      <c r="CX210" s="13" cm="1">
        <f t="array" ref="CX210">IF($AA210="N","",SUMPRODUCT(($AA$150:$AA$276=$V$88)*($Z$150:$Z$276=$Z210)*(AD210&lt;AD$150:AD$276))+1)</f>
        <v>9</v>
      </c>
      <c r="CY210" s="13" cm="1">
        <f t="array" ref="CY210">IF($AA210="N","",SUMPRODUCT(($AA$150:$AA$276=$V$88)*($Z$150:$Z$276=$Z210)*(AE210&lt;AE$150:AE$276))+1)</f>
        <v>9</v>
      </c>
      <c r="CZ210" s="13" cm="1">
        <f t="array" ref="CZ210">IF($AA210="N","",SUMPRODUCT(($AA$150:$AA$276=$V$88)*($Z$150:$Z$276=$Z210)*(AF210&lt;AF$150:AF$276))+1)</f>
        <v>9</v>
      </c>
      <c r="DA210" s="13" cm="1">
        <f t="array" ref="DA210">IF($AA210="N","",SUMPRODUCT(($AA$150:$AA$276=$V$88)*($Z$150:$Z$276=$Z210)*(AG210&lt;AG$150:AG$276))+1)</f>
        <v>9</v>
      </c>
      <c r="DB210" s="13" cm="1">
        <f t="array" ref="DB210">IF($AA210="N","",SUMPRODUCT(($AA$150:$AA$276=$V$88)*($Z$150:$Z$276=$Z210)*(AH210&lt;AH$150:AH$276))+1)</f>
        <v>10</v>
      </c>
      <c r="DC210" s="13" cm="1">
        <f t="array" ref="DC210">IF($AA210="N","",SUMPRODUCT(($AA$150:$AA$276=$V$88)*($Z$150:$Z$276=$Z210)*(AI210&lt;AI$150:AI$276))+1)</f>
        <v>10</v>
      </c>
      <c r="DD210" s="13" cm="1">
        <f t="array" ref="DD210">IF($AA210="N","",SUMPRODUCT(($AA$150:$AA$276=$V$88)*($Z$150:$Z$276=$Z210)*(AJ210&lt;AJ$150:AJ$276))+1)</f>
        <v>10</v>
      </c>
      <c r="DE210" s="13" cm="1">
        <f t="array" ref="DE210">IF($AA210="N","",SUMPRODUCT(($AA$150:$AA$276=$V$88)*($Z$150:$Z$276=$Z210)*(AK210&lt;AK$150:AK$276))+1)</f>
        <v>10</v>
      </c>
      <c r="DF210" s="13" cm="1">
        <f t="array" ref="DF210">IF($AA210="N","",SUMPRODUCT(($AA$150:$AA$276=$V$88)*($Z$150:$Z$276=$Z210)*(AL210&lt;AL$150:AL$276))+1)</f>
        <v>10</v>
      </c>
      <c r="DG210" s="13" cm="1">
        <f t="array" ref="DG210">IF($AA210="N","",SUMPRODUCT(($AA$150:$AA$276=$V$88)*($Z$150:$Z$276=$Z210)*(AM210&lt;AM$150:AM$276))+1)</f>
        <v>10</v>
      </c>
      <c r="DH210" s="13" cm="1">
        <f t="array" ref="DH210">IF($AA210="N","",SUMPRODUCT(($AA$150:$AA$276=$V$88)*($Z$150:$Z$276=$Z210)*(AN210&lt;AN$150:AN$276))+1)</f>
        <v>10</v>
      </c>
      <c r="DI210" s="13" cm="1">
        <f t="array" ref="DI210">IF($AA210="N","",SUMPRODUCT(($AA$150:$AA$276=$V$88)*($Z$150:$Z$276=$Z210)*(AO210&lt;AO$150:AO$276))+1)</f>
        <v>10</v>
      </c>
      <c r="DJ210" s="13" cm="1">
        <f t="array" ref="DJ210">IF($AA210="N","",SUMPRODUCT(($AA$150:$AA$276=$V$88)*($Z$150:$Z$276=$Z210)*(AP210&lt;AP$150:AP$276))+1)</f>
        <v>10</v>
      </c>
      <c r="DK210" s="13" cm="1">
        <f t="array" ref="DK210">IF($AA210="N","",SUMPRODUCT(($AA$150:$AA$276=$V$88)*($Z$150:$Z$276=$Z210)*(AQ210&lt;AQ$150:AQ$276))+1)</f>
        <v>10</v>
      </c>
      <c r="DL210" s="13" cm="1">
        <f t="array" ref="DL210">IF($AA210="N","",SUMPRODUCT(($AA$150:$AA$276=$V$88)*($Z$150:$Z$276=$Z210)*(AR210&lt;AR$150:AR$276))+1)</f>
        <v>10</v>
      </c>
      <c r="DM210" s="13" cm="1">
        <f t="array" ref="DM210">IF($AA210="N","",SUMPRODUCT(($AA$150:$AA$276=$V$88)*($Z$150:$Z$276=$Z210)*(AS210&lt;AS$150:AS$276))+1)</f>
        <v>10</v>
      </c>
      <c r="DN210" s="13" cm="1">
        <f t="array" ref="DN210">IF($AA210="N","",SUMPRODUCT(($AA$150:$AA$276=$V$88)*($Z$150:$Z$276=$Z210)*(AT210&lt;AT$150:AT$276))+1)</f>
        <v>10</v>
      </c>
      <c r="DO210" s="13" cm="1">
        <f t="array" ref="DO210">IF($AA210="N","",SUMPRODUCT(($AA$150:$AA$276=$V$88)*($Z$150:$Z$276=$Z210)*(AU210&lt;AU$150:AU$276))+1)</f>
        <v>10</v>
      </c>
      <c r="DP210" s="13" cm="1">
        <f t="array" ref="DP210">IF($AA210="N","",SUMPRODUCT(($AA$150:$AA$276=$V$88)*($Z$150:$Z$276=$Z210)*(AV210&lt;AV$150:AV$276))+1)</f>
        <v>10</v>
      </c>
      <c r="DQ210" s="13">
        <f>INDEX($CV210:$DP210,MATCH('Ranked Growth'!$C$5,$BW$149:$CQ$149,0))</f>
        <v>9</v>
      </c>
      <c r="DR210" s="13" t="str">
        <f t="shared" si="50"/>
        <v>Stations of Over 10k Users-9</v>
      </c>
      <c r="DT210" s="17" t="s">
        <v>48</v>
      </c>
      <c r="DU210" s="15">
        <f t="shared" si="51"/>
        <v>7.7169013240465656E-3</v>
      </c>
      <c r="DV210" s="15">
        <f t="shared" si="52"/>
        <v>7.8135127604740839E-2</v>
      </c>
      <c r="DW210" s="15">
        <f t="shared" si="53"/>
        <v>8.8859160686741046E-2</v>
      </c>
      <c r="DX210" s="15">
        <f t="shared" si="54"/>
        <v>9.2542858402713257E-2</v>
      </c>
      <c r="DY210" s="15">
        <f t="shared" si="55"/>
        <v>8.9776033743066641E-2</v>
      </c>
      <c r="DZ210" s="15">
        <f t="shared" si="56"/>
        <v>8.6640093339530155E-2</v>
      </c>
      <c r="EA210" s="15">
        <f t="shared" si="57"/>
        <v>8.6972400892916246E-2</v>
      </c>
      <c r="EB210" s="15">
        <f t="shared" si="58"/>
        <v>8.4082602963296171E-2</v>
      </c>
      <c r="EC210" s="15">
        <f t="shared" si="59"/>
        <v>8.2423951895531422E-2</v>
      </c>
      <c r="ED210" s="15">
        <f t="shared" si="60"/>
        <v>8.7217865573832709E-2</v>
      </c>
      <c r="EE210" s="15">
        <f t="shared" si="61"/>
        <v>8.6834450127901475E-2</v>
      </c>
      <c r="EF210" s="15">
        <f t="shared" si="62"/>
        <v>8.505681337842641E-2</v>
      </c>
      <c r="EG210" s="15">
        <f t="shared" si="63"/>
        <v>8.2908246222827442E-2</v>
      </c>
      <c r="EH210" s="15">
        <f t="shared" si="64"/>
        <v>8.4248359600294309E-2</v>
      </c>
      <c r="EI210" s="15">
        <f t="shared" si="65"/>
        <v>8.7577088975540729E-2</v>
      </c>
      <c r="EJ210" s="15">
        <f t="shared" si="66"/>
        <v>8.7572198309972427E-2</v>
      </c>
      <c r="EK210" s="15">
        <f t="shared" si="67"/>
        <v>8.9337860831409266E-2</v>
      </c>
      <c r="EL210" s="15">
        <f t="shared" si="68"/>
        <v>8.9438457984038822E-2</v>
      </c>
      <c r="EM210" s="15">
        <f t="shared" si="69"/>
        <v>9.1030572769862816E-2</v>
      </c>
      <c r="EN210" s="15">
        <f t="shared" si="70"/>
        <v>9.8350219195800337E-2</v>
      </c>
      <c r="EO210" s="15">
        <f t="shared" si="71"/>
        <v>0.10476817860735554</v>
      </c>
      <c r="EQ210" s="17" t="s">
        <v>48</v>
      </c>
      <c r="ER210" s="13">
        <f t="shared" si="72"/>
        <v>49</v>
      </c>
      <c r="ES210" s="13">
        <f t="shared" si="73"/>
        <v>18</v>
      </c>
      <c r="ET210" s="13">
        <f t="shared" si="74"/>
        <v>26</v>
      </c>
      <c r="EU210" s="13">
        <f t="shared" si="75"/>
        <v>30</v>
      </c>
      <c r="EV210" s="13">
        <f t="shared" si="76"/>
        <v>38</v>
      </c>
      <c r="EW210" s="13">
        <f t="shared" si="77"/>
        <v>45</v>
      </c>
      <c r="EX210" s="13">
        <f t="shared" si="78"/>
        <v>56</v>
      </c>
      <c r="EY210" s="13">
        <f t="shared" si="79"/>
        <v>63</v>
      </c>
      <c r="EZ210" s="13">
        <f t="shared" si="80"/>
        <v>71</v>
      </c>
      <c r="FA210" s="13">
        <f t="shared" si="81"/>
        <v>72</v>
      </c>
      <c r="FB210" s="13">
        <f t="shared" si="82"/>
        <v>75</v>
      </c>
      <c r="FC210" s="13">
        <f t="shared" si="83"/>
        <v>77</v>
      </c>
      <c r="FD210" s="13">
        <f t="shared" si="84"/>
        <v>81</v>
      </c>
      <c r="FE210" s="13">
        <f t="shared" si="85"/>
        <v>83</v>
      </c>
      <c r="FF210" s="13">
        <f t="shared" si="86"/>
        <v>84</v>
      </c>
      <c r="FG210" s="13">
        <f t="shared" si="87"/>
        <v>85</v>
      </c>
      <c r="FH210" s="13">
        <f t="shared" si="88"/>
        <v>85</v>
      </c>
      <c r="FI210" s="13">
        <f t="shared" si="89"/>
        <v>85</v>
      </c>
      <c r="FJ210" s="13">
        <f t="shared" si="90"/>
        <v>89</v>
      </c>
      <c r="FK210" s="13">
        <f t="shared" si="91"/>
        <v>87</v>
      </c>
      <c r="FL210" s="13">
        <f t="shared" si="92"/>
        <v>87</v>
      </c>
      <c r="FM210" s="13">
        <f>INDEX($ER210:$FL210,MATCH('Ranked Growth'!$C$5,$ER$149:$FL$149,0))</f>
        <v>49</v>
      </c>
      <c r="FO210" s="17" t="s">
        <v>48</v>
      </c>
      <c r="FP210" s="13" cm="1">
        <f t="array" ref="FP210">SUMPRODUCT(($Z$150:$Z$276=$Z210)*(DU210&lt;DU$150:DU$276))+1</f>
        <v>35</v>
      </c>
      <c r="FQ210" s="13" cm="1">
        <f t="array" ref="FQ210">SUMPRODUCT(($Z$150:$Z$276=$Z210)*(DV210&lt;DV$150:DV$276))+1</f>
        <v>17</v>
      </c>
      <c r="FR210" s="13" cm="1">
        <f t="array" ref="FR210">SUMPRODUCT(($Z$150:$Z$276=$Z210)*(DW210&lt;DW$150:DW$276))+1</f>
        <v>24</v>
      </c>
      <c r="FS210" s="13" cm="1">
        <f t="array" ref="FS210">SUMPRODUCT(($Z$150:$Z$276=$Z210)*(DX210&lt;DX$150:DX$276))+1</f>
        <v>28</v>
      </c>
      <c r="FT210" s="13" cm="1">
        <f t="array" ref="FT210">SUMPRODUCT(($Z$150:$Z$276=$Z210)*(DY210&lt;DY$150:DY$276))+1</f>
        <v>34</v>
      </c>
      <c r="FU210" s="13" cm="1">
        <f t="array" ref="FU210">SUMPRODUCT(($Z$150:$Z$276=$Z210)*(DZ210&lt;DZ$150:DZ$276))+1</f>
        <v>40</v>
      </c>
      <c r="FV210" s="13" cm="1">
        <f t="array" ref="FV210">SUMPRODUCT(($Z$150:$Z$276=$Z210)*(EA210&lt;EA$150:EA$276))+1</f>
        <v>49</v>
      </c>
      <c r="FW210" s="13" cm="1">
        <f t="array" ref="FW210">SUMPRODUCT(($Z$150:$Z$276=$Z210)*(EB210&lt;EB$150:EB$276))+1</f>
        <v>55</v>
      </c>
      <c r="FX210" s="13" cm="1">
        <f t="array" ref="FX210">SUMPRODUCT(($Z$150:$Z$276=$Z210)*(EC210&lt;EC$150:EC$276))+1</f>
        <v>62</v>
      </c>
      <c r="FY210" s="13" cm="1">
        <f t="array" ref="FY210">SUMPRODUCT(($Z$150:$Z$276=$Z210)*(ED210&lt;ED$150:ED$276))+1</f>
        <v>63</v>
      </c>
      <c r="FZ210" s="13" cm="1">
        <f t="array" ref="FZ210">SUMPRODUCT(($Z$150:$Z$276=$Z210)*(EE210&lt;EE$150:EE$276))+1</f>
        <v>65</v>
      </c>
      <c r="GA210" s="13" cm="1">
        <f t="array" ref="GA210">SUMPRODUCT(($Z$150:$Z$276=$Z210)*(EF210&lt;EF$150:EF$276))+1</f>
        <v>66</v>
      </c>
      <c r="GB210" s="13" cm="1">
        <f t="array" ref="GB210">SUMPRODUCT(($Z$150:$Z$276=$Z210)*(EG210&lt;EG$150:EG$276))+1</f>
        <v>70</v>
      </c>
      <c r="GC210" s="13" cm="1">
        <f t="array" ref="GC210">SUMPRODUCT(($Z$150:$Z$276=$Z210)*(EH210&lt;EH$150:EH$276))+1</f>
        <v>72</v>
      </c>
      <c r="GD210" s="13" cm="1">
        <f t="array" ref="GD210">SUMPRODUCT(($Z$150:$Z$276=$Z210)*(EI210&lt;EI$150:EI$276))+1</f>
        <v>73</v>
      </c>
      <c r="GE210" s="13" cm="1">
        <f t="array" ref="GE210">SUMPRODUCT(($Z$150:$Z$276=$Z210)*(EJ210&lt;EJ$150:EJ$276))+1</f>
        <v>74</v>
      </c>
      <c r="GF210" s="13" cm="1">
        <f t="array" ref="GF210">SUMPRODUCT(($Z$150:$Z$276=$Z210)*(EK210&lt;EK$150:EK$276))+1</f>
        <v>74</v>
      </c>
      <c r="GG210" s="13" cm="1">
        <f t="array" ref="GG210">SUMPRODUCT(($Z$150:$Z$276=$Z210)*(EL210&lt;EL$150:EL$276))+1</f>
        <v>74</v>
      </c>
      <c r="GH210" s="13" cm="1">
        <f t="array" ref="GH210">SUMPRODUCT(($Z$150:$Z$276=$Z210)*(EM210&lt;EM$150:EM$276))+1</f>
        <v>77</v>
      </c>
      <c r="GI210" s="13" cm="1">
        <f t="array" ref="GI210">SUMPRODUCT(($Z$150:$Z$276=$Z210)*(EN210&lt;EN$150:EN$276))+1</f>
        <v>76</v>
      </c>
      <c r="GJ210" s="13" cm="1">
        <f t="array" ref="GJ210">SUMPRODUCT(($Z$150:$Z$276=$Z210)*(EO210&lt;EO$150:EO$276))+1</f>
        <v>76</v>
      </c>
      <c r="GK210" s="20">
        <f>INDEX($FP210:$GJ210,MATCH('Ranked Growth'!$C$5,$FP$149:$GJ$149,0))</f>
        <v>35</v>
      </c>
      <c r="GL210" s="13" t="str">
        <f t="shared" si="93"/>
        <v>Stations of Over 10k Users-35</v>
      </c>
      <c r="GN210" s="17" t="s">
        <v>48</v>
      </c>
      <c r="GO210" s="13" cm="1">
        <f t="array" ref="GO210">IF($AA210="N","",SUMPRODUCT(($Z$150:$Z$276=$Z210)*($AA$150:$AA$276="Y")*(DU210&lt;DU$150:DU$276))+1)</f>
        <v>8</v>
      </c>
      <c r="GP210" s="13" cm="1">
        <f t="array" ref="GP210">IF($AA210="N","",SUMPRODUCT(($Z$150:$Z$276=$Z210)*($AA$150:$AA$276="Y")*(DV210&lt;DV$150:DV$276))+1)</f>
        <v>1</v>
      </c>
      <c r="GQ210" s="13" cm="1">
        <f t="array" ref="GQ210">IF($AA210="N","",SUMPRODUCT(($Z$150:$Z$276=$Z210)*($AA$150:$AA$276="Y")*(DW210&lt;DW$150:DW$276))+1)</f>
        <v>3</v>
      </c>
      <c r="GR210" s="13" cm="1">
        <f t="array" ref="GR210">IF($AA210="N","",SUMPRODUCT(($Z$150:$Z$276=$Z210)*($AA$150:$AA$276="Y")*(DX210&lt;DX$150:DX$276))+1)</f>
        <v>4</v>
      </c>
      <c r="GS210" s="13" cm="1">
        <f t="array" ref="GS210">IF($AA210="N","",SUMPRODUCT(($Z$150:$Z$276=$Z210)*($AA$150:$AA$276="Y")*(DY210&lt;DY$150:DY$276))+1)</f>
        <v>5</v>
      </c>
      <c r="GT210" s="13" cm="1">
        <f t="array" ref="GT210">IF($AA210="N","",SUMPRODUCT(($Z$150:$Z$276=$Z210)*($AA$150:$AA$276="Y")*(DZ210&lt;DZ$150:DZ$276))+1)</f>
        <v>5</v>
      </c>
      <c r="GU210" s="13" cm="1">
        <f t="array" ref="GU210">IF($AA210="N","",SUMPRODUCT(($Z$150:$Z$276=$Z210)*($AA$150:$AA$276="Y")*(EA210&lt;EA$150:EA$276))+1)</f>
        <v>7</v>
      </c>
      <c r="GV210" s="13" cm="1">
        <f t="array" ref="GV210">IF($AA210="N","",SUMPRODUCT(($Z$150:$Z$276=$Z210)*($AA$150:$AA$276="Y")*(EB210&lt;EB$150:EB$276))+1)</f>
        <v>8</v>
      </c>
      <c r="GW210" s="13" cm="1">
        <f t="array" ref="GW210">IF($AA210="N","",SUMPRODUCT(($Z$150:$Z$276=$Z210)*($AA$150:$AA$276="Y")*(EC210&lt;EC$150:EC$276))+1)</f>
        <v>8</v>
      </c>
      <c r="GX210" s="13" cm="1">
        <f t="array" ref="GX210">IF($AA210="N","",SUMPRODUCT(($Z$150:$Z$276=$Z210)*($AA$150:$AA$276="Y")*(ED210&lt;ED$150:ED$276))+1)</f>
        <v>9</v>
      </c>
      <c r="GY210" s="13" cm="1">
        <f t="array" ref="GY210">IF($AA210="N","",SUMPRODUCT(($Z$150:$Z$276=$Z210)*($AA$150:$AA$276="Y")*(EE210&lt;EE$150:EE$276))+1)</f>
        <v>9</v>
      </c>
      <c r="GZ210" s="13" cm="1">
        <f t="array" ref="GZ210">IF($AA210="N","",SUMPRODUCT(($Z$150:$Z$276=$Z210)*($AA$150:$AA$276="Y")*(EF210&lt;EF$150:EF$276))+1)</f>
        <v>9</v>
      </c>
      <c r="HA210" s="13" cm="1">
        <f t="array" ref="HA210">IF($AA210="N","",SUMPRODUCT(($Z$150:$Z$276=$Z210)*($AA$150:$AA$276="Y")*(EG210&lt;EG$150:EG$276))+1)</f>
        <v>10</v>
      </c>
      <c r="HB210" s="13" cm="1">
        <f t="array" ref="HB210">IF($AA210="N","",SUMPRODUCT(($Z$150:$Z$276=$Z210)*($AA$150:$AA$276="Y")*(EH210&lt;EH$150:EH$276))+1)</f>
        <v>12</v>
      </c>
      <c r="HC210" s="13" cm="1">
        <f t="array" ref="HC210">IF($AA210="N","",SUMPRODUCT(($Z$150:$Z$276=$Z210)*($AA$150:$AA$276="Y")*(EI210&lt;EI$150:EI$276))+1)</f>
        <v>12</v>
      </c>
      <c r="HD210" s="13" cm="1">
        <f t="array" ref="HD210">IF($AA210="N","",SUMPRODUCT(($Z$150:$Z$276=$Z210)*($AA$150:$AA$276="Y")*(EJ210&lt;EJ$150:EJ$276))+1)</f>
        <v>12</v>
      </c>
      <c r="HE210" s="13" cm="1">
        <f t="array" ref="HE210">IF($AA210="N","",SUMPRODUCT(($Z$150:$Z$276=$Z210)*($AA$150:$AA$276="Y")*(EK210&lt;EK$150:EK$276))+1)</f>
        <v>12</v>
      </c>
      <c r="HF210" s="13" cm="1">
        <f t="array" ref="HF210">IF($AA210="N","",SUMPRODUCT(($Z$150:$Z$276=$Z210)*($AA$150:$AA$276="Y")*(EL210&lt;EL$150:EL$276))+1)</f>
        <v>12</v>
      </c>
      <c r="HG210" s="13" cm="1">
        <f t="array" ref="HG210">IF($AA210="N","",SUMPRODUCT(($Z$150:$Z$276=$Z210)*($AA$150:$AA$276="Y")*(EM210&lt;EM$150:EM$276))+1)</f>
        <v>13</v>
      </c>
      <c r="HH210" s="13" cm="1">
        <f t="array" ref="HH210">IF($AA210="N","",SUMPRODUCT(($Z$150:$Z$276=$Z210)*($AA$150:$AA$276="Y")*(EN210&lt;EN$150:EN$276))+1)</f>
        <v>12</v>
      </c>
      <c r="HI210" s="13" cm="1">
        <f t="array" ref="HI210">IF($AA210="N","",SUMPRODUCT(($Z$150:$Z$276=$Z210)*($AA$150:$AA$276="Y")*(EO210&lt;EO$150:EO$276))+1)</f>
        <v>12</v>
      </c>
      <c r="HJ210" s="20">
        <f>INDEX($GO210:$HI210,MATCH('Ranked Growth'!$C$5,$GO$149:$HI$149,0))</f>
        <v>8</v>
      </c>
      <c r="HK210" s="13" t="str">
        <f t="shared" si="94"/>
        <v>Stations of Over 10k Users-8</v>
      </c>
    </row>
    <row r="211" spans="2:219" s="11" customFormat="1" x14ac:dyDescent="0.25">
      <c r="B211" s="17" t="s">
        <v>49</v>
      </c>
      <c r="C211" s="20">
        <v>204733.82031199985</v>
      </c>
      <c r="D211" s="20">
        <v>218677.08044499991</v>
      </c>
      <c r="E211" s="20">
        <v>220960.02739899987</v>
      </c>
      <c r="F211" s="20">
        <v>221980.41386300002</v>
      </c>
      <c r="G211" s="20">
        <v>221813.77690199995</v>
      </c>
      <c r="H211" s="20">
        <v>221716.39258999994</v>
      </c>
      <c r="I211" s="20">
        <v>222248.34083899995</v>
      </c>
      <c r="J211" s="20">
        <v>222118.89861399995</v>
      </c>
      <c r="K211" s="20">
        <v>222474.09400399972</v>
      </c>
      <c r="L211" s="20">
        <v>224265.70635899977</v>
      </c>
      <c r="M211" s="20">
        <v>224644.74969999996</v>
      </c>
      <c r="N211" s="20">
        <v>224935.12133499995</v>
      </c>
      <c r="O211" s="20">
        <v>225209.18014999997</v>
      </c>
      <c r="P211" s="20">
        <v>226264.59188599989</v>
      </c>
      <c r="Q211" s="20">
        <v>227615.08619599999</v>
      </c>
      <c r="R211" s="20">
        <v>228176.40461899989</v>
      </c>
      <c r="S211" s="20">
        <v>229074.1415800002</v>
      </c>
      <c r="T211" s="20">
        <v>229625.3203719999</v>
      </c>
      <c r="U211" s="20">
        <v>230489.87070900001</v>
      </c>
      <c r="V211" s="20">
        <v>232517.70505699987</v>
      </c>
      <c r="W211" s="20">
        <v>234378.72574799988</v>
      </c>
      <c r="Y211" s="17" t="s">
        <v>49</v>
      </c>
      <c r="Z211" s="21" t="str">
        <f t="shared" si="26"/>
        <v>Stations of Over 10k Users</v>
      </c>
      <c r="AA211" s="21" t="str">
        <f t="shared" si="27"/>
        <v>N</v>
      </c>
      <c r="AB211" s="13">
        <f t="shared" si="95"/>
        <v>1473.8203119998507</v>
      </c>
      <c r="AC211" s="13">
        <f t="shared" si="96"/>
        <v>15417.080444999912</v>
      </c>
      <c r="AD211" s="13">
        <f t="shared" si="97"/>
        <v>17700.027398999868</v>
      </c>
      <c r="AE211" s="13">
        <f t="shared" si="98"/>
        <v>18720.413863000023</v>
      </c>
      <c r="AF211" s="13">
        <f t="shared" si="99"/>
        <v>18553.776901999954</v>
      </c>
      <c r="AG211" s="13">
        <f t="shared" si="100"/>
        <v>18456.392589999945</v>
      </c>
      <c r="AH211" s="13">
        <f t="shared" si="101"/>
        <v>18988.340838999953</v>
      </c>
      <c r="AI211" s="13">
        <f t="shared" si="102"/>
        <v>18858.898613999947</v>
      </c>
      <c r="AJ211" s="13">
        <f t="shared" si="103"/>
        <v>19214.094003999722</v>
      </c>
      <c r="AK211" s="13">
        <f t="shared" si="104"/>
        <v>21005.706358999771</v>
      </c>
      <c r="AL211" s="13">
        <f t="shared" si="105"/>
        <v>21384.749699999957</v>
      </c>
      <c r="AM211" s="13">
        <f t="shared" si="106"/>
        <v>21675.121334999945</v>
      </c>
      <c r="AN211" s="13">
        <f t="shared" si="107"/>
        <v>21949.180149999971</v>
      </c>
      <c r="AO211" s="13">
        <f t="shared" si="108"/>
        <v>23004.591885999893</v>
      </c>
      <c r="AP211" s="13">
        <f t="shared" si="109"/>
        <v>24355.086195999989</v>
      </c>
      <c r="AQ211" s="13">
        <f t="shared" si="110"/>
        <v>24916.404618999892</v>
      </c>
      <c r="AR211" s="13">
        <f t="shared" si="111"/>
        <v>25814.1415800002</v>
      </c>
      <c r="AS211" s="13">
        <f t="shared" si="112"/>
        <v>26365.3203719999</v>
      </c>
      <c r="AT211" s="13">
        <f t="shared" si="113"/>
        <v>27229.87070900001</v>
      </c>
      <c r="AU211" s="13">
        <f t="shared" si="114"/>
        <v>29257.705056999868</v>
      </c>
      <c r="AV211" s="13">
        <f t="shared" si="115"/>
        <v>31118.725747999881</v>
      </c>
      <c r="AX211" s="17" t="s">
        <v>49</v>
      </c>
      <c r="AY211" s="13">
        <f t="shared" si="28"/>
        <v>38</v>
      </c>
      <c r="AZ211" s="13">
        <f t="shared" si="29"/>
        <v>40</v>
      </c>
      <c r="BA211" s="13">
        <f t="shared" si="30"/>
        <v>40</v>
      </c>
      <c r="BB211" s="13">
        <f t="shared" si="31"/>
        <v>39</v>
      </c>
      <c r="BC211" s="13">
        <f t="shared" si="32"/>
        <v>39</v>
      </c>
      <c r="BD211" s="13">
        <f t="shared" si="33"/>
        <v>38</v>
      </c>
      <c r="BE211" s="13">
        <f t="shared" si="34"/>
        <v>39</v>
      </c>
      <c r="BF211" s="13">
        <f t="shared" si="35"/>
        <v>37</v>
      </c>
      <c r="BG211" s="13">
        <f t="shared" si="36"/>
        <v>37</v>
      </c>
      <c r="BH211" s="13">
        <f t="shared" si="37"/>
        <v>39</v>
      </c>
      <c r="BI211" s="13">
        <f t="shared" si="38"/>
        <v>39</v>
      </c>
      <c r="BJ211" s="13">
        <f t="shared" si="39"/>
        <v>39</v>
      </c>
      <c r="BK211" s="13">
        <f t="shared" si="40"/>
        <v>38</v>
      </c>
      <c r="BL211" s="13">
        <f t="shared" si="41"/>
        <v>38</v>
      </c>
      <c r="BM211" s="13">
        <f t="shared" si="42"/>
        <v>38</v>
      </c>
      <c r="BN211" s="13">
        <f t="shared" si="43"/>
        <v>38</v>
      </c>
      <c r="BO211" s="13">
        <f t="shared" si="44"/>
        <v>38</v>
      </c>
      <c r="BP211" s="13">
        <f t="shared" si="45"/>
        <v>38</v>
      </c>
      <c r="BQ211" s="13">
        <f t="shared" si="46"/>
        <v>38</v>
      </c>
      <c r="BR211" s="13">
        <f t="shared" si="47"/>
        <v>38</v>
      </c>
      <c r="BS211" s="13">
        <f t="shared" si="48"/>
        <v>38</v>
      </c>
      <c r="BT211" s="13">
        <f>INDEX($AY211:$BS211,MATCH('Ranked Growth'!$C$5,Data!$AY$149:$BS$149,0))</f>
        <v>38</v>
      </c>
      <c r="BV211" s="17" t="s">
        <v>49</v>
      </c>
      <c r="BW211" s="13" cm="1">
        <f t="array" ref="BW211">SUMPRODUCT(($Z$150:$Z$276=$Z211)*(AB211&lt;AB$150:AB$276))+1</f>
        <v>33</v>
      </c>
      <c r="BX211" s="13" cm="1">
        <f t="array" ref="BX211">SUMPRODUCT(($Z$150:$Z$276=$Z211)*(AC211&lt;AC$150:AC$276))+1</f>
        <v>35</v>
      </c>
      <c r="BY211" s="13" cm="1">
        <f t="array" ref="BY211">SUMPRODUCT(($Z$150:$Z$276=$Z211)*(AD211&lt;AD$150:AD$276))+1</f>
        <v>35</v>
      </c>
      <c r="BZ211" s="13" cm="1">
        <f t="array" ref="BZ211">SUMPRODUCT(($Z$150:$Z$276=$Z211)*(AE211&lt;AE$150:AE$276))+1</f>
        <v>34</v>
      </c>
      <c r="CA211" s="13" cm="1">
        <f t="array" ref="CA211">SUMPRODUCT(($Z$150:$Z$276=$Z211)*(AF211&lt;AF$150:AF$276))+1</f>
        <v>34</v>
      </c>
      <c r="CB211" s="13" cm="1">
        <f t="array" ref="CB211">SUMPRODUCT(($Z$150:$Z$276=$Z211)*(AG211&lt;AG$150:AG$276))+1</f>
        <v>33</v>
      </c>
      <c r="CC211" s="13" cm="1">
        <f t="array" ref="CC211">SUMPRODUCT(($Z$150:$Z$276=$Z211)*(AH211&lt;AH$150:AH$276))+1</f>
        <v>34</v>
      </c>
      <c r="CD211" s="13" cm="1">
        <f t="array" ref="CD211">SUMPRODUCT(($Z$150:$Z$276=$Z211)*(AI211&lt;AI$150:AI$276))+1</f>
        <v>32</v>
      </c>
      <c r="CE211" s="13" cm="1">
        <f t="array" ref="CE211">SUMPRODUCT(($Z$150:$Z$276=$Z211)*(AJ211&lt;AJ$150:AJ$276))+1</f>
        <v>32</v>
      </c>
      <c r="CF211" s="13" cm="1">
        <f t="array" ref="CF211">SUMPRODUCT(($Z$150:$Z$276=$Z211)*(AK211&lt;AK$150:AK$276))+1</f>
        <v>34</v>
      </c>
      <c r="CG211" s="13" cm="1">
        <f t="array" ref="CG211">SUMPRODUCT(($Z$150:$Z$276=$Z211)*(AL211&lt;AL$150:AL$276))+1</f>
        <v>34</v>
      </c>
      <c r="CH211" s="13" cm="1">
        <f t="array" ref="CH211">SUMPRODUCT(($Z$150:$Z$276=$Z211)*(AM211&lt;AM$150:AM$276))+1</f>
        <v>34</v>
      </c>
      <c r="CI211" s="13" cm="1">
        <f t="array" ref="CI211">SUMPRODUCT(($Z$150:$Z$276=$Z211)*(AN211&lt;AN$150:AN$276))+1</f>
        <v>33</v>
      </c>
      <c r="CJ211" s="13" cm="1">
        <f t="array" ref="CJ211">SUMPRODUCT(($Z$150:$Z$276=$Z211)*(AO211&lt;AO$150:AO$276))+1</f>
        <v>33</v>
      </c>
      <c r="CK211" s="13" cm="1">
        <f t="array" ref="CK211">SUMPRODUCT(($Z$150:$Z$276=$Z211)*(AP211&lt;AP$150:AP$276))+1</f>
        <v>33</v>
      </c>
      <c r="CL211" s="13" cm="1">
        <f t="array" ref="CL211">SUMPRODUCT(($Z$150:$Z$276=$Z211)*(AQ211&lt;AQ$150:AQ$276))+1</f>
        <v>33</v>
      </c>
      <c r="CM211" s="13" cm="1">
        <f t="array" ref="CM211">SUMPRODUCT(($Z$150:$Z$276=$Z211)*(AR211&lt;AR$150:AR$276))+1</f>
        <v>33</v>
      </c>
      <c r="CN211" s="13" cm="1">
        <f t="array" ref="CN211">SUMPRODUCT(($Z$150:$Z$276=$Z211)*(AS211&lt;AS$150:AS$276))+1</f>
        <v>33</v>
      </c>
      <c r="CO211" s="13" cm="1">
        <f t="array" ref="CO211">SUMPRODUCT(($Z$150:$Z$276=$Z211)*(AT211&lt;AT$150:AT$276))+1</f>
        <v>33</v>
      </c>
      <c r="CP211" s="13" cm="1">
        <f t="array" ref="CP211">SUMPRODUCT(($Z$150:$Z$276=$Z211)*(AU211&lt;AU$150:AU$276))+1</f>
        <v>33</v>
      </c>
      <c r="CQ211" s="13" cm="1">
        <f t="array" ref="CQ211">SUMPRODUCT(($Z$150:$Z$276=$Z211)*(AV211&lt;AV$150:AV$276))+1</f>
        <v>33</v>
      </c>
      <c r="CR211" s="13">
        <f>INDEX($BW211:$CQ211,MATCH('Ranked Growth'!$C$5,$BW$149:$CQ$149,0))</f>
        <v>33</v>
      </c>
      <c r="CS211" s="13" t="str">
        <f t="shared" si="49"/>
        <v>Stations of Over 10k Users-33</v>
      </c>
      <c r="CU211" s="17" t="s">
        <v>49</v>
      </c>
      <c r="CV211" s="13" t="str" cm="1">
        <f t="array" ref="CV211">IF($AA211="N","",SUMPRODUCT(($AA$150:$AA$276=$V$88)*($Z$150:$Z$276=$Z211)*(AB211&lt;AB$150:AB$276))+1)</f>
        <v/>
      </c>
      <c r="CW211" s="13" t="str" cm="1">
        <f t="array" ref="CW211">IF($AA211="N","",SUMPRODUCT(($AA$150:$AA$276=$V$88)*($Z$150:$Z$276=$Z211)*(AC211&lt;AC$150:AC$276))+1)</f>
        <v/>
      </c>
      <c r="CX211" s="13" t="str" cm="1">
        <f t="array" ref="CX211">IF($AA211="N","",SUMPRODUCT(($AA$150:$AA$276=$V$88)*($Z$150:$Z$276=$Z211)*(AD211&lt;AD$150:AD$276))+1)</f>
        <v/>
      </c>
      <c r="CY211" s="13" t="str" cm="1">
        <f t="array" ref="CY211">IF($AA211="N","",SUMPRODUCT(($AA$150:$AA$276=$V$88)*($Z$150:$Z$276=$Z211)*(AE211&lt;AE$150:AE$276))+1)</f>
        <v/>
      </c>
      <c r="CZ211" s="13" t="str" cm="1">
        <f t="array" ref="CZ211">IF($AA211="N","",SUMPRODUCT(($AA$150:$AA$276=$V$88)*($Z$150:$Z$276=$Z211)*(AF211&lt;AF$150:AF$276))+1)</f>
        <v/>
      </c>
      <c r="DA211" s="13" t="str" cm="1">
        <f t="array" ref="DA211">IF($AA211="N","",SUMPRODUCT(($AA$150:$AA$276=$V$88)*($Z$150:$Z$276=$Z211)*(AG211&lt;AG$150:AG$276))+1)</f>
        <v/>
      </c>
      <c r="DB211" s="13" t="str" cm="1">
        <f t="array" ref="DB211">IF($AA211="N","",SUMPRODUCT(($AA$150:$AA$276=$V$88)*($Z$150:$Z$276=$Z211)*(AH211&lt;AH$150:AH$276))+1)</f>
        <v/>
      </c>
      <c r="DC211" s="13" t="str" cm="1">
        <f t="array" ref="DC211">IF($AA211="N","",SUMPRODUCT(($AA$150:$AA$276=$V$88)*($Z$150:$Z$276=$Z211)*(AI211&lt;AI$150:AI$276))+1)</f>
        <v/>
      </c>
      <c r="DD211" s="13" t="str" cm="1">
        <f t="array" ref="DD211">IF($AA211="N","",SUMPRODUCT(($AA$150:$AA$276=$V$88)*($Z$150:$Z$276=$Z211)*(AJ211&lt;AJ$150:AJ$276))+1)</f>
        <v/>
      </c>
      <c r="DE211" s="13" t="str" cm="1">
        <f t="array" ref="DE211">IF($AA211="N","",SUMPRODUCT(($AA$150:$AA$276=$V$88)*($Z$150:$Z$276=$Z211)*(AK211&lt;AK$150:AK$276))+1)</f>
        <v/>
      </c>
      <c r="DF211" s="13" t="str" cm="1">
        <f t="array" ref="DF211">IF($AA211="N","",SUMPRODUCT(($AA$150:$AA$276=$V$88)*($Z$150:$Z$276=$Z211)*(AL211&lt;AL$150:AL$276))+1)</f>
        <v/>
      </c>
      <c r="DG211" s="13" t="str" cm="1">
        <f t="array" ref="DG211">IF($AA211="N","",SUMPRODUCT(($AA$150:$AA$276=$V$88)*($Z$150:$Z$276=$Z211)*(AM211&lt;AM$150:AM$276))+1)</f>
        <v/>
      </c>
      <c r="DH211" s="13" t="str" cm="1">
        <f t="array" ref="DH211">IF($AA211="N","",SUMPRODUCT(($AA$150:$AA$276=$V$88)*($Z$150:$Z$276=$Z211)*(AN211&lt;AN$150:AN$276))+1)</f>
        <v/>
      </c>
      <c r="DI211" s="13" t="str" cm="1">
        <f t="array" ref="DI211">IF($AA211="N","",SUMPRODUCT(($AA$150:$AA$276=$V$88)*($Z$150:$Z$276=$Z211)*(AO211&lt;AO$150:AO$276))+1)</f>
        <v/>
      </c>
      <c r="DJ211" s="13" t="str" cm="1">
        <f t="array" ref="DJ211">IF($AA211="N","",SUMPRODUCT(($AA$150:$AA$276=$V$88)*($Z$150:$Z$276=$Z211)*(AP211&lt;AP$150:AP$276))+1)</f>
        <v/>
      </c>
      <c r="DK211" s="13" t="str" cm="1">
        <f t="array" ref="DK211">IF($AA211="N","",SUMPRODUCT(($AA$150:$AA$276=$V$88)*($Z$150:$Z$276=$Z211)*(AQ211&lt;AQ$150:AQ$276))+1)</f>
        <v/>
      </c>
      <c r="DL211" s="13" t="str" cm="1">
        <f t="array" ref="DL211">IF($AA211="N","",SUMPRODUCT(($AA$150:$AA$276=$V$88)*($Z$150:$Z$276=$Z211)*(AR211&lt;AR$150:AR$276))+1)</f>
        <v/>
      </c>
      <c r="DM211" s="13" t="str" cm="1">
        <f t="array" ref="DM211">IF($AA211="N","",SUMPRODUCT(($AA$150:$AA$276=$V$88)*($Z$150:$Z$276=$Z211)*(AS211&lt;AS$150:AS$276))+1)</f>
        <v/>
      </c>
      <c r="DN211" s="13" t="str" cm="1">
        <f t="array" ref="DN211">IF($AA211="N","",SUMPRODUCT(($AA$150:$AA$276=$V$88)*($Z$150:$Z$276=$Z211)*(AT211&lt;AT$150:AT$276))+1)</f>
        <v/>
      </c>
      <c r="DO211" s="13" t="str" cm="1">
        <f t="array" ref="DO211">IF($AA211="N","",SUMPRODUCT(($AA$150:$AA$276=$V$88)*($Z$150:$Z$276=$Z211)*(AU211&lt;AU$150:AU$276))+1)</f>
        <v/>
      </c>
      <c r="DP211" s="13" t="str" cm="1">
        <f t="array" ref="DP211">IF($AA211="N","",SUMPRODUCT(($AA$150:$AA$276=$V$88)*($Z$150:$Z$276=$Z211)*(AV211&lt;AV$150:AV$276))+1)</f>
        <v/>
      </c>
      <c r="DQ211" s="13" t="str">
        <f>INDEX($CV211:$DP211,MATCH('Ranked Growth'!$C$5,$BW$149:$CQ$149,0))</f>
        <v/>
      </c>
      <c r="DR211" s="13" t="str">
        <f t="shared" si="50"/>
        <v>Stations of Over 10k Users-</v>
      </c>
      <c r="DT211" s="17" t="s">
        <v>49</v>
      </c>
      <c r="DU211" s="15">
        <f t="shared" si="51"/>
        <v>7.2509116993006995E-3</v>
      </c>
      <c r="DV211" s="15">
        <f t="shared" si="52"/>
        <v>7.5849062506149423E-2</v>
      </c>
      <c r="DW211" s="15">
        <f t="shared" si="53"/>
        <v>8.7080721238806724E-2</v>
      </c>
      <c r="DX211" s="15">
        <f t="shared" si="54"/>
        <v>9.2100825853586699E-2</v>
      </c>
      <c r="DY211" s="15">
        <f t="shared" si="55"/>
        <v>9.1281004142477418E-2</v>
      </c>
      <c r="DZ211" s="15">
        <f t="shared" si="56"/>
        <v>9.0801892108629101E-2</v>
      </c>
      <c r="EA211" s="15">
        <f t="shared" si="57"/>
        <v>9.3418974904063479E-2</v>
      </c>
      <c r="EB211" s="15">
        <f t="shared" si="58"/>
        <v>9.2782144120830301E-2</v>
      </c>
      <c r="EC211" s="15">
        <f t="shared" si="59"/>
        <v>9.4529636937910722E-2</v>
      </c>
      <c r="ED211" s="15">
        <f t="shared" si="60"/>
        <v>0.10334402420053013</v>
      </c>
      <c r="EE211" s="15">
        <f t="shared" si="61"/>
        <v>0.10520884433730182</v>
      </c>
      <c r="EF211" s="15">
        <f t="shared" si="62"/>
        <v>0.10663741678146188</v>
      </c>
      <c r="EG211" s="15">
        <f t="shared" si="63"/>
        <v>0.10798573329725469</v>
      </c>
      <c r="EH211" s="15">
        <f t="shared" si="64"/>
        <v>0.11317815549542409</v>
      </c>
      <c r="EI211" s="15">
        <f t="shared" si="65"/>
        <v>0.11982232704909968</v>
      </c>
      <c r="EJ211" s="15">
        <f t="shared" si="66"/>
        <v>0.12258390543638642</v>
      </c>
      <c r="EK211" s="15">
        <f t="shared" si="67"/>
        <v>0.12700059815015341</v>
      </c>
      <c r="EL211" s="15">
        <f t="shared" si="68"/>
        <v>0.12971229150841235</v>
      </c>
      <c r="EM211" s="15">
        <f t="shared" si="69"/>
        <v>0.13396571243235278</v>
      </c>
      <c r="EN211" s="15">
        <f t="shared" si="70"/>
        <v>0.14394226634359875</v>
      </c>
      <c r="EO211" s="15">
        <f t="shared" si="71"/>
        <v>0.15309812923349342</v>
      </c>
      <c r="EQ211" s="17" t="s">
        <v>49</v>
      </c>
      <c r="ER211" s="13">
        <f t="shared" si="72"/>
        <v>56</v>
      </c>
      <c r="ES211" s="13">
        <f t="shared" si="73"/>
        <v>36</v>
      </c>
      <c r="ET211" s="13">
        <f t="shared" si="74"/>
        <v>33</v>
      </c>
      <c r="EU211" s="13">
        <f t="shared" si="75"/>
        <v>33</v>
      </c>
      <c r="EV211" s="13">
        <f t="shared" si="76"/>
        <v>30</v>
      </c>
      <c r="EW211" s="13">
        <f t="shared" si="77"/>
        <v>31</v>
      </c>
      <c r="EX211" s="13">
        <f t="shared" si="78"/>
        <v>34</v>
      </c>
      <c r="EY211" s="13">
        <f t="shared" si="79"/>
        <v>35</v>
      </c>
      <c r="EZ211" s="13">
        <f t="shared" si="80"/>
        <v>37</v>
      </c>
      <c r="FA211" s="13">
        <f t="shared" si="81"/>
        <v>34</v>
      </c>
      <c r="FB211" s="13">
        <f t="shared" si="82"/>
        <v>36</v>
      </c>
      <c r="FC211" s="13">
        <f t="shared" si="83"/>
        <v>35</v>
      </c>
      <c r="FD211" s="13">
        <f t="shared" si="84"/>
        <v>37</v>
      </c>
      <c r="FE211" s="13">
        <f t="shared" si="85"/>
        <v>38</v>
      </c>
      <c r="FF211" s="13">
        <f t="shared" si="86"/>
        <v>37</v>
      </c>
      <c r="FG211" s="13">
        <f t="shared" si="87"/>
        <v>37</v>
      </c>
      <c r="FH211" s="13">
        <f t="shared" si="88"/>
        <v>37</v>
      </c>
      <c r="FI211" s="13">
        <f t="shared" si="89"/>
        <v>38</v>
      </c>
      <c r="FJ211" s="13">
        <f t="shared" si="90"/>
        <v>38</v>
      </c>
      <c r="FK211" s="13">
        <f t="shared" si="91"/>
        <v>38</v>
      </c>
      <c r="FL211" s="13">
        <f t="shared" si="92"/>
        <v>37</v>
      </c>
      <c r="FM211" s="13">
        <f>INDEX($ER211:$FL211,MATCH('Ranked Growth'!$C$5,$ER$149:$FL$149,0))</f>
        <v>56</v>
      </c>
      <c r="FO211" s="17" t="s">
        <v>49</v>
      </c>
      <c r="FP211" s="13" cm="1">
        <f t="array" ref="FP211">SUMPRODUCT(($Z$150:$Z$276=$Z211)*(DU211&lt;DU$150:DU$276))+1</f>
        <v>41</v>
      </c>
      <c r="FQ211" s="13" cm="1">
        <f t="array" ref="FQ211">SUMPRODUCT(($Z$150:$Z$276=$Z211)*(DV211&lt;DV$150:DV$276))+1</f>
        <v>33</v>
      </c>
      <c r="FR211" s="13" cm="1">
        <f t="array" ref="FR211">SUMPRODUCT(($Z$150:$Z$276=$Z211)*(DW211&lt;DW$150:DW$276))+1</f>
        <v>31</v>
      </c>
      <c r="FS211" s="13" cm="1">
        <f t="array" ref="FS211">SUMPRODUCT(($Z$150:$Z$276=$Z211)*(DX211&lt;DX$150:DX$276))+1</f>
        <v>31</v>
      </c>
      <c r="FT211" s="13" cm="1">
        <f t="array" ref="FT211">SUMPRODUCT(($Z$150:$Z$276=$Z211)*(DY211&lt;DY$150:DY$276))+1</f>
        <v>27</v>
      </c>
      <c r="FU211" s="13" cm="1">
        <f t="array" ref="FU211">SUMPRODUCT(($Z$150:$Z$276=$Z211)*(DZ211&lt;DZ$150:DZ$276))+1</f>
        <v>27</v>
      </c>
      <c r="FV211" s="13" cm="1">
        <f t="array" ref="FV211">SUMPRODUCT(($Z$150:$Z$276=$Z211)*(EA211&lt;EA$150:EA$276))+1</f>
        <v>30</v>
      </c>
      <c r="FW211" s="13" cm="1">
        <f t="array" ref="FW211">SUMPRODUCT(($Z$150:$Z$276=$Z211)*(EB211&lt;EB$150:EB$276))+1</f>
        <v>30</v>
      </c>
      <c r="FX211" s="13" cm="1">
        <f t="array" ref="FX211">SUMPRODUCT(($Z$150:$Z$276=$Z211)*(EC211&lt;EC$150:EC$276))+1</f>
        <v>32</v>
      </c>
      <c r="FY211" s="13" cm="1">
        <f t="array" ref="FY211">SUMPRODUCT(($Z$150:$Z$276=$Z211)*(ED211&lt;ED$150:ED$276))+1</f>
        <v>29</v>
      </c>
      <c r="FZ211" s="13" cm="1">
        <f t="array" ref="FZ211">SUMPRODUCT(($Z$150:$Z$276=$Z211)*(EE211&lt;EE$150:EE$276))+1</f>
        <v>31</v>
      </c>
      <c r="GA211" s="13" cm="1">
        <f t="array" ref="GA211">SUMPRODUCT(($Z$150:$Z$276=$Z211)*(EF211&lt;EF$150:EF$276))+1</f>
        <v>30</v>
      </c>
      <c r="GB211" s="13" cm="1">
        <f t="array" ref="GB211">SUMPRODUCT(($Z$150:$Z$276=$Z211)*(EG211&lt;EG$150:EG$276))+1</f>
        <v>32</v>
      </c>
      <c r="GC211" s="13" cm="1">
        <f t="array" ref="GC211">SUMPRODUCT(($Z$150:$Z$276=$Z211)*(EH211&lt;EH$150:EH$276))+1</f>
        <v>33</v>
      </c>
      <c r="GD211" s="13" cm="1">
        <f t="array" ref="GD211">SUMPRODUCT(($Z$150:$Z$276=$Z211)*(EI211&lt;EI$150:EI$276))+1</f>
        <v>31</v>
      </c>
      <c r="GE211" s="13" cm="1">
        <f t="array" ref="GE211">SUMPRODUCT(($Z$150:$Z$276=$Z211)*(EJ211&lt;EJ$150:EJ$276))+1</f>
        <v>31</v>
      </c>
      <c r="GF211" s="13" cm="1">
        <f t="array" ref="GF211">SUMPRODUCT(($Z$150:$Z$276=$Z211)*(EK211&lt;EK$150:EK$276))+1</f>
        <v>31</v>
      </c>
      <c r="GG211" s="13" cm="1">
        <f t="array" ref="GG211">SUMPRODUCT(($Z$150:$Z$276=$Z211)*(EL211&lt;EL$150:EL$276))+1</f>
        <v>32</v>
      </c>
      <c r="GH211" s="13" cm="1">
        <f t="array" ref="GH211">SUMPRODUCT(($Z$150:$Z$276=$Z211)*(EM211&lt;EM$150:EM$276))+1</f>
        <v>32</v>
      </c>
      <c r="GI211" s="13" cm="1">
        <f t="array" ref="GI211">SUMPRODUCT(($Z$150:$Z$276=$Z211)*(EN211&lt;EN$150:EN$276))+1</f>
        <v>32</v>
      </c>
      <c r="GJ211" s="13" cm="1">
        <f t="array" ref="GJ211">SUMPRODUCT(($Z$150:$Z$276=$Z211)*(EO211&lt;EO$150:EO$276))+1</f>
        <v>31</v>
      </c>
      <c r="GK211" s="20">
        <f>INDEX($FP211:$GJ211,MATCH('Ranked Growth'!$C$5,$FP$149:$GJ$149,0))</f>
        <v>41</v>
      </c>
      <c r="GL211" s="13" t="str">
        <f t="shared" si="93"/>
        <v>Stations of Over 10k Users-41</v>
      </c>
      <c r="GN211" s="17" t="s">
        <v>49</v>
      </c>
      <c r="GO211" s="13" t="str" cm="1">
        <f t="array" ref="GO211">IF($AA211="N","",SUMPRODUCT(($Z$150:$Z$276=$Z211)*($AA$150:$AA$276="Y")*(DU211&lt;DU$150:DU$276))+1)</f>
        <v/>
      </c>
      <c r="GP211" s="13" t="str" cm="1">
        <f t="array" ref="GP211">IF($AA211="N","",SUMPRODUCT(($Z$150:$Z$276=$Z211)*($AA$150:$AA$276="Y")*(DV211&lt;DV$150:DV$276))+1)</f>
        <v/>
      </c>
      <c r="GQ211" s="13" t="str" cm="1">
        <f t="array" ref="GQ211">IF($AA211="N","",SUMPRODUCT(($Z$150:$Z$276=$Z211)*($AA$150:$AA$276="Y")*(DW211&lt;DW$150:DW$276))+1)</f>
        <v/>
      </c>
      <c r="GR211" s="13" t="str" cm="1">
        <f t="array" ref="GR211">IF($AA211="N","",SUMPRODUCT(($Z$150:$Z$276=$Z211)*($AA$150:$AA$276="Y")*(DX211&lt;DX$150:DX$276))+1)</f>
        <v/>
      </c>
      <c r="GS211" s="13" t="str" cm="1">
        <f t="array" ref="GS211">IF($AA211="N","",SUMPRODUCT(($Z$150:$Z$276=$Z211)*($AA$150:$AA$276="Y")*(DY211&lt;DY$150:DY$276))+1)</f>
        <v/>
      </c>
      <c r="GT211" s="13" t="str" cm="1">
        <f t="array" ref="GT211">IF($AA211="N","",SUMPRODUCT(($Z$150:$Z$276=$Z211)*($AA$150:$AA$276="Y")*(DZ211&lt;DZ$150:DZ$276))+1)</f>
        <v/>
      </c>
      <c r="GU211" s="13" t="str" cm="1">
        <f t="array" ref="GU211">IF($AA211="N","",SUMPRODUCT(($Z$150:$Z$276=$Z211)*($AA$150:$AA$276="Y")*(EA211&lt;EA$150:EA$276))+1)</f>
        <v/>
      </c>
      <c r="GV211" s="13" t="str" cm="1">
        <f t="array" ref="GV211">IF($AA211="N","",SUMPRODUCT(($Z$150:$Z$276=$Z211)*($AA$150:$AA$276="Y")*(EB211&lt;EB$150:EB$276))+1)</f>
        <v/>
      </c>
      <c r="GW211" s="13" t="str" cm="1">
        <f t="array" ref="GW211">IF($AA211="N","",SUMPRODUCT(($Z$150:$Z$276=$Z211)*($AA$150:$AA$276="Y")*(EC211&lt;EC$150:EC$276))+1)</f>
        <v/>
      </c>
      <c r="GX211" s="13" t="str" cm="1">
        <f t="array" ref="GX211">IF($AA211="N","",SUMPRODUCT(($Z$150:$Z$276=$Z211)*($AA$150:$AA$276="Y")*(ED211&lt;ED$150:ED$276))+1)</f>
        <v/>
      </c>
      <c r="GY211" s="13" t="str" cm="1">
        <f t="array" ref="GY211">IF($AA211="N","",SUMPRODUCT(($Z$150:$Z$276=$Z211)*($AA$150:$AA$276="Y")*(EE211&lt;EE$150:EE$276))+1)</f>
        <v/>
      </c>
      <c r="GZ211" s="13" t="str" cm="1">
        <f t="array" ref="GZ211">IF($AA211="N","",SUMPRODUCT(($Z$150:$Z$276=$Z211)*($AA$150:$AA$276="Y")*(EF211&lt;EF$150:EF$276))+1)</f>
        <v/>
      </c>
      <c r="HA211" s="13" t="str" cm="1">
        <f t="array" ref="HA211">IF($AA211="N","",SUMPRODUCT(($Z$150:$Z$276=$Z211)*($AA$150:$AA$276="Y")*(EG211&lt;EG$150:EG$276))+1)</f>
        <v/>
      </c>
      <c r="HB211" s="13" t="str" cm="1">
        <f t="array" ref="HB211">IF($AA211="N","",SUMPRODUCT(($Z$150:$Z$276=$Z211)*($AA$150:$AA$276="Y")*(EH211&lt;EH$150:EH$276))+1)</f>
        <v/>
      </c>
      <c r="HC211" s="13" t="str" cm="1">
        <f t="array" ref="HC211">IF($AA211="N","",SUMPRODUCT(($Z$150:$Z$276=$Z211)*($AA$150:$AA$276="Y")*(EI211&lt;EI$150:EI$276))+1)</f>
        <v/>
      </c>
      <c r="HD211" s="13" t="str" cm="1">
        <f t="array" ref="HD211">IF($AA211="N","",SUMPRODUCT(($Z$150:$Z$276=$Z211)*($AA$150:$AA$276="Y")*(EJ211&lt;EJ$150:EJ$276))+1)</f>
        <v/>
      </c>
      <c r="HE211" s="13" t="str" cm="1">
        <f t="array" ref="HE211">IF($AA211="N","",SUMPRODUCT(($Z$150:$Z$276=$Z211)*($AA$150:$AA$276="Y")*(EK211&lt;EK$150:EK$276))+1)</f>
        <v/>
      </c>
      <c r="HF211" s="13" t="str" cm="1">
        <f t="array" ref="HF211">IF($AA211="N","",SUMPRODUCT(($Z$150:$Z$276=$Z211)*($AA$150:$AA$276="Y")*(EL211&lt;EL$150:EL$276))+1)</f>
        <v/>
      </c>
      <c r="HG211" s="13" t="str" cm="1">
        <f t="array" ref="HG211">IF($AA211="N","",SUMPRODUCT(($Z$150:$Z$276=$Z211)*($AA$150:$AA$276="Y")*(EM211&lt;EM$150:EM$276))+1)</f>
        <v/>
      </c>
      <c r="HH211" s="13" t="str" cm="1">
        <f t="array" ref="HH211">IF($AA211="N","",SUMPRODUCT(($Z$150:$Z$276=$Z211)*($AA$150:$AA$276="Y")*(EN211&lt;EN$150:EN$276))+1)</f>
        <v/>
      </c>
      <c r="HI211" s="13" t="str" cm="1">
        <f t="array" ref="HI211">IF($AA211="N","",SUMPRODUCT(($Z$150:$Z$276=$Z211)*($AA$150:$AA$276="Y")*(EO211&lt;EO$150:EO$276))+1)</f>
        <v/>
      </c>
      <c r="HJ211" s="20" t="str">
        <f>INDEX($GO211:$HI211,MATCH('Ranked Growth'!$C$5,$GO$149:$HI$149,0))</f>
        <v/>
      </c>
      <c r="HK211" s="13" t="str">
        <f t="shared" si="94"/>
        <v>Stations of Over 10k Users-</v>
      </c>
    </row>
    <row r="212" spans="2:219" s="11" customFormat="1" x14ac:dyDescent="0.25">
      <c r="B212" s="17" t="s">
        <v>50</v>
      </c>
      <c r="C212" s="20">
        <v>1141692.5381380017</v>
      </c>
      <c r="D212" s="20">
        <v>1185525.3815010013</v>
      </c>
      <c r="E212" s="20">
        <v>1193679.4789539988</v>
      </c>
      <c r="F212" s="20">
        <v>1198372.204126999</v>
      </c>
      <c r="G212" s="20">
        <v>1199850.6170570008</v>
      </c>
      <c r="H212" s="20">
        <v>1201997.0372860015</v>
      </c>
      <c r="I212" s="20">
        <v>1205796.5517010014</v>
      </c>
      <c r="J212" s="20">
        <v>1207152.9371189999</v>
      </c>
      <c r="K212" s="20">
        <v>1209977.0214449991</v>
      </c>
      <c r="L212" s="20">
        <v>1217157.872710001</v>
      </c>
      <c r="M212" s="20">
        <v>1220311.2038729996</v>
      </c>
      <c r="N212" s="20">
        <v>1223199.6063150007</v>
      </c>
      <c r="O212" s="20">
        <v>1226274.7067350002</v>
      </c>
      <c r="P212" s="20">
        <v>1230586.062643999</v>
      </c>
      <c r="Q212" s="20">
        <v>1236546.979990999</v>
      </c>
      <c r="R212" s="20">
        <v>1240260.1035980019</v>
      </c>
      <c r="S212" s="20">
        <v>1245223.5320400007</v>
      </c>
      <c r="T212" s="20">
        <v>1249368.2100659974</v>
      </c>
      <c r="U212" s="20">
        <v>1253758.154583999</v>
      </c>
      <c r="V212" s="20">
        <v>1260813.6188500009</v>
      </c>
      <c r="W212" s="20">
        <v>1267270.5731770005</v>
      </c>
      <c r="Y212" s="17" t="s">
        <v>50</v>
      </c>
      <c r="Z212" s="21" t="str">
        <f t="shared" si="26"/>
        <v>Stations of Over 10k Users</v>
      </c>
      <c r="AA212" s="21" t="str">
        <f t="shared" si="27"/>
        <v>N</v>
      </c>
      <c r="AB212" s="13">
        <f t="shared" si="95"/>
        <v>5134.5381380016916</v>
      </c>
      <c r="AC212" s="13">
        <f t="shared" si="96"/>
        <v>48967.381501001306</v>
      </c>
      <c r="AD212" s="13">
        <f t="shared" si="97"/>
        <v>57121.478953998769</v>
      </c>
      <c r="AE212" s="13">
        <f t="shared" si="98"/>
        <v>61814.204126999015</v>
      </c>
      <c r="AF212" s="13">
        <f t="shared" si="99"/>
        <v>63292.617057000753</v>
      </c>
      <c r="AG212" s="13">
        <f t="shared" si="100"/>
        <v>65439.03728600149</v>
      </c>
      <c r="AH212" s="13">
        <f t="shared" si="101"/>
        <v>69238.551701001357</v>
      </c>
      <c r="AI212" s="13">
        <f t="shared" si="102"/>
        <v>70594.937118999893</v>
      </c>
      <c r="AJ212" s="13">
        <f t="shared" si="103"/>
        <v>73419.021444999147</v>
      </c>
      <c r="AK212" s="13">
        <f t="shared" si="104"/>
        <v>80599.872710000956</v>
      </c>
      <c r="AL212" s="13">
        <f t="shared" si="105"/>
        <v>83753.203872999642</v>
      </c>
      <c r="AM212" s="13">
        <f t="shared" si="106"/>
        <v>86641.606315000681</v>
      </c>
      <c r="AN212" s="13">
        <f t="shared" si="107"/>
        <v>89716.706735000247</v>
      </c>
      <c r="AO212" s="13">
        <f t="shared" si="108"/>
        <v>94028.062643999001</v>
      </c>
      <c r="AP212" s="13">
        <f t="shared" si="109"/>
        <v>99988.979990998982</v>
      </c>
      <c r="AQ212" s="13">
        <f t="shared" si="110"/>
        <v>103702.10359800188</v>
      </c>
      <c r="AR212" s="13">
        <f t="shared" si="111"/>
        <v>108665.53204000066</v>
      </c>
      <c r="AS212" s="13">
        <f t="shared" si="112"/>
        <v>112810.21006599744</v>
      </c>
      <c r="AT212" s="13">
        <f t="shared" si="113"/>
        <v>117200.15458399896</v>
      </c>
      <c r="AU212" s="13">
        <f t="shared" si="114"/>
        <v>124255.6188500009</v>
      </c>
      <c r="AV212" s="13">
        <f t="shared" si="115"/>
        <v>130712.57317700051</v>
      </c>
      <c r="AX212" s="17" t="s">
        <v>50</v>
      </c>
      <c r="AY212" s="13">
        <f t="shared" si="28"/>
        <v>10</v>
      </c>
      <c r="AZ212" s="13">
        <f t="shared" si="29"/>
        <v>11</v>
      </c>
      <c r="BA212" s="13">
        <f t="shared" si="30"/>
        <v>11</v>
      </c>
      <c r="BB212" s="13">
        <f t="shared" si="31"/>
        <v>11</v>
      </c>
      <c r="BC212" s="13">
        <f t="shared" si="32"/>
        <v>9</v>
      </c>
      <c r="BD212" s="13">
        <f t="shared" si="33"/>
        <v>9</v>
      </c>
      <c r="BE212" s="13">
        <f t="shared" si="34"/>
        <v>9</v>
      </c>
      <c r="BF212" s="13">
        <f t="shared" si="35"/>
        <v>9</v>
      </c>
      <c r="BG212" s="13">
        <f t="shared" si="36"/>
        <v>9</v>
      </c>
      <c r="BH212" s="13">
        <f t="shared" si="37"/>
        <v>9</v>
      </c>
      <c r="BI212" s="13">
        <f t="shared" si="38"/>
        <v>9</v>
      </c>
      <c r="BJ212" s="13">
        <f t="shared" si="39"/>
        <v>9</v>
      </c>
      <c r="BK212" s="13">
        <f t="shared" si="40"/>
        <v>9</v>
      </c>
      <c r="BL212" s="13">
        <f t="shared" si="41"/>
        <v>9</v>
      </c>
      <c r="BM212" s="13">
        <f t="shared" si="42"/>
        <v>9</v>
      </c>
      <c r="BN212" s="13">
        <f t="shared" si="43"/>
        <v>9</v>
      </c>
      <c r="BO212" s="13">
        <f t="shared" si="44"/>
        <v>9</v>
      </c>
      <c r="BP212" s="13">
        <f t="shared" si="45"/>
        <v>9</v>
      </c>
      <c r="BQ212" s="13">
        <f t="shared" si="46"/>
        <v>9</v>
      </c>
      <c r="BR212" s="13">
        <f t="shared" si="47"/>
        <v>9</v>
      </c>
      <c r="BS212" s="13">
        <f t="shared" si="48"/>
        <v>9</v>
      </c>
      <c r="BT212" s="13">
        <f>INDEX($AY212:$BS212,MATCH('Ranked Growth'!$C$5,Data!$AY$149:$BS$149,0))</f>
        <v>10</v>
      </c>
      <c r="BV212" s="17" t="s">
        <v>50</v>
      </c>
      <c r="BW212" s="13" cm="1">
        <f t="array" ref="BW212">SUMPRODUCT(($Z$150:$Z$276=$Z212)*(AB212&lt;AB$150:AB$276))+1</f>
        <v>5</v>
      </c>
      <c r="BX212" s="13" cm="1">
        <f t="array" ref="BX212">SUMPRODUCT(($Z$150:$Z$276=$Z212)*(AC212&lt;AC$150:AC$276))+1</f>
        <v>6</v>
      </c>
      <c r="BY212" s="13" cm="1">
        <f t="array" ref="BY212">SUMPRODUCT(($Z$150:$Z$276=$Z212)*(AD212&lt;AD$150:AD$276))+1</f>
        <v>6</v>
      </c>
      <c r="BZ212" s="13" cm="1">
        <f t="array" ref="BZ212">SUMPRODUCT(($Z$150:$Z$276=$Z212)*(AE212&lt;AE$150:AE$276))+1</f>
        <v>6</v>
      </c>
      <c r="CA212" s="13" cm="1">
        <f t="array" ref="CA212">SUMPRODUCT(($Z$150:$Z$276=$Z212)*(AF212&lt;AF$150:AF$276))+1</f>
        <v>4</v>
      </c>
      <c r="CB212" s="13" cm="1">
        <f t="array" ref="CB212">SUMPRODUCT(($Z$150:$Z$276=$Z212)*(AG212&lt;AG$150:AG$276))+1</f>
        <v>4</v>
      </c>
      <c r="CC212" s="13" cm="1">
        <f t="array" ref="CC212">SUMPRODUCT(($Z$150:$Z$276=$Z212)*(AH212&lt;AH$150:AH$276))+1</f>
        <v>4</v>
      </c>
      <c r="CD212" s="13" cm="1">
        <f t="array" ref="CD212">SUMPRODUCT(($Z$150:$Z$276=$Z212)*(AI212&lt;AI$150:AI$276))+1</f>
        <v>4</v>
      </c>
      <c r="CE212" s="13" cm="1">
        <f t="array" ref="CE212">SUMPRODUCT(($Z$150:$Z$276=$Z212)*(AJ212&lt;AJ$150:AJ$276))+1</f>
        <v>4</v>
      </c>
      <c r="CF212" s="13" cm="1">
        <f t="array" ref="CF212">SUMPRODUCT(($Z$150:$Z$276=$Z212)*(AK212&lt;AK$150:AK$276))+1</f>
        <v>4</v>
      </c>
      <c r="CG212" s="13" cm="1">
        <f t="array" ref="CG212">SUMPRODUCT(($Z$150:$Z$276=$Z212)*(AL212&lt;AL$150:AL$276))+1</f>
        <v>4</v>
      </c>
      <c r="CH212" s="13" cm="1">
        <f t="array" ref="CH212">SUMPRODUCT(($Z$150:$Z$276=$Z212)*(AM212&lt;AM$150:AM$276))+1</f>
        <v>4</v>
      </c>
      <c r="CI212" s="13" cm="1">
        <f t="array" ref="CI212">SUMPRODUCT(($Z$150:$Z$276=$Z212)*(AN212&lt;AN$150:AN$276))+1</f>
        <v>4</v>
      </c>
      <c r="CJ212" s="13" cm="1">
        <f t="array" ref="CJ212">SUMPRODUCT(($Z$150:$Z$276=$Z212)*(AO212&lt;AO$150:AO$276))+1</f>
        <v>4</v>
      </c>
      <c r="CK212" s="13" cm="1">
        <f t="array" ref="CK212">SUMPRODUCT(($Z$150:$Z$276=$Z212)*(AP212&lt;AP$150:AP$276))+1</f>
        <v>4</v>
      </c>
      <c r="CL212" s="13" cm="1">
        <f t="array" ref="CL212">SUMPRODUCT(($Z$150:$Z$276=$Z212)*(AQ212&lt;AQ$150:AQ$276))+1</f>
        <v>4</v>
      </c>
      <c r="CM212" s="13" cm="1">
        <f t="array" ref="CM212">SUMPRODUCT(($Z$150:$Z$276=$Z212)*(AR212&lt;AR$150:AR$276))+1</f>
        <v>4</v>
      </c>
      <c r="CN212" s="13" cm="1">
        <f t="array" ref="CN212">SUMPRODUCT(($Z$150:$Z$276=$Z212)*(AS212&lt;AS$150:AS$276))+1</f>
        <v>4</v>
      </c>
      <c r="CO212" s="13" cm="1">
        <f t="array" ref="CO212">SUMPRODUCT(($Z$150:$Z$276=$Z212)*(AT212&lt;AT$150:AT$276))+1</f>
        <v>4</v>
      </c>
      <c r="CP212" s="13" cm="1">
        <f t="array" ref="CP212">SUMPRODUCT(($Z$150:$Z$276=$Z212)*(AU212&lt;AU$150:AU$276))+1</f>
        <v>4</v>
      </c>
      <c r="CQ212" s="13" cm="1">
        <f t="array" ref="CQ212">SUMPRODUCT(($Z$150:$Z$276=$Z212)*(AV212&lt;AV$150:AV$276))+1</f>
        <v>4</v>
      </c>
      <c r="CR212" s="13">
        <f>INDEX($BW212:$CQ212,MATCH('Ranked Growth'!$C$5,$BW$149:$CQ$149,0))</f>
        <v>5</v>
      </c>
      <c r="CS212" s="13" t="str">
        <f t="shared" si="49"/>
        <v>Stations of Over 10k Users-5</v>
      </c>
      <c r="CU212" s="17" t="s">
        <v>50</v>
      </c>
      <c r="CV212" s="13" t="str" cm="1">
        <f t="array" ref="CV212">IF($AA212="N","",SUMPRODUCT(($AA$150:$AA$276=$V$88)*($Z$150:$Z$276=$Z212)*(AB212&lt;AB$150:AB$276))+1)</f>
        <v/>
      </c>
      <c r="CW212" s="13" t="str" cm="1">
        <f t="array" ref="CW212">IF($AA212="N","",SUMPRODUCT(($AA$150:$AA$276=$V$88)*($Z$150:$Z$276=$Z212)*(AC212&lt;AC$150:AC$276))+1)</f>
        <v/>
      </c>
      <c r="CX212" s="13" t="str" cm="1">
        <f t="array" ref="CX212">IF($AA212="N","",SUMPRODUCT(($AA$150:$AA$276=$V$88)*($Z$150:$Z$276=$Z212)*(AD212&lt;AD$150:AD$276))+1)</f>
        <v/>
      </c>
      <c r="CY212" s="13" t="str" cm="1">
        <f t="array" ref="CY212">IF($AA212="N","",SUMPRODUCT(($AA$150:$AA$276=$V$88)*($Z$150:$Z$276=$Z212)*(AE212&lt;AE$150:AE$276))+1)</f>
        <v/>
      </c>
      <c r="CZ212" s="13" t="str" cm="1">
        <f t="array" ref="CZ212">IF($AA212="N","",SUMPRODUCT(($AA$150:$AA$276=$V$88)*($Z$150:$Z$276=$Z212)*(AF212&lt;AF$150:AF$276))+1)</f>
        <v/>
      </c>
      <c r="DA212" s="13" t="str" cm="1">
        <f t="array" ref="DA212">IF($AA212="N","",SUMPRODUCT(($AA$150:$AA$276=$V$88)*($Z$150:$Z$276=$Z212)*(AG212&lt;AG$150:AG$276))+1)</f>
        <v/>
      </c>
      <c r="DB212" s="13" t="str" cm="1">
        <f t="array" ref="DB212">IF($AA212="N","",SUMPRODUCT(($AA$150:$AA$276=$V$88)*($Z$150:$Z$276=$Z212)*(AH212&lt;AH$150:AH$276))+1)</f>
        <v/>
      </c>
      <c r="DC212" s="13" t="str" cm="1">
        <f t="array" ref="DC212">IF($AA212="N","",SUMPRODUCT(($AA$150:$AA$276=$V$88)*($Z$150:$Z$276=$Z212)*(AI212&lt;AI$150:AI$276))+1)</f>
        <v/>
      </c>
      <c r="DD212" s="13" t="str" cm="1">
        <f t="array" ref="DD212">IF($AA212="N","",SUMPRODUCT(($AA$150:$AA$276=$V$88)*($Z$150:$Z$276=$Z212)*(AJ212&lt;AJ$150:AJ$276))+1)</f>
        <v/>
      </c>
      <c r="DE212" s="13" t="str" cm="1">
        <f t="array" ref="DE212">IF($AA212="N","",SUMPRODUCT(($AA$150:$AA$276=$V$88)*($Z$150:$Z$276=$Z212)*(AK212&lt;AK$150:AK$276))+1)</f>
        <v/>
      </c>
      <c r="DF212" s="13" t="str" cm="1">
        <f t="array" ref="DF212">IF($AA212="N","",SUMPRODUCT(($AA$150:$AA$276=$V$88)*($Z$150:$Z$276=$Z212)*(AL212&lt;AL$150:AL$276))+1)</f>
        <v/>
      </c>
      <c r="DG212" s="13" t="str" cm="1">
        <f t="array" ref="DG212">IF($AA212="N","",SUMPRODUCT(($AA$150:$AA$276=$V$88)*($Z$150:$Z$276=$Z212)*(AM212&lt;AM$150:AM$276))+1)</f>
        <v/>
      </c>
      <c r="DH212" s="13" t="str" cm="1">
        <f t="array" ref="DH212">IF($AA212="N","",SUMPRODUCT(($AA$150:$AA$276=$V$88)*($Z$150:$Z$276=$Z212)*(AN212&lt;AN$150:AN$276))+1)</f>
        <v/>
      </c>
      <c r="DI212" s="13" t="str" cm="1">
        <f t="array" ref="DI212">IF($AA212="N","",SUMPRODUCT(($AA$150:$AA$276=$V$88)*($Z$150:$Z$276=$Z212)*(AO212&lt;AO$150:AO$276))+1)</f>
        <v/>
      </c>
      <c r="DJ212" s="13" t="str" cm="1">
        <f t="array" ref="DJ212">IF($AA212="N","",SUMPRODUCT(($AA$150:$AA$276=$V$88)*($Z$150:$Z$276=$Z212)*(AP212&lt;AP$150:AP$276))+1)</f>
        <v/>
      </c>
      <c r="DK212" s="13" t="str" cm="1">
        <f t="array" ref="DK212">IF($AA212="N","",SUMPRODUCT(($AA$150:$AA$276=$V$88)*($Z$150:$Z$276=$Z212)*(AQ212&lt;AQ$150:AQ$276))+1)</f>
        <v/>
      </c>
      <c r="DL212" s="13" t="str" cm="1">
        <f t="array" ref="DL212">IF($AA212="N","",SUMPRODUCT(($AA$150:$AA$276=$V$88)*($Z$150:$Z$276=$Z212)*(AR212&lt;AR$150:AR$276))+1)</f>
        <v/>
      </c>
      <c r="DM212" s="13" t="str" cm="1">
        <f t="array" ref="DM212">IF($AA212="N","",SUMPRODUCT(($AA$150:$AA$276=$V$88)*($Z$150:$Z$276=$Z212)*(AS212&lt;AS$150:AS$276))+1)</f>
        <v/>
      </c>
      <c r="DN212" s="13" t="str" cm="1">
        <f t="array" ref="DN212">IF($AA212="N","",SUMPRODUCT(($AA$150:$AA$276=$V$88)*($Z$150:$Z$276=$Z212)*(AT212&lt;AT$150:AT$276))+1)</f>
        <v/>
      </c>
      <c r="DO212" s="13" t="str" cm="1">
        <f t="array" ref="DO212">IF($AA212="N","",SUMPRODUCT(($AA$150:$AA$276=$V$88)*($Z$150:$Z$276=$Z212)*(AU212&lt;AU$150:AU$276))+1)</f>
        <v/>
      </c>
      <c r="DP212" s="13" t="str" cm="1">
        <f t="array" ref="DP212">IF($AA212="N","",SUMPRODUCT(($AA$150:$AA$276=$V$88)*($Z$150:$Z$276=$Z212)*(AV212&lt;AV$150:AV$276))+1)</f>
        <v/>
      </c>
      <c r="DQ212" s="13" t="str">
        <f>INDEX($CV212:$DP212,MATCH('Ranked Growth'!$C$5,$BW$149:$CQ$149,0))</f>
        <v/>
      </c>
      <c r="DR212" s="13" t="str">
        <f t="shared" si="50"/>
        <v>Stations of Over 10k Users-</v>
      </c>
      <c r="DT212" s="17" t="s">
        <v>50</v>
      </c>
      <c r="DU212" s="15">
        <f t="shared" si="51"/>
        <v>4.5176208675683505E-3</v>
      </c>
      <c r="DV212" s="15">
        <f t="shared" si="52"/>
        <v>4.3083926646067638E-2</v>
      </c>
      <c r="DW212" s="15">
        <f t="shared" si="53"/>
        <v>5.0258305298980677E-2</v>
      </c>
      <c r="DX212" s="15">
        <f t="shared" si="54"/>
        <v>5.4387197245542307E-2</v>
      </c>
      <c r="DY212" s="15">
        <f t="shared" si="55"/>
        <v>5.568797813837989E-2</v>
      </c>
      <c r="DZ212" s="15">
        <f t="shared" si="56"/>
        <v>5.7576504926278638E-2</v>
      </c>
      <c r="EA212" s="15">
        <f t="shared" si="57"/>
        <v>6.0919505824605036E-2</v>
      </c>
      <c r="EB212" s="15">
        <f t="shared" si="58"/>
        <v>6.2112920870734278E-2</v>
      </c>
      <c r="EC212" s="15">
        <f t="shared" si="59"/>
        <v>6.4597690082687453E-2</v>
      </c>
      <c r="ED212" s="15">
        <f t="shared" si="60"/>
        <v>7.0915758553457886E-2</v>
      </c>
      <c r="EE212" s="15">
        <f t="shared" si="61"/>
        <v>7.369021543379195E-2</v>
      </c>
      <c r="EF212" s="15">
        <f t="shared" si="62"/>
        <v>7.6231574908628197E-2</v>
      </c>
      <c r="EG212" s="15">
        <f t="shared" si="63"/>
        <v>7.8937200508025329E-2</v>
      </c>
      <c r="EH212" s="15">
        <f t="shared" si="64"/>
        <v>8.2730544894320301E-2</v>
      </c>
      <c r="EI212" s="15">
        <f t="shared" si="65"/>
        <v>8.7975255104446148E-2</v>
      </c>
      <c r="EJ212" s="15">
        <f t="shared" si="66"/>
        <v>9.1242245092641117E-2</v>
      </c>
      <c r="EK212" s="15">
        <f t="shared" si="67"/>
        <v>9.5609315177932475E-2</v>
      </c>
      <c r="EL212" s="15">
        <f t="shared" si="68"/>
        <v>9.9256008110450544E-2</v>
      </c>
      <c r="EM212" s="15">
        <f t="shared" si="69"/>
        <v>0.10311849864591061</v>
      </c>
      <c r="EN212" s="15">
        <f t="shared" si="70"/>
        <v>0.10932624542698299</v>
      </c>
      <c r="EO212" s="15">
        <f t="shared" si="71"/>
        <v>0.11500739353117084</v>
      </c>
      <c r="EQ212" s="17" t="s">
        <v>50</v>
      </c>
      <c r="ER212" s="13">
        <f t="shared" si="72"/>
        <v>97</v>
      </c>
      <c r="ES212" s="13">
        <f t="shared" si="73"/>
        <v>117</v>
      </c>
      <c r="ET212" s="13">
        <f t="shared" si="74"/>
        <v>115</v>
      </c>
      <c r="EU212" s="13">
        <f t="shared" si="75"/>
        <v>115</v>
      </c>
      <c r="EV212" s="13">
        <f t="shared" si="76"/>
        <v>107</v>
      </c>
      <c r="EW212" s="13">
        <f t="shared" si="77"/>
        <v>102</v>
      </c>
      <c r="EX212" s="13">
        <f t="shared" si="78"/>
        <v>101</v>
      </c>
      <c r="EY212" s="13">
        <f t="shared" si="79"/>
        <v>101</v>
      </c>
      <c r="EZ212" s="13">
        <f t="shared" si="80"/>
        <v>100</v>
      </c>
      <c r="FA212" s="13">
        <f t="shared" si="81"/>
        <v>94</v>
      </c>
      <c r="FB212" s="13">
        <f t="shared" si="82"/>
        <v>90</v>
      </c>
      <c r="FC212" s="13">
        <f t="shared" si="83"/>
        <v>86</v>
      </c>
      <c r="FD212" s="13">
        <f t="shared" si="84"/>
        <v>83</v>
      </c>
      <c r="FE212" s="13">
        <f t="shared" si="85"/>
        <v>84</v>
      </c>
      <c r="FF212" s="13">
        <f t="shared" si="86"/>
        <v>83</v>
      </c>
      <c r="FG212" s="13">
        <f t="shared" si="87"/>
        <v>81</v>
      </c>
      <c r="FH212" s="13">
        <f t="shared" si="88"/>
        <v>81</v>
      </c>
      <c r="FI212" s="13">
        <f t="shared" si="89"/>
        <v>80</v>
      </c>
      <c r="FJ212" s="13">
        <f t="shared" si="90"/>
        <v>80</v>
      </c>
      <c r="FK212" s="13">
        <f t="shared" si="91"/>
        <v>80</v>
      </c>
      <c r="FL212" s="13">
        <f t="shared" si="92"/>
        <v>83</v>
      </c>
      <c r="FM212" s="13">
        <f>INDEX($ER212:$FL212,MATCH('Ranked Growth'!$C$5,$ER$149:$FL$149,0))</f>
        <v>97</v>
      </c>
      <c r="FO212" s="17" t="s">
        <v>50</v>
      </c>
      <c r="FP212" s="13" cm="1">
        <f t="array" ref="FP212">SUMPRODUCT(($Z$150:$Z$276=$Z212)*(DU212&lt;DU$150:DU$276))+1</f>
        <v>79</v>
      </c>
      <c r="FQ212" s="13" cm="1">
        <f t="array" ref="FQ212">SUMPRODUCT(($Z$150:$Z$276=$Z212)*(DV212&lt;DV$150:DV$276))+1</f>
        <v>93</v>
      </c>
      <c r="FR212" s="13" cm="1">
        <f t="array" ref="FR212">SUMPRODUCT(($Z$150:$Z$276=$Z212)*(DW212&lt;DW$150:DW$276))+1</f>
        <v>93</v>
      </c>
      <c r="FS212" s="13" cm="1">
        <f t="array" ref="FS212">SUMPRODUCT(($Z$150:$Z$276=$Z212)*(DX212&lt;DX$150:DX$276))+1</f>
        <v>93</v>
      </c>
      <c r="FT212" s="13" cm="1">
        <f t="array" ref="FT212">SUMPRODUCT(($Z$150:$Z$276=$Z212)*(DY212&lt;DY$150:DY$276))+1</f>
        <v>91</v>
      </c>
      <c r="FU212" s="13" cm="1">
        <f t="array" ref="FU212">SUMPRODUCT(($Z$150:$Z$276=$Z212)*(DZ212&lt;DZ$150:DZ$276))+1</f>
        <v>89</v>
      </c>
      <c r="FV212" s="13" cm="1">
        <f t="array" ref="FV212">SUMPRODUCT(($Z$150:$Z$276=$Z212)*(EA212&lt;EA$150:EA$276))+1</f>
        <v>89</v>
      </c>
      <c r="FW212" s="13" cm="1">
        <f t="array" ref="FW212">SUMPRODUCT(($Z$150:$Z$276=$Z212)*(EB212&lt;EB$150:EB$276))+1</f>
        <v>89</v>
      </c>
      <c r="FX212" s="13" cm="1">
        <f t="array" ref="FX212">SUMPRODUCT(($Z$150:$Z$276=$Z212)*(EC212&lt;EC$150:EC$276))+1</f>
        <v>88</v>
      </c>
      <c r="FY212" s="13" cm="1">
        <f t="array" ref="FY212">SUMPRODUCT(($Z$150:$Z$276=$Z212)*(ED212&lt;ED$150:ED$276))+1</f>
        <v>83</v>
      </c>
      <c r="FZ212" s="13" cm="1">
        <f t="array" ref="FZ212">SUMPRODUCT(($Z$150:$Z$276=$Z212)*(EE212&lt;EE$150:EE$276))+1</f>
        <v>79</v>
      </c>
      <c r="GA212" s="13" cm="1">
        <f t="array" ref="GA212">SUMPRODUCT(($Z$150:$Z$276=$Z212)*(EF212&lt;EF$150:EF$276))+1</f>
        <v>75</v>
      </c>
      <c r="GB212" s="13" cm="1">
        <f t="array" ref="GB212">SUMPRODUCT(($Z$150:$Z$276=$Z212)*(EG212&lt;EG$150:EG$276))+1</f>
        <v>72</v>
      </c>
      <c r="GC212" s="13" cm="1">
        <f t="array" ref="GC212">SUMPRODUCT(($Z$150:$Z$276=$Z212)*(EH212&lt;EH$150:EH$276))+1</f>
        <v>73</v>
      </c>
      <c r="GD212" s="13" cm="1">
        <f t="array" ref="GD212">SUMPRODUCT(($Z$150:$Z$276=$Z212)*(EI212&lt;EI$150:EI$276))+1</f>
        <v>72</v>
      </c>
      <c r="GE212" s="13" cm="1">
        <f t="array" ref="GE212">SUMPRODUCT(($Z$150:$Z$276=$Z212)*(EJ212&lt;EJ$150:EJ$276))+1</f>
        <v>70</v>
      </c>
      <c r="GF212" s="13" cm="1">
        <f t="array" ref="GF212">SUMPRODUCT(($Z$150:$Z$276=$Z212)*(EK212&lt;EK$150:EK$276))+1</f>
        <v>70</v>
      </c>
      <c r="GG212" s="13" cm="1">
        <f t="array" ref="GG212">SUMPRODUCT(($Z$150:$Z$276=$Z212)*(EL212&lt;EL$150:EL$276))+1</f>
        <v>69</v>
      </c>
      <c r="GH212" s="13" cm="1">
        <f t="array" ref="GH212">SUMPRODUCT(($Z$150:$Z$276=$Z212)*(EM212&lt;EM$150:EM$276))+1</f>
        <v>69</v>
      </c>
      <c r="GI212" s="13" cm="1">
        <f t="array" ref="GI212">SUMPRODUCT(($Z$150:$Z$276=$Z212)*(EN212&lt;EN$150:EN$276))+1</f>
        <v>69</v>
      </c>
      <c r="GJ212" s="13" cm="1">
        <f t="array" ref="GJ212">SUMPRODUCT(($Z$150:$Z$276=$Z212)*(EO212&lt;EO$150:EO$276))+1</f>
        <v>72</v>
      </c>
      <c r="GK212" s="20">
        <f>INDEX($FP212:$GJ212,MATCH('Ranked Growth'!$C$5,$FP$149:$GJ$149,0))</f>
        <v>79</v>
      </c>
      <c r="GL212" s="13" t="str">
        <f t="shared" si="93"/>
        <v>Stations of Over 10k Users-79</v>
      </c>
      <c r="GN212" s="17" t="s">
        <v>50</v>
      </c>
      <c r="GO212" s="13" t="str" cm="1">
        <f t="array" ref="GO212">IF($AA212="N","",SUMPRODUCT(($Z$150:$Z$276=$Z212)*($AA$150:$AA$276="Y")*(DU212&lt;DU$150:DU$276))+1)</f>
        <v/>
      </c>
      <c r="GP212" s="13" t="str" cm="1">
        <f t="array" ref="GP212">IF($AA212="N","",SUMPRODUCT(($Z$150:$Z$276=$Z212)*($AA$150:$AA$276="Y")*(DV212&lt;DV$150:DV$276))+1)</f>
        <v/>
      </c>
      <c r="GQ212" s="13" t="str" cm="1">
        <f t="array" ref="GQ212">IF($AA212="N","",SUMPRODUCT(($Z$150:$Z$276=$Z212)*($AA$150:$AA$276="Y")*(DW212&lt;DW$150:DW$276))+1)</f>
        <v/>
      </c>
      <c r="GR212" s="13" t="str" cm="1">
        <f t="array" ref="GR212">IF($AA212="N","",SUMPRODUCT(($Z$150:$Z$276=$Z212)*($AA$150:$AA$276="Y")*(DX212&lt;DX$150:DX$276))+1)</f>
        <v/>
      </c>
      <c r="GS212" s="13" t="str" cm="1">
        <f t="array" ref="GS212">IF($AA212="N","",SUMPRODUCT(($Z$150:$Z$276=$Z212)*($AA$150:$AA$276="Y")*(DY212&lt;DY$150:DY$276))+1)</f>
        <v/>
      </c>
      <c r="GT212" s="13" t="str" cm="1">
        <f t="array" ref="GT212">IF($AA212="N","",SUMPRODUCT(($Z$150:$Z$276=$Z212)*($AA$150:$AA$276="Y")*(DZ212&lt;DZ$150:DZ$276))+1)</f>
        <v/>
      </c>
      <c r="GU212" s="13" t="str" cm="1">
        <f t="array" ref="GU212">IF($AA212="N","",SUMPRODUCT(($Z$150:$Z$276=$Z212)*($AA$150:$AA$276="Y")*(EA212&lt;EA$150:EA$276))+1)</f>
        <v/>
      </c>
      <c r="GV212" s="13" t="str" cm="1">
        <f t="array" ref="GV212">IF($AA212="N","",SUMPRODUCT(($Z$150:$Z$276=$Z212)*($AA$150:$AA$276="Y")*(EB212&lt;EB$150:EB$276))+1)</f>
        <v/>
      </c>
      <c r="GW212" s="13" t="str" cm="1">
        <f t="array" ref="GW212">IF($AA212="N","",SUMPRODUCT(($Z$150:$Z$276=$Z212)*($AA$150:$AA$276="Y")*(EC212&lt;EC$150:EC$276))+1)</f>
        <v/>
      </c>
      <c r="GX212" s="13" t="str" cm="1">
        <f t="array" ref="GX212">IF($AA212="N","",SUMPRODUCT(($Z$150:$Z$276=$Z212)*($AA$150:$AA$276="Y")*(ED212&lt;ED$150:ED$276))+1)</f>
        <v/>
      </c>
      <c r="GY212" s="13" t="str" cm="1">
        <f t="array" ref="GY212">IF($AA212="N","",SUMPRODUCT(($Z$150:$Z$276=$Z212)*($AA$150:$AA$276="Y")*(EE212&lt;EE$150:EE$276))+1)</f>
        <v/>
      </c>
      <c r="GZ212" s="13" t="str" cm="1">
        <f t="array" ref="GZ212">IF($AA212="N","",SUMPRODUCT(($Z$150:$Z$276=$Z212)*($AA$150:$AA$276="Y")*(EF212&lt;EF$150:EF$276))+1)</f>
        <v/>
      </c>
      <c r="HA212" s="13" t="str" cm="1">
        <f t="array" ref="HA212">IF($AA212="N","",SUMPRODUCT(($Z$150:$Z$276=$Z212)*($AA$150:$AA$276="Y")*(EG212&lt;EG$150:EG$276))+1)</f>
        <v/>
      </c>
      <c r="HB212" s="13" t="str" cm="1">
        <f t="array" ref="HB212">IF($AA212="N","",SUMPRODUCT(($Z$150:$Z$276=$Z212)*($AA$150:$AA$276="Y")*(EH212&lt;EH$150:EH$276))+1)</f>
        <v/>
      </c>
      <c r="HC212" s="13" t="str" cm="1">
        <f t="array" ref="HC212">IF($AA212="N","",SUMPRODUCT(($Z$150:$Z$276=$Z212)*($AA$150:$AA$276="Y")*(EI212&lt;EI$150:EI$276))+1)</f>
        <v/>
      </c>
      <c r="HD212" s="13" t="str" cm="1">
        <f t="array" ref="HD212">IF($AA212="N","",SUMPRODUCT(($Z$150:$Z$276=$Z212)*($AA$150:$AA$276="Y")*(EJ212&lt;EJ$150:EJ$276))+1)</f>
        <v/>
      </c>
      <c r="HE212" s="13" t="str" cm="1">
        <f t="array" ref="HE212">IF($AA212="N","",SUMPRODUCT(($Z$150:$Z$276=$Z212)*($AA$150:$AA$276="Y")*(EK212&lt;EK$150:EK$276))+1)</f>
        <v/>
      </c>
      <c r="HF212" s="13" t="str" cm="1">
        <f t="array" ref="HF212">IF($AA212="N","",SUMPRODUCT(($Z$150:$Z$276=$Z212)*($AA$150:$AA$276="Y")*(EL212&lt;EL$150:EL$276))+1)</f>
        <v/>
      </c>
      <c r="HG212" s="13" t="str" cm="1">
        <f t="array" ref="HG212">IF($AA212="N","",SUMPRODUCT(($Z$150:$Z$276=$Z212)*($AA$150:$AA$276="Y")*(EM212&lt;EM$150:EM$276))+1)</f>
        <v/>
      </c>
      <c r="HH212" s="13" t="str" cm="1">
        <f t="array" ref="HH212">IF($AA212="N","",SUMPRODUCT(($Z$150:$Z$276=$Z212)*($AA$150:$AA$276="Y")*(EN212&lt;EN$150:EN$276))+1)</f>
        <v/>
      </c>
      <c r="HI212" s="13" t="str" cm="1">
        <f t="array" ref="HI212">IF($AA212="N","",SUMPRODUCT(($Z$150:$Z$276=$Z212)*($AA$150:$AA$276="Y")*(EO212&lt;EO$150:EO$276))+1)</f>
        <v/>
      </c>
      <c r="HJ212" s="20" t="str">
        <f>INDEX($GO212:$HI212,MATCH('Ranked Growth'!$C$5,$GO$149:$HI$149,0))</f>
        <v/>
      </c>
      <c r="HK212" s="13" t="str">
        <f t="shared" si="94"/>
        <v>Stations of Over 10k Users-</v>
      </c>
    </row>
    <row r="213" spans="2:219" s="11" customFormat="1" x14ac:dyDescent="0.25">
      <c r="B213" s="17" t="s">
        <v>51</v>
      </c>
      <c r="C213" s="20">
        <v>82618.292227999991</v>
      </c>
      <c r="D213" s="20">
        <v>88445.220382999963</v>
      </c>
      <c r="E213" s="20">
        <v>89533.13989400008</v>
      </c>
      <c r="F213" s="20">
        <v>90085.381319999986</v>
      </c>
      <c r="G213" s="20">
        <v>90337.905126999947</v>
      </c>
      <c r="H213" s="20">
        <v>90626.587492999985</v>
      </c>
      <c r="I213" s="20">
        <v>91066.409273000012</v>
      </c>
      <c r="J213" s="20">
        <v>91469.127965999942</v>
      </c>
      <c r="K213" s="20">
        <v>91791.810559999969</v>
      </c>
      <c r="L213" s="20">
        <v>92557.327511999989</v>
      </c>
      <c r="M213" s="20">
        <v>93178.365616999945</v>
      </c>
      <c r="N213" s="20">
        <v>93520.087010999952</v>
      </c>
      <c r="O213" s="20">
        <v>93925.197728000014</v>
      </c>
      <c r="P213" s="20">
        <v>94564.53918399995</v>
      </c>
      <c r="Q213" s="20">
        <v>95402.33443899994</v>
      </c>
      <c r="R213" s="20">
        <v>96122.468208999955</v>
      </c>
      <c r="S213" s="20">
        <v>96770.523715999909</v>
      </c>
      <c r="T213" s="20">
        <v>97312.509969000006</v>
      </c>
      <c r="U213" s="20">
        <v>97990.635141999926</v>
      </c>
      <c r="V213" s="20">
        <v>98751.008768000058</v>
      </c>
      <c r="W213" s="20">
        <v>99430.0364139999</v>
      </c>
      <c r="Y213" s="17" t="s">
        <v>51</v>
      </c>
      <c r="Z213" s="21" t="str">
        <f t="shared" si="26"/>
        <v>Stations of Over 10k Users</v>
      </c>
      <c r="AA213" s="21" t="str">
        <f t="shared" si="27"/>
        <v>N</v>
      </c>
      <c r="AB213" s="13">
        <f t="shared" si="95"/>
        <v>588.29222799999116</v>
      </c>
      <c r="AC213" s="13">
        <f t="shared" si="96"/>
        <v>6415.2203829999635</v>
      </c>
      <c r="AD213" s="13">
        <f t="shared" si="97"/>
        <v>7503.1398940000799</v>
      </c>
      <c r="AE213" s="13">
        <f t="shared" si="98"/>
        <v>8055.3813199999859</v>
      </c>
      <c r="AF213" s="13">
        <f t="shared" si="99"/>
        <v>8307.9051269999472</v>
      </c>
      <c r="AG213" s="13">
        <f t="shared" si="100"/>
        <v>8596.5874929999845</v>
      </c>
      <c r="AH213" s="13">
        <f t="shared" si="101"/>
        <v>9036.409273000012</v>
      </c>
      <c r="AI213" s="13">
        <f t="shared" si="102"/>
        <v>9439.1279659999418</v>
      </c>
      <c r="AJ213" s="13">
        <f t="shared" si="103"/>
        <v>9761.810559999969</v>
      </c>
      <c r="AK213" s="13">
        <f t="shared" si="104"/>
        <v>10527.327511999989</v>
      </c>
      <c r="AL213" s="13">
        <f t="shared" si="105"/>
        <v>11148.365616999945</v>
      </c>
      <c r="AM213" s="13">
        <f t="shared" si="106"/>
        <v>11490.087010999952</v>
      </c>
      <c r="AN213" s="13">
        <f t="shared" si="107"/>
        <v>11895.197728000014</v>
      </c>
      <c r="AO213" s="13">
        <f t="shared" si="108"/>
        <v>12534.53918399995</v>
      </c>
      <c r="AP213" s="13">
        <f t="shared" si="109"/>
        <v>13372.33443899994</v>
      </c>
      <c r="AQ213" s="13">
        <f t="shared" si="110"/>
        <v>14092.468208999955</v>
      </c>
      <c r="AR213" s="13">
        <f t="shared" si="111"/>
        <v>14740.523715999909</v>
      </c>
      <c r="AS213" s="13">
        <f t="shared" si="112"/>
        <v>15282.509969000006</v>
      </c>
      <c r="AT213" s="13">
        <f t="shared" si="113"/>
        <v>15960.635141999926</v>
      </c>
      <c r="AU213" s="13">
        <f t="shared" si="114"/>
        <v>16721.008768000058</v>
      </c>
      <c r="AV213" s="13">
        <f t="shared" si="115"/>
        <v>17400.0364139999</v>
      </c>
      <c r="AX213" s="17" t="s">
        <v>51</v>
      </c>
      <c r="AY213" s="13">
        <f t="shared" si="28"/>
        <v>59</v>
      </c>
      <c r="AZ213" s="13">
        <f t="shared" si="29"/>
        <v>64</v>
      </c>
      <c r="BA213" s="13">
        <f t="shared" si="30"/>
        <v>64</v>
      </c>
      <c r="BB213" s="13">
        <f t="shared" si="31"/>
        <v>63</v>
      </c>
      <c r="BC213" s="13">
        <f t="shared" si="32"/>
        <v>62</v>
      </c>
      <c r="BD213" s="13">
        <f t="shared" si="33"/>
        <v>62</v>
      </c>
      <c r="BE213" s="13">
        <f t="shared" si="34"/>
        <v>62</v>
      </c>
      <c r="BF213" s="13">
        <f t="shared" si="35"/>
        <v>60</v>
      </c>
      <c r="BG213" s="13">
        <f t="shared" si="36"/>
        <v>59</v>
      </c>
      <c r="BH213" s="13">
        <f t="shared" si="37"/>
        <v>58</v>
      </c>
      <c r="BI213" s="13">
        <f t="shared" si="38"/>
        <v>56</v>
      </c>
      <c r="BJ213" s="13">
        <f t="shared" si="39"/>
        <v>56</v>
      </c>
      <c r="BK213" s="13">
        <f t="shared" si="40"/>
        <v>55</v>
      </c>
      <c r="BL213" s="13">
        <f t="shared" si="41"/>
        <v>55</v>
      </c>
      <c r="BM213" s="13">
        <f t="shared" si="42"/>
        <v>55</v>
      </c>
      <c r="BN213" s="13">
        <f t="shared" si="43"/>
        <v>53</v>
      </c>
      <c r="BO213" s="13">
        <f t="shared" si="44"/>
        <v>52</v>
      </c>
      <c r="BP213" s="13">
        <f t="shared" si="45"/>
        <v>52</v>
      </c>
      <c r="BQ213" s="13">
        <f t="shared" si="46"/>
        <v>52</v>
      </c>
      <c r="BR213" s="13">
        <f t="shared" si="47"/>
        <v>52</v>
      </c>
      <c r="BS213" s="13">
        <f t="shared" si="48"/>
        <v>54</v>
      </c>
      <c r="BT213" s="13">
        <f>INDEX($AY213:$BS213,MATCH('Ranked Growth'!$C$5,Data!$AY$149:$BS$149,0))</f>
        <v>59</v>
      </c>
      <c r="BV213" s="17" t="s">
        <v>51</v>
      </c>
      <c r="BW213" s="13" cm="1">
        <f t="array" ref="BW213">SUMPRODUCT(($Z$150:$Z$276=$Z213)*(AB213&lt;AB$150:AB$276))+1</f>
        <v>54</v>
      </c>
      <c r="BX213" s="13" cm="1">
        <f t="array" ref="BX213">SUMPRODUCT(($Z$150:$Z$276=$Z213)*(AC213&lt;AC$150:AC$276))+1</f>
        <v>59</v>
      </c>
      <c r="BY213" s="13" cm="1">
        <f t="array" ref="BY213">SUMPRODUCT(($Z$150:$Z$276=$Z213)*(AD213&lt;AD$150:AD$276))+1</f>
        <v>59</v>
      </c>
      <c r="BZ213" s="13" cm="1">
        <f t="array" ref="BZ213">SUMPRODUCT(($Z$150:$Z$276=$Z213)*(AE213&lt;AE$150:AE$276))+1</f>
        <v>58</v>
      </c>
      <c r="CA213" s="13" cm="1">
        <f t="array" ref="CA213">SUMPRODUCT(($Z$150:$Z$276=$Z213)*(AF213&lt;AF$150:AF$276))+1</f>
        <v>57</v>
      </c>
      <c r="CB213" s="13" cm="1">
        <f t="array" ref="CB213">SUMPRODUCT(($Z$150:$Z$276=$Z213)*(AG213&lt;AG$150:AG$276))+1</f>
        <v>57</v>
      </c>
      <c r="CC213" s="13" cm="1">
        <f t="array" ref="CC213">SUMPRODUCT(($Z$150:$Z$276=$Z213)*(AH213&lt;AH$150:AH$276))+1</f>
        <v>57</v>
      </c>
      <c r="CD213" s="13" cm="1">
        <f t="array" ref="CD213">SUMPRODUCT(($Z$150:$Z$276=$Z213)*(AI213&lt;AI$150:AI$276))+1</f>
        <v>55</v>
      </c>
      <c r="CE213" s="13" cm="1">
        <f t="array" ref="CE213">SUMPRODUCT(($Z$150:$Z$276=$Z213)*(AJ213&lt;AJ$150:AJ$276))+1</f>
        <v>54</v>
      </c>
      <c r="CF213" s="13" cm="1">
        <f t="array" ref="CF213">SUMPRODUCT(($Z$150:$Z$276=$Z213)*(AK213&lt;AK$150:AK$276))+1</f>
        <v>53</v>
      </c>
      <c r="CG213" s="13" cm="1">
        <f t="array" ref="CG213">SUMPRODUCT(($Z$150:$Z$276=$Z213)*(AL213&lt;AL$150:AL$276))+1</f>
        <v>51</v>
      </c>
      <c r="CH213" s="13" cm="1">
        <f t="array" ref="CH213">SUMPRODUCT(($Z$150:$Z$276=$Z213)*(AM213&lt;AM$150:AM$276))+1</f>
        <v>51</v>
      </c>
      <c r="CI213" s="13" cm="1">
        <f t="array" ref="CI213">SUMPRODUCT(($Z$150:$Z$276=$Z213)*(AN213&lt;AN$150:AN$276))+1</f>
        <v>50</v>
      </c>
      <c r="CJ213" s="13" cm="1">
        <f t="array" ref="CJ213">SUMPRODUCT(($Z$150:$Z$276=$Z213)*(AO213&lt;AO$150:AO$276))+1</f>
        <v>50</v>
      </c>
      <c r="CK213" s="13" cm="1">
        <f t="array" ref="CK213">SUMPRODUCT(($Z$150:$Z$276=$Z213)*(AP213&lt;AP$150:AP$276))+1</f>
        <v>50</v>
      </c>
      <c r="CL213" s="13" cm="1">
        <f t="array" ref="CL213">SUMPRODUCT(($Z$150:$Z$276=$Z213)*(AQ213&lt;AQ$150:AQ$276))+1</f>
        <v>48</v>
      </c>
      <c r="CM213" s="13" cm="1">
        <f t="array" ref="CM213">SUMPRODUCT(($Z$150:$Z$276=$Z213)*(AR213&lt;AR$150:AR$276))+1</f>
        <v>47</v>
      </c>
      <c r="CN213" s="13" cm="1">
        <f t="array" ref="CN213">SUMPRODUCT(($Z$150:$Z$276=$Z213)*(AS213&lt;AS$150:AS$276))+1</f>
        <v>47</v>
      </c>
      <c r="CO213" s="13" cm="1">
        <f t="array" ref="CO213">SUMPRODUCT(($Z$150:$Z$276=$Z213)*(AT213&lt;AT$150:AT$276))+1</f>
        <v>47</v>
      </c>
      <c r="CP213" s="13" cm="1">
        <f t="array" ref="CP213">SUMPRODUCT(($Z$150:$Z$276=$Z213)*(AU213&lt;AU$150:AU$276))+1</f>
        <v>47</v>
      </c>
      <c r="CQ213" s="13" cm="1">
        <f t="array" ref="CQ213">SUMPRODUCT(($Z$150:$Z$276=$Z213)*(AV213&lt;AV$150:AV$276))+1</f>
        <v>49</v>
      </c>
      <c r="CR213" s="13">
        <f>INDEX($BW213:$CQ213,MATCH('Ranked Growth'!$C$5,$BW$149:$CQ$149,0))</f>
        <v>54</v>
      </c>
      <c r="CS213" s="13" t="str">
        <f t="shared" si="49"/>
        <v>Stations of Over 10k Users-54</v>
      </c>
      <c r="CU213" s="17" t="s">
        <v>51</v>
      </c>
      <c r="CV213" s="13" t="str" cm="1">
        <f t="array" ref="CV213">IF($AA213="N","",SUMPRODUCT(($AA$150:$AA$276=$V$88)*($Z$150:$Z$276=$Z213)*(AB213&lt;AB$150:AB$276))+1)</f>
        <v/>
      </c>
      <c r="CW213" s="13" t="str" cm="1">
        <f t="array" ref="CW213">IF($AA213="N","",SUMPRODUCT(($AA$150:$AA$276=$V$88)*($Z$150:$Z$276=$Z213)*(AC213&lt;AC$150:AC$276))+1)</f>
        <v/>
      </c>
      <c r="CX213" s="13" t="str" cm="1">
        <f t="array" ref="CX213">IF($AA213="N","",SUMPRODUCT(($AA$150:$AA$276=$V$88)*($Z$150:$Z$276=$Z213)*(AD213&lt;AD$150:AD$276))+1)</f>
        <v/>
      </c>
      <c r="CY213" s="13" t="str" cm="1">
        <f t="array" ref="CY213">IF($AA213="N","",SUMPRODUCT(($AA$150:$AA$276=$V$88)*($Z$150:$Z$276=$Z213)*(AE213&lt;AE$150:AE$276))+1)</f>
        <v/>
      </c>
      <c r="CZ213" s="13" t="str" cm="1">
        <f t="array" ref="CZ213">IF($AA213="N","",SUMPRODUCT(($AA$150:$AA$276=$V$88)*($Z$150:$Z$276=$Z213)*(AF213&lt;AF$150:AF$276))+1)</f>
        <v/>
      </c>
      <c r="DA213" s="13" t="str" cm="1">
        <f t="array" ref="DA213">IF($AA213="N","",SUMPRODUCT(($AA$150:$AA$276=$V$88)*($Z$150:$Z$276=$Z213)*(AG213&lt;AG$150:AG$276))+1)</f>
        <v/>
      </c>
      <c r="DB213" s="13" t="str" cm="1">
        <f t="array" ref="DB213">IF($AA213="N","",SUMPRODUCT(($AA$150:$AA$276=$V$88)*($Z$150:$Z$276=$Z213)*(AH213&lt;AH$150:AH$276))+1)</f>
        <v/>
      </c>
      <c r="DC213" s="13" t="str" cm="1">
        <f t="array" ref="DC213">IF($AA213="N","",SUMPRODUCT(($AA$150:$AA$276=$V$88)*($Z$150:$Z$276=$Z213)*(AI213&lt;AI$150:AI$276))+1)</f>
        <v/>
      </c>
      <c r="DD213" s="13" t="str" cm="1">
        <f t="array" ref="DD213">IF($AA213="N","",SUMPRODUCT(($AA$150:$AA$276=$V$88)*($Z$150:$Z$276=$Z213)*(AJ213&lt;AJ$150:AJ$276))+1)</f>
        <v/>
      </c>
      <c r="DE213" s="13" t="str" cm="1">
        <f t="array" ref="DE213">IF($AA213="N","",SUMPRODUCT(($AA$150:$AA$276=$V$88)*($Z$150:$Z$276=$Z213)*(AK213&lt;AK$150:AK$276))+1)</f>
        <v/>
      </c>
      <c r="DF213" s="13" t="str" cm="1">
        <f t="array" ref="DF213">IF($AA213="N","",SUMPRODUCT(($AA$150:$AA$276=$V$88)*($Z$150:$Z$276=$Z213)*(AL213&lt;AL$150:AL$276))+1)</f>
        <v/>
      </c>
      <c r="DG213" s="13" t="str" cm="1">
        <f t="array" ref="DG213">IF($AA213="N","",SUMPRODUCT(($AA$150:$AA$276=$V$88)*($Z$150:$Z$276=$Z213)*(AM213&lt;AM$150:AM$276))+1)</f>
        <v/>
      </c>
      <c r="DH213" s="13" t="str" cm="1">
        <f t="array" ref="DH213">IF($AA213="N","",SUMPRODUCT(($AA$150:$AA$276=$V$88)*($Z$150:$Z$276=$Z213)*(AN213&lt;AN$150:AN$276))+1)</f>
        <v/>
      </c>
      <c r="DI213" s="13" t="str" cm="1">
        <f t="array" ref="DI213">IF($AA213="N","",SUMPRODUCT(($AA$150:$AA$276=$V$88)*($Z$150:$Z$276=$Z213)*(AO213&lt;AO$150:AO$276))+1)</f>
        <v/>
      </c>
      <c r="DJ213" s="13" t="str" cm="1">
        <f t="array" ref="DJ213">IF($AA213="N","",SUMPRODUCT(($AA$150:$AA$276=$V$88)*($Z$150:$Z$276=$Z213)*(AP213&lt;AP$150:AP$276))+1)</f>
        <v/>
      </c>
      <c r="DK213" s="13" t="str" cm="1">
        <f t="array" ref="DK213">IF($AA213="N","",SUMPRODUCT(($AA$150:$AA$276=$V$88)*($Z$150:$Z$276=$Z213)*(AQ213&lt;AQ$150:AQ$276))+1)</f>
        <v/>
      </c>
      <c r="DL213" s="13" t="str" cm="1">
        <f t="array" ref="DL213">IF($AA213="N","",SUMPRODUCT(($AA$150:$AA$276=$V$88)*($Z$150:$Z$276=$Z213)*(AR213&lt;AR$150:AR$276))+1)</f>
        <v/>
      </c>
      <c r="DM213" s="13" t="str" cm="1">
        <f t="array" ref="DM213">IF($AA213="N","",SUMPRODUCT(($AA$150:$AA$276=$V$88)*($Z$150:$Z$276=$Z213)*(AS213&lt;AS$150:AS$276))+1)</f>
        <v/>
      </c>
      <c r="DN213" s="13" t="str" cm="1">
        <f t="array" ref="DN213">IF($AA213="N","",SUMPRODUCT(($AA$150:$AA$276=$V$88)*($Z$150:$Z$276=$Z213)*(AT213&lt;AT$150:AT$276))+1)</f>
        <v/>
      </c>
      <c r="DO213" s="13" t="str" cm="1">
        <f t="array" ref="DO213">IF($AA213="N","",SUMPRODUCT(($AA$150:$AA$276=$V$88)*($Z$150:$Z$276=$Z213)*(AU213&lt;AU$150:AU$276))+1)</f>
        <v/>
      </c>
      <c r="DP213" s="13" t="str" cm="1">
        <f t="array" ref="DP213">IF($AA213="N","",SUMPRODUCT(($AA$150:$AA$276=$V$88)*($Z$150:$Z$276=$Z213)*(AV213&lt;AV$150:AV$276))+1)</f>
        <v/>
      </c>
      <c r="DQ213" s="13" t="str">
        <f>INDEX($CV213:$DP213,MATCH('Ranked Growth'!$C$5,$BW$149:$CQ$149,0))</f>
        <v/>
      </c>
      <c r="DR213" s="13" t="str">
        <f t="shared" si="50"/>
        <v>Stations of Over 10k Users-</v>
      </c>
      <c r="DT213" s="17" t="s">
        <v>51</v>
      </c>
      <c r="DU213" s="15">
        <f t="shared" si="51"/>
        <v>7.1716716810921177E-3</v>
      </c>
      <c r="DV213" s="15">
        <f t="shared" si="52"/>
        <v>7.820578304278869E-2</v>
      </c>
      <c r="DW213" s="15">
        <f t="shared" si="53"/>
        <v>9.1468242033403424E-2</v>
      </c>
      <c r="DX213" s="15">
        <f t="shared" si="54"/>
        <v>9.8200430574179931E-2</v>
      </c>
      <c r="DY213" s="15">
        <f t="shared" si="55"/>
        <v>0.10127886294038713</v>
      </c>
      <c r="DZ213" s="15">
        <f t="shared" si="56"/>
        <v>0.1047980920760696</v>
      </c>
      <c r="EA213" s="15">
        <f t="shared" si="57"/>
        <v>0.11015981071559211</v>
      </c>
      <c r="EB213" s="15">
        <f t="shared" si="58"/>
        <v>0.11506921816408555</v>
      </c>
      <c r="EC213" s="15">
        <f t="shared" si="59"/>
        <v>0.11900293258563899</v>
      </c>
      <c r="ED213" s="15">
        <f t="shared" si="60"/>
        <v>0.12833509096671936</v>
      </c>
      <c r="EE213" s="15">
        <f t="shared" si="61"/>
        <v>0.13590595656467075</v>
      </c>
      <c r="EF213" s="15">
        <f t="shared" si="62"/>
        <v>0.14007176656101361</v>
      </c>
      <c r="EG213" s="15">
        <f t="shared" si="63"/>
        <v>0.14501033436547628</v>
      </c>
      <c r="EH213" s="15">
        <f t="shared" si="64"/>
        <v>0.15280432992807458</v>
      </c>
      <c r="EI213" s="15">
        <f t="shared" si="65"/>
        <v>0.16301760866755988</v>
      </c>
      <c r="EJ213" s="15">
        <f t="shared" si="66"/>
        <v>0.1717965160185293</v>
      </c>
      <c r="EK213" s="15">
        <f t="shared" si="67"/>
        <v>0.17969674163110949</v>
      </c>
      <c r="EL213" s="15">
        <f t="shared" si="68"/>
        <v>0.18630391282457648</v>
      </c>
      <c r="EM213" s="15">
        <f t="shared" si="69"/>
        <v>0.19457070757040018</v>
      </c>
      <c r="EN213" s="15">
        <f t="shared" si="70"/>
        <v>0.20384016540290206</v>
      </c>
      <c r="EO213" s="15">
        <f t="shared" si="71"/>
        <v>0.2121179618919895</v>
      </c>
      <c r="EQ213" s="17" t="s">
        <v>51</v>
      </c>
      <c r="ER213" s="13">
        <f t="shared" si="72"/>
        <v>57</v>
      </c>
      <c r="ES213" s="13">
        <f t="shared" si="73"/>
        <v>17</v>
      </c>
      <c r="ET213" s="13">
        <f t="shared" si="74"/>
        <v>11</v>
      </c>
      <c r="EU213" s="13">
        <f t="shared" si="75"/>
        <v>7</v>
      </c>
      <c r="EV213" s="13">
        <f t="shared" si="76"/>
        <v>5</v>
      </c>
      <c r="EW213" s="13">
        <f t="shared" si="77"/>
        <v>6</v>
      </c>
      <c r="EX213" s="13">
        <f t="shared" si="78"/>
        <v>6</v>
      </c>
      <c r="EY213" s="13">
        <f t="shared" si="79"/>
        <v>5</v>
      </c>
      <c r="EZ213" s="13">
        <f t="shared" si="80"/>
        <v>5</v>
      </c>
      <c r="FA213" s="13">
        <f t="shared" si="81"/>
        <v>6</v>
      </c>
      <c r="FB213" s="13">
        <f t="shared" si="82"/>
        <v>5</v>
      </c>
      <c r="FC213" s="13">
        <f t="shared" si="83"/>
        <v>5</v>
      </c>
      <c r="FD213" s="13">
        <f t="shared" si="84"/>
        <v>5</v>
      </c>
      <c r="FE213" s="13">
        <f t="shared" si="85"/>
        <v>5</v>
      </c>
      <c r="FF213" s="13">
        <f t="shared" si="86"/>
        <v>5</v>
      </c>
      <c r="FG213" s="13">
        <f t="shared" si="87"/>
        <v>4</v>
      </c>
      <c r="FH213" s="13">
        <f t="shared" si="88"/>
        <v>4</v>
      </c>
      <c r="FI213" s="13">
        <f t="shared" si="89"/>
        <v>4</v>
      </c>
      <c r="FJ213" s="13">
        <f t="shared" si="90"/>
        <v>4</v>
      </c>
      <c r="FK213" s="13">
        <f t="shared" si="91"/>
        <v>4</v>
      </c>
      <c r="FL213" s="13">
        <f t="shared" si="92"/>
        <v>4</v>
      </c>
      <c r="FM213" s="13">
        <f>INDEX($ER213:$FL213,MATCH('Ranked Growth'!$C$5,$ER$149:$FL$149,0))</f>
        <v>57</v>
      </c>
      <c r="FO213" s="17" t="s">
        <v>51</v>
      </c>
      <c r="FP213" s="13" cm="1">
        <f t="array" ref="FP213">SUMPRODUCT(($Z$150:$Z$276=$Z213)*(DU213&lt;DU$150:DU$276))+1</f>
        <v>42</v>
      </c>
      <c r="FQ213" s="13" cm="1">
        <f t="array" ref="FQ213">SUMPRODUCT(($Z$150:$Z$276=$Z213)*(DV213&lt;DV$150:DV$276))+1</f>
        <v>16</v>
      </c>
      <c r="FR213" s="13" cm="1">
        <f t="array" ref="FR213">SUMPRODUCT(($Z$150:$Z$276=$Z213)*(DW213&lt;DW$150:DW$276))+1</f>
        <v>10</v>
      </c>
      <c r="FS213" s="13" cm="1">
        <f t="array" ref="FS213">SUMPRODUCT(($Z$150:$Z$276=$Z213)*(DX213&lt;DX$150:DX$276))+1</f>
        <v>6</v>
      </c>
      <c r="FT213" s="13" cm="1">
        <f t="array" ref="FT213">SUMPRODUCT(($Z$150:$Z$276=$Z213)*(DY213&lt;DY$150:DY$276))+1</f>
        <v>4</v>
      </c>
      <c r="FU213" s="13" cm="1">
        <f t="array" ref="FU213">SUMPRODUCT(($Z$150:$Z$276=$Z213)*(DZ213&lt;DZ$150:DZ$276))+1</f>
        <v>5</v>
      </c>
      <c r="FV213" s="13" cm="1">
        <f t="array" ref="FV213">SUMPRODUCT(($Z$150:$Z$276=$Z213)*(EA213&lt;EA$150:EA$276))+1</f>
        <v>5</v>
      </c>
      <c r="FW213" s="13" cm="1">
        <f t="array" ref="FW213">SUMPRODUCT(($Z$150:$Z$276=$Z213)*(EB213&lt;EB$150:EB$276))+1</f>
        <v>4</v>
      </c>
      <c r="FX213" s="13" cm="1">
        <f t="array" ref="FX213">SUMPRODUCT(($Z$150:$Z$276=$Z213)*(EC213&lt;EC$150:EC$276))+1</f>
        <v>4</v>
      </c>
      <c r="FY213" s="13" cm="1">
        <f t="array" ref="FY213">SUMPRODUCT(($Z$150:$Z$276=$Z213)*(ED213&lt;ED$150:ED$276))+1</f>
        <v>5</v>
      </c>
      <c r="FZ213" s="13" cm="1">
        <f t="array" ref="FZ213">SUMPRODUCT(($Z$150:$Z$276=$Z213)*(EE213&lt;EE$150:EE$276))+1</f>
        <v>4</v>
      </c>
      <c r="GA213" s="13" cm="1">
        <f t="array" ref="GA213">SUMPRODUCT(($Z$150:$Z$276=$Z213)*(EF213&lt;EF$150:EF$276))+1</f>
        <v>4</v>
      </c>
      <c r="GB213" s="13" cm="1">
        <f t="array" ref="GB213">SUMPRODUCT(($Z$150:$Z$276=$Z213)*(EG213&lt;EG$150:EG$276))+1</f>
        <v>4</v>
      </c>
      <c r="GC213" s="13" cm="1">
        <f t="array" ref="GC213">SUMPRODUCT(($Z$150:$Z$276=$Z213)*(EH213&lt;EH$150:EH$276))+1</f>
        <v>4</v>
      </c>
      <c r="GD213" s="13" cm="1">
        <f t="array" ref="GD213">SUMPRODUCT(($Z$150:$Z$276=$Z213)*(EI213&lt;EI$150:EI$276))+1</f>
        <v>4</v>
      </c>
      <c r="GE213" s="13" cm="1">
        <f t="array" ref="GE213">SUMPRODUCT(($Z$150:$Z$276=$Z213)*(EJ213&lt;EJ$150:EJ$276))+1</f>
        <v>3</v>
      </c>
      <c r="GF213" s="13" cm="1">
        <f t="array" ref="GF213">SUMPRODUCT(($Z$150:$Z$276=$Z213)*(EK213&lt;EK$150:EK$276))+1</f>
        <v>3</v>
      </c>
      <c r="GG213" s="13" cm="1">
        <f t="array" ref="GG213">SUMPRODUCT(($Z$150:$Z$276=$Z213)*(EL213&lt;EL$150:EL$276))+1</f>
        <v>3</v>
      </c>
      <c r="GH213" s="13" cm="1">
        <f t="array" ref="GH213">SUMPRODUCT(($Z$150:$Z$276=$Z213)*(EM213&lt;EM$150:EM$276))+1</f>
        <v>3</v>
      </c>
      <c r="GI213" s="13" cm="1">
        <f t="array" ref="GI213">SUMPRODUCT(($Z$150:$Z$276=$Z213)*(EN213&lt;EN$150:EN$276))+1</f>
        <v>3</v>
      </c>
      <c r="GJ213" s="13" cm="1">
        <f t="array" ref="GJ213">SUMPRODUCT(($Z$150:$Z$276=$Z213)*(EO213&lt;EO$150:EO$276))+1</f>
        <v>3</v>
      </c>
      <c r="GK213" s="20">
        <f>INDEX($FP213:$GJ213,MATCH('Ranked Growth'!$C$5,$FP$149:$GJ$149,0))</f>
        <v>42</v>
      </c>
      <c r="GL213" s="13" t="str">
        <f t="shared" si="93"/>
        <v>Stations of Over 10k Users-42</v>
      </c>
      <c r="GN213" s="17" t="s">
        <v>51</v>
      </c>
      <c r="GO213" s="13" t="str" cm="1">
        <f t="array" ref="GO213">IF($AA213="N","",SUMPRODUCT(($Z$150:$Z$276=$Z213)*($AA$150:$AA$276="Y")*(DU213&lt;DU$150:DU$276))+1)</f>
        <v/>
      </c>
      <c r="GP213" s="13" t="str" cm="1">
        <f t="array" ref="GP213">IF($AA213="N","",SUMPRODUCT(($Z$150:$Z$276=$Z213)*($AA$150:$AA$276="Y")*(DV213&lt;DV$150:DV$276))+1)</f>
        <v/>
      </c>
      <c r="GQ213" s="13" t="str" cm="1">
        <f t="array" ref="GQ213">IF($AA213="N","",SUMPRODUCT(($Z$150:$Z$276=$Z213)*($AA$150:$AA$276="Y")*(DW213&lt;DW$150:DW$276))+1)</f>
        <v/>
      </c>
      <c r="GR213" s="13" t="str" cm="1">
        <f t="array" ref="GR213">IF($AA213="N","",SUMPRODUCT(($Z$150:$Z$276=$Z213)*($AA$150:$AA$276="Y")*(DX213&lt;DX$150:DX$276))+1)</f>
        <v/>
      </c>
      <c r="GS213" s="13" t="str" cm="1">
        <f t="array" ref="GS213">IF($AA213="N","",SUMPRODUCT(($Z$150:$Z$276=$Z213)*($AA$150:$AA$276="Y")*(DY213&lt;DY$150:DY$276))+1)</f>
        <v/>
      </c>
      <c r="GT213" s="13" t="str" cm="1">
        <f t="array" ref="GT213">IF($AA213="N","",SUMPRODUCT(($Z$150:$Z$276=$Z213)*($AA$150:$AA$276="Y")*(DZ213&lt;DZ$150:DZ$276))+1)</f>
        <v/>
      </c>
      <c r="GU213" s="13" t="str" cm="1">
        <f t="array" ref="GU213">IF($AA213="N","",SUMPRODUCT(($Z$150:$Z$276=$Z213)*($AA$150:$AA$276="Y")*(EA213&lt;EA$150:EA$276))+1)</f>
        <v/>
      </c>
      <c r="GV213" s="13" t="str" cm="1">
        <f t="array" ref="GV213">IF($AA213="N","",SUMPRODUCT(($Z$150:$Z$276=$Z213)*($AA$150:$AA$276="Y")*(EB213&lt;EB$150:EB$276))+1)</f>
        <v/>
      </c>
      <c r="GW213" s="13" t="str" cm="1">
        <f t="array" ref="GW213">IF($AA213="N","",SUMPRODUCT(($Z$150:$Z$276=$Z213)*($AA$150:$AA$276="Y")*(EC213&lt;EC$150:EC$276))+1)</f>
        <v/>
      </c>
      <c r="GX213" s="13" t="str" cm="1">
        <f t="array" ref="GX213">IF($AA213="N","",SUMPRODUCT(($Z$150:$Z$276=$Z213)*($AA$150:$AA$276="Y")*(ED213&lt;ED$150:ED$276))+1)</f>
        <v/>
      </c>
      <c r="GY213" s="13" t="str" cm="1">
        <f t="array" ref="GY213">IF($AA213="N","",SUMPRODUCT(($Z$150:$Z$276=$Z213)*($AA$150:$AA$276="Y")*(EE213&lt;EE$150:EE$276))+1)</f>
        <v/>
      </c>
      <c r="GZ213" s="13" t="str" cm="1">
        <f t="array" ref="GZ213">IF($AA213="N","",SUMPRODUCT(($Z$150:$Z$276=$Z213)*($AA$150:$AA$276="Y")*(EF213&lt;EF$150:EF$276))+1)</f>
        <v/>
      </c>
      <c r="HA213" s="13" t="str" cm="1">
        <f t="array" ref="HA213">IF($AA213="N","",SUMPRODUCT(($Z$150:$Z$276=$Z213)*($AA$150:$AA$276="Y")*(EG213&lt;EG$150:EG$276))+1)</f>
        <v/>
      </c>
      <c r="HB213" s="13" t="str" cm="1">
        <f t="array" ref="HB213">IF($AA213="N","",SUMPRODUCT(($Z$150:$Z$276=$Z213)*($AA$150:$AA$276="Y")*(EH213&lt;EH$150:EH$276))+1)</f>
        <v/>
      </c>
      <c r="HC213" s="13" t="str" cm="1">
        <f t="array" ref="HC213">IF($AA213="N","",SUMPRODUCT(($Z$150:$Z$276=$Z213)*($AA$150:$AA$276="Y")*(EI213&lt;EI$150:EI$276))+1)</f>
        <v/>
      </c>
      <c r="HD213" s="13" t="str" cm="1">
        <f t="array" ref="HD213">IF($AA213="N","",SUMPRODUCT(($Z$150:$Z$276=$Z213)*($AA$150:$AA$276="Y")*(EJ213&lt;EJ$150:EJ$276))+1)</f>
        <v/>
      </c>
      <c r="HE213" s="13" t="str" cm="1">
        <f t="array" ref="HE213">IF($AA213="N","",SUMPRODUCT(($Z$150:$Z$276=$Z213)*($AA$150:$AA$276="Y")*(EK213&lt;EK$150:EK$276))+1)</f>
        <v/>
      </c>
      <c r="HF213" s="13" t="str" cm="1">
        <f t="array" ref="HF213">IF($AA213="N","",SUMPRODUCT(($Z$150:$Z$276=$Z213)*($AA$150:$AA$276="Y")*(EL213&lt;EL$150:EL$276))+1)</f>
        <v/>
      </c>
      <c r="HG213" s="13" t="str" cm="1">
        <f t="array" ref="HG213">IF($AA213="N","",SUMPRODUCT(($Z$150:$Z$276=$Z213)*($AA$150:$AA$276="Y")*(EM213&lt;EM$150:EM$276))+1)</f>
        <v/>
      </c>
      <c r="HH213" s="13" t="str" cm="1">
        <f t="array" ref="HH213">IF($AA213="N","",SUMPRODUCT(($Z$150:$Z$276=$Z213)*($AA$150:$AA$276="Y")*(EN213&lt;EN$150:EN$276))+1)</f>
        <v/>
      </c>
      <c r="HI213" s="13" t="str" cm="1">
        <f t="array" ref="HI213">IF($AA213="N","",SUMPRODUCT(($Z$150:$Z$276=$Z213)*($AA$150:$AA$276="Y")*(EO213&lt;EO$150:EO$276))+1)</f>
        <v/>
      </c>
      <c r="HJ213" s="20" t="str">
        <f>INDEX($GO213:$HI213,MATCH('Ranked Growth'!$C$5,$GO$149:$HI$149,0))</f>
        <v/>
      </c>
      <c r="HK213" s="13" t="str">
        <f t="shared" si="94"/>
        <v>Stations of Over 10k Users-</v>
      </c>
    </row>
    <row r="214" spans="2:219" s="11" customFormat="1" x14ac:dyDescent="0.25">
      <c r="B214" s="17" t="s">
        <v>52</v>
      </c>
      <c r="C214" s="20">
        <v>122761.04479800003</v>
      </c>
      <c r="D214" s="20">
        <v>131678.711519</v>
      </c>
      <c r="E214" s="20">
        <v>133042.36757399995</v>
      </c>
      <c r="F214" s="20">
        <v>133587.63568399995</v>
      </c>
      <c r="G214" s="20">
        <v>133340.1842070001</v>
      </c>
      <c r="H214" s="20">
        <v>133167.635033</v>
      </c>
      <c r="I214" s="20">
        <v>133627.58630399991</v>
      </c>
      <c r="J214" s="20">
        <v>133720.21480700001</v>
      </c>
      <c r="K214" s="20">
        <v>133858.23448099996</v>
      </c>
      <c r="L214" s="20">
        <v>134594.443195</v>
      </c>
      <c r="M214" s="20">
        <v>135019.44503099986</v>
      </c>
      <c r="N214" s="20">
        <v>135288.88279099995</v>
      </c>
      <c r="O214" s="20">
        <v>135599.40677600005</v>
      </c>
      <c r="P214" s="20">
        <v>136344.91998100001</v>
      </c>
      <c r="Q214" s="20">
        <v>137298.01484600003</v>
      </c>
      <c r="R214" s="20">
        <v>137760.13261999999</v>
      </c>
      <c r="S214" s="20">
        <v>138425.84895799996</v>
      </c>
      <c r="T214" s="20">
        <v>138885.31376899994</v>
      </c>
      <c r="U214" s="20">
        <v>139537.6668089999</v>
      </c>
      <c r="V214" s="20">
        <v>140615.970906</v>
      </c>
      <c r="W214" s="20">
        <v>141577.98084599985</v>
      </c>
      <c r="Y214" s="17" t="s">
        <v>52</v>
      </c>
      <c r="Z214" s="21" t="str">
        <f t="shared" si="26"/>
        <v>Stations of Over 10k Users</v>
      </c>
      <c r="AA214" s="21" t="str">
        <f t="shared" si="27"/>
        <v>N</v>
      </c>
      <c r="AB214" s="13">
        <f t="shared" ref="AB214:AB245" si="116">C214-$R83</f>
        <v>1107.0447980000317</v>
      </c>
      <c r="AC214" s="13">
        <f t="shared" ref="AC214:AC245" si="117">D214-$R83</f>
        <v>10024.711519000004</v>
      </c>
      <c r="AD214" s="13">
        <f t="shared" ref="AD214:AD245" si="118">E214-$R83</f>
        <v>11388.367573999945</v>
      </c>
      <c r="AE214" s="13">
        <f t="shared" ref="AE214:AE245" si="119">F214-$R83</f>
        <v>11933.63568399995</v>
      </c>
      <c r="AF214" s="13">
        <f t="shared" ref="AF214:AF245" si="120">G214-$R83</f>
        <v>11686.1842070001</v>
      </c>
      <c r="AG214" s="13">
        <f t="shared" ref="AG214:AG245" si="121">H214-$R83</f>
        <v>11513.635032999999</v>
      </c>
      <c r="AH214" s="13">
        <f t="shared" ref="AH214:AH245" si="122">I214-$R83</f>
        <v>11973.586303999909</v>
      </c>
      <c r="AI214" s="13">
        <f t="shared" ref="AI214:AI245" si="123">J214-$R83</f>
        <v>12066.214807000011</v>
      </c>
      <c r="AJ214" s="13">
        <f t="shared" ref="AJ214:AJ245" si="124">K214-$R83</f>
        <v>12204.234480999963</v>
      </c>
      <c r="AK214" s="13">
        <f t="shared" ref="AK214:AK245" si="125">L214-$R83</f>
        <v>12940.443195</v>
      </c>
      <c r="AL214" s="13">
        <f t="shared" ref="AL214:AL245" si="126">M214-$R83</f>
        <v>13365.445030999865</v>
      </c>
      <c r="AM214" s="13">
        <f t="shared" ref="AM214:AM245" si="127">N214-$R83</f>
        <v>13634.882790999953</v>
      </c>
      <c r="AN214" s="13">
        <f t="shared" ref="AN214:AN245" si="128">O214-$R83</f>
        <v>13945.406776000047</v>
      </c>
      <c r="AO214" s="13">
        <f t="shared" ref="AO214:AO245" si="129">P214-$R83</f>
        <v>14690.919981000014</v>
      </c>
      <c r="AP214" s="13">
        <f t="shared" ref="AP214:AP245" si="130">Q214-$R83</f>
        <v>15644.014846000035</v>
      </c>
      <c r="AQ214" s="13">
        <f t="shared" ref="AQ214:AQ245" si="131">R214-$R83</f>
        <v>16106.132619999989</v>
      </c>
      <c r="AR214" s="13">
        <f t="shared" ref="AR214:AR245" si="132">S214-$R83</f>
        <v>16771.848957999959</v>
      </c>
      <c r="AS214" s="13">
        <f t="shared" ref="AS214:AS245" si="133">T214-$R83</f>
        <v>17231.313768999942</v>
      </c>
      <c r="AT214" s="13">
        <f t="shared" ref="AT214:AT245" si="134">U214-$R83</f>
        <v>17883.6668089999</v>
      </c>
      <c r="AU214" s="13">
        <f t="shared" ref="AU214:AU245" si="135">V214-$R83</f>
        <v>18961.970906000002</v>
      </c>
      <c r="AV214" s="13">
        <f t="shared" ref="AV214:AV245" si="136">W214-$R83</f>
        <v>19923.980845999846</v>
      </c>
      <c r="AX214" s="17" t="s">
        <v>52</v>
      </c>
      <c r="AY214" s="13">
        <f t="shared" si="28"/>
        <v>45</v>
      </c>
      <c r="AZ214" s="13">
        <f t="shared" si="29"/>
        <v>52</v>
      </c>
      <c r="BA214" s="13">
        <f t="shared" si="30"/>
        <v>51</v>
      </c>
      <c r="BB214" s="13">
        <f t="shared" si="31"/>
        <v>51</v>
      </c>
      <c r="BC214" s="13">
        <f t="shared" si="32"/>
        <v>52</v>
      </c>
      <c r="BD214" s="13">
        <f t="shared" si="33"/>
        <v>52</v>
      </c>
      <c r="BE214" s="13">
        <f t="shared" si="34"/>
        <v>52</v>
      </c>
      <c r="BF214" s="13">
        <f t="shared" si="35"/>
        <v>51</v>
      </c>
      <c r="BG214" s="13">
        <f t="shared" si="36"/>
        <v>50</v>
      </c>
      <c r="BH214" s="13">
        <f t="shared" si="37"/>
        <v>51</v>
      </c>
      <c r="BI214" s="13">
        <f t="shared" si="38"/>
        <v>50</v>
      </c>
      <c r="BJ214" s="13">
        <f t="shared" si="39"/>
        <v>50</v>
      </c>
      <c r="BK214" s="13">
        <f t="shared" si="40"/>
        <v>49</v>
      </c>
      <c r="BL214" s="13">
        <f t="shared" si="41"/>
        <v>49</v>
      </c>
      <c r="BM214" s="13">
        <f t="shared" si="42"/>
        <v>49</v>
      </c>
      <c r="BN214" s="13">
        <f t="shared" si="43"/>
        <v>49</v>
      </c>
      <c r="BO214" s="13">
        <f t="shared" si="44"/>
        <v>48</v>
      </c>
      <c r="BP214" s="13">
        <f t="shared" si="45"/>
        <v>48</v>
      </c>
      <c r="BQ214" s="13">
        <f t="shared" si="46"/>
        <v>48</v>
      </c>
      <c r="BR214" s="13">
        <f t="shared" si="47"/>
        <v>48</v>
      </c>
      <c r="BS214" s="13">
        <f t="shared" si="48"/>
        <v>49</v>
      </c>
      <c r="BT214" s="13">
        <f>INDEX($AY214:$BS214,MATCH('Ranked Growth'!$C$5,Data!$AY$149:$BS$149,0))</f>
        <v>45</v>
      </c>
      <c r="BV214" s="17" t="s">
        <v>52</v>
      </c>
      <c r="BW214" s="13" cm="1">
        <f t="array" ref="BW214">SUMPRODUCT(($Z$150:$Z$276=$Z214)*(AB214&lt;AB$150:AB$276))+1</f>
        <v>40</v>
      </c>
      <c r="BX214" s="13" cm="1">
        <f t="array" ref="BX214">SUMPRODUCT(($Z$150:$Z$276=$Z214)*(AC214&lt;AC$150:AC$276))+1</f>
        <v>47</v>
      </c>
      <c r="BY214" s="13" cm="1">
        <f t="array" ref="BY214">SUMPRODUCT(($Z$150:$Z$276=$Z214)*(AD214&lt;AD$150:AD$276))+1</f>
        <v>46</v>
      </c>
      <c r="BZ214" s="13" cm="1">
        <f t="array" ref="BZ214">SUMPRODUCT(($Z$150:$Z$276=$Z214)*(AE214&lt;AE$150:AE$276))+1</f>
        <v>46</v>
      </c>
      <c r="CA214" s="13" cm="1">
        <f t="array" ref="CA214">SUMPRODUCT(($Z$150:$Z$276=$Z214)*(AF214&lt;AF$150:AF$276))+1</f>
        <v>47</v>
      </c>
      <c r="CB214" s="13" cm="1">
        <f t="array" ref="CB214">SUMPRODUCT(($Z$150:$Z$276=$Z214)*(AG214&lt;AG$150:AG$276))+1</f>
        <v>47</v>
      </c>
      <c r="CC214" s="13" cm="1">
        <f t="array" ref="CC214">SUMPRODUCT(($Z$150:$Z$276=$Z214)*(AH214&lt;AH$150:AH$276))+1</f>
        <v>47</v>
      </c>
      <c r="CD214" s="13" cm="1">
        <f t="array" ref="CD214">SUMPRODUCT(($Z$150:$Z$276=$Z214)*(AI214&lt;AI$150:AI$276))+1</f>
        <v>46</v>
      </c>
      <c r="CE214" s="13" cm="1">
        <f t="array" ref="CE214">SUMPRODUCT(($Z$150:$Z$276=$Z214)*(AJ214&lt;AJ$150:AJ$276))+1</f>
        <v>45</v>
      </c>
      <c r="CF214" s="13" cm="1">
        <f t="array" ref="CF214">SUMPRODUCT(($Z$150:$Z$276=$Z214)*(AK214&lt;AK$150:AK$276))+1</f>
        <v>46</v>
      </c>
      <c r="CG214" s="13" cm="1">
        <f t="array" ref="CG214">SUMPRODUCT(($Z$150:$Z$276=$Z214)*(AL214&lt;AL$150:AL$276))+1</f>
        <v>45</v>
      </c>
      <c r="CH214" s="13" cm="1">
        <f t="array" ref="CH214">SUMPRODUCT(($Z$150:$Z$276=$Z214)*(AM214&lt;AM$150:AM$276))+1</f>
        <v>45</v>
      </c>
      <c r="CI214" s="13" cm="1">
        <f t="array" ref="CI214">SUMPRODUCT(($Z$150:$Z$276=$Z214)*(AN214&lt;AN$150:AN$276))+1</f>
        <v>44</v>
      </c>
      <c r="CJ214" s="13" cm="1">
        <f t="array" ref="CJ214">SUMPRODUCT(($Z$150:$Z$276=$Z214)*(AO214&lt;AO$150:AO$276))+1</f>
        <v>44</v>
      </c>
      <c r="CK214" s="13" cm="1">
        <f t="array" ref="CK214">SUMPRODUCT(($Z$150:$Z$276=$Z214)*(AP214&lt;AP$150:AP$276))+1</f>
        <v>44</v>
      </c>
      <c r="CL214" s="13" cm="1">
        <f t="array" ref="CL214">SUMPRODUCT(($Z$150:$Z$276=$Z214)*(AQ214&lt;AQ$150:AQ$276))+1</f>
        <v>44</v>
      </c>
      <c r="CM214" s="13" cm="1">
        <f t="array" ref="CM214">SUMPRODUCT(($Z$150:$Z$276=$Z214)*(AR214&lt;AR$150:AR$276))+1</f>
        <v>43</v>
      </c>
      <c r="CN214" s="13" cm="1">
        <f t="array" ref="CN214">SUMPRODUCT(($Z$150:$Z$276=$Z214)*(AS214&lt;AS$150:AS$276))+1</f>
        <v>43</v>
      </c>
      <c r="CO214" s="13" cm="1">
        <f t="array" ref="CO214">SUMPRODUCT(($Z$150:$Z$276=$Z214)*(AT214&lt;AT$150:AT$276))+1</f>
        <v>43</v>
      </c>
      <c r="CP214" s="13" cm="1">
        <f t="array" ref="CP214">SUMPRODUCT(($Z$150:$Z$276=$Z214)*(AU214&lt;AU$150:AU$276))+1</f>
        <v>43</v>
      </c>
      <c r="CQ214" s="13" cm="1">
        <f t="array" ref="CQ214">SUMPRODUCT(($Z$150:$Z$276=$Z214)*(AV214&lt;AV$150:AV$276))+1</f>
        <v>44</v>
      </c>
      <c r="CR214" s="13">
        <f>INDEX($BW214:$CQ214,MATCH('Ranked Growth'!$C$5,$BW$149:$CQ$149,0))</f>
        <v>40</v>
      </c>
      <c r="CS214" s="13" t="str">
        <f t="shared" si="49"/>
        <v>Stations of Over 10k Users-40</v>
      </c>
      <c r="CU214" s="17" t="s">
        <v>52</v>
      </c>
      <c r="CV214" s="13" t="str" cm="1">
        <f t="array" ref="CV214">IF($AA214="N","",SUMPRODUCT(($AA$150:$AA$276=$V$88)*($Z$150:$Z$276=$Z214)*(AB214&lt;AB$150:AB$276))+1)</f>
        <v/>
      </c>
      <c r="CW214" s="13" t="str" cm="1">
        <f t="array" ref="CW214">IF($AA214="N","",SUMPRODUCT(($AA$150:$AA$276=$V$88)*($Z$150:$Z$276=$Z214)*(AC214&lt;AC$150:AC$276))+1)</f>
        <v/>
      </c>
      <c r="CX214" s="13" t="str" cm="1">
        <f t="array" ref="CX214">IF($AA214="N","",SUMPRODUCT(($AA$150:$AA$276=$V$88)*($Z$150:$Z$276=$Z214)*(AD214&lt;AD$150:AD$276))+1)</f>
        <v/>
      </c>
      <c r="CY214" s="13" t="str" cm="1">
        <f t="array" ref="CY214">IF($AA214="N","",SUMPRODUCT(($AA$150:$AA$276=$V$88)*($Z$150:$Z$276=$Z214)*(AE214&lt;AE$150:AE$276))+1)</f>
        <v/>
      </c>
      <c r="CZ214" s="13" t="str" cm="1">
        <f t="array" ref="CZ214">IF($AA214="N","",SUMPRODUCT(($AA$150:$AA$276=$V$88)*($Z$150:$Z$276=$Z214)*(AF214&lt;AF$150:AF$276))+1)</f>
        <v/>
      </c>
      <c r="DA214" s="13" t="str" cm="1">
        <f t="array" ref="DA214">IF($AA214="N","",SUMPRODUCT(($AA$150:$AA$276=$V$88)*($Z$150:$Z$276=$Z214)*(AG214&lt;AG$150:AG$276))+1)</f>
        <v/>
      </c>
      <c r="DB214" s="13" t="str" cm="1">
        <f t="array" ref="DB214">IF($AA214="N","",SUMPRODUCT(($AA$150:$AA$276=$V$88)*($Z$150:$Z$276=$Z214)*(AH214&lt;AH$150:AH$276))+1)</f>
        <v/>
      </c>
      <c r="DC214" s="13" t="str" cm="1">
        <f t="array" ref="DC214">IF($AA214="N","",SUMPRODUCT(($AA$150:$AA$276=$V$88)*($Z$150:$Z$276=$Z214)*(AI214&lt;AI$150:AI$276))+1)</f>
        <v/>
      </c>
      <c r="DD214" s="13" t="str" cm="1">
        <f t="array" ref="DD214">IF($AA214="N","",SUMPRODUCT(($AA$150:$AA$276=$V$88)*($Z$150:$Z$276=$Z214)*(AJ214&lt;AJ$150:AJ$276))+1)</f>
        <v/>
      </c>
      <c r="DE214" s="13" t="str" cm="1">
        <f t="array" ref="DE214">IF($AA214="N","",SUMPRODUCT(($AA$150:$AA$276=$V$88)*($Z$150:$Z$276=$Z214)*(AK214&lt;AK$150:AK$276))+1)</f>
        <v/>
      </c>
      <c r="DF214" s="13" t="str" cm="1">
        <f t="array" ref="DF214">IF($AA214="N","",SUMPRODUCT(($AA$150:$AA$276=$V$88)*($Z$150:$Z$276=$Z214)*(AL214&lt;AL$150:AL$276))+1)</f>
        <v/>
      </c>
      <c r="DG214" s="13" t="str" cm="1">
        <f t="array" ref="DG214">IF($AA214="N","",SUMPRODUCT(($AA$150:$AA$276=$V$88)*($Z$150:$Z$276=$Z214)*(AM214&lt;AM$150:AM$276))+1)</f>
        <v/>
      </c>
      <c r="DH214" s="13" t="str" cm="1">
        <f t="array" ref="DH214">IF($AA214="N","",SUMPRODUCT(($AA$150:$AA$276=$V$88)*($Z$150:$Z$276=$Z214)*(AN214&lt;AN$150:AN$276))+1)</f>
        <v/>
      </c>
      <c r="DI214" s="13" t="str" cm="1">
        <f t="array" ref="DI214">IF($AA214="N","",SUMPRODUCT(($AA$150:$AA$276=$V$88)*($Z$150:$Z$276=$Z214)*(AO214&lt;AO$150:AO$276))+1)</f>
        <v/>
      </c>
      <c r="DJ214" s="13" t="str" cm="1">
        <f t="array" ref="DJ214">IF($AA214="N","",SUMPRODUCT(($AA$150:$AA$276=$V$88)*($Z$150:$Z$276=$Z214)*(AP214&lt;AP$150:AP$276))+1)</f>
        <v/>
      </c>
      <c r="DK214" s="13" t="str" cm="1">
        <f t="array" ref="DK214">IF($AA214="N","",SUMPRODUCT(($AA$150:$AA$276=$V$88)*($Z$150:$Z$276=$Z214)*(AQ214&lt;AQ$150:AQ$276))+1)</f>
        <v/>
      </c>
      <c r="DL214" s="13" t="str" cm="1">
        <f t="array" ref="DL214">IF($AA214="N","",SUMPRODUCT(($AA$150:$AA$276=$V$88)*($Z$150:$Z$276=$Z214)*(AR214&lt;AR$150:AR$276))+1)</f>
        <v/>
      </c>
      <c r="DM214" s="13" t="str" cm="1">
        <f t="array" ref="DM214">IF($AA214="N","",SUMPRODUCT(($AA$150:$AA$276=$V$88)*($Z$150:$Z$276=$Z214)*(AS214&lt;AS$150:AS$276))+1)</f>
        <v/>
      </c>
      <c r="DN214" s="13" t="str" cm="1">
        <f t="array" ref="DN214">IF($AA214="N","",SUMPRODUCT(($AA$150:$AA$276=$V$88)*($Z$150:$Z$276=$Z214)*(AT214&lt;AT$150:AT$276))+1)</f>
        <v/>
      </c>
      <c r="DO214" s="13" t="str" cm="1">
        <f t="array" ref="DO214">IF($AA214="N","",SUMPRODUCT(($AA$150:$AA$276=$V$88)*($Z$150:$Z$276=$Z214)*(AU214&lt;AU$150:AU$276))+1)</f>
        <v/>
      </c>
      <c r="DP214" s="13" t="str" cm="1">
        <f t="array" ref="DP214">IF($AA214="N","",SUMPRODUCT(($AA$150:$AA$276=$V$88)*($Z$150:$Z$276=$Z214)*(AV214&lt;AV$150:AV$276))+1)</f>
        <v/>
      </c>
      <c r="DQ214" s="13" t="str">
        <f>INDEX($CV214:$DP214,MATCH('Ranked Growth'!$C$5,$BW$149:$CQ$149,0))</f>
        <v/>
      </c>
      <c r="DR214" s="13" t="str">
        <f t="shared" si="50"/>
        <v>Stations of Over 10k Users-</v>
      </c>
      <c r="DT214" s="17" t="s">
        <v>52</v>
      </c>
      <c r="DU214" s="15">
        <f t="shared" si="51"/>
        <v>9.0999457313367671E-3</v>
      </c>
      <c r="DV214" s="15">
        <f t="shared" si="52"/>
        <v>8.2403468188468887E-2</v>
      </c>
      <c r="DW214" s="15">
        <f t="shared" si="53"/>
        <v>9.3612767142880138E-2</v>
      </c>
      <c r="DX214" s="15">
        <f t="shared" si="54"/>
        <v>9.8094889473424152E-2</v>
      </c>
      <c r="DY214" s="15">
        <f t="shared" si="55"/>
        <v>9.6060829952160143E-2</v>
      </c>
      <c r="DZ214" s="15">
        <f t="shared" si="56"/>
        <v>9.4642469898235992E-2</v>
      </c>
      <c r="EA214" s="15">
        <f t="shared" si="57"/>
        <v>9.8423284922813048E-2</v>
      </c>
      <c r="EB214" s="15">
        <f t="shared" si="58"/>
        <v>9.918469435448074E-2</v>
      </c>
      <c r="EC214" s="15">
        <f t="shared" si="59"/>
        <v>0.10031922074900912</v>
      </c>
      <c r="ED214" s="15">
        <f t="shared" si="60"/>
        <v>0.10637088131093098</v>
      </c>
      <c r="EE214" s="15">
        <f t="shared" si="61"/>
        <v>0.10986441079619147</v>
      </c>
      <c r="EF214" s="15">
        <f t="shared" si="62"/>
        <v>0.1120791983083167</v>
      </c>
      <c r="EG214" s="15">
        <f t="shared" si="63"/>
        <v>0.11463171598139033</v>
      </c>
      <c r="EH214" s="15">
        <f t="shared" si="64"/>
        <v>0.12075985977444237</v>
      </c>
      <c r="EI214" s="15">
        <f t="shared" si="65"/>
        <v>0.12859433184276758</v>
      </c>
      <c r="EJ214" s="15">
        <f t="shared" si="66"/>
        <v>0.13239295559537689</v>
      </c>
      <c r="EK214" s="15">
        <f t="shared" si="67"/>
        <v>0.1378651664392454</v>
      </c>
      <c r="EL214" s="15">
        <f t="shared" si="68"/>
        <v>0.14164198274614836</v>
      </c>
      <c r="EM214" s="15">
        <f t="shared" si="69"/>
        <v>0.1470043468278881</v>
      </c>
      <c r="EN214" s="15">
        <f t="shared" si="70"/>
        <v>0.1558680430236572</v>
      </c>
      <c r="EO214" s="15">
        <f t="shared" si="71"/>
        <v>0.1637757973104037</v>
      </c>
      <c r="EQ214" s="17" t="s">
        <v>52</v>
      </c>
      <c r="ER214" s="13">
        <f t="shared" si="72"/>
        <v>31</v>
      </c>
      <c r="ES214" s="13">
        <f t="shared" si="73"/>
        <v>4</v>
      </c>
      <c r="ET214" s="13">
        <f t="shared" si="74"/>
        <v>5</v>
      </c>
      <c r="EU214" s="13">
        <f t="shared" si="75"/>
        <v>8</v>
      </c>
      <c r="EV214" s="13">
        <f t="shared" si="76"/>
        <v>15</v>
      </c>
      <c r="EW214" s="13">
        <f t="shared" si="77"/>
        <v>22</v>
      </c>
      <c r="EX214" s="13">
        <f t="shared" si="78"/>
        <v>23</v>
      </c>
      <c r="EY214" s="13">
        <f t="shared" si="79"/>
        <v>22</v>
      </c>
      <c r="EZ214" s="13">
        <f t="shared" si="80"/>
        <v>24</v>
      </c>
      <c r="FA214" s="13">
        <f t="shared" si="81"/>
        <v>27</v>
      </c>
      <c r="FB214" s="13">
        <f t="shared" si="82"/>
        <v>28</v>
      </c>
      <c r="FC214" s="13">
        <f t="shared" si="83"/>
        <v>28</v>
      </c>
      <c r="FD214" s="13">
        <f t="shared" si="84"/>
        <v>27</v>
      </c>
      <c r="FE214" s="13">
        <f t="shared" si="85"/>
        <v>27</v>
      </c>
      <c r="FF214" s="13">
        <f t="shared" si="86"/>
        <v>27</v>
      </c>
      <c r="FG214" s="13">
        <f t="shared" si="87"/>
        <v>26</v>
      </c>
      <c r="FH214" s="13">
        <f t="shared" si="88"/>
        <v>26</v>
      </c>
      <c r="FI214" s="13">
        <f t="shared" si="89"/>
        <v>26</v>
      </c>
      <c r="FJ214" s="13">
        <f t="shared" si="90"/>
        <v>27</v>
      </c>
      <c r="FK214" s="13">
        <f t="shared" si="91"/>
        <v>27</v>
      </c>
      <c r="FL214" s="13">
        <f t="shared" si="92"/>
        <v>27</v>
      </c>
      <c r="FM214" s="13">
        <f>INDEX($ER214:$FL214,MATCH('Ranked Growth'!$C$5,$ER$149:$FL$149,0))</f>
        <v>31</v>
      </c>
      <c r="FO214" s="17" t="s">
        <v>52</v>
      </c>
      <c r="FP214" s="13" cm="1">
        <f t="array" ref="FP214">SUMPRODUCT(($Z$150:$Z$276=$Z214)*(DU214&lt;DU$150:DU$276))+1</f>
        <v>20</v>
      </c>
      <c r="FQ214" s="13" cm="1">
        <f t="array" ref="FQ214">SUMPRODUCT(($Z$150:$Z$276=$Z214)*(DV214&lt;DV$150:DV$276))+1</f>
        <v>3</v>
      </c>
      <c r="FR214" s="13" cm="1">
        <f t="array" ref="FR214">SUMPRODUCT(($Z$150:$Z$276=$Z214)*(DW214&lt;DW$150:DW$276))+1</f>
        <v>4</v>
      </c>
      <c r="FS214" s="13" cm="1">
        <f t="array" ref="FS214">SUMPRODUCT(($Z$150:$Z$276=$Z214)*(DX214&lt;DX$150:DX$276))+1</f>
        <v>7</v>
      </c>
      <c r="FT214" s="13" cm="1">
        <f t="array" ref="FT214">SUMPRODUCT(($Z$150:$Z$276=$Z214)*(DY214&lt;DY$150:DY$276))+1</f>
        <v>14</v>
      </c>
      <c r="FU214" s="13" cm="1">
        <f t="array" ref="FU214">SUMPRODUCT(($Z$150:$Z$276=$Z214)*(DZ214&lt;DZ$150:DZ$276))+1</f>
        <v>19</v>
      </c>
      <c r="FV214" s="13" cm="1">
        <f t="array" ref="FV214">SUMPRODUCT(($Z$150:$Z$276=$Z214)*(EA214&lt;EA$150:EA$276))+1</f>
        <v>19</v>
      </c>
      <c r="FW214" s="13" cm="1">
        <f t="array" ref="FW214">SUMPRODUCT(($Z$150:$Z$276=$Z214)*(EB214&lt;EB$150:EB$276))+1</f>
        <v>18</v>
      </c>
      <c r="FX214" s="13" cm="1">
        <f t="array" ref="FX214">SUMPRODUCT(($Z$150:$Z$276=$Z214)*(EC214&lt;EC$150:EC$276))+1</f>
        <v>20</v>
      </c>
      <c r="FY214" s="13" cm="1">
        <f t="array" ref="FY214">SUMPRODUCT(($Z$150:$Z$276=$Z214)*(ED214&lt;ED$150:ED$276))+1</f>
        <v>22</v>
      </c>
      <c r="FZ214" s="13" cm="1">
        <f t="array" ref="FZ214">SUMPRODUCT(($Z$150:$Z$276=$Z214)*(EE214&lt;EE$150:EE$276))+1</f>
        <v>23</v>
      </c>
      <c r="GA214" s="13" cm="1">
        <f t="array" ref="GA214">SUMPRODUCT(($Z$150:$Z$276=$Z214)*(EF214&lt;EF$150:EF$276))+1</f>
        <v>23</v>
      </c>
      <c r="GB214" s="13" cm="1">
        <f t="array" ref="GB214">SUMPRODUCT(($Z$150:$Z$276=$Z214)*(EG214&lt;EG$150:EG$276))+1</f>
        <v>22</v>
      </c>
      <c r="GC214" s="13" cm="1">
        <f t="array" ref="GC214">SUMPRODUCT(($Z$150:$Z$276=$Z214)*(EH214&lt;EH$150:EH$276))+1</f>
        <v>22</v>
      </c>
      <c r="GD214" s="13" cm="1">
        <f t="array" ref="GD214">SUMPRODUCT(($Z$150:$Z$276=$Z214)*(EI214&lt;EI$150:EI$276))+1</f>
        <v>22</v>
      </c>
      <c r="GE214" s="13" cm="1">
        <f t="array" ref="GE214">SUMPRODUCT(($Z$150:$Z$276=$Z214)*(EJ214&lt;EJ$150:EJ$276))+1</f>
        <v>22</v>
      </c>
      <c r="GF214" s="13" cm="1">
        <f t="array" ref="GF214">SUMPRODUCT(($Z$150:$Z$276=$Z214)*(EK214&lt;EK$150:EK$276))+1</f>
        <v>22</v>
      </c>
      <c r="GG214" s="13" cm="1">
        <f t="array" ref="GG214">SUMPRODUCT(($Z$150:$Z$276=$Z214)*(EL214&lt;EL$150:EL$276))+1</f>
        <v>22</v>
      </c>
      <c r="GH214" s="13" cm="1">
        <f t="array" ref="GH214">SUMPRODUCT(($Z$150:$Z$276=$Z214)*(EM214&lt;EM$150:EM$276))+1</f>
        <v>23</v>
      </c>
      <c r="GI214" s="13" cm="1">
        <f t="array" ref="GI214">SUMPRODUCT(($Z$150:$Z$276=$Z214)*(EN214&lt;EN$150:EN$276))+1</f>
        <v>23</v>
      </c>
      <c r="GJ214" s="13" cm="1">
        <f t="array" ref="GJ214">SUMPRODUCT(($Z$150:$Z$276=$Z214)*(EO214&lt;EO$150:EO$276))+1</f>
        <v>23</v>
      </c>
      <c r="GK214" s="20">
        <f>INDEX($FP214:$GJ214,MATCH('Ranked Growth'!$C$5,$FP$149:$GJ$149,0))</f>
        <v>20</v>
      </c>
      <c r="GL214" s="13" t="str">
        <f t="shared" si="93"/>
        <v>Stations of Over 10k Users-20</v>
      </c>
      <c r="GN214" s="17" t="s">
        <v>52</v>
      </c>
      <c r="GO214" s="13" t="str" cm="1">
        <f t="array" ref="GO214">IF($AA214="N","",SUMPRODUCT(($Z$150:$Z$276=$Z214)*($AA$150:$AA$276="Y")*(DU214&lt;DU$150:DU$276))+1)</f>
        <v/>
      </c>
      <c r="GP214" s="13" t="str" cm="1">
        <f t="array" ref="GP214">IF($AA214="N","",SUMPRODUCT(($Z$150:$Z$276=$Z214)*($AA$150:$AA$276="Y")*(DV214&lt;DV$150:DV$276))+1)</f>
        <v/>
      </c>
      <c r="GQ214" s="13" t="str" cm="1">
        <f t="array" ref="GQ214">IF($AA214="N","",SUMPRODUCT(($Z$150:$Z$276=$Z214)*($AA$150:$AA$276="Y")*(DW214&lt;DW$150:DW$276))+1)</f>
        <v/>
      </c>
      <c r="GR214" s="13" t="str" cm="1">
        <f t="array" ref="GR214">IF($AA214="N","",SUMPRODUCT(($Z$150:$Z$276=$Z214)*($AA$150:$AA$276="Y")*(DX214&lt;DX$150:DX$276))+1)</f>
        <v/>
      </c>
      <c r="GS214" s="13" t="str" cm="1">
        <f t="array" ref="GS214">IF($AA214="N","",SUMPRODUCT(($Z$150:$Z$276=$Z214)*($AA$150:$AA$276="Y")*(DY214&lt;DY$150:DY$276))+1)</f>
        <v/>
      </c>
      <c r="GT214" s="13" t="str" cm="1">
        <f t="array" ref="GT214">IF($AA214="N","",SUMPRODUCT(($Z$150:$Z$276=$Z214)*($AA$150:$AA$276="Y")*(DZ214&lt;DZ$150:DZ$276))+1)</f>
        <v/>
      </c>
      <c r="GU214" s="13" t="str" cm="1">
        <f t="array" ref="GU214">IF($AA214="N","",SUMPRODUCT(($Z$150:$Z$276=$Z214)*($AA$150:$AA$276="Y")*(EA214&lt;EA$150:EA$276))+1)</f>
        <v/>
      </c>
      <c r="GV214" s="13" t="str" cm="1">
        <f t="array" ref="GV214">IF($AA214="N","",SUMPRODUCT(($Z$150:$Z$276=$Z214)*($AA$150:$AA$276="Y")*(EB214&lt;EB$150:EB$276))+1)</f>
        <v/>
      </c>
      <c r="GW214" s="13" t="str" cm="1">
        <f t="array" ref="GW214">IF($AA214="N","",SUMPRODUCT(($Z$150:$Z$276=$Z214)*($AA$150:$AA$276="Y")*(EC214&lt;EC$150:EC$276))+1)</f>
        <v/>
      </c>
      <c r="GX214" s="13" t="str" cm="1">
        <f t="array" ref="GX214">IF($AA214="N","",SUMPRODUCT(($Z$150:$Z$276=$Z214)*($AA$150:$AA$276="Y")*(ED214&lt;ED$150:ED$276))+1)</f>
        <v/>
      </c>
      <c r="GY214" s="13" t="str" cm="1">
        <f t="array" ref="GY214">IF($AA214="N","",SUMPRODUCT(($Z$150:$Z$276=$Z214)*($AA$150:$AA$276="Y")*(EE214&lt;EE$150:EE$276))+1)</f>
        <v/>
      </c>
      <c r="GZ214" s="13" t="str" cm="1">
        <f t="array" ref="GZ214">IF($AA214="N","",SUMPRODUCT(($Z$150:$Z$276=$Z214)*($AA$150:$AA$276="Y")*(EF214&lt;EF$150:EF$276))+1)</f>
        <v/>
      </c>
      <c r="HA214" s="13" t="str" cm="1">
        <f t="array" ref="HA214">IF($AA214="N","",SUMPRODUCT(($Z$150:$Z$276=$Z214)*($AA$150:$AA$276="Y")*(EG214&lt;EG$150:EG$276))+1)</f>
        <v/>
      </c>
      <c r="HB214" s="13" t="str" cm="1">
        <f t="array" ref="HB214">IF($AA214="N","",SUMPRODUCT(($Z$150:$Z$276=$Z214)*($AA$150:$AA$276="Y")*(EH214&lt;EH$150:EH$276))+1)</f>
        <v/>
      </c>
      <c r="HC214" s="13" t="str" cm="1">
        <f t="array" ref="HC214">IF($AA214="N","",SUMPRODUCT(($Z$150:$Z$276=$Z214)*($AA$150:$AA$276="Y")*(EI214&lt;EI$150:EI$276))+1)</f>
        <v/>
      </c>
      <c r="HD214" s="13" t="str" cm="1">
        <f t="array" ref="HD214">IF($AA214="N","",SUMPRODUCT(($Z$150:$Z$276=$Z214)*($AA$150:$AA$276="Y")*(EJ214&lt;EJ$150:EJ$276))+1)</f>
        <v/>
      </c>
      <c r="HE214" s="13" t="str" cm="1">
        <f t="array" ref="HE214">IF($AA214="N","",SUMPRODUCT(($Z$150:$Z$276=$Z214)*($AA$150:$AA$276="Y")*(EK214&lt;EK$150:EK$276))+1)</f>
        <v/>
      </c>
      <c r="HF214" s="13" t="str" cm="1">
        <f t="array" ref="HF214">IF($AA214="N","",SUMPRODUCT(($Z$150:$Z$276=$Z214)*($AA$150:$AA$276="Y")*(EL214&lt;EL$150:EL$276))+1)</f>
        <v/>
      </c>
      <c r="HG214" s="13" t="str" cm="1">
        <f t="array" ref="HG214">IF($AA214="N","",SUMPRODUCT(($Z$150:$Z$276=$Z214)*($AA$150:$AA$276="Y")*(EM214&lt;EM$150:EM$276))+1)</f>
        <v/>
      </c>
      <c r="HH214" s="13" t="str" cm="1">
        <f t="array" ref="HH214">IF($AA214="N","",SUMPRODUCT(($Z$150:$Z$276=$Z214)*($AA$150:$AA$276="Y")*(EN214&lt;EN$150:EN$276))+1)</f>
        <v/>
      </c>
      <c r="HI214" s="13" t="str" cm="1">
        <f t="array" ref="HI214">IF($AA214="N","",SUMPRODUCT(($Z$150:$Z$276=$Z214)*($AA$150:$AA$276="Y")*(EO214&lt;EO$150:EO$276))+1)</f>
        <v/>
      </c>
      <c r="HJ214" s="20" t="str">
        <f>INDEX($GO214:$HI214,MATCH('Ranked Growth'!$C$5,$GO$149:$HI$149,0))</f>
        <v/>
      </c>
      <c r="HK214" s="13" t="str">
        <f t="shared" si="94"/>
        <v>Stations of Over 10k Users-</v>
      </c>
    </row>
    <row r="215" spans="2:219" s="11" customFormat="1" x14ac:dyDescent="0.25">
      <c r="B215" s="17" t="s">
        <v>177</v>
      </c>
      <c r="C215" s="20">
        <v>738.82465500000012</v>
      </c>
      <c r="D215" s="20">
        <v>782.70958099999996</v>
      </c>
      <c r="E215" s="20">
        <v>787.4691600000001</v>
      </c>
      <c r="F215" s="20">
        <v>787.41777999999999</v>
      </c>
      <c r="G215" s="20">
        <v>783.17175299999997</v>
      </c>
      <c r="H215" s="20">
        <v>779.01977099999988</v>
      </c>
      <c r="I215" s="20">
        <v>777.09494999999993</v>
      </c>
      <c r="J215" s="20">
        <v>773.58047799999997</v>
      </c>
      <c r="K215" s="20">
        <v>771.55578799999989</v>
      </c>
      <c r="L215" s="20">
        <v>774.11481500000002</v>
      </c>
      <c r="M215" s="20">
        <v>772.60570499999994</v>
      </c>
      <c r="N215" s="20">
        <v>769.69235499999979</v>
      </c>
      <c r="O215" s="20">
        <v>768.69342599999993</v>
      </c>
      <c r="P215" s="20">
        <v>772.85981100000015</v>
      </c>
      <c r="Q215" s="20">
        <v>773.65014200000007</v>
      </c>
      <c r="R215" s="20">
        <v>772.15464299999996</v>
      </c>
      <c r="S215" s="20">
        <v>771.97965499999987</v>
      </c>
      <c r="T215" s="20">
        <v>770.67960599999981</v>
      </c>
      <c r="U215" s="20">
        <v>771.33583299999998</v>
      </c>
      <c r="V215" s="20">
        <v>776.70913400000006</v>
      </c>
      <c r="W215" s="20">
        <v>781.51112499999977</v>
      </c>
      <c r="Y215" s="17" t="s">
        <v>177</v>
      </c>
      <c r="Z215" s="21" t="str">
        <f t="shared" ref="Z215:Z276" si="137">INDEX($U$19:$U$145,MATCH($Y215,$T$19:$T$145,0))</f>
        <v>Stations of Less Than 10k Users</v>
      </c>
      <c r="AA215" s="21" t="str">
        <f t="shared" ref="AA215:AA276" si="138">INDEX($V$19:$V$145,MATCH($Y215,$T$19:$T$145,0))</f>
        <v>Y</v>
      </c>
      <c r="AB215" s="13">
        <f t="shared" si="116"/>
        <v>-1.1753449999998793</v>
      </c>
      <c r="AC215" s="13">
        <f t="shared" si="117"/>
        <v>42.709580999999957</v>
      </c>
      <c r="AD215" s="13">
        <f t="shared" si="118"/>
        <v>47.469160000000102</v>
      </c>
      <c r="AE215" s="13">
        <f t="shared" si="119"/>
        <v>47.417779999999993</v>
      </c>
      <c r="AF215" s="13">
        <f t="shared" si="120"/>
        <v>43.171752999999967</v>
      </c>
      <c r="AG215" s="13">
        <f t="shared" si="121"/>
        <v>39.019770999999878</v>
      </c>
      <c r="AH215" s="13">
        <f t="shared" si="122"/>
        <v>37.094949999999926</v>
      </c>
      <c r="AI215" s="13">
        <f t="shared" si="123"/>
        <v>33.580477999999971</v>
      </c>
      <c r="AJ215" s="13">
        <f t="shared" si="124"/>
        <v>31.555787999999893</v>
      </c>
      <c r="AK215" s="13">
        <f t="shared" si="125"/>
        <v>34.114815000000021</v>
      </c>
      <c r="AL215" s="13">
        <f t="shared" si="126"/>
        <v>32.605704999999944</v>
      </c>
      <c r="AM215" s="13">
        <f t="shared" si="127"/>
        <v>29.692354999999793</v>
      </c>
      <c r="AN215" s="13">
        <f t="shared" si="128"/>
        <v>28.693425999999931</v>
      </c>
      <c r="AO215" s="13">
        <f t="shared" si="129"/>
        <v>32.85981100000015</v>
      </c>
      <c r="AP215" s="13">
        <f t="shared" si="130"/>
        <v>33.650142000000073</v>
      </c>
      <c r="AQ215" s="13">
        <f t="shared" si="131"/>
        <v>32.154642999999965</v>
      </c>
      <c r="AR215" s="13">
        <f t="shared" si="132"/>
        <v>31.979654999999866</v>
      </c>
      <c r="AS215" s="13">
        <f t="shared" si="133"/>
        <v>30.679605999999808</v>
      </c>
      <c r="AT215" s="13">
        <f t="shared" si="134"/>
        <v>31.33583299999998</v>
      </c>
      <c r="AU215" s="13">
        <f t="shared" si="135"/>
        <v>36.709134000000063</v>
      </c>
      <c r="AV215" s="13">
        <f t="shared" si="136"/>
        <v>41.511124999999765</v>
      </c>
      <c r="AX215" s="17" t="s">
        <v>177</v>
      </c>
      <c r="AY215" s="13">
        <f t="shared" ref="AY215:AY276" si="139">RANK(AB215,AB$150:AB$276,0)</f>
        <v>115</v>
      </c>
      <c r="AZ215" s="13">
        <f t="shared" ref="AZ215:AZ276" si="140">RANK(AC215,AC$150:AC$276,0)</f>
        <v>123</v>
      </c>
      <c r="BA215" s="13">
        <f t="shared" ref="BA215:BA276" si="141">RANK(AD215,AD$150:AD$276,0)</f>
        <v>122</v>
      </c>
      <c r="BB215" s="13">
        <f t="shared" ref="BB215:BB276" si="142">RANK(AE215,AE$150:AE$276,0)</f>
        <v>122</v>
      </c>
      <c r="BC215" s="13">
        <f t="shared" ref="BC215:BC276" si="143">RANK(AF215,AF$150:AF$276,0)</f>
        <v>123</v>
      </c>
      <c r="BD215" s="13">
        <f t="shared" ref="BD215:BD276" si="144">RANK(AG215,AG$150:AG$276,0)</f>
        <v>123</v>
      </c>
      <c r="BE215" s="13">
        <f t="shared" ref="BE215:BE276" si="145">RANK(AH215,AH$150:AH$276,0)</f>
        <v>124</v>
      </c>
      <c r="BF215" s="13">
        <f t="shared" ref="BF215:BF276" si="146">RANK(AI215,AI$150:AI$276,0)</f>
        <v>124</v>
      </c>
      <c r="BG215" s="13">
        <f t="shared" ref="BG215:BG276" si="147">RANK(AJ215,AJ$150:AJ$276,0)</f>
        <v>125</v>
      </c>
      <c r="BH215" s="13">
        <f t="shared" ref="BH215:BH276" si="148">RANK(AK215,AK$150:AK$276,0)</f>
        <v>125</v>
      </c>
      <c r="BI215" s="13">
        <f t="shared" ref="BI215:BI276" si="149">RANK(AL215,AL$150:AL$276,0)</f>
        <v>125</v>
      </c>
      <c r="BJ215" s="13">
        <f t="shared" ref="BJ215:BJ276" si="150">RANK(AM215,AM$150:AM$276,0)</f>
        <v>122</v>
      </c>
      <c r="BK215" s="13">
        <f t="shared" ref="BK215:BK276" si="151">RANK(AN215,AN$150:AN$276,0)</f>
        <v>121</v>
      </c>
      <c r="BL215" s="13">
        <f t="shared" ref="BL215:BL276" si="152">RANK(AO215,AO$150:AO$276,0)</f>
        <v>122</v>
      </c>
      <c r="BM215" s="13">
        <f t="shared" ref="BM215:BM276" si="153">RANK(AP215,AP$150:AP$276,0)</f>
        <v>122</v>
      </c>
      <c r="BN215" s="13">
        <f t="shared" ref="BN215:BN276" si="154">RANK(AQ215,AQ$150:AQ$276,0)</f>
        <v>121</v>
      </c>
      <c r="BO215" s="13">
        <f t="shared" ref="BO215:BO276" si="155">RANK(AR215,AR$150:AR$276,0)</f>
        <v>120</v>
      </c>
      <c r="BP215" s="13">
        <f t="shared" ref="BP215:BP276" si="156">RANK(AS215,AS$150:AS$276,0)</f>
        <v>118</v>
      </c>
      <c r="BQ215" s="13">
        <f t="shared" ref="BQ215:BQ276" si="157">RANK(AT215,AT$150:AT$276,0)</f>
        <v>118</v>
      </c>
      <c r="BR215" s="13">
        <f t="shared" ref="BR215:BR276" si="158">RANK(AU215,AU$150:AU$276,0)</f>
        <v>121</v>
      </c>
      <c r="BS215" s="13">
        <f t="shared" ref="BS215:BS276" si="159">RANK(AV215,AV$150:AV$276,0)</f>
        <v>121</v>
      </c>
      <c r="BT215" s="13">
        <f>INDEX($AY215:$BS215,MATCH('Ranked Growth'!$C$5,Data!$AY$149:$BS$149,0))</f>
        <v>115</v>
      </c>
      <c r="BV215" s="17" t="s">
        <v>177</v>
      </c>
      <c r="BW215" s="13" cm="1">
        <f t="array" ref="BW215">SUMPRODUCT(($Z$150:$Z$276=$Z215)*(AB215&lt;AB$150:AB$276))+1</f>
        <v>16</v>
      </c>
      <c r="BX215" s="13" cm="1">
        <f t="array" ref="BX215">SUMPRODUCT(($Z$150:$Z$276=$Z215)*(AC215&lt;AC$150:AC$276))+1</f>
        <v>20</v>
      </c>
      <c r="BY215" s="13" cm="1">
        <f t="array" ref="BY215">SUMPRODUCT(($Z$150:$Z$276=$Z215)*(AD215&lt;AD$150:AD$276))+1</f>
        <v>19</v>
      </c>
      <c r="BZ215" s="13" cm="1">
        <f t="array" ref="BZ215">SUMPRODUCT(($Z$150:$Z$276=$Z215)*(AE215&lt;AE$150:AE$276))+1</f>
        <v>19</v>
      </c>
      <c r="CA215" s="13" cm="1">
        <f t="array" ref="CA215">SUMPRODUCT(($Z$150:$Z$276=$Z215)*(AF215&lt;AF$150:AF$276))+1</f>
        <v>20</v>
      </c>
      <c r="CB215" s="13" cm="1">
        <f t="array" ref="CB215">SUMPRODUCT(($Z$150:$Z$276=$Z215)*(AG215&lt;AG$150:AG$276))+1</f>
        <v>20</v>
      </c>
      <c r="CC215" s="13" cm="1">
        <f t="array" ref="CC215">SUMPRODUCT(($Z$150:$Z$276=$Z215)*(AH215&lt;AH$150:AH$276))+1</f>
        <v>21</v>
      </c>
      <c r="CD215" s="13" cm="1">
        <f t="array" ref="CD215">SUMPRODUCT(($Z$150:$Z$276=$Z215)*(AI215&lt;AI$150:AI$276))+1</f>
        <v>21</v>
      </c>
      <c r="CE215" s="13" cm="1">
        <f t="array" ref="CE215">SUMPRODUCT(($Z$150:$Z$276=$Z215)*(AJ215&lt;AJ$150:AJ$276))+1</f>
        <v>22</v>
      </c>
      <c r="CF215" s="13" cm="1">
        <f t="array" ref="CF215">SUMPRODUCT(($Z$150:$Z$276=$Z215)*(AK215&lt;AK$150:AK$276))+1</f>
        <v>22</v>
      </c>
      <c r="CG215" s="13" cm="1">
        <f t="array" ref="CG215">SUMPRODUCT(($Z$150:$Z$276=$Z215)*(AL215&lt;AL$150:AL$276))+1</f>
        <v>22</v>
      </c>
      <c r="CH215" s="13" cm="1">
        <f t="array" ref="CH215">SUMPRODUCT(($Z$150:$Z$276=$Z215)*(AM215&lt;AM$150:AM$276))+1</f>
        <v>19</v>
      </c>
      <c r="CI215" s="13" cm="1">
        <f t="array" ref="CI215">SUMPRODUCT(($Z$150:$Z$276=$Z215)*(AN215&lt;AN$150:AN$276))+1</f>
        <v>18</v>
      </c>
      <c r="CJ215" s="13" cm="1">
        <f t="array" ref="CJ215">SUMPRODUCT(($Z$150:$Z$276=$Z215)*(AO215&lt;AO$150:AO$276))+1</f>
        <v>19</v>
      </c>
      <c r="CK215" s="13" cm="1">
        <f t="array" ref="CK215">SUMPRODUCT(($Z$150:$Z$276=$Z215)*(AP215&lt;AP$150:AP$276))+1</f>
        <v>19</v>
      </c>
      <c r="CL215" s="13" cm="1">
        <f t="array" ref="CL215">SUMPRODUCT(($Z$150:$Z$276=$Z215)*(AQ215&lt;AQ$150:AQ$276))+1</f>
        <v>18</v>
      </c>
      <c r="CM215" s="13" cm="1">
        <f t="array" ref="CM215">SUMPRODUCT(($Z$150:$Z$276=$Z215)*(AR215&lt;AR$150:AR$276))+1</f>
        <v>18</v>
      </c>
      <c r="CN215" s="13" cm="1">
        <f t="array" ref="CN215">SUMPRODUCT(($Z$150:$Z$276=$Z215)*(AS215&lt;AS$150:AS$276))+1</f>
        <v>17</v>
      </c>
      <c r="CO215" s="13" cm="1">
        <f t="array" ref="CO215">SUMPRODUCT(($Z$150:$Z$276=$Z215)*(AT215&lt;AT$150:AT$276))+1</f>
        <v>17</v>
      </c>
      <c r="CP215" s="13" cm="1">
        <f t="array" ref="CP215">SUMPRODUCT(($Z$150:$Z$276=$Z215)*(AU215&lt;AU$150:AU$276))+1</f>
        <v>18</v>
      </c>
      <c r="CQ215" s="13" cm="1">
        <f t="array" ref="CQ215">SUMPRODUCT(($Z$150:$Z$276=$Z215)*(AV215&lt;AV$150:AV$276))+1</f>
        <v>18</v>
      </c>
      <c r="CR215" s="13">
        <f>INDEX($BW215:$CQ215,MATCH('Ranked Growth'!$C$5,$BW$149:$CQ$149,0))</f>
        <v>16</v>
      </c>
      <c r="CS215" s="13" t="str">
        <f t="shared" ref="CS215:CS276" si="160">$Z215&amp;"-"&amp;CR215</f>
        <v>Stations of Less Than 10k Users-16</v>
      </c>
      <c r="CU215" s="17" t="s">
        <v>177</v>
      </c>
      <c r="CV215" s="13" cm="1">
        <f t="array" ref="CV215">IF($AA215="N","",SUMPRODUCT(($AA$150:$AA$276=$V$88)*($Z$150:$Z$276=$Z215)*(AB215&lt;AB$150:AB$276))+1)</f>
        <v>10</v>
      </c>
      <c r="CW215" s="13" cm="1">
        <f t="array" ref="CW215">IF($AA215="N","",SUMPRODUCT(($AA$150:$AA$276=$V$88)*($Z$150:$Z$276=$Z215)*(AC215&lt;AC$150:AC$276))+1)</f>
        <v>15</v>
      </c>
      <c r="CX215" s="13" cm="1">
        <f t="array" ref="CX215">IF($AA215="N","",SUMPRODUCT(($AA$150:$AA$276=$V$88)*($Z$150:$Z$276=$Z215)*(AD215&lt;AD$150:AD$276))+1)</f>
        <v>14</v>
      </c>
      <c r="CY215" s="13" cm="1">
        <f t="array" ref="CY215">IF($AA215="N","",SUMPRODUCT(($AA$150:$AA$276=$V$88)*($Z$150:$Z$276=$Z215)*(AE215&lt;AE$150:AE$276))+1)</f>
        <v>14</v>
      </c>
      <c r="CZ215" s="13" cm="1">
        <f t="array" ref="CZ215">IF($AA215="N","",SUMPRODUCT(($AA$150:$AA$276=$V$88)*($Z$150:$Z$276=$Z215)*(AF215&lt;AF$150:AF$276))+1)</f>
        <v>15</v>
      </c>
      <c r="DA215" s="13" cm="1">
        <f t="array" ref="DA215">IF($AA215="N","",SUMPRODUCT(($AA$150:$AA$276=$V$88)*($Z$150:$Z$276=$Z215)*(AG215&lt;AG$150:AG$276))+1)</f>
        <v>15</v>
      </c>
      <c r="DB215" s="13" cm="1">
        <f t="array" ref="DB215">IF($AA215="N","",SUMPRODUCT(($AA$150:$AA$276=$V$88)*($Z$150:$Z$276=$Z215)*(AH215&lt;AH$150:AH$276))+1)</f>
        <v>16</v>
      </c>
      <c r="DC215" s="13" cm="1">
        <f t="array" ref="DC215">IF($AA215="N","",SUMPRODUCT(($AA$150:$AA$276=$V$88)*($Z$150:$Z$276=$Z215)*(AI215&lt;AI$150:AI$276))+1)</f>
        <v>16</v>
      </c>
      <c r="DD215" s="13" cm="1">
        <f t="array" ref="DD215">IF($AA215="N","",SUMPRODUCT(($AA$150:$AA$276=$V$88)*($Z$150:$Z$276=$Z215)*(AJ215&lt;AJ$150:AJ$276))+1)</f>
        <v>17</v>
      </c>
      <c r="DE215" s="13" cm="1">
        <f t="array" ref="DE215">IF($AA215="N","",SUMPRODUCT(($AA$150:$AA$276=$V$88)*($Z$150:$Z$276=$Z215)*(AK215&lt;AK$150:AK$276))+1)</f>
        <v>17</v>
      </c>
      <c r="DF215" s="13" cm="1">
        <f t="array" ref="DF215">IF($AA215="N","",SUMPRODUCT(($AA$150:$AA$276=$V$88)*($Z$150:$Z$276=$Z215)*(AL215&lt;AL$150:AL$276))+1)</f>
        <v>17</v>
      </c>
      <c r="DG215" s="13" cm="1">
        <f t="array" ref="DG215">IF($AA215="N","",SUMPRODUCT(($AA$150:$AA$276=$V$88)*($Z$150:$Z$276=$Z215)*(AM215&lt;AM$150:AM$276))+1)</f>
        <v>14</v>
      </c>
      <c r="DH215" s="13" cm="1">
        <f t="array" ref="DH215">IF($AA215="N","",SUMPRODUCT(($AA$150:$AA$276=$V$88)*($Z$150:$Z$276=$Z215)*(AN215&lt;AN$150:AN$276))+1)</f>
        <v>13</v>
      </c>
      <c r="DI215" s="13" cm="1">
        <f t="array" ref="DI215">IF($AA215="N","",SUMPRODUCT(($AA$150:$AA$276=$V$88)*($Z$150:$Z$276=$Z215)*(AO215&lt;AO$150:AO$276))+1)</f>
        <v>14</v>
      </c>
      <c r="DJ215" s="13" cm="1">
        <f t="array" ref="DJ215">IF($AA215="N","",SUMPRODUCT(($AA$150:$AA$276=$V$88)*($Z$150:$Z$276=$Z215)*(AP215&lt;AP$150:AP$276))+1)</f>
        <v>14</v>
      </c>
      <c r="DK215" s="13" cm="1">
        <f t="array" ref="DK215">IF($AA215="N","",SUMPRODUCT(($AA$150:$AA$276=$V$88)*($Z$150:$Z$276=$Z215)*(AQ215&lt;AQ$150:AQ$276))+1)</f>
        <v>13</v>
      </c>
      <c r="DL215" s="13" cm="1">
        <f t="array" ref="DL215">IF($AA215="N","",SUMPRODUCT(($AA$150:$AA$276=$V$88)*($Z$150:$Z$276=$Z215)*(AR215&lt;AR$150:AR$276))+1)</f>
        <v>13</v>
      </c>
      <c r="DM215" s="13" cm="1">
        <f t="array" ref="DM215">IF($AA215="N","",SUMPRODUCT(($AA$150:$AA$276=$V$88)*($Z$150:$Z$276=$Z215)*(AS215&lt;AS$150:AS$276))+1)</f>
        <v>12</v>
      </c>
      <c r="DN215" s="13" cm="1">
        <f t="array" ref="DN215">IF($AA215="N","",SUMPRODUCT(($AA$150:$AA$276=$V$88)*($Z$150:$Z$276=$Z215)*(AT215&lt;AT$150:AT$276))+1)</f>
        <v>12</v>
      </c>
      <c r="DO215" s="13" cm="1">
        <f t="array" ref="DO215">IF($AA215="N","",SUMPRODUCT(($AA$150:$AA$276=$V$88)*($Z$150:$Z$276=$Z215)*(AU215&lt;AU$150:AU$276))+1)</f>
        <v>13</v>
      </c>
      <c r="DP215" s="13" cm="1">
        <f t="array" ref="DP215">IF($AA215="N","",SUMPRODUCT(($AA$150:$AA$276=$V$88)*($Z$150:$Z$276=$Z215)*(AV215&lt;AV$150:AV$276))+1)</f>
        <v>13</v>
      </c>
      <c r="DQ215" s="13">
        <f>INDEX($CV215:$DP215,MATCH('Ranked Growth'!$C$5,$BW$149:$CQ$149,0))</f>
        <v>10</v>
      </c>
      <c r="DR215" s="13" t="str">
        <f t="shared" ref="DR215:DR276" si="161">$Z215&amp;"-"&amp;DQ215</f>
        <v>Stations of Less Than 10k Users-10</v>
      </c>
      <c r="DT215" s="17" t="s">
        <v>177</v>
      </c>
      <c r="DU215" s="15">
        <f t="shared" ref="DU215:DU276" si="162">(C215/$R84)-1</f>
        <v>-1.5883040540538573E-3</v>
      </c>
      <c r="DV215" s="15">
        <f t="shared" ref="DV215:DV276" si="163">(D215/$R84)-1</f>
        <v>5.7715650000000007E-2</v>
      </c>
      <c r="DW215" s="15">
        <f t="shared" ref="DW215:DW276" si="164">(E215/$R84)-1</f>
        <v>6.4147513513513665E-2</v>
      </c>
      <c r="DX215" s="15">
        <f t="shared" ref="DX215:DX276" si="165">(F215/$R84)-1</f>
        <v>6.407808108108104E-2</v>
      </c>
      <c r="DY215" s="15">
        <f t="shared" ref="DY215:DY276" si="166">(G215/$R84)-1</f>
        <v>5.8340206756756663E-2</v>
      </c>
      <c r="DZ215" s="15">
        <f t="shared" ref="DZ215:DZ276" si="167">(H215/$R84)-1</f>
        <v>5.2729420270270166E-2</v>
      </c>
      <c r="EA215" s="15">
        <f t="shared" ref="EA215:EA276" si="168">(I215/$R84)-1</f>
        <v>5.0128310810810817E-2</v>
      </c>
      <c r="EB215" s="15">
        <f t="shared" ref="EB215:EB276" si="169">(J215/$R84)-1</f>
        <v>4.5379024324324391E-2</v>
      </c>
      <c r="EC215" s="15">
        <f t="shared" ref="EC215:EC276" si="170">(K215/$R84)-1</f>
        <v>4.2642956756756556E-2</v>
      </c>
      <c r="ED215" s="15">
        <f t="shared" ref="ED215:ED276" si="171">(L215/$R84)-1</f>
        <v>4.6101101351351481E-2</v>
      </c>
      <c r="EE215" s="15">
        <f t="shared" ref="EE215:EE276" si="172">(M215/$R84)-1</f>
        <v>4.406176351351343E-2</v>
      </c>
      <c r="EF215" s="15">
        <f t="shared" ref="EF215:EF276" si="173">(N215/$R84)-1</f>
        <v>4.0124804054053831E-2</v>
      </c>
      <c r="EG215" s="15">
        <f t="shared" ref="EG215:EG276" si="174">(O215/$R84)-1</f>
        <v>3.8774899999999946E-2</v>
      </c>
      <c r="EH215" s="15">
        <f t="shared" ref="EH215:EH276" si="175">(P215/$R84)-1</f>
        <v>4.4405150000000226E-2</v>
      </c>
      <c r="EI215" s="15">
        <f t="shared" ref="EI215:EI276" si="176">(Q215/$R84)-1</f>
        <v>4.5473164864864968E-2</v>
      </c>
      <c r="EJ215" s="15">
        <f t="shared" ref="EJ215:EJ276" si="177">(R215/$R84)-1</f>
        <v>4.3452220270270292E-2</v>
      </c>
      <c r="EK215" s="15">
        <f t="shared" ref="EK215:EK276" si="178">(S215/$R84)-1</f>
        <v>4.3215749999999886E-2</v>
      </c>
      <c r="EL215" s="15">
        <f t="shared" ref="EL215:EL276" si="179">(T215/$R84)-1</f>
        <v>4.1458927027026693E-2</v>
      </c>
      <c r="EM215" s="15">
        <f t="shared" ref="EM215:EM276" si="180">(U215/$R84)-1</f>
        <v>4.2345720270270171E-2</v>
      </c>
      <c r="EN215" s="15">
        <f t="shared" ref="EN215:EN276" si="181">(V215/$R84)-1</f>
        <v>4.9606937837837872E-2</v>
      </c>
      <c r="EO215" s="15">
        <f t="shared" ref="EO215:EO276" si="182">(W215/$R84)-1</f>
        <v>5.6096114864864655E-2</v>
      </c>
      <c r="EQ215" s="17" t="s">
        <v>177</v>
      </c>
      <c r="ER215" s="13">
        <f t="shared" ref="ER215:ER276" si="183">RANK(DU215,DU$150:DU$276,0)</f>
        <v>116</v>
      </c>
      <c r="ES215" s="13">
        <f t="shared" ref="ES215:ES276" si="184">RANK(DV215,DV$150:DV$276,0)</f>
        <v>109</v>
      </c>
      <c r="ET215" s="13">
        <f t="shared" ref="ET215:ET276" si="185">RANK(DW215,DW$150:DW$276,0)</f>
        <v>107</v>
      </c>
      <c r="EU215" s="13">
        <f t="shared" ref="EU215:EU276" si="186">RANK(DX215,DX$150:DX$276,0)</f>
        <v>104</v>
      </c>
      <c r="EV215" s="13">
        <f t="shared" ref="EV215:EV276" si="187">RANK(DY215,DY$150:DY$276,0)</f>
        <v>103</v>
      </c>
      <c r="EW215" s="13">
        <f t="shared" ref="EW215:EW276" si="188">RANK(DZ215,DZ$150:DZ$276,0)</f>
        <v>107</v>
      </c>
      <c r="EX215" s="13">
        <f t="shared" ref="EX215:EX276" si="189">RANK(EA215,EA$150:EA$276,0)</f>
        <v>109</v>
      </c>
      <c r="EY215" s="13">
        <f t="shared" ref="EY215:EY276" si="190">RANK(EB215,EB$150:EB$276,0)</f>
        <v>110</v>
      </c>
      <c r="EZ215" s="13">
        <f t="shared" ref="EZ215:EZ276" si="191">RANK(EC215,EC$150:EC$276,0)</f>
        <v>112</v>
      </c>
      <c r="FA215" s="13">
        <f t="shared" ref="FA215:FA276" si="192">RANK(ED215,ED$150:ED$276,0)</f>
        <v>112</v>
      </c>
      <c r="FB215" s="13">
        <f t="shared" ref="FB215:FB276" si="193">RANK(EE215,EE$150:EE$276,0)</f>
        <v>112</v>
      </c>
      <c r="FC215" s="13">
        <f t="shared" ref="FC215:FC276" si="194">RANK(EF215,EF$150:EF$276,0)</f>
        <v>113</v>
      </c>
      <c r="FD215" s="13">
        <f t="shared" ref="FD215:FD276" si="195">RANK(EG215,EG$150:EG$276,0)</f>
        <v>113</v>
      </c>
      <c r="FE215" s="13">
        <f t="shared" ref="FE215:FE276" si="196">RANK(EH215,EH$150:EH$276,0)</f>
        <v>112</v>
      </c>
      <c r="FF215" s="13">
        <f t="shared" ref="FF215:FF276" si="197">RANK(EI215,EI$150:EI$276,0)</f>
        <v>112</v>
      </c>
      <c r="FG215" s="13">
        <f t="shared" ref="FG215:FG276" si="198">RANK(EJ215,EJ$150:EJ$276,0)</f>
        <v>113</v>
      </c>
      <c r="FH215" s="13">
        <f t="shared" ref="FH215:FH276" si="199">RANK(EK215,EK$150:EK$276,0)</f>
        <v>114</v>
      </c>
      <c r="FI215" s="13">
        <f t="shared" ref="FI215:FI276" si="200">RANK(EL215,EL$150:EL$276,0)</f>
        <v>115</v>
      </c>
      <c r="FJ215" s="13">
        <f t="shared" ref="FJ215:FJ276" si="201">RANK(EM215,EM$150:EM$276,0)</f>
        <v>115</v>
      </c>
      <c r="FK215" s="13">
        <f t="shared" ref="FK215:FK276" si="202">RANK(EN215,EN$150:EN$276,0)</f>
        <v>113</v>
      </c>
      <c r="FL215" s="13">
        <f t="shared" ref="FL215:FL276" si="203">RANK(EO215,EO$150:EO$276,0)</f>
        <v>112</v>
      </c>
      <c r="FM215" s="13">
        <f>INDEX($ER215:$FL215,MATCH('Ranked Growth'!$C$5,$ER$149:$FL$149,0))</f>
        <v>116</v>
      </c>
      <c r="FO215" s="17" t="s">
        <v>177</v>
      </c>
      <c r="FP215" s="13" cm="1">
        <f t="array" ref="FP215">SUMPRODUCT(($Z$150:$Z$276=$Z215)*(DU215&lt;DU$150:DU$276))+1</f>
        <v>16</v>
      </c>
      <c r="FQ215" s="13" cm="1">
        <f t="array" ref="FQ215">SUMPRODUCT(($Z$150:$Z$276=$Z215)*(DV215&lt;DV$150:DV$276))+1</f>
        <v>15</v>
      </c>
      <c r="FR215" s="13" cm="1">
        <f t="array" ref="FR215">SUMPRODUCT(($Z$150:$Z$276=$Z215)*(DW215&lt;DW$150:DW$276))+1</f>
        <v>12</v>
      </c>
      <c r="FS215" s="13" cm="1">
        <f t="array" ref="FS215">SUMPRODUCT(($Z$150:$Z$276=$Z215)*(DX215&lt;DX$150:DX$276))+1</f>
        <v>11</v>
      </c>
      <c r="FT215" s="13" cm="1">
        <f t="array" ref="FT215">SUMPRODUCT(($Z$150:$Z$276=$Z215)*(DY215&lt;DY$150:DY$276))+1</f>
        <v>10</v>
      </c>
      <c r="FU215" s="13" cm="1">
        <f t="array" ref="FU215">SUMPRODUCT(($Z$150:$Z$276=$Z215)*(DZ215&lt;DZ$150:DZ$276))+1</f>
        <v>11</v>
      </c>
      <c r="FV215" s="13" cm="1">
        <f t="array" ref="FV215">SUMPRODUCT(($Z$150:$Z$276=$Z215)*(EA215&lt;EA$150:EA$276))+1</f>
        <v>12</v>
      </c>
      <c r="FW215" s="13" cm="1">
        <f t="array" ref="FW215">SUMPRODUCT(($Z$150:$Z$276=$Z215)*(EB215&lt;EB$150:EB$276))+1</f>
        <v>12</v>
      </c>
      <c r="FX215" s="13" cm="1">
        <f t="array" ref="FX215">SUMPRODUCT(($Z$150:$Z$276=$Z215)*(EC215&lt;EC$150:EC$276))+1</f>
        <v>13</v>
      </c>
      <c r="FY215" s="13" cm="1">
        <f t="array" ref="FY215">SUMPRODUCT(($Z$150:$Z$276=$Z215)*(ED215&lt;ED$150:ED$276))+1</f>
        <v>13</v>
      </c>
      <c r="FZ215" s="13" cm="1">
        <f t="array" ref="FZ215">SUMPRODUCT(($Z$150:$Z$276=$Z215)*(EE215&lt;EE$150:EE$276))+1</f>
        <v>13</v>
      </c>
      <c r="GA215" s="13" cm="1">
        <f t="array" ref="GA215">SUMPRODUCT(($Z$150:$Z$276=$Z215)*(EF215&lt;EF$150:EF$276))+1</f>
        <v>14</v>
      </c>
      <c r="GB215" s="13" cm="1">
        <f t="array" ref="GB215">SUMPRODUCT(($Z$150:$Z$276=$Z215)*(EG215&lt;EG$150:EG$276))+1</f>
        <v>14</v>
      </c>
      <c r="GC215" s="13" cm="1">
        <f t="array" ref="GC215">SUMPRODUCT(($Z$150:$Z$276=$Z215)*(EH215&lt;EH$150:EH$276))+1</f>
        <v>13</v>
      </c>
      <c r="GD215" s="13" cm="1">
        <f t="array" ref="GD215">SUMPRODUCT(($Z$150:$Z$276=$Z215)*(EI215&lt;EI$150:EI$276))+1</f>
        <v>13</v>
      </c>
      <c r="GE215" s="13" cm="1">
        <f t="array" ref="GE215">SUMPRODUCT(($Z$150:$Z$276=$Z215)*(EJ215&lt;EJ$150:EJ$276))+1</f>
        <v>14</v>
      </c>
      <c r="GF215" s="13" cm="1">
        <f t="array" ref="GF215">SUMPRODUCT(($Z$150:$Z$276=$Z215)*(EK215&lt;EK$150:EK$276))+1</f>
        <v>14</v>
      </c>
      <c r="GG215" s="13" cm="1">
        <f t="array" ref="GG215">SUMPRODUCT(($Z$150:$Z$276=$Z215)*(EL215&lt;EL$150:EL$276))+1</f>
        <v>15</v>
      </c>
      <c r="GH215" s="13" cm="1">
        <f t="array" ref="GH215">SUMPRODUCT(($Z$150:$Z$276=$Z215)*(EM215&lt;EM$150:EM$276))+1</f>
        <v>15</v>
      </c>
      <c r="GI215" s="13" cm="1">
        <f t="array" ref="GI215">SUMPRODUCT(($Z$150:$Z$276=$Z215)*(EN215&lt;EN$150:EN$276))+1</f>
        <v>14</v>
      </c>
      <c r="GJ215" s="13" cm="1">
        <f t="array" ref="GJ215">SUMPRODUCT(($Z$150:$Z$276=$Z215)*(EO215&lt;EO$150:EO$276))+1</f>
        <v>13</v>
      </c>
      <c r="GK215" s="20">
        <f>INDEX($FP215:$GJ215,MATCH('Ranked Growth'!$C$5,$FP$149:$GJ$149,0))</f>
        <v>16</v>
      </c>
      <c r="GL215" s="13" t="str">
        <f t="shared" ref="GL215:GL276" si="204">$Z215&amp;"-"&amp;GK215</f>
        <v>Stations of Less Than 10k Users-16</v>
      </c>
      <c r="GN215" s="17" t="s">
        <v>177</v>
      </c>
      <c r="GO215" s="13" cm="1">
        <f t="array" ref="GO215">IF($AA215="N","",SUMPRODUCT(($Z$150:$Z$276=$Z215)*($AA$150:$AA$276="Y")*(DU215&lt;DU$150:DU$276))+1)</f>
        <v>10</v>
      </c>
      <c r="GP215" s="13" cm="1">
        <f t="array" ref="GP215">IF($AA215="N","",SUMPRODUCT(($Z$150:$Z$276=$Z215)*($AA$150:$AA$276="Y")*(DV215&lt;DV$150:DV$276))+1)</f>
        <v>11</v>
      </c>
      <c r="GQ215" s="13" cm="1">
        <f t="array" ref="GQ215">IF($AA215="N","",SUMPRODUCT(($Z$150:$Z$276=$Z215)*($AA$150:$AA$276="Y")*(DW215&lt;DW$150:DW$276))+1)</f>
        <v>8</v>
      </c>
      <c r="GR215" s="13" cm="1">
        <f t="array" ref="GR215">IF($AA215="N","",SUMPRODUCT(($Z$150:$Z$276=$Z215)*($AA$150:$AA$276="Y")*(DX215&lt;DX$150:DX$276))+1)</f>
        <v>7</v>
      </c>
      <c r="GS215" s="13" cm="1">
        <f t="array" ref="GS215">IF($AA215="N","",SUMPRODUCT(($Z$150:$Z$276=$Z215)*($AA$150:$AA$276="Y")*(DY215&lt;DY$150:DY$276))+1)</f>
        <v>6</v>
      </c>
      <c r="GT215" s="13" cm="1">
        <f t="array" ref="GT215">IF($AA215="N","",SUMPRODUCT(($Z$150:$Z$276=$Z215)*($AA$150:$AA$276="Y")*(DZ215&lt;DZ$150:DZ$276))+1)</f>
        <v>7</v>
      </c>
      <c r="GU215" s="13" cm="1">
        <f t="array" ref="GU215">IF($AA215="N","",SUMPRODUCT(($Z$150:$Z$276=$Z215)*($AA$150:$AA$276="Y")*(EA215&lt;EA$150:EA$276))+1)</f>
        <v>7</v>
      </c>
      <c r="GV215" s="13" cm="1">
        <f t="array" ref="GV215">IF($AA215="N","",SUMPRODUCT(($Z$150:$Z$276=$Z215)*($AA$150:$AA$276="Y")*(EB215&lt;EB$150:EB$276))+1)</f>
        <v>7</v>
      </c>
      <c r="GW215" s="13" cm="1">
        <f t="array" ref="GW215">IF($AA215="N","",SUMPRODUCT(($Z$150:$Z$276=$Z215)*($AA$150:$AA$276="Y")*(EC215&lt;EC$150:EC$276))+1)</f>
        <v>8</v>
      </c>
      <c r="GX215" s="13" cm="1">
        <f t="array" ref="GX215">IF($AA215="N","",SUMPRODUCT(($Z$150:$Z$276=$Z215)*($AA$150:$AA$276="Y")*(ED215&lt;ED$150:ED$276))+1)</f>
        <v>8</v>
      </c>
      <c r="GY215" s="13" cm="1">
        <f t="array" ref="GY215">IF($AA215="N","",SUMPRODUCT(($Z$150:$Z$276=$Z215)*($AA$150:$AA$276="Y")*(EE215&lt;EE$150:EE$276))+1)</f>
        <v>8</v>
      </c>
      <c r="GZ215" s="13" cm="1">
        <f t="array" ref="GZ215">IF($AA215="N","",SUMPRODUCT(($Z$150:$Z$276=$Z215)*($AA$150:$AA$276="Y")*(EF215&lt;EF$150:EF$276))+1)</f>
        <v>8</v>
      </c>
      <c r="HA215" s="13" cm="1">
        <f t="array" ref="HA215">IF($AA215="N","",SUMPRODUCT(($Z$150:$Z$276=$Z215)*($AA$150:$AA$276="Y")*(EG215&lt;EG$150:EG$276))+1)</f>
        <v>8</v>
      </c>
      <c r="HB215" s="13" cm="1">
        <f t="array" ref="HB215">IF($AA215="N","",SUMPRODUCT(($Z$150:$Z$276=$Z215)*($AA$150:$AA$276="Y")*(EH215&lt;EH$150:EH$276))+1)</f>
        <v>8</v>
      </c>
      <c r="HC215" s="13" cm="1">
        <f t="array" ref="HC215">IF($AA215="N","",SUMPRODUCT(($Z$150:$Z$276=$Z215)*($AA$150:$AA$276="Y")*(EI215&lt;EI$150:EI$276))+1)</f>
        <v>8</v>
      </c>
      <c r="HD215" s="13" cm="1">
        <f t="array" ref="HD215">IF($AA215="N","",SUMPRODUCT(($Z$150:$Z$276=$Z215)*($AA$150:$AA$276="Y")*(EJ215&lt;EJ$150:EJ$276))+1)</f>
        <v>8</v>
      </c>
      <c r="HE215" s="13" cm="1">
        <f t="array" ref="HE215">IF($AA215="N","",SUMPRODUCT(($Z$150:$Z$276=$Z215)*($AA$150:$AA$276="Y")*(EK215&lt;EK$150:EK$276))+1)</f>
        <v>8</v>
      </c>
      <c r="HF215" s="13" cm="1">
        <f t="array" ref="HF215">IF($AA215="N","",SUMPRODUCT(($Z$150:$Z$276=$Z215)*($AA$150:$AA$276="Y")*(EL215&lt;EL$150:EL$276))+1)</f>
        <v>9</v>
      </c>
      <c r="HG215" s="13" cm="1">
        <f t="array" ref="HG215">IF($AA215="N","",SUMPRODUCT(($Z$150:$Z$276=$Z215)*($AA$150:$AA$276="Y")*(EM215&lt;EM$150:EM$276))+1)</f>
        <v>9</v>
      </c>
      <c r="HH215" s="13" cm="1">
        <f t="array" ref="HH215">IF($AA215="N","",SUMPRODUCT(($Z$150:$Z$276=$Z215)*($AA$150:$AA$276="Y")*(EN215&lt;EN$150:EN$276))+1)</f>
        <v>8</v>
      </c>
      <c r="HI215" s="13" cm="1">
        <f t="array" ref="HI215">IF($AA215="N","",SUMPRODUCT(($Z$150:$Z$276=$Z215)*($AA$150:$AA$276="Y")*(EO215&lt;EO$150:EO$276))+1)</f>
        <v>8</v>
      </c>
      <c r="HJ215" s="20">
        <f>INDEX($GO215:$HI215,MATCH('Ranked Growth'!$C$5,$GO$149:$HI$149,0))</f>
        <v>10</v>
      </c>
      <c r="HK215" s="13" t="str">
        <f t="shared" ref="HK215:HK276" si="205">$Z215&amp;"-"&amp;HJ215</f>
        <v>Stations of Less Than 10k Users-10</v>
      </c>
    </row>
    <row r="216" spans="2:219" s="11" customFormat="1" x14ac:dyDescent="0.25">
      <c r="B216" s="17" t="s">
        <v>53</v>
      </c>
      <c r="C216" s="20">
        <v>101073.47849899998</v>
      </c>
      <c r="D216" s="20">
        <v>107775.201635</v>
      </c>
      <c r="E216" s="20">
        <v>108964.37108700001</v>
      </c>
      <c r="F216" s="20">
        <v>109562.25729099999</v>
      </c>
      <c r="G216" s="20">
        <v>109563.54289899995</v>
      </c>
      <c r="H216" s="20">
        <v>109583.63597799995</v>
      </c>
      <c r="I216" s="20">
        <v>109902.57468000002</v>
      </c>
      <c r="J216" s="20">
        <v>109920.92635200007</v>
      </c>
      <c r="K216" s="20">
        <v>110152.26582400007</v>
      </c>
      <c r="L216" s="20">
        <v>111085.16855299988</v>
      </c>
      <c r="M216" s="20">
        <v>111323.52166700007</v>
      </c>
      <c r="N216" s="20">
        <v>111510.13342200006</v>
      </c>
      <c r="O216" s="20">
        <v>111691.22002799998</v>
      </c>
      <c r="P216" s="20">
        <v>112252.30722099997</v>
      </c>
      <c r="Q216" s="20">
        <v>112935.819024</v>
      </c>
      <c r="R216" s="20">
        <v>113244.44430699995</v>
      </c>
      <c r="S216" s="20">
        <v>113713.42248499993</v>
      </c>
      <c r="T216" s="20">
        <v>114016.99615100003</v>
      </c>
      <c r="U216" s="20">
        <v>114467.84412800001</v>
      </c>
      <c r="V216" s="20">
        <v>115420.81933599997</v>
      </c>
      <c r="W216" s="20">
        <v>116292.80967700008</v>
      </c>
      <c r="Y216" s="17" t="s">
        <v>53</v>
      </c>
      <c r="Z216" s="21" t="str">
        <f t="shared" si="137"/>
        <v>Stations of Over 10k Users</v>
      </c>
      <c r="AA216" s="21" t="str">
        <f t="shared" si="138"/>
        <v>N</v>
      </c>
      <c r="AB216" s="13">
        <f t="shared" si="116"/>
        <v>835.47849899997527</v>
      </c>
      <c r="AC216" s="13">
        <f t="shared" si="117"/>
        <v>7537.2016350000049</v>
      </c>
      <c r="AD216" s="13">
        <f t="shared" si="118"/>
        <v>8726.3710870000068</v>
      </c>
      <c r="AE216" s="13">
        <f t="shared" si="119"/>
        <v>9324.2572909999872</v>
      </c>
      <c r="AF216" s="13">
        <f t="shared" si="120"/>
        <v>9325.5428989999491</v>
      </c>
      <c r="AG216" s="13">
        <f t="shared" si="121"/>
        <v>9345.6359779999475</v>
      </c>
      <c r="AH216" s="13">
        <f t="shared" si="122"/>
        <v>9664.5746800000197</v>
      </c>
      <c r="AI216" s="13">
        <f t="shared" si="123"/>
        <v>9682.9263520000677</v>
      </c>
      <c r="AJ216" s="13">
        <f t="shared" si="124"/>
        <v>9914.2658240000746</v>
      </c>
      <c r="AK216" s="13">
        <f t="shared" si="125"/>
        <v>10847.168552999879</v>
      </c>
      <c r="AL216" s="13">
        <f t="shared" si="126"/>
        <v>11085.521667000066</v>
      </c>
      <c r="AM216" s="13">
        <f t="shared" si="127"/>
        <v>11272.133422000057</v>
      </c>
      <c r="AN216" s="13">
        <f t="shared" si="128"/>
        <v>11453.220027999982</v>
      </c>
      <c r="AO216" s="13">
        <f t="shared" si="129"/>
        <v>12014.307220999966</v>
      </c>
      <c r="AP216" s="13">
        <f t="shared" si="130"/>
        <v>12697.819023999997</v>
      </c>
      <c r="AQ216" s="13">
        <f t="shared" si="131"/>
        <v>13006.444306999954</v>
      </c>
      <c r="AR216" s="13">
        <f t="shared" si="132"/>
        <v>13475.42248499993</v>
      </c>
      <c r="AS216" s="13">
        <f t="shared" si="133"/>
        <v>13778.996151000028</v>
      </c>
      <c r="AT216" s="13">
        <f t="shared" si="134"/>
        <v>14229.844128000012</v>
      </c>
      <c r="AU216" s="13">
        <f t="shared" si="135"/>
        <v>15182.819335999971</v>
      </c>
      <c r="AV216" s="13">
        <f t="shared" si="136"/>
        <v>16054.809677000085</v>
      </c>
      <c r="AX216" s="17" t="s">
        <v>53</v>
      </c>
      <c r="AY216" s="13">
        <f t="shared" si="139"/>
        <v>51</v>
      </c>
      <c r="AZ216" s="13">
        <f t="shared" si="140"/>
        <v>59</v>
      </c>
      <c r="BA216" s="13">
        <f t="shared" si="141"/>
        <v>59</v>
      </c>
      <c r="BB216" s="13">
        <f t="shared" si="142"/>
        <v>59</v>
      </c>
      <c r="BC216" s="13">
        <f t="shared" si="143"/>
        <v>58</v>
      </c>
      <c r="BD216" s="13">
        <f t="shared" si="144"/>
        <v>58</v>
      </c>
      <c r="BE216" s="13">
        <f t="shared" si="145"/>
        <v>58</v>
      </c>
      <c r="BF216" s="13">
        <f t="shared" si="146"/>
        <v>57</v>
      </c>
      <c r="BG216" s="13">
        <f t="shared" si="147"/>
        <v>57</v>
      </c>
      <c r="BH216" s="13">
        <f t="shared" si="148"/>
        <v>56</v>
      </c>
      <c r="BI216" s="13">
        <f t="shared" si="149"/>
        <v>57</v>
      </c>
      <c r="BJ216" s="13">
        <f t="shared" si="150"/>
        <v>57</v>
      </c>
      <c r="BK216" s="13">
        <f t="shared" si="151"/>
        <v>57</v>
      </c>
      <c r="BL216" s="13">
        <f t="shared" si="152"/>
        <v>57</v>
      </c>
      <c r="BM216" s="13">
        <f t="shared" si="153"/>
        <v>58</v>
      </c>
      <c r="BN216" s="13">
        <f t="shared" si="154"/>
        <v>58</v>
      </c>
      <c r="BO216" s="13">
        <f t="shared" si="155"/>
        <v>59</v>
      </c>
      <c r="BP216" s="13">
        <f t="shared" si="156"/>
        <v>59</v>
      </c>
      <c r="BQ216" s="13">
        <f t="shared" si="157"/>
        <v>59</v>
      </c>
      <c r="BR216" s="13">
        <f t="shared" si="158"/>
        <v>59</v>
      </c>
      <c r="BS216" s="13">
        <f t="shared" si="159"/>
        <v>59</v>
      </c>
      <c r="BT216" s="13">
        <f>INDEX($AY216:$BS216,MATCH('Ranked Growth'!$C$5,Data!$AY$149:$BS$149,0))</f>
        <v>51</v>
      </c>
      <c r="BV216" s="17" t="s">
        <v>53</v>
      </c>
      <c r="BW216" s="13" cm="1">
        <f t="array" ref="BW216">SUMPRODUCT(($Z$150:$Z$276=$Z216)*(AB216&lt;AB$150:AB$276))+1</f>
        <v>46</v>
      </c>
      <c r="BX216" s="13" cm="1">
        <f t="array" ref="BX216">SUMPRODUCT(($Z$150:$Z$276=$Z216)*(AC216&lt;AC$150:AC$276))+1</f>
        <v>54</v>
      </c>
      <c r="BY216" s="13" cm="1">
        <f t="array" ref="BY216">SUMPRODUCT(($Z$150:$Z$276=$Z216)*(AD216&lt;AD$150:AD$276))+1</f>
        <v>54</v>
      </c>
      <c r="BZ216" s="13" cm="1">
        <f t="array" ref="BZ216">SUMPRODUCT(($Z$150:$Z$276=$Z216)*(AE216&lt;AE$150:AE$276))+1</f>
        <v>54</v>
      </c>
      <c r="CA216" s="13" cm="1">
        <f t="array" ref="CA216">SUMPRODUCT(($Z$150:$Z$276=$Z216)*(AF216&lt;AF$150:AF$276))+1</f>
        <v>53</v>
      </c>
      <c r="CB216" s="13" cm="1">
        <f t="array" ref="CB216">SUMPRODUCT(($Z$150:$Z$276=$Z216)*(AG216&lt;AG$150:AG$276))+1</f>
        <v>53</v>
      </c>
      <c r="CC216" s="13" cm="1">
        <f t="array" ref="CC216">SUMPRODUCT(($Z$150:$Z$276=$Z216)*(AH216&lt;AH$150:AH$276))+1</f>
        <v>53</v>
      </c>
      <c r="CD216" s="13" cm="1">
        <f t="array" ref="CD216">SUMPRODUCT(($Z$150:$Z$276=$Z216)*(AI216&lt;AI$150:AI$276))+1</f>
        <v>52</v>
      </c>
      <c r="CE216" s="13" cm="1">
        <f t="array" ref="CE216">SUMPRODUCT(($Z$150:$Z$276=$Z216)*(AJ216&lt;AJ$150:AJ$276))+1</f>
        <v>52</v>
      </c>
      <c r="CF216" s="13" cm="1">
        <f t="array" ref="CF216">SUMPRODUCT(($Z$150:$Z$276=$Z216)*(AK216&lt;AK$150:AK$276))+1</f>
        <v>51</v>
      </c>
      <c r="CG216" s="13" cm="1">
        <f t="array" ref="CG216">SUMPRODUCT(($Z$150:$Z$276=$Z216)*(AL216&lt;AL$150:AL$276))+1</f>
        <v>52</v>
      </c>
      <c r="CH216" s="13" cm="1">
        <f t="array" ref="CH216">SUMPRODUCT(($Z$150:$Z$276=$Z216)*(AM216&lt;AM$150:AM$276))+1</f>
        <v>52</v>
      </c>
      <c r="CI216" s="13" cm="1">
        <f t="array" ref="CI216">SUMPRODUCT(($Z$150:$Z$276=$Z216)*(AN216&lt;AN$150:AN$276))+1</f>
        <v>52</v>
      </c>
      <c r="CJ216" s="13" cm="1">
        <f t="array" ref="CJ216">SUMPRODUCT(($Z$150:$Z$276=$Z216)*(AO216&lt;AO$150:AO$276))+1</f>
        <v>52</v>
      </c>
      <c r="CK216" s="13" cm="1">
        <f t="array" ref="CK216">SUMPRODUCT(($Z$150:$Z$276=$Z216)*(AP216&lt;AP$150:AP$276))+1</f>
        <v>53</v>
      </c>
      <c r="CL216" s="13" cm="1">
        <f t="array" ref="CL216">SUMPRODUCT(($Z$150:$Z$276=$Z216)*(AQ216&lt;AQ$150:AQ$276))+1</f>
        <v>53</v>
      </c>
      <c r="CM216" s="13" cm="1">
        <f t="array" ref="CM216">SUMPRODUCT(($Z$150:$Z$276=$Z216)*(AR216&lt;AR$150:AR$276))+1</f>
        <v>54</v>
      </c>
      <c r="CN216" s="13" cm="1">
        <f t="array" ref="CN216">SUMPRODUCT(($Z$150:$Z$276=$Z216)*(AS216&lt;AS$150:AS$276))+1</f>
        <v>54</v>
      </c>
      <c r="CO216" s="13" cm="1">
        <f t="array" ref="CO216">SUMPRODUCT(($Z$150:$Z$276=$Z216)*(AT216&lt;AT$150:AT$276))+1</f>
        <v>54</v>
      </c>
      <c r="CP216" s="13" cm="1">
        <f t="array" ref="CP216">SUMPRODUCT(($Z$150:$Z$276=$Z216)*(AU216&lt;AU$150:AU$276))+1</f>
        <v>54</v>
      </c>
      <c r="CQ216" s="13" cm="1">
        <f t="array" ref="CQ216">SUMPRODUCT(($Z$150:$Z$276=$Z216)*(AV216&lt;AV$150:AV$276))+1</f>
        <v>54</v>
      </c>
      <c r="CR216" s="13">
        <f>INDEX($BW216:$CQ216,MATCH('Ranked Growth'!$C$5,$BW$149:$CQ$149,0))</f>
        <v>46</v>
      </c>
      <c r="CS216" s="13" t="str">
        <f t="shared" si="160"/>
        <v>Stations of Over 10k Users-46</v>
      </c>
      <c r="CU216" s="17" t="s">
        <v>53</v>
      </c>
      <c r="CV216" s="13" t="str" cm="1">
        <f t="array" ref="CV216">IF($AA216="N","",SUMPRODUCT(($AA$150:$AA$276=$V$88)*($Z$150:$Z$276=$Z216)*(AB216&lt;AB$150:AB$276))+1)</f>
        <v/>
      </c>
      <c r="CW216" s="13" t="str" cm="1">
        <f t="array" ref="CW216">IF($AA216="N","",SUMPRODUCT(($AA$150:$AA$276=$V$88)*($Z$150:$Z$276=$Z216)*(AC216&lt;AC$150:AC$276))+1)</f>
        <v/>
      </c>
      <c r="CX216" s="13" t="str" cm="1">
        <f t="array" ref="CX216">IF($AA216="N","",SUMPRODUCT(($AA$150:$AA$276=$V$88)*($Z$150:$Z$276=$Z216)*(AD216&lt;AD$150:AD$276))+1)</f>
        <v/>
      </c>
      <c r="CY216" s="13" t="str" cm="1">
        <f t="array" ref="CY216">IF($AA216="N","",SUMPRODUCT(($AA$150:$AA$276=$V$88)*($Z$150:$Z$276=$Z216)*(AE216&lt;AE$150:AE$276))+1)</f>
        <v/>
      </c>
      <c r="CZ216" s="13" t="str" cm="1">
        <f t="array" ref="CZ216">IF($AA216="N","",SUMPRODUCT(($AA$150:$AA$276=$V$88)*($Z$150:$Z$276=$Z216)*(AF216&lt;AF$150:AF$276))+1)</f>
        <v/>
      </c>
      <c r="DA216" s="13" t="str" cm="1">
        <f t="array" ref="DA216">IF($AA216="N","",SUMPRODUCT(($AA$150:$AA$276=$V$88)*($Z$150:$Z$276=$Z216)*(AG216&lt;AG$150:AG$276))+1)</f>
        <v/>
      </c>
      <c r="DB216" s="13" t="str" cm="1">
        <f t="array" ref="DB216">IF($AA216="N","",SUMPRODUCT(($AA$150:$AA$276=$V$88)*($Z$150:$Z$276=$Z216)*(AH216&lt;AH$150:AH$276))+1)</f>
        <v/>
      </c>
      <c r="DC216" s="13" t="str" cm="1">
        <f t="array" ref="DC216">IF($AA216="N","",SUMPRODUCT(($AA$150:$AA$276=$V$88)*($Z$150:$Z$276=$Z216)*(AI216&lt;AI$150:AI$276))+1)</f>
        <v/>
      </c>
      <c r="DD216" s="13" t="str" cm="1">
        <f t="array" ref="DD216">IF($AA216="N","",SUMPRODUCT(($AA$150:$AA$276=$V$88)*($Z$150:$Z$276=$Z216)*(AJ216&lt;AJ$150:AJ$276))+1)</f>
        <v/>
      </c>
      <c r="DE216" s="13" t="str" cm="1">
        <f t="array" ref="DE216">IF($AA216="N","",SUMPRODUCT(($AA$150:$AA$276=$V$88)*($Z$150:$Z$276=$Z216)*(AK216&lt;AK$150:AK$276))+1)</f>
        <v/>
      </c>
      <c r="DF216" s="13" t="str" cm="1">
        <f t="array" ref="DF216">IF($AA216="N","",SUMPRODUCT(($AA$150:$AA$276=$V$88)*($Z$150:$Z$276=$Z216)*(AL216&lt;AL$150:AL$276))+1)</f>
        <v/>
      </c>
      <c r="DG216" s="13" t="str" cm="1">
        <f t="array" ref="DG216">IF($AA216="N","",SUMPRODUCT(($AA$150:$AA$276=$V$88)*($Z$150:$Z$276=$Z216)*(AM216&lt;AM$150:AM$276))+1)</f>
        <v/>
      </c>
      <c r="DH216" s="13" t="str" cm="1">
        <f t="array" ref="DH216">IF($AA216="N","",SUMPRODUCT(($AA$150:$AA$276=$V$88)*($Z$150:$Z$276=$Z216)*(AN216&lt;AN$150:AN$276))+1)</f>
        <v/>
      </c>
      <c r="DI216" s="13" t="str" cm="1">
        <f t="array" ref="DI216">IF($AA216="N","",SUMPRODUCT(($AA$150:$AA$276=$V$88)*($Z$150:$Z$276=$Z216)*(AO216&lt;AO$150:AO$276))+1)</f>
        <v/>
      </c>
      <c r="DJ216" s="13" t="str" cm="1">
        <f t="array" ref="DJ216">IF($AA216="N","",SUMPRODUCT(($AA$150:$AA$276=$V$88)*($Z$150:$Z$276=$Z216)*(AP216&lt;AP$150:AP$276))+1)</f>
        <v/>
      </c>
      <c r="DK216" s="13" t="str" cm="1">
        <f t="array" ref="DK216">IF($AA216="N","",SUMPRODUCT(($AA$150:$AA$276=$V$88)*($Z$150:$Z$276=$Z216)*(AQ216&lt;AQ$150:AQ$276))+1)</f>
        <v/>
      </c>
      <c r="DL216" s="13" t="str" cm="1">
        <f t="array" ref="DL216">IF($AA216="N","",SUMPRODUCT(($AA$150:$AA$276=$V$88)*($Z$150:$Z$276=$Z216)*(AR216&lt;AR$150:AR$276))+1)</f>
        <v/>
      </c>
      <c r="DM216" s="13" t="str" cm="1">
        <f t="array" ref="DM216">IF($AA216="N","",SUMPRODUCT(($AA$150:$AA$276=$V$88)*($Z$150:$Z$276=$Z216)*(AS216&lt;AS$150:AS$276))+1)</f>
        <v/>
      </c>
      <c r="DN216" s="13" t="str" cm="1">
        <f t="array" ref="DN216">IF($AA216="N","",SUMPRODUCT(($AA$150:$AA$276=$V$88)*($Z$150:$Z$276=$Z216)*(AT216&lt;AT$150:AT$276))+1)</f>
        <v/>
      </c>
      <c r="DO216" s="13" t="str" cm="1">
        <f t="array" ref="DO216">IF($AA216="N","",SUMPRODUCT(($AA$150:$AA$276=$V$88)*($Z$150:$Z$276=$Z216)*(AU216&lt;AU$150:AU$276))+1)</f>
        <v/>
      </c>
      <c r="DP216" s="13" t="str" cm="1">
        <f t="array" ref="DP216">IF($AA216="N","",SUMPRODUCT(($AA$150:$AA$276=$V$88)*($Z$150:$Z$276=$Z216)*(AV216&lt;AV$150:AV$276))+1)</f>
        <v/>
      </c>
      <c r="DQ216" s="13" t="str">
        <f>INDEX($CV216:$DP216,MATCH('Ranked Growth'!$C$5,$BW$149:$CQ$149,0))</f>
        <v/>
      </c>
      <c r="DR216" s="13" t="str">
        <f t="shared" si="161"/>
        <v>Stations of Over 10k Users-</v>
      </c>
      <c r="DT216" s="17" t="s">
        <v>53</v>
      </c>
      <c r="DU216" s="15">
        <f t="shared" si="162"/>
        <v>8.334947814201854E-3</v>
      </c>
      <c r="DV216" s="15">
        <f t="shared" si="163"/>
        <v>7.5193056874638398E-2</v>
      </c>
      <c r="DW216" s="15">
        <f t="shared" si="164"/>
        <v>8.7056516361060821E-2</v>
      </c>
      <c r="DX216" s="15">
        <f t="shared" si="165"/>
        <v>9.302118249566016E-2</v>
      </c>
      <c r="DY216" s="15">
        <f t="shared" si="166"/>
        <v>9.3034008050838501E-2</v>
      </c>
      <c r="DZ216" s="15">
        <f t="shared" si="167"/>
        <v>9.3234461761008358E-2</v>
      </c>
      <c r="EA216" s="15">
        <f t="shared" si="168"/>
        <v>9.6416276062970319E-2</v>
      </c>
      <c r="EB216" s="15">
        <f t="shared" si="169"/>
        <v>9.6599357050221046E-2</v>
      </c>
      <c r="EC216" s="15">
        <f t="shared" si="170"/>
        <v>9.8907258963667255E-2</v>
      </c>
      <c r="ED216" s="15">
        <f t="shared" si="171"/>
        <v>0.10821413588658868</v>
      </c>
      <c r="EE216" s="15">
        <f t="shared" si="172"/>
        <v>0.11059200769169442</v>
      </c>
      <c r="EF216" s="15">
        <f t="shared" si="173"/>
        <v>0.11245369442726361</v>
      </c>
      <c r="EG216" s="15">
        <f t="shared" si="174"/>
        <v>0.11426026085915497</v>
      </c>
      <c r="EH216" s="15">
        <f t="shared" si="175"/>
        <v>0.11985781062072243</v>
      </c>
      <c r="EI216" s="15">
        <f t="shared" si="176"/>
        <v>0.12667669969472661</v>
      </c>
      <c r="EJ216" s="15">
        <f t="shared" si="177"/>
        <v>0.12975562468325341</v>
      </c>
      <c r="EK216" s="15">
        <f t="shared" si="178"/>
        <v>0.13443427128434249</v>
      </c>
      <c r="EL216" s="15">
        <f t="shared" si="179"/>
        <v>0.13746280004589106</v>
      </c>
      <c r="EM216" s="15">
        <f t="shared" si="180"/>
        <v>0.14196057511123539</v>
      </c>
      <c r="EN216" s="15">
        <f t="shared" si="181"/>
        <v>0.15146770023344414</v>
      </c>
      <c r="EO216" s="15">
        <f t="shared" si="182"/>
        <v>0.16016689954907415</v>
      </c>
      <c r="EQ216" s="17" t="s">
        <v>53</v>
      </c>
      <c r="ER216" s="13">
        <f t="shared" si="183"/>
        <v>42</v>
      </c>
      <c r="ES216" s="13">
        <f t="shared" si="184"/>
        <v>44</v>
      </c>
      <c r="ET216" s="13">
        <f t="shared" si="185"/>
        <v>34</v>
      </c>
      <c r="EU216" s="13">
        <f t="shared" si="186"/>
        <v>28</v>
      </c>
      <c r="EV216" s="13">
        <f t="shared" si="187"/>
        <v>27</v>
      </c>
      <c r="EW216" s="13">
        <f t="shared" si="188"/>
        <v>27</v>
      </c>
      <c r="EX216" s="13">
        <f t="shared" si="189"/>
        <v>27</v>
      </c>
      <c r="EY216" s="13">
        <f t="shared" si="190"/>
        <v>29</v>
      </c>
      <c r="EZ216" s="13">
        <f t="shared" si="191"/>
        <v>29</v>
      </c>
      <c r="FA216" s="13">
        <f t="shared" si="192"/>
        <v>24</v>
      </c>
      <c r="FB216" s="13">
        <f t="shared" si="193"/>
        <v>24</v>
      </c>
      <c r="FC216" s="13">
        <f t="shared" si="194"/>
        <v>26</v>
      </c>
      <c r="FD216" s="13">
        <f t="shared" si="195"/>
        <v>29</v>
      </c>
      <c r="FE216" s="13">
        <f t="shared" si="196"/>
        <v>28</v>
      </c>
      <c r="FF216" s="13">
        <f t="shared" si="197"/>
        <v>29</v>
      </c>
      <c r="FG216" s="13">
        <f t="shared" si="198"/>
        <v>32</v>
      </c>
      <c r="FH216" s="13">
        <f t="shared" si="199"/>
        <v>32</v>
      </c>
      <c r="FI216" s="13">
        <f t="shared" si="200"/>
        <v>33</v>
      </c>
      <c r="FJ216" s="13">
        <f t="shared" si="201"/>
        <v>34</v>
      </c>
      <c r="FK216" s="13">
        <f t="shared" si="202"/>
        <v>33</v>
      </c>
      <c r="FL216" s="13">
        <f t="shared" si="203"/>
        <v>31</v>
      </c>
      <c r="FM216" s="13">
        <f>INDEX($ER216:$FL216,MATCH('Ranked Growth'!$C$5,$ER$149:$FL$149,0))</f>
        <v>42</v>
      </c>
      <c r="FO216" s="17" t="s">
        <v>53</v>
      </c>
      <c r="FP216" s="13" cm="1">
        <f t="array" ref="FP216">SUMPRODUCT(($Z$150:$Z$276=$Z216)*(DU216&lt;DU$150:DU$276))+1</f>
        <v>29</v>
      </c>
      <c r="FQ216" s="13" cm="1">
        <f t="array" ref="FQ216">SUMPRODUCT(($Z$150:$Z$276=$Z216)*(DV216&lt;DV$150:DV$276))+1</f>
        <v>41</v>
      </c>
      <c r="FR216" s="13" cm="1">
        <f t="array" ref="FR216">SUMPRODUCT(($Z$150:$Z$276=$Z216)*(DW216&lt;DW$150:DW$276))+1</f>
        <v>32</v>
      </c>
      <c r="FS216" s="13" cm="1">
        <f t="array" ref="FS216">SUMPRODUCT(($Z$150:$Z$276=$Z216)*(DX216&lt;DX$150:DX$276))+1</f>
        <v>26</v>
      </c>
      <c r="FT216" s="13" cm="1">
        <f t="array" ref="FT216">SUMPRODUCT(($Z$150:$Z$276=$Z216)*(DY216&lt;DY$150:DY$276))+1</f>
        <v>25</v>
      </c>
      <c r="FU216" s="13" cm="1">
        <f t="array" ref="FU216">SUMPRODUCT(($Z$150:$Z$276=$Z216)*(DZ216&lt;DZ$150:DZ$276))+1</f>
        <v>23</v>
      </c>
      <c r="FV216" s="13" cm="1">
        <f t="array" ref="FV216">SUMPRODUCT(($Z$150:$Z$276=$Z216)*(EA216&lt;EA$150:EA$276))+1</f>
        <v>23</v>
      </c>
      <c r="FW216" s="13" cm="1">
        <f t="array" ref="FW216">SUMPRODUCT(($Z$150:$Z$276=$Z216)*(EB216&lt;EB$150:EB$276))+1</f>
        <v>25</v>
      </c>
      <c r="FX216" s="13" cm="1">
        <f t="array" ref="FX216">SUMPRODUCT(($Z$150:$Z$276=$Z216)*(EC216&lt;EC$150:EC$276))+1</f>
        <v>24</v>
      </c>
      <c r="FY216" s="13" cm="1">
        <f t="array" ref="FY216">SUMPRODUCT(($Z$150:$Z$276=$Z216)*(ED216&lt;ED$150:ED$276))+1</f>
        <v>19</v>
      </c>
      <c r="FZ216" s="13" cm="1">
        <f t="array" ref="FZ216">SUMPRODUCT(($Z$150:$Z$276=$Z216)*(EE216&lt;EE$150:EE$276))+1</f>
        <v>19</v>
      </c>
      <c r="GA216" s="13" cm="1">
        <f t="array" ref="GA216">SUMPRODUCT(($Z$150:$Z$276=$Z216)*(EF216&lt;EF$150:EF$276))+1</f>
        <v>21</v>
      </c>
      <c r="GB216" s="13" cm="1">
        <f t="array" ref="GB216">SUMPRODUCT(($Z$150:$Z$276=$Z216)*(EG216&lt;EG$150:EG$276))+1</f>
        <v>24</v>
      </c>
      <c r="GC216" s="13" cm="1">
        <f t="array" ref="GC216">SUMPRODUCT(($Z$150:$Z$276=$Z216)*(EH216&lt;EH$150:EH$276))+1</f>
        <v>23</v>
      </c>
      <c r="GD216" s="13" cm="1">
        <f t="array" ref="GD216">SUMPRODUCT(($Z$150:$Z$276=$Z216)*(EI216&lt;EI$150:EI$276))+1</f>
        <v>24</v>
      </c>
      <c r="GE216" s="13" cm="1">
        <f t="array" ref="GE216">SUMPRODUCT(($Z$150:$Z$276=$Z216)*(EJ216&lt;EJ$150:EJ$276))+1</f>
        <v>27</v>
      </c>
      <c r="GF216" s="13" cm="1">
        <f t="array" ref="GF216">SUMPRODUCT(($Z$150:$Z$276=$Z216)*(EK216&lt;EK$150:EK$276))+1</f>
        <v>27</v>
      </c>
      <c r="GG216" s="13" cm="1">
        <f t="array" ref="GG216">SUMPRODUCT(($Z$150:$Z$276=$Z216)*(EL216&lt;EL$150:EL$276))+1</f>
        <v>28</v>
      </c>
      <c r="GH216" s="13" cm="1">
        <f t="array" ref="GH216">SUMPRODUCT(($Z$150:$Z$276=$Z216)*(EM216&lt;EM$150:EM$276))+1</f>
        <v>29</v>
      </c>
      <c r="GI216" s="13" cm="1">
        <f t="array" ref="GI216">SUMPRODUCT(($Z$150:$Z$276=$Z216)*(EN216&lt;EN$150:EN$276))+1</f>
        <v>28</v>
      </c>
      <c r="GJ216" s="13" cm="1">
        <f t="array" ref="GJ216">SUMPRODUCT(($Z$150:$Z$276=$Z216)*(EO216&lt;EO$150:EO$276))+1</f>
        <v>26</v>
      </c>
      <c r="GK216" s="20">
        <f>INDEX($FP216:$GJ216,MATCH('Ranked Growth'!$C$5,$FP$149:$GJ$149,0))</f>
        <v>29</v>
      </c>
      <c r="GL216" s="13" t="str">
        <f t="shared" si="204"/>
        <v>Stations of Over 10k Users-29</v>
      </c>
      <c r="GN216" s="17" t="s">
        <v>53</v>
      </c>
      <c r="GO216" s="13" t="str" cm="1">
        <f t="array" ref="GO216">IF($AA216="N","",SUMPRODUCT(($Z$150:$Z$276=$Z216)*($AA$150:$AA$276="Y")*(DU216&lt;DU$150:DU$276))+1)</f>
        <v/>
      </c>
      <c r="GP216" s="13" t="str" cm="1">
        <f t="array" ref="GP216">IF($AA216="N","",SUMPRODUCT(($Z$150:$Z$276=$Z216)*($AA$150:$AA$276="Y")*(DV216&lt;DV$150:DV$276))+1)</f>
        <v/>
      </c>
      <c r="GQ216" s="13" t="str" cm="1">
        <f t="array" ref="GQ216">IF($AA216="N","",SUMPRODUCT(($Z$150:$Z$276=$Z216)*($AA$150:$AA$276="Y")*(DW216&lt;DW$150:DW$276))+1)</f>
        <v/>
      </c>
      <c r="GR216" s="13" t="str" cm="1">
        <f t="array" ref="GR216">IF($AA216="N","",SUMPRODUCT(($Z$150:$Z$276=$Z216)*($AA$150:$AA$276="Y")*(DX216&lt;DX$150:DX$276))+1)</f>
        <v/>
      </c>
      <c r="GS216" s="13" t="str" cm="1">
        <f t="array" ref="GS216">IF($AA216="N","",SUMPRODUCT(($Z$150:$Z$276=$Z216)*($AA$150:$AA$276="Y")*(DY216&lt;DY$150:DY$276))+1)</f>
        <v/>
      </c>
      <c r="GT216" s="13" t="str" cm="1">
        <f t="array" ref="GT216">IF($AA216="N","",SUMPRODUCT(($Z$150:$Z$276=$Z216)*($AA$150:$AA$276="Y")*(DZ216&lt;DZ$150:DZ$276))+1)</f>
        <v/>
      </c>
      <c r="GU216" s="13" t="str" cm="1">
        <f t="array" ref="GU216">IF($AA216="N","",SUMPRODUCT(($Z$150:$Z$276=$Z216)*($AA$150:$AA$276="Y")*(EA216&lt;EA$150:EA$276))+1)</f>
        <v/>
      </c>
      <c r="GV216" s="13" t="str" cm="1">
        <f t="array" ref="GV216">IF($AA216="N","",SUMPRODUCT(($Z$150:$Z$276=$Z216)*($AA$150:$AA$276="Y")*(EB216&lt;EB$150:EB$276))+1)</f>
        <v/>
      </c>
      <c r="GW216" s="13" t="str" cm="1">
        <f t="array" ref="GW216">IF($AA216="N","",SUMPRODUCT(($Z$150:$Z$276=$Z216)*($AA$150:$AA$276="Y")*(EC216&lt;EC$150:EC$276))+1)</f>
        <v/>
      </c>
      <c r="GX216" s="13" t="str" cm="1">
        <f t="array" ref="GX216">IF($AA216="N","",SUMPRODUCT(($Z$150:$Z$276=$Z216)*($AA$150:$AA$276="Y")*(ED216&lt;ED$150:ED$276))+1)</f>
        <v/>
      </c>
      <c r="GY216" s="13" t="str" cm="1">
        <f t="array" ref="GY216">IF($AA216="N","",SUMPRODUCT(($Z$150:$Z$276=$Z216)*($AA$150:$AA$276="Y")*(EE216&lt;EE$150:EE$276))+1)</f>
        <v/>
      </c>
      <c r="GZ216" s="13" t="str" cm="1">
        <f t="array" ref="GZ216">IF($AA216="N","",SUMPRODUCT(($Z$150:$Z$276=$Z216)*($AA$150:$AA$276="Y")*(EF216&lt;EF$150:EF$276))+1)</f>
        <v/>
      </c>
      <c r="HA216" s="13" t="str" cm="1">
        <f t="array" ref="HA216">IF($AA216="N","",SUMPRODUCT(($Z$150:$Z$276=$Z216)*($AA$150:$AA$276="Y")*(EG216&lt;EG$150:EG$276))+1)</f>
        <v/>
      </c>
      <c r="HB216" s="13" t="str" cm="1">
        <f t="array" ref="HB216">IF($AA216="N","",SUMPRODUCT(($Z$150:$Z$276=$Z216)*($AA$150:$AA$276="Y")*(EH216&lt;EH$150:EH$276))+1)</f>
        <v/>
      </c>
      <c r="HC216" s="13" t="str" cm="1">
        <f t="array" ref="HC216">IF($AA216="N","",SUMPRODUCT(($Z$150:$Z$276=$Z216)*($AA$150:$AA$276="Y")*(EI216&lt;EI$150:EI$276))+1)</f>
        <v/>
      </c>
      <c r="HD216" s="13" t="str" cm="1">
        <f t="array" ref="HD216">IF($AA216="N","",SUMPRODUCT(($Z$150:$Z$276=$Z216)*($AA$150:$AA$276="Y")*(EJ216&lt;EJ$150:EJ$276))+1)</f>
        <v/>
      </c>
      <c r="HE216" s="13" t="str" cm="1">
        <f t="array" ref="HE216">IF($AA216="N","",SUMPRODUCT(($Z$150:$Z$276=$Z216)*($AA$150:$AA$276="Y")*(EK216&lt;EK$150:EK$276))+1)</f>
        <v/>
      </c>
      <c r="HF216" s="13" t="str" cm="1">
        <f t="array" ref="HF216">IF($AA216="N","",SUMPRODUCT(($Z$150:$Z$276=$Z216)*($AA$150:$AA$276="Y")*(EL216&lt;EL$150:EL$276))+1)</f>
        <v/>
      </c>
      <c r="HG216" s="13" t="str" cm="1">
        <f t="array" ref="HG216">IF($AA216="N","",SUMPRODUCT(($Z$150:$Z$276=$Z216)*($AA$150:$AA$276="Y")*(EM216&lt;EM$150:EM$276))+1)</f>
        <v/>
      </c>
      <c r="HH216" s="13" t="str" cm="1">
        <f t="array" ref="HH216">IF($AA216="N","",SUMPRODUCT(($Z$150:$Z$276=$Z216)*($AA$150:$AA$276="Y")*(EN216&lt;EN$150:EN$276))+1)</f>
        <v/>
      </c>
      <c r="HI216" s="13" t="str" cm="1">
        <f t="array" ref="HI216">IF($AA216="N","",SUMPRODUCT(($Z$150:$Z$276=$Z216)*($AA$150:$AA$276="Y")*(EO216&lt;EO$150:EO$276))+1)</f>
        <v/>
      </c>
      <c r="HJ216" s="20" t="str">
        <f>INDEX($GO216:$HI216,MATCH('Ranked Growth'!$C$5,$GO$149:$HI$149,0))</f>
        <v/>
      </c>
      <c r="HK216" s="13" t="str">
        <f t="shared" si="205"/>
        <v>Stations of Over 10k Users-</v>
      </c>
    </row>
    <row r="217" spans="2:219" s="11" customFormat="1" x14ac:dyDescent="0.25">
      <c r="B217" s="17" t="s">
        <v>54</v>
      </c>
      <c r="C217" s="20">
        <v>9909.0834120000018</v>
      </c>
      <c r="D217" s="20">
        <v>10581.478916000004</v>
      </c>
      <c r="E217" s="20">
        <v>10698.573748000003</v>
      </c>
      <c r="F217" s="20">
        <v>10756.378725000002</v>
      </c>
      <c r="G217" s="20">
        <v>10755.433761000004</v>
      </c>
      <c r="H217" s="20">
        <v>10760.287050999999</v>
      </c>
      <c r="I217" s="20">
        <v>10795.242015</v>
      </c>
      <c r="J217" s="20">
        <v>10800.966863000001</v>
      </c>
      <c r="K217" s="20">
        <v>10821.863906000002</v>
      </c>
      <c r="L217" s="20">
        <v>10902.445302000004</v>
      </c>
      <c r="M217" s="20">
        <v>10932.310107000001</v>
      </c>
      <c r="N217" s="20">
        <v>10951.312340000006</v>
      </c>
      <c r="O217" s="20">
        <v>10966.264831000002</v>
      </c>
      <c r="P217" s="20">
        <v>11012.210259999998</v>
      </c>
      <c r="Q217" s="20">
        <v>11079.506761000002</v>
      </c>
      <c r="R217" s="20">
        <v>11112.060571000007</v>
      </c>
      <c r="S217" s="20">
        <v>11159.509828000004</v>
      </c>
      <c r="T217" s="20">
        <v>11190.038425000002</v>
      </c>
      <c r="U217" s="20">
        <v>11234.637099000007</v>
      </c>
      <c r="V217" s="20">
        <v>11318.268810000001</v>
      </c>
      <c r="W217" s="20">
        <v>11393.517422999998</v>
      </c>
      <c r="Y217" s="17" t="s">
        <v>54</v>
      </c>
      <c r="Z217" s="21" t="str">
        <f t="shared" si="137"/>
        <v>Stations of Less Than 10k Users</v>
      </c>
      <c r="AA217" s="21" t="str">
        <f t="shared" si="138"/>
        <v>N</v>
      </c>
      <c r="AB217" s="13">
        <f t="shared" si="116"/>
        <v>93.083412000001772</v>
      </c>
      <c r="AC217" s="13">
        <f t="shared" si="117"/>
        <v>765.47891600000366</v>
      </c>
      <c r="AD217" s="13">
        <f t="shared" si="118"/>
        <v>882.57374800000252</v>
      </c>
      <c r="AE217" s="13">
        <f t="shared" si="119"/>
        <v>940.37872500000231</v>
      </c>
      <c r="AF217" s="13">
        <f t="shared" si="120"/>
        <v>939.43376100000387</v>
      </c>
      <c r="AG217" s="13">
        <f t="shared" si="121"/>
        <v>944.28705099999934</v>
      </c>
      <c r="AH217" s="13">
        <f t="shared" si="122"/>
        <v>979.24201499999981</v>
      </c>
      <c r="AI217" s="13">
        <f t="shared" si="123"/>
        <v>984.96686300000147</v>
      </c>
      <c r="AJ217" s="13">
        <f t="shared" si="124"/>
        <v>1005.8639060000023</v>
      </c>
      <c r="AK217" s="13">
        <f t="shared" si="125"/>
        <v>1086.4453020000037</v>
      </c>
      <c r="AL217" s="13">
        <f t="shared" si="126"/>
        <v>1116.3101070000012</v>
      </c>
      <c r="AM217" s="13">
        <f t="shared" si="127"/>
        <v>1135.3123400000059</v>
      </c>
      <c r="AN217" s="13">
        <f t="shared" si="128"/>
        <v>1150.2648310000022</v>
      </c>
      <c r="AO217" s="13">
        <f t="shared" si="129"/>
        <v>1196.210259999998</v>
      </c>
      <c r="AP217" s="13">
        <f t="shared" si="130"/>
        <v>1263.5067610000024</v>
      </c>
      <c r="AQ217" s="13">
        <f t="shared" si="131"/>
        <v>1296.0605710000073</v>
      </c>
      <c r="AR217" s="13">
        <f t="shared" si="132"/>
        <v>1343.5098280000038</v>
      </c>
      <c r="AS217" s="13">
        <f t="shared" si="133"/>
        <v>1374.0384250000025</v>
      </c>
      <c r="AT217" s="13">
        <f t="shared" si="134"/>
        <v>1418.6370990000069</v>
      </c>
      <c r="AU217" s="13">
        <f t="shared" si="135"/>
        <v>1502.2688100000014</v>
      </c>
      <c r="AV217" s="13">
        <f t="shared" si="136"/>
        <v>1577.5174229999975</v>
      </c>
      <c r="AX217" s="17" t="s">
        <v>54</v>
      </c>
      <c r="AY217" s="13">
        <f t="shared" si="139"/>
        <v>97</v>
      </c>
      <c r="AZ217" s="13">
        <f t="shared" si="140"/>
        <v>100</v>
      </c>
      <c r="BA217" s="13">
        <f t="shared" si="141"/>
        <v>100</v>
      </c>
      <c r="BB217" s="13">
        <f t="shared" si="142"/>
        <v>100</v>
      </c>
      <c r="BC217" s="13">
        <f t="shared" si="143"/>
        <v>99</v>
      </c>
      <c r="BD217" s="13">
        <f t="shared" si="144"/>
        <v>99</v>
      </c>
      <c r="BE217" s="13">
        <f t="shared" si="145"/>
        <v>99</v>
      </c>
      <c r="BF217" s="13">
        <f t="shared" si="146"/>
        <v>99</v>
      </c>
      <c r="BG217" s="13">
        <f t="shared" si="147"/>
        <v>99</v>
      </c>
      <c r="BH217" s="13">
        <f t="shared" si="148"/>
        <v>99</v>
      </c>
      <c r="BI217" s="13">
        <f t="shared" si="149"/>
        <v>99</v>
      </c>
      <c r="BJ217" s="13">
        <f t="shared" si="150"/>
        <v>98</v>
      </c>
      <c r="BK217" s="13">
        <f t="shared" si="151"/>
        <v>98</v>
      </c>
      <c r="BL217" s="13">
        <f t="shared" si="152"/>
        <v>99</v>
      </c>
      <c r="BM217" s="13">
        <f t="shared" si="153"/>
        <v>98</v>
      </c>
      <c r="BN217" s="13">
        <f t="shared" si="154"/>
        <v>98</v>
      </c>
      <c r="BO217" s="13">
        <f t="shared" si="155"/>
        <v>98</v>
      </c>
      <c r="BP217" s="13">
        <f t="shared" si="156"/>
        <v>98</v>
      </c>
      <c r="BQ217" s="13">
        <f t="shared" si="157"/>
        <v>98</v>
      </c>
      <c r="BR217" s="13">
        <f t="shared" si="158"/>
        <v>98</v>
      </c>
      <c r="BS217" s="13">
        <f t="shared" si="159"/>
        <v>98</v>
      </c>
      <c r="BT217" s="13">
        <f>INDEX($AY217:$BS217,MATCH('Ranked Growth'!$C$5,Data!$AY$149:$BS$149,0))</f>
        <v>97</v>
      </c>
      <c r="BV217" s="17" t="s">
        <v>54</v>
      </c>
      <c r="BW217" s="13" cm="1">
        <f t="array" ref="BW217">SUMPRODUCT(($Z$150:$Z$276=$Z217)*(AB217&lt;AB$150:AB$276))+1</f>
        <v>1</v>
      </c>
      <c r="BX217" s="13" cm="1">
        <f t="array" ref="BX217">SUMPRODUCT(($Z$150:$Z$276=$Z217)*(AC217&lt;AC$150:AC$276))+1</f>
        <v>1</v>
      </c>
      <c r="BY217" s="13" cm="1">
        <f t="array" ref="BY217">SUMPRODUCT(($Z$150:$Z$276=$Z217)*(AD217&lt;AD$150:AD$276))+1</f>
        <v>1</v>
      </c>
      <c r="BZ217" s="13" cm="1">
        <f t="array" ref="BZ217">SUMPRODUCT(($Z$150:$Z$276=$Z217)*(AE217&lt;AE$150:AE$276))+1</f>
        <v>1</v>
      </c>
      <c r="CA217" s="13" cm="1">
        <f t="array" ref="CA217">SUMPRODUCT(($Z$150:$Z$276=$Z217)*(AF217&lt;AF$150:AF$276))+1</f>
        <v>1</v>
      </c>
      <c r="CB217" s="13" cm="1">
        <f t="array" ref="CB217">SUMPRODUCT(($Z$150:$Z$276=$Z217)*(AG217&lt;AG$150:AG$276))+1</f>
        <v>1</v>
      </c>
      <c r="CC217" s="13" cm="1">
        <f t="array" ref="CC217">SUMPRODUCT(($Z$150:$Z$276=$Z217)*(AH217&lt;AH$150:AH$276))+1</f>
        <v>1</v>
      </c>
      <c r="CD217" s="13" cm="1">
        <f t="array" ref="CD217">SUMPRODUCT(($Z$150:$Z$276=$Z217)*(AI217&lt;AI$150:AI$276))+1</f>
        <v>1</v>
      </c>
      <c r="CE217" s="13" cm="1">
        <f t="array" ref="CE217">SUMPRODUCT(($Z$150:$Z$276=$Z217)*(AJ217&lt;AJ$150:AJ$276))+1</f>
        <v>1</v>
      </c>
      <c r="CF217" s="13" cm="1">
        <f t="array" ref="CF217">SUMPRODUCT(($Z$150:$Z$276=$Z217)*(AK217&lt;AK$150:AK$276))+1</f>
        <v>1</v>
      </c>
      <c r="CG217" s="13" cm="1">
        <f t="array" ref="CG217">SUMPRODUCT(($Z$150:$Z$276=$Z217)*(AL217&lt;AL$150:AL$276))+1</f>
        <v>1</v>
      </c>
      <c r="CH217" s="13" cm="1">
        <f t="array" ref="CH217">SUMPRODUCT(($Z$150:$Z$276=$Z217)*(AM217&lt;AM$150:AM$276))+1</f>
        <v>1</v>
      </c>
      <c r="CI217" s="13" cm="1">
        <f t="array" ref="CI217">SUMPRODUCT(($Z$150:$Z$276=$Z217)*(AN217&lt;AN$150:AN$276))+1</f>
        <v>1</v>
      </c>
      <c r="CJ217" s="13" cm="1">
        <f t="array" ref="CJ217">SUMPRODUCT(($Z$150:$Z$276=$Z217)*(AO217&lt;AO$150:AO$276))+1</f>
        <v>1</v>
      </c>
      <c r="CK217" s="13" cm="1">
        <f t="array" ref="CK217">SUMPRODUCT(($Z$150:$Z$276=$Z217)*(AP217&lt;AP$150:AP$276))+1</f>
        <v>1</v>
      </c>
      <c r="CL217" s="13" cm="1">
        <f t="array" ref="CL217">SUMPRODUCT(($Z$150:$Z$276=$Z217)*(AQ217&lt;AQ$150:AQ$276))+1</f>
        <v>1</v>
      </c>
      <c r="CM217" s="13" cm="1">
        <f t="array" ref="CM217">SUMPRODUCT(($Z$150:$Z$276=$Z217)*(AR217&lt;AR$150:AR$276))+1</f>
        <v>1</v>
      </c>
      <c r="CN217" s="13" cm="1">
        <f t="array" ref="CN217">SUMPRODUCT(($Z$150:$Z$276=$Z217)*(AS217&lt;AS$150:AS$276))+1</f>
        <v>1</v>
      </c>
      <c r="CO217" s="13" cm="1">
        <f t="array" ref="CO217">SUMPRODUCT(($Z$150:$Z$276=$Z217)*(AT217&lt;AT$150:AT$276))+1</f>
        <v>1</v>
      </c>
      <c r="CP217" s="13" cm="1">
        <f t="array" ref="CP217">SUMPRODUCT(($Z$150:$Z$276=$Z217)*(AU217&lt;AU$150:AU$276))+1</f>
        <v>1</v>
      </c>
      <c r="CQ217" s="13" cm="1">
        <f t="array" ref="CQ217">SUMPRODUCT(($Z$150:$Z$276=$Z217)*(AV217&lt;AV$150:AV$276))+1</f>
        <v>1</v>
      </c>
      <c r="CR217" s="13">
        <f>INDEX($BW217:$CQ217,MATCH('Ranked Growth'!$C$5,$BW$149:$CQ$149,0))</f>
        <v>1</v>
      </c>
      <c r="CS217" s="13" t="str">
        <f t="shared" si="160"/>
        <v>Stations of Less Than 10k Users-1</v>
      </c>
      <c r="CU217" s="17" t="s">
        <v>54</v>
      </c>
      <c r="CV217" s="13" t="str" cm="1">
        <f t="array" ref="CV217">IF($AA217="N","",SUMPRODUCT(($AA$150:$AA$276=$V$88)*($Z$150:$Z$276=$Z217)*(AB217&lt;AB$150:AB$276))+1)</f>
        <v/>
      </c>
      <c r="CW217" s="13" t="str" cm="1">
        <f t="array" ref="CW217">IF($AA217="N","",SUMPRODUCT(($AA$150:$AA$276=$V$88)*($Z$150:$Z$276=$Z217)*(AC217&lt;AC$150:AC$276))+1)</f>
        <v/>
      </c>
      <c r="CX217" s="13" t="str" cm="1">
        <f t="array" ref="CX217">IF($AA217="N","",SUMPRODUCT(($AA$150:$AA$276=$V$88)*($Z$150:$Z$276=$Z217)*(AD217&lt;AD$150:AD$276))+1)</f>
        <v/>
      </c>
      <c r="CY217" s="13" t="str" cm="1">
        <f t="array" ref="CY217">IF($AA217="N","",SUMPRODUCT(($AA$150:$AA$276=$V$88)*($Z$150:$Z$276=$Z217)*(AE217&lt;AE$150:AE$276))+1)</f>
        <v/>
      </c>
      <c r="CZ217" s="13" t="str" cm="1">
        <f t="array" ref="CZ217">IF($AA217="N","",SUMPRODUCT(($AA$150:$AA$276=$V$88)*($Z$150:$Z$276=$Z217)*(AF217&lt;AF$150:AF$276))+1)</f>
        <v/>
      </c>
      <c r="DA217" s="13" t="str" cm="1">
        <f t="array" ref="DA217">IF($AA217="N","",SUMPRODUCT(($AA$150:$AA$276=$V$88)*($Z$150:$Z$276=$Z217)*(AG217&lt;AG$150:AG$276))+1)</f>
        <v/>
      </c>
      <c r="DB217" s="13" t="str" cm="1">
        <f t="array" ref="DB217">IF($AA217="N","",SUMPRODUCT(($AA$150:$AA$276=$V$88)*($Z$150:$Z$276=$Z217)*(AH217&lt;AH$150:AH$276))+1)</f>
        <v/>
      </c>
      <c r="DC217" s="13" t="str" cm="1">
        <f t="array" ref="DC217">IF($AA217="N","",SUMPRODUCT(($AA$150:$AA$276=$V$88)*($Z$150:$Z$276=$Z217)*(AI217&lt;AI$150:AI$276))+1)</f>
        <v/>
      </c>
      <c r="DD217" s="13" t="str" cm="1">
        <f t="array" ref="DD217">IF($AA217="N","",SUMPRODUCT(($AA$150:$AA$276=$V$88)*($Z$150:$Z$276=$Z217)*(AJ217&lt;AJ$150:AJ$276))+1)</f>
        <v/>
      </c>
      <c r="DE217" s="13" t="str" cm="1">
        <f t="array" ref="DE217">IF($AA217="N","",SUMPRODUCT(($AA$150:$AA$276=$V$88)*($Z$150:$Z$276=$Z217)*(AK217&lt;AK$150:AK$276))+1)</f>
        <v/>
      </c>
      <c r="DF217" s="13" t="str" cm="1">
        <f t="array" ref="DF217">IF($AA217="N","",SUMPRODUCT(($AA$150:$AA$276=$V$88)*($Z$150:$Z$276=$Z217)*(AL217&lt;AL$150:AL$276))+1)</f>
        <v/>
      </c>
      <c r="DG217" s="13" t="str" cm="1">
        <f t="array" ref="DG217">IF($AA217="N","",SUMPRODUCT(($AA$150:$AA$276=$V$88)*($Z$150:$Z$276=$Z217)*(AM217&lt;AM$150:AM$276))+1)</f>
        <v/>
      </c>
      <c r="DH217" s="13" t="str" cm="1">
        <f t="array" ref="DH217">IF($AA217="N","",SUMPRODUCT(($AA$150:$AA$276=$V$88)*($Z$150:$Z$276=$Z217)*(AN217&lt;AN$150:AN$276))+1)</f>
        <v/>
      </c>
      <c r="DI217" s="13" t="str" cm="1">
        <f t="array" ref="DI217">IF($AA217="N","",SUMPRODUCT(($AA$150:$AA$276=$V$88)*($Z$150:$Z$276=$Z217)*(AO217&lt;AO$150:AO$276))+1)</f>
        <v/>
      </c>
      <c r="DJ217" s="13" t="str" cm="1">
        <f t="array" ref="DJ217">IF($AA217="N","",SUMPRODUCT(($AA$150:$AA$276=$V$88)*($Z$150:$Z$276=$Z217)*(AP217&lt;AP$150:AP$276))+1)</f>
        <v/>
      </c>
      <c r="DK217" s="13" t="str" cm="1">
        <f t="array" ref="DK217">IF($AA217="N","",SUMPRODUCT(($AA$150:$AA$276=$V$88)*($Z$150:$Z$276=$Z217)*(AQ217&lt;AQ$150:AQ$276))+1)</f>
        <v/>
      </c>
      <c r="DL217" s="13" t="str" cm="1">
        <f t="array" ref="DL217">IF($AA217="N","",SUMPRODUCT(($AA$150:$AA$276=$V$88)*($Z$150:$Z$276=$Z217)*(AR217&lt;AR$150:AR$276))+1)</f>
        <v/>
      </c>
      <c r="DM217" s="13" t="str" cm="1">
        <f t="array" ref="DM217">IF($AA217="N","",SUMPRODUCT(($AA$150:$AA$276=$V$88)*($Z$150:$Z$276=$Z217)*(AS217&lt;AS$150:AS$276))+1)</f>
        <v/>
      </c>
      <c r="DN217" s="13" t="str" cm="1">
        <f t="array" ref="DN217">IF($AA217="N","",SUMPRODUCT(($AA$150:$AA$276=$V$88)*($Z$150:$Z$276=$Z217)*(AT217&lt;AT$150:AT$276))+1)</f>
        <v/>
      </c>
      <c r="DO217" s="13" t="str" cm="1">
        <f t="array" ref="DO217">IF($AA217="N","",SUMPRODUCT(($AA$150:$AA$276=$V$88)*($Z$150:$Z$276=$Z217)*(AU217&lt;AU$150:AU$276))+1)</f>
        <v/>
      </c>
      <c r="DP217" s="13" t="str" cm="1">
        <f t="array" ref="DP217">IF($AA217="N","",SUMPRODUCT(($AA$150:$AA$276=$V$88)*($Z$150:$Z$276=$Z217)*(AV217&lt;AV$150:AV$276))+1)</f>
        <v/>
      </c>
      <c r="DQ217" s="13" t="str">
        <f>INDEX($CV217:$DP217,MATCH('Ranked Growth'!$C$5,$BW$149:$CQ$149,0))</f>
        <v/>
      </c>
      <c r="DR217" s="13" t="str">
        <f t="shared" si="161"/>
        <v>Stations of Less Than 10k Users-</v>
      </c>
      <c r="DT217" s="17" t="s">
        <v>54</v>
      </c>
      <c r="DU217" s="15">
        <f t="shared" si="162"/>
        <v>9.4828251833742883E-3</v>
      </c>
      <c r="DV217" s="15">
        <f t="shared" si="163"/>
        <v>7.7982774653627018E-2</v>
      </c>
      <c r="DW217" s="15">
        <f t="shared" si="164"/>
        <v>8.9911751018745267E-2</v>
      </c>
      <c r="DX217" s="15">
        <f t="shared" si="165"/>
        <v>9.5800603606357226E-2</v>
      </c>
      <c r="DY217" s="15">
        <f t="shared" si="166"/>
        <v>9.570433588019589E-2</v>
      </c>
      <c r="DZ217" s="15">
        <f t="shared" si="167"/>
        <v>9.6198762326813236E-2</v>
      </c>
      <c r="EA217" s="15">
        <f t="shared" si="168"/>
        <v>9.9759781479217491E-2</v>
      </c>
      <c r="EB217" s="15">
        <f t="shared" si="169"/>
        <v>0.10034299745313779</v>
      </c>
      <c r="EC217" s="15">
        <f t="shared" si="170"/>
        <v>0.10247187306438499</v>
      </c>
      <c r="ED217" s="15">
        <f t="shared" si="171"/>
        <v>0.11068106173594172</v>
      </c>
      <c r="EE217" s="15">
        <f t="shared" si="172"/>
        <v>0.11372352353300741</v>
      </c>
      <c r="EF217" s="15">
        <f t="shared" si="173"/>
        <v>0.11565936634066887</v>
      </c>
      <c r="EG217" s="15">
        <f t="shared" si="174"/>
        <v>0.11718264374490661</v>
      </c>
      <c r="EH217" s="15">
        <f t="shared" si="175"/>
        <v>0.12186331092094527</v>
      </c>
      <c r="EI217" s="15">
        <f t="shared" si="176"/>
        <v>0.12871910768133676</v>
      </c>
      <c r="EJ217" s="15">
        <f t="shared" si="177"/>
        <v>0.13203551049307327</v>
      </c>
      <c r="EK217" s="15">
        <f t="shared" si="178"/>
        <v>0.13686937938060351</v>
      </c>
      <c r="EL217" s="15">
        <f t="shared" si="179"/>
        <v>0.13997946464955202</v>
      </c>
      <c r="EM217" s="15">
        <f t="shared" si="180"/>
        <v>0.14452293184596643</v>
      </c>
      <c r="EN217" s="15">
        <f t="shared" si="181"/>
        <v>0.15304286980440107</v>
      </c>
      <c r="EO217" s="15">
        <f t="shared" si="182"/>
        <v>0.16070878392420518</v>
      </c>
      <c r="EQ217" s="17" t="s">
        <v>54</v>
      </c>
      <c r="ER217" s="13">
        <f t="shared" si="183"/>
        <v>24</v>
      </c>
      <c r="ES217" s="13">
        <f t="shared" si="184"/>
        <v>21</v>
      </c>
      <c r="ET217" s="13">
        <f t="shared" si="185"/>
        <v>16</v>
      </c>
      <c r="EU217" s="13">
        <f t="shared" si="186"/>
        <v>15</v>
      </c>
      <c r="EV217" s="13">
        <f t="shared" si="187"/>
        <v>18</v>
      </c>
      <c r="EW217" s="13">
        <f t="shared" si="188"/>
        <v>17</v>
      </c>
      <c r="EX217" s="13">
        <f t="shared" si="189"/>
        <v>19</v>
      </c>
      <c r="EY217" s="13">
        <f t="shared" si="190"/>
        <v>19</v>
      </c>
      <c r="EZ217" s="13">
        <f t="shared" si="191"/>
        <v>19</v>
      </c>
      <c r="FA217" s="13">
        <f t="shared" si="192"/>
        <v>17</v>
      </c>
      <c r="FB217" s="13">
        <f t="shared" si="193"/>
        <v>17</v>
      </c>
      <c r="FC217" s="13">
        <f t="shared" si="194"/>
        <v>19</v>
      </c>
      <c r="FD217" s="13">
        <f t="shared" si="195"/>
        <v>23</v>
      </c>
      <c r="FE217" s="13">
        <f t="shared" si="196"/>
        <v>24</v>
      </c>
      <c r="FF217" s="13">
        <f t="shared" si="197"/>
        <v>26</v>
      </c>
      <c r="FG217" s="13">
        <f t="shared" si="198"/>
        <v>27</v>
      </c>
      <c r="FH217" s="13">
        <f t="shared" si="199"/>
        <v>27</v>
      </c>
      <c r="FI217" s="13">
        <f t="shared" si="200"/>
        <v>28</v>
      </c>
      <c r="FJ217" s="13">
        <f t="shared" si="201"/>
        <v>30</v>
      </c>
      <c r="FK217" s="13">
        <f t="shared" si="202"/>
        <v>30</v>
      </c>
      <c r="FL217" s="13">
        <f t="shared" si="203"/>
        <v>29</v>
      </c>
      <c r="FM217" s="13">
        <f>INDEX($ER217:$FL217,MATCH('Ranked Growth'!$C$5,$ER$149:$FL$149,0))</f>
        <v>24</v>
      </c>
      <c r="FO217" s="17" t="s">
        <v>54</v>
      </c>
      <c r="FP217" s="13" cm="1">
        <f t="array" ref="FP217">SUMPRODUCT(($Z$150:$Z$276=$Z217)*(DU217&lt;DU$150:DU$276))+1</f>
        <v>9</v>
      </c>
      <c r="FQ217" s="13" cm="1">
        <f t="array" ref="FQ217">SUMPRODUCT(($Z$150:$Z$276=$Z217)*(DV217&lt;DV$150:DV$276))+1</f>
        <v>1</v>
      </c>
      <c r="FR217" s="13" cm="1">
        <f t="array" ref="FR217">SUMPRODUCT(($Z$150:$Z$276=$Z217)*(DW217&lt;DW$150:DW$276))+1</f>
        <v>1</v>
      </c>
      <c r="FS217" s="13" cm="1">
        <f t="array" ref="FS217">SUMPRODUCT(($Z$150:$Z$276=$Z217)*(DX217&lt;DX$150:DX$276))+1</f>
        <v>1</v>
      </c>
      <c r="FT217" s="13" cm="1">
        <f t="array" ref="FT217">SUMPRODUCT(($Z$150:$Z$276=$Z217)*(DY217&lt;DY$150:DY$276))+1</f>
        <v>1</v>
      </c>
      <c r="FU217" s="13" cm="1">
        <f t="array" ref="FU217">SUMPRODUCT(($Z$150:$Z$276=$Z217)*(DZ217&lt;DZ$150:DZ$276))+1</f>
        <v>1</v>
      </c>
      <c r="FV217" s="13" cm="1">
        <f t="array" ref="FV217">SUMPRODUCT(($Z$150:$Z$276=$Z217)*(EA217&lt;EA$150:EA$276))+1</f>
        <v>1</v>
      </c>
      <c r="FW217" s="13" cm="1">
        <f t="array" ref="FW217">SUMPRODUCT(($Z$150:$Z$276=$Z217)*(EB217&lt;EB$150:EB$276))+1</f>
        <v>1</v>
      </c>
      <c r="FX217" s="13" cm="1">
        <f t="array" ref="FX217">SUMPRODUCT(($Z$150:$Z$276=$Z217)*(EC217&lt;EC$150:EC$276))+1</f>
        <v>1</v>
      </c>
      <c r="FY217" s="13" cm="1">
        <f t="array" ref="FY217">SUMPRODUCT(($Z$150:$Z$276=$Z217)*(ED217&lt;ED$150:ED$276))+1</f>
        <v>1</v>
      </c>
      <c r="FZ217" s="13" cm="1">
        <f t="array" ref="FZ217">SUMPRODUCT(($Z$150:$Z$276=$Z217)*(EE217&lt;EE$150:EE$276))+1</f>
        <v>1</v>
      </c>
      <c r="GA217" s="13" cm="1">
        <f t="array" ref="GA217">SUMPRODUCT(($Z$150:$Z$276=$Z217)*(EF217&lt;EF$150:EF$276))+1</f>
        <v>1</v>
      </c>
      <c r="GB217" s="13" cm="1">
        <f t="array" ref="GB217">SUMPRODUCT(($Z$150:$Z$276=$Z217)*(EG217&lt;EG$150:EG$276))+1</f>
        <v>1</v>
      </c>
      <c r="GC217" s="13" cm="1">
        <f t="array" ref="GC217">SUMPRODUCT(($Z$150:$Z$276=$Z217)*(EH217&lt;EH$150:EH$276))+1</f>
        <v>1</v>
      </c>
      <c r="GD217" s="13" cm="1">
        <f t="array" ref="GD217">SUMPRODUCT(($Z$150:$Z$276=$Z217)*(EI217&lt;EI$150:EI$276))+1</f>
        <v>1</v>
      </c>
      <c r="GE217" s="13" cm="1">
        <f t="array" ref="GE217">SUMPRODUCT(($Z$150:$Z$276=$Z217)*(EJ217&lt;EJ$150:EJ$276))+1</f>
        <v>1</v>
      </c>
      <c r="GF217" s="13" cm="1">
        <f t="array" ref="GF217">SUMPRODUCT(($Z$150:$Z$276=$Z217)*(EK217&lt;EK$150:EK$276))+1</f>
        <v>1</v>
      </c>
      <c r="GG217" s="13" cm="1">
        <f t="array" ref="GG217">SUMPRODUCT(($Z$150:$Z$276=$Z217)*(EL217&lt;EL$150:EL$276))+1</f>
        <v>1</v>
      </c>
      <c r="GH217" s="13" cm="1">
        <f t="array" ref="GH217">SUMPRODUCT(($Z$150:$Z$276=$Z217)*(EM217&lt;EM$150:EM$276))+1</f>
        <v>1</v>
      </c>
      <c r="GI217" s="13" cm="1">
        <f t="array" ref="GI217">SUMPRODUCT(($Z$150:$Z$276=$Z217)*(EN217&lt;EN$150:EN$276))+1</f>
        <v>1</v>
      </c>
      <c r="GJ217" s="13" cm="1">
        <f t="array" ref="GJ217">SUMPRODUCT(($Z$150:$Z$276=$Z217)*(EO217&lt;EO$150:EO$276))+1</f>
        <v>1</v>
      </c>
      <c r="GK217" s="20">
        <f>INDEX($FP217:$GJ217,MATCH('Ranked Growth'!$C$5,$FP$149:$GJ$149,0))</f>
        <v>9</v>
      </c>
      <c r="GL217" s="13" t="str">
        <f t="shared" si="204"/>
        <v>Stations of Less Than 10k Users-9</v>
      </c>
      <c r="GN217" s="17" t="s">
        <v>54</v>
      </c>
      <c r="GO217" s="13" t="str" cm="1">
        <f t="array" ref="GO217">IF($AA217="N","",SUMPRODUCT(($Z$150:$Z$276=$Z217)*($AA$150:$AA$276="Y")*(DU217&lt;DU$150:DU$276))+1)</f>
        <v/>
      </c>
      <c r="GP217" s="13" t="str" cm="1">
        <f t="array" ref="GP217">IF($AA217="N","",SUMPRODUCT(($Z$150:$Z$276=$Z217)*($AA$150:$AA$276="Y")*(DV217&lt;DV$150:DV$276))+1)</f>
        <v/>
      </c>
      <c r="GQ217" s="13" t="str" cm="1">
        <f t="array" ref="GQ217">IF($AA217="N","",SUMPRODUCT(($Z$150:$Z$276=$Z217)*($AA$150:$AA$276="Y")*(DW217&lt;DW$150:DW$276))+1)</f>
        <v/>
      </c>
      <c r="GR217" s="13" t="str" cm="1">
        <f t="array" ref="GR217">IF($AA217="N","",SUMPRODUCT(($Z$150:$Z$276=$Z217)*($AA$150:$AA$276="Y")*(DX217&lt;DX$150:DX$276))+1)</f>
        <v/>
      </c>
      <c r="GS217" s="13" t="str" cm="1">
        <f t="array" ref="GS217">IF($AA217="N","",SUMPRODUCT(($Z$150:$Z$276=$Z217)*($AA$150:$AA$276="Y")*(DY217&lt;DY$150:DY$276))+1)</f>
        <v/>
      </c>
      <c r="GT217" s="13" t="str" cm="1">
        <f t="array" ref="GT217">IF($AA217="N","",SUMPRODUCT(($Z$150:$Z$276=$Z217)*($AA$150:$AA$276="Y")*(DZ217&lt;DZ$150:DZ$276))+1)</f>
        <v/>
      </c>
      <c r="GU217" s="13" t="str" cm="1">
        <f t="array" ref="GU217">IF($AA217="N","",SUMPRODUCT(($Z$150:$Z$276=$Z217)*($AA$150:$AA$276="Y")*(EA217&lt;EA$150:EA$276))+1)</f>
        <v/>
      </c>
      <c r="GV217" s="13" t="str" cm="1">
        <f t="array" ref="GV217">IF($AA217="N","",SUMPRODUCT(($Z$150:$Z$276=$Z217)*($AA$150:$AA$276="Y")*(EB217&lt;EB$150:EB$276))+1)</f>
        <v/>
      </c>
      <c r="GW217" s="13" t="str" cm="1">
        <f t="array" ref="GW217">IF($AA217="N","",SUMPRODUCT(($Z$150:$Z$276=$Z217)*($AA$150:$AA$276="Y")*(EC217&lt;EC$150:EC$276))+1)</f>
        <v/>
      </c>
      <c r="GX217" s="13" t="str" cm="1">
        <f t="array" ref="GX217">IF($AA217="N","",SUMPRODUCT(($Z$150:$Z$276=$Z217)*($AA$150:$AA$276="Y")*(ED217&lt;ED$150:ED$276))+1)</f>
        <v/>
      </c>
      <c r="GY217" s="13" t="str" cm="1">
        <f t="array" ref="GY217">IF($AA217="N","",SUMPRODUCT(($Z$150:$Z$276=$Z217)*($AA$150:$AA$276="Y")*(EE217&lt;EE$150:EE$276))+1)</f>
        <v/>
      </c>
      <c r="GZ217" s="13" t="str" cm="1">
        <f t="array" ref="GZ217">IF($AA217="N","",SUMPRODUCT(($Z$150:$Z$276=$Z217)*($AA$150:$AA$276="Y")*(EF217&lt;EF$150:EF$276))+1)</f>
        <v/>
      </c>
      <c r="HA217" s="13" t="str" cm="1">
        <f t="array" ref="HA217">IF($AA217="N","",SUMPRODUCT(($Z$150:$Z$276=$Z217)*($AA$150:$AA$276="Y")*(EG217&lt;EG$150:EG$276))+1)</f>
        <v/>
      </c>
      <c r="HB217" s="13" t="str" cm="1">
        <f t="array" ref="HB217">IF($AA217="N","",SUMPRODUCT(($Z$150:$Z$276=$Z217)*($AA$150:$AA$276="Y")*(EH217&lt;EH$150:EH$276))+1)</f>
        <v/>
      </c>
      <c r="HC217" s="13" t="str" cm="1">
        <f t="array" ref="HC217">IF($AA217="N","",SUMPRODUCT(($Z$150:$Z$276=$Z217)*($AA$150:$AA$276="Y")*(EI217&lt;EI$150:EI$276))+1)</f>
        <v/>
      </c>
      <c r="HD217" s="13" t="str" cm="1">
        <f t="array" ref="HD217">IF($AA217="N","",SUMPRODUCT(($Z$150:$Z$276=$Z217)*($AA$150:$AA$276="Y")*(EJ217&lt;EJ$150:EJ$276))+1)</f>
        <v/>
      </c>
      <c r="HE217" s="13" t="str" cm="1">
        <f t="array" ref="HE217">IF($AA217="N","",SUMPRODUCT(($Z$150:$Z$276=$Z217)*($AA$150:$AA$276="Y")*(EK217&lt;EK$150:EK$276))+1)</f>
        <v/>
      </c>
      <c r="HF217" s="13" t="str" cm="1">
        <f t="array" ref="HF217">IF($AA217="N","",SUMPRODUCT(($Z$150:$Z$276=$Z217)*($AA$150:$AA$276="Y")*(EL217&lt;EL$150:EL$276))+1)</f>
        <v/>
      </c>
      <c r="HG217" s="13" t="str" cm="1">
        <f t="array" ref="HG217">IF($AA217="N","",SUMPRODUCT(($Z$150:$Z$276=$Z217)*($AA$150:$AA$276="Y")*(EM217&lt;EM$150:EM$276))+1)</f>
        <v/>
      </c>
      <c r="HH217" s="13" t="str" cm="1">
        <f t="array" ref="HH217">IF($AA217="N","",SUMPRODUCT(($Z$150:$Z$276=$Z217)*($AA$150:$AA$276="Y")*(EN217&lt;EN$150:EN$276))+1)</f>
        <v/>
      </c>
      <c r="HI217" s="13" t="str" cm="1">
        <f t="array" ref="HI217">IF($AA217="N","",SUMPRODUCT(($Z$150:$Z$276=$Z217)*($AA$150:$AA$276="Y")*(EO217&lt;EO$150:EO$276))+1)</f>
        <v/>
      </c>
      <c r="HJ217" s="20" t="str">
        <f>INDEX($GO217:$HI217,MATCH('Ranked Growth'!$C$5,$GO$149:$HI$149,0))</f>
        <v/>
      </c>
      <c r="HK217" s="13" t="str">
        <f t="shared" si="205"/>
        <v>Stations of Less Than 10k Users-</v>
      </c>
    </row>
    <row r="218" spans="2:219" s="11" customFormat="1" x14ac:dyDescent="0.25">
      <c r="B218" s="17" t="s">
        <v>55</v>
      </c>
      <c r="C218" s="20">
        <v>5568425.1370490091</v>
      </c>
      <c r="D218" s="20">
        <v>5875738.5959810046</v>
      </c>
      <c r="E218" s="20">
        <v>5935197.622728996</v>
      </c>
      <c r="F218" s="20">
        <v>5971179.6085089901</v>
      </c>
      <c r="G218" s="20">
        <v>5984582.5912309913</v>
      </c>
      <c r="H218" s="20">
        <v>6004601.5611890033</v>
      </c>
      <c r="I218" s="20">
        <v>6035122.0340999952</v>
      </c>
      <c r="J218" s="20">
        <v>6050065.402411012</v>
      </c>
      <c r="K218" s="20">
        <v>6074095.521057005</v>
      </c>
      <c r="L218" s="20">
        <v>6129037.2096990105</v>
      </c>
      <c r="M218" s="20">
        <v>6155603.2635990055</v>
      </c>
      <c r="N218" s="20">
        <v>6178370.8130309926</v>
      </c>
      <c r="O218" s="20">
        <v>6200464.868579994</v>
      </c>
      <c r="P218" s="20">
        <v>6236315.4086799901</v>
      </c>
      <c r="Q218" s="20">
        <v>6280098.566796001</v>
      </c>
      <c r="R218" s="20">
        <v>6306796.1187200043</v>
      </c>
      <c r="S218" s="20">
        <v>6341376.5653639929</v>
      </c>
      <c r="T218" s="20">
        <v>6367531.5088360002</v>
      </c>
      <c r="U218" s="20">
        <v>6399041.6902659861</v>
      </c>
      <c r="V218" s="20">
        <v>6452946.8570669964</v>
      </c>
      <c r="W218" s="20">
        <v>6502618.1753280163</v>
      </c>
      <c r="Y218" s="17" t="s">
        <v>55</v>
      </c>
      <c r="Z218" s="21" t="str">
        <f t="shared" si="137"/>
        <v>Major Stations</v>
      </c>
      <c r="AA218" s="21" t="str">
        <f t="shared" si="138"/>
        <v>N</v>
      </c>
      <c r="AB218" s="13">
        <f t="shared" si="116"/>
        <v>41289.137049009092</v>
      </c>
      <c r="AC218" s="13">
        <f t="shared" si="117"/>
        <v>348602.59598100465</v>
      </c>
      <c r="AD218" s="13">
        <f t="shared" si="118"/>
        <v>408061.62272899598</v>
      </c>
      <c r="AE218" s="13">
        <f t="shared" si="119"/>
        <v>444043.60850899015</v>
      </c>
      <c r="AF218" s="13">
        <f t="shared" si="120"/>
        <v>457446.5912309913</v>
      </c>
      <c r="AG218" s="13">
        <f t="shared" si="121"/>
        <v>477465.56118900329</v>
      </c>
      <c r="AH218" s="13">
        <f t="shared" si="122"/>
        <v>507986.03409999516</v>
      </c>
      <c r="AI218" s="13">
        <f t="shared" si="123"/>
        <v>522929.40241101198</v>
      </c>
      <c r="AJ218" s="13">
        <f t="shared" si="124"/>
        <v>546959.52105700504</v>
      </c>
      <c r="AK218" s="13">
        <f t="shared" si="125"/>
        <v>601901.20969901048</v>
      </c>
      <c r="AL218" s="13">
        <f t="shared" si="126"/>
        <v>628467.26359900553</v>
      </c>
      <c r="AM218" s="13">
        <f t="shared" si="127"/>
        <v>651234.81303099263</v>
      </c>
      <c r="AN218" s="13">
        <f t="shared" si="128"/>
        <v>673328.86857999396</v>
      </c>
      <c r="AO218" s="13">
        <f t="shared" si="129"/>
        <v>709179.4086799901</v>
      </c>
      <c r="AP218" s="13">
        <f t="shared" si="130"/>
        <v>752962.56679600105</v>
      </c>
      <c r="AQ218" s="13">
        <f t="shared" si="131"/>
        <v>779660.11872000434</v>
      </c>
      <c r="AR218" s="13">
        <f t="shared" si="132"/>
        <v>814240.56536399294</v>
      </c>
      <c r="AS218" s="13">
        <f t="shared" si="133"/>
        <v>840395.50883600023</v>
      </c>
      <c r="AT218" s="13">
        <f t="shared" si="134"/>
        <v>871905.69026598614</v>
      </c>
      <c r="AU218" s="13">
        <f t="shared" si="135"/>
        <v>925810.8570669964</v>
      </c>
      <c r="AV218" s="13">
        <f t="shared" si="136"/>
        <v>975482.17532801628</v>
      </c>
      <c r="AX218" s="17" t="s">
        <v>55</v>
      </c>
      <c r="AY218" s="13">
        <f t="shared" si="139"/>
        <v>3</v>
      </c>
      <c r="AZ218" s="13">
        <f t="shared" si="140"/>
        <v>2</v>
      </c>
      <c r="BA218" s="13">
        <f t="shared" si="141"/>
        <v>2</v>
      </c>
      <c r="BB218" s="13">
        <f t="shared" si="142"/>
        <v>2</v>
      </c>
      <c r="BC218" s="13">
        <f t="shared" si="143"/>
        <v>2</v>
      </c>
      <c r="BD218" s="13">
        <f t="shared" si="144"/>
        <v>2</v>
      </c>
      <c r="BE218" s="13">
        <f t="shared" si="145"/>
        <v>2</v>
      </c>
      <c r="BF218" s="13">
        <f t="shared" si="146"/>
        <v>3</v>
      </c>
      <c r="BG218" s="13">
        <f t="shared" si="147"/>
        <v>3</v>
      </c>
      <c r="BH218" s="13">
        <f t="shared" si="148"/>
        <v>3</v>
      </c>
      <c r="BI218" s="13">
        <f t="shared" si="149"/>
        <v>3</v>
      </c>
      <c r="BJ218" s="13">
        <f t="shared" si="150"/>
        <v>3</v>
      </c>
      <c r="BK218" s="13">
        <f t="shared" si="151"/>
        <v>3</v>
      </c>
      <c r="BL218" s="13">
        <f t="shared" si="152"/>
        <v>3</v>
      </c>
      <c r="BM218" s="13">
        <f t="shared" si="153"/>
        <v>3</v>
      </c>
      <c r="BN218" s="13">
        <f t="shared" si="154"/>
        <v>3</v>
      </c>
      <c r="BO218" s="13">
        <f t="shared" si="155"/>
        <v>3</v>
      </c>
      <c r="BP218" s="13">
        <f t="shared" si="156"/>
        <v>3</v>
      </c>
      <c r="BQ218" s="13">
        <f t="shared" si="157"/>
        <v>3</v>
      </c>
      <c r="BR218" s="13">
        <f t="shared" si="158"/>
        <v>3</v>
      </c>
      <c r="BS218" s="13">
        <f t="shared" si="159"/>
        <v>3</v>
      </c>
      <c r="BT218" s="13">
        <f>INDEX($AY218:$BS218,MATCH('Ranked Growth'!$C$5,Data!$AY$149:$BS$149,0))</f>
        <v>3</v>
      </c>
      <c r="BV218" s="17" t="s">
        <v>55</v>
      </c>
      <c r="BW218" s="13" cm="1">
        <f t="array" ref="BW218">SUMPRODUCT(($Z$150:$Z$276=$Z218)*(AB218&lt;AB$150:AB$276))+1</f>
        <v>3</v>
      </c>
      <c r="BX218" s="13" cm="1">
        <f t="array" ref="BX218">SUMPRODUCT(($Z$150:$Z$276=$Z218)*(AC218&lt;AC$150:AC$276))+1</f>
        <v>2</v>
      </c>
      <c r="BY218" s="13" cm="1">
        <f t="array" ref="BY218">SUMPRODUCT(($Z$150:$Z$276=$Z218)*(AD218&lt;AD$150:AD$276))+1</f>
        <v>2</v>
      </c>
      <c r="BZ218" s="13" cm="1">
        <f t="array" ref="BZ218">SUMPRODUCT(($Z$150:$Z$276=$Z218)*(AE218&lt;AE$150:AE$276))+1</f>
        <v>2</v>
      </c>
      <c r="CA218" s="13" cm="1">
        <f t="array" ref="CA218">SUMPRODUCT(($Z$150:$Z$276=$Z218)*(AF218&lt;AF$150:AF$276))+1</f>
        <v>2</v>
      </c>
      <c r="CB218" s="13" cm="1">
        <f t="array" ref="CB218">SUMPRODUCT(($Z$150:$Z$276=$Z218)*(AG218&lt;AG$150:AG$276))+1</f>
        <v>2</v>
      </c>
      <c r="CC218" s="13" cm="1">
        <f t="array" ref="CC218">SUMPRODUCT(($Z$150:$Z$276=$Z218)*(AH218&lt;AH$150:AH$276))+1</f>
        <v>2</v>
      </c>
      <c r="CD218" s="13" cm="1">
        <f t="array" ref="CD218">SUMPRODUCT(($Z$150:$Z$276=$Z218)*(AI218&lt;AI$150:AI$276))+1</f>
        <v>3</v>
      </c>
      <c r="CE218" s="13" cm="1">
        <f t="array" ref="CE218">SUMPRODUCT(($Z$150:$Z$276=$Z218)*(AJ218&lt;AJ$150:AJ$276))+1</f>
        <v>3</v>
      </c>
      <c r="CF218" s="13" cm="1">
        <f t="array" ref="CF218">SUMPRODUCT(($Z$150:$Z$276=$Z218)*(AK218&lt;AK$150:AK$276))+1</f>
        <v>3</v>
      </c>
      <c r="CG218" s="13" cm="1">
        <f t="array" ref="CG218">SUMPRODUCT(($Z$150:$Z$276=$Z218)*(AL218&lt;AL$150:AL$276))+1</f>
        <v>3</v>
      </c>
      <c r="CH218" s="13" cm="1">
        <f t="array" ref="CH218">SUMPRODUCT(($Z$150:$Z$276=$Z218)*(AM218&lt;AM$150:AM$276))+1</f>
        <v>3</v>
      </c>
      <c r="CI218" s="13" cm="1">
        <f t="array" ref="CI218">SUMPRODUCT(($Z$150:$Z$276=$Z218)*(AN218&lt;AN$150:AN$276))+1</f>
        <v>3</v>
      </c>
      <c r="CJ218" s="13" cm="1">
        <f t="array" ref="CJ218">SUMPRODUCT(($Z$150:$Z$276=$Z218)*(AO218&lt;AO$150:AO$276))+1</f>
        <v>3</v>
      </c>
      <c r="CK218" s="13" cm="1">
        <f t="array" ref="CK218">SUMPRODUCT(($Z$150:$Z$276=$Z218)*(AP218&lt;AP$150:AP$276))+1</f>
        <v>3</v>
      </c>
      <c r="CL218" s="13" cm="1">
        <f t="array" ref="CL218">SUMPRODUCT(($Z$150:$Z$276=$Z218)*(AQ218&lt;AQ$150:AQ$276))+1</f>
        <v>3</v>
      </c>
      <c r="CM218" s="13" cm="1">
        <f t="array" ref="CM218">SUMPRODUCT(($Z$150:$Z$276=$Z218)*(AR218&lt;AR$150:AR$276))+1</f>
        <v>3</v>
      </c>
      <c r="CN218" s="13" cm="1">
        <f t="array" ref="CN218">SUMPRODUCT(($Z$150:$Z$276=$Z218)*(AS218&lt;AS$150:AS$276))+1</f>
        <v>3</v>
      </c>
      <c r="CO218" s="13" cm="1">
        <f t="array" ref="CO218">SUMPRODUCT(($Z$150:$Z$276=$Z218)*(AT218&lt;AT$150:AT$276))+1</f>
        <v>3</v>
      </c>
      <c r="CP218" s="13" cm="1">
        <f t="array" ref="CP218">SUMPRODUCT(($Z$150:$Z$276=$Z218)*(AU218&lt;AU$150:AU$276))+1</f>
        <v>3</v>
      </c>
      <c r="CQ218" s="13" cm="1">
        <f t="array" ref="CQ218">SUMPRODUCT(($Z$150:$Z$276=$Z218)*(AV218&lt;AV$150:AV$276))+1</f>
        <v>3</v>
      </c>
      <c r="CR218" s="13">
        <f>INDEX($BW218:$CQ218,MATCH('Ranked Growth'!$C$5,$BW$149:$CQ$149,0))</f>
        <v>3</v>
      </c>
      <c r="CS218" s="13" t="str">
        <f t="shared" si="160"/>
        <v>Major Stations-3</v>
      </c>
      <c r="CU218" s="17" t="s">
        <v>55</v>
      </c>
      <c r="CV218" s="13" t="str" cm="1">
        <f t="array" ref="CV218">IF($AA218="N","",SUMPRODUCT(($AA$150:$AA$276=$V$88)*($Z$150:$Z$276=$Z218)*(AB218&lt;AB$150:AB$276))+1)</f>
        <v/>
      </c>
      <c r="CW218" s="13" t="str" cm="1">
        <f t="array" ref="CW218">IF($AA218="N","",SUMPRODUCT(($AA$150:$AA$276=$V$88)*($Z$150:$Z$276=$Z218)*(AC218&lt;AC$150:AC$276))+1)</f>
        <v/>
      </c>
      <c r="CX218" s="13" t="str" cm="1">
        <f t="array" ref="CX218">IF($AA218="N","",SUMPRODUCT(($AA$150:$AA$276=$V$88)*($Z$150:$Z$276=$Z218)*(AD218&lt;AD$150:AD$276))+1)</f>
        <v/>
      </c>
      <c r="CY218" s="13" t="str" cm="1">
        <f t="array" ref="CY218">IF($AA218="N","",SUMPRODUCT(($AA$150:$AA$276=$V$88)*($Z$150:$Z$276=$Z218)*(AE218&lt;AE$150:AE$276))+1)</f>
        <v/>
      </c>
      <c r="CZ218" s="13" t="str" cm="1">
        <f t="array" ref="CZ218">IF($AA218="N","",SUMPRODUCT(($AA$150:$AA$276=$V$88)*($Z$150:$Z$276=$Z218)*(AF218&lt;AF$150:AF$276))+1)</f>
        <v/>
      </c>
      <c r="DA218" s="13" t="str" cm="1">
        <f t="array" ref="DA218">IF($AA218="N","",SUMPRODUCT(($AA$150:$AA$276=$V$88)*($Z$150:$Z$276=$Z218)*(AG218&lt;AG$150:AG$276))+1)</f>
        <v/>
      </c>
      <c r="DB218" s="13" t="str" cm="1">
        <f t="array" ref="DB218">IF($AA218="N","",SUMPRODUCT(($AA$150:$AA$276=$V$88)*($Z$150:$Z$276=$Z218)*(AH218&lt;AH$150:AH$276))+1)</f>
        <v/>
      </c>
      <c r="DC218" s="13" t="str" cm="1">
        <f t="array" ref="DC218">IF($AA218="N","",SUMPRODUCT(($AA$150:$AA$276=$V$88)*($Z$150:$Z$276=$Z218)*(AI218&lt;AI$150:AI$276))+1)</f>
        <v/>
      </c>
      <c r="DD218" s="13" t="str" cm="1">
        <f t="array" ref="DD218">IF($AA218="N","",SUMPRODUCT(($AA$150:$AA$276=$V$88)*($Z$150:$Z$276=$Z218)*(AJ218&lt;AJ$150:AJ$276))+1)</f>
        <v/>
      </c>
      <c r="DE218" s="13" t="str" cm="1">
        <f t="array" ref="DE218">IF($AA218="N","",SUMPRODUCT(($AA$150:$AA$276=$V$88)*($Z$150:$Z$276=$Z218)*(AK218&lt;AK$150:AK$276))+1)</f>
        <v/>
      </c>
      <c r="DF218" s="13" t="str" cm="1">
        <f t="array" ref="DF218">IF($AA218="N","",SUMPRODUCT(($AA$150:$AA$276=$V$88)*($Z$150:$Z$276=$Z218)*(AL218&lt;AL$150:AL$276))+1)</f>
        <v/>
      </c>
      <c r="DG218" s="13" t="str" cm="1">
        <f t="array" ref="DG218">IF($AA218="N","",SUMPRODUCT(($AA$150:$AA$276=$V$88)*($Z$150:$Z$276=$Z218)*(AM218&lt;AM$150:AM$276))+1)</f>
        <v/>
      </c>
      <c r="DH218" s="13" t="str" cm="1">
        <f t="array" ref="DH218">IF($AA218="N","",SUMPRODUCT(($AA$150:$AA$276=$V$88)*($Z$150:$Z$276=$Z218)*(AN218&lt;AN$150:AN$276))+1)</f>
        <v/>
      </c>
      <c r="DI218" s="13" t="str" cm="1">
        <f t="array" ref="DI218">IF($AA218="N","",SUMPRODUCT(($AA$150:$AA$276=$V$88)*($Z$150:$Z$276=$Z218)*(AO218&lt;AO$150:AO$276))+1)</f>
        <v/>
      </c>
      <c r="DJ218" s="13" t="str" cm="1">
        <f t="array" ref="DJ218">IF($AA218="N","",SUMPRODUCT(($AA$150:$AA$276=$V$88)*($Z$150:$Z$276=$Z218)*(AP218&lt;AP$150:AP$276))+1)</f>
        <v/>
      </c>
      <c r="DK218" s="13" t="str" cm="1">
        <f t="array" ref="DK218">IF($AA218="N","",SUMPRODUCT(($AA$150:$AA$276=$V$88)*($Z$150:$Z$276=$Z218)*(AQ218&lt;AQ$150:AQ$276))+1)</f>
        <v/>
      </c>
      <c r="DL218" s="13" t="str" cm="1">
        <f t="array" ref="DL218">IF($AA218="N","",SUMPRODUCT(($AA$150:$AA$276=$V$88)*($Z$150:$Z$276=$Z218)*(AR218&lt;AR$150:AR$276))+1)</f>
        <v/>
      </c>
      <c r="DM218" s="13" t="str" cm="1">
        <f t="array" ref="DM218">IF($AA218="N","",SUMPRODUCT(($AA$150:$AA$276=$V$88)*($Z$150:$Z$276=$Z218)*(AS218&lt;AS$150:AS$276))+1)</f>
        <v/>
      </c>
      <c r="DN218" s="13" t="str" cm="1">
        <f t="array" ref="DN218">IF($AA218="N","",SUMPRODUCT(($AA$150:$AA$276=$V$88)*($Z$150:$Z$276=$Z218)*(AT218&lt;AT$150:AT$276))+1)</f>
        <v/>
      </c>
      <c r="DO218" s="13" t="str" cm="1">
        <f t="array" ref="DO218">IF($AA218="N","",SUMPRODUCT(($AA$150:$AA$276=$V$88)*($Z$150:$Z$276=$Z218)*(AU218&lt;AU$150:AU$276))+1)</f>
        <v/>
      </c>
      <c r="DP218" s="13" t="str" cm="1">
        <f t="array" ref="DP218">IF($AA218="N","",SUMPRODUCT(($AA$150:$AA$276=$V$88)*($Z$150:$Z$276=$Z218)*(AV218&lt;AV$150:AV$276))+1)</f>
        <v/>
      </c>
      <c r="DQ218" s="13" t="str">
        <f>INDEX($CV218:$DP218,MATCH('Ranked Growth'!$C$5,$BW$149:$CQ$149,0))</f>
        <v/>
      </c>
      <c r="DR218" s="13" t="str">
        <f t="shared" si="161"/>
        <v>Major Stations-</v>
      </c>
      <c r="DT218" s="17" t="s">
        <v>55</v>
      </c>
      <c r="DU218" s="15">
        <f t="shared" si="162"/>
        <v>7.4702589277717557E-3</v>
      </c>
      <c r="DV218" s="15">
        <f t="shared" si="163"/>
        <v>6.3071108795043962E-2</v>
      </c>
      <c r="DW218" s="15">
        <f t="shared" si="164"/>
        <v>7.3828764613173226E-2</v>
      </c>
      <c r="DX218" s="15">
        <f t="shared" si="165"/>
        <v>8.0338824394585284E-2</v>
      </c>
      <c r="DY218" s="15">
        <f t="shared" si="166"/>
        <v>8.2763766122453175E-2</v>
      </c>
      <c r="DZ218" s="15">
        <f t="shared" si="167"/>
        <v>8.6385708835281738E-2</v>
      </c>
      <c r="EA218" s="15">
        <f t="shared" si="168"/>
        <v>9.1907641516328686E-2</v>
      </c>
      <c r="EB218" s="15">
        <f t="shared" si="169"/>
        <v>9.4611278320456016E-2</v>
      </c>
      <c r="EC218" s="15">
        <f t="shared" si="170"/>
        <v>9.8958940228176973E-2</v>
      </c>
      <c r="ED218" s="15">
        <f t="shared" si="171"/>
        <v>0.10889929426361333</v>
      </c>
      <c r="EE218" s="15">
        <f t="shared" si="172"/>
        <v>0.11370577159653861</v>
      </c>
      <c r="EF218" s="15">
        <f t="shared" si="173"/>
        <v>0.11782500250237971</v>
      </c>
      <c r="EG218" s="15">
        <f t="shared" si="174"/>
        <v>0.1218223811717305</v>
      </c>
      <c r="EH218" s="15">
        <f t="shared" si="175"/>
        <v>0.12830865907406475</v>
      </c>
      <c r="EI218" s="15">
        <f t="shared" si="176"/>
        <v>0.13623015008062067</v>
      </c>
      <c r="EJ218" s="15">
        <f t="shared" si="177"/>
        <v>0.14106041876299114</v>
      </c>
      <c r="EK218" s="15">
        <f t="shared" si="178"/>
        <v>0.14731690433598765</v>
      </c>
      <c r="EL218" s="15">
        <f t="shared" si="179"/>
        <v>0.15204900129759791</v>
      </c>
      <c r="EM218" s="15">
        <f t="shared" si="180"/>
        <v>0.15774999751516638</v>
      </c>
      <c r="EN218" s="15">
        <f t="shared" si="181"/>
        <v>0.16750281828907343</v>
      </c>
      <c r="EO218" s="15">
        <f t="shared" si="182"/>
        <v>0.17648962777974275</v>
      </c>
      <c r="EQ218" s="17" t="s">
        <v>55</v>
      </c>
      <c r="ER218" s="13">
        <f t="shared" si="183"/>
        <v>53</v>
      </c>
      <c r="ES218" s="13">
        <f t="shared" si="184"/>
        <v>90</v>
      </c>
      <c r="ET218" s="13">
        <f t="shared" si="185"/>
        <v>87</v>
      </c>
      <c r="EU218" s="13">
        <f t="shared" si="186"/>
        <v>86</v>
      </c>
      <c r="EV218" s="13">
        <f t="shared" si="187"/>
        <v>70</v>
      </c>
      <c r="EW218" s="13">
        <f t="shared" si="188"/>
        <v>48</v>
      </c>
      <c r="EX218" s="13">
        <f t="shared" si="189"/>
        <v>38</v>
      </c>
      <c r="EY218" s="13">
        <f t="shared" si="190"/>
        <v>32</v>
      </c>
      <c r="EZ218" s="13">
        <f t="shared" si="191"/>
        <v>28</v>
      </c>
      <c r="FA218" s="13">
        <f t="shared" si="192"/>
        <v>20</v>
      </c>
      <c r="FB218" s="13">
        <f t="shared" si="193"/>
        <v>18</v>
      </c>
      <c r="FC218" s="13">
        <f t="shared" si="194"/>
        <v>15</v>
      </c>
      <c r="FD218" s="13">
        <f t="shared" si="195"/>
        <v>14</v>
      </c>
      <c r="FE218" s="13">
        <f t="shared" si="196"/>
        <v>14</v>
      </c>
      <c r="FF218" s="13">
        <f t="shared" si="197"/>
        <v>14</v>
      </c>
      <c r="FG218" s="13">
        <f t="shared" si="198"/>
        <v>14</v>
      </c>
      <c r="FH218" s="13">
        <f t="shared" si="199"/>
        <v>13</v>
      </c>
      <c r="FI218" s="13">
        <f t="shared" si="200"/>
        <v>14</v>
      </c>
      <c r="FJ218" s="13">
        <f t="shared" si="201"/>
        <v>15</v>
      </c>
      <c r="FK218" s="13">
        <f t="shared" si="202"/>
        <v>14</v>
      </c>
      <c r="FL218" s="13">
        <f t="shared" si="203"/>
        <v>14</v>
      </c>
      <c r="FM218" s="13">
        <f>INDEX($ER218:$FL218,MATCH('Ranked Growth'!$C$5,$ER$149:$FL$149,0))</f>
        <v>53</v>
      </c>
      <c r="FO218" s="17" t="s">
        <v>55</v>
      </c>
      <c r="FP218" s="13" cm="1">
        <f t="array" ref="FP218">SUMPRODUCT(($Z$150:$Z$276=$Z218)*(DU218&lt;DU$150:DU$276))+1</f>
        <v>5</v>
      </c>
      <c r="FQ218" s="13" cm="1">
        <f t="array" ref="FQ218">SUMPRODUCT(($Z$150:$Z$276=$Z218)*(DV218&lt;DV$150:DV$276))+1</f>
        <v>5</v>
      </c>
      <c r="FR218" s="13" cm="1">
        <f t="array" ref="FR218">SUMPRODUCT(($Z$150:$Z$276=$Z218)*(DW218&lt;DW$150:DW$276))+1</f>
        <v>5</v>
      </c>
      <c r="FS218" s="13" cm="1">
        <f t="array" ref="FS218">SUMPRODUCT(($Z$150:$Z$276=$Z218)*(DX218&lt;DX$150:DX$276))+1</f>
        <v>5</v>
      </c>
      <c r="FT218" s="13" cm="1">
        <f t="array" ref="FT218">SUMPRODUCT(($Z$150:$Z$276=$Z218)*(DY218&lt;DY$150:DY$276))+1</f>
        <v>5</v>
      </c>
      <c r="FU218" s="13" cm="1">
        <f t="array" ref="FU218">SUMPRODUCT(($Z$150:$Z$276=$Z218)*(DZ218&lt;DZ$150:DZ$276))+1</f>
        <v>5</v>
      </c>
      <c r="FV218" s="13" cm="1">
        <f t="array" ref="FV218">SUMPRODUCT(($Z$150:$Z$276=$Z218)*(EA218&lt;EA$150:EA$276))+1</f>
        <v>4</v>
      </c>
      <c r="FW218" s="13" cm="1">
        <f t="array" ref="FW218">SUMPRODUCT(($Z$150:$Z$276=$Z218)*(EB218&lt;EB$150:EB$276))+1</f>
        <v>4</v>
      </c>
      <c r="FX218" s="13" cm="1">
        <f t="array" ref="FX218">SUMPRODUCT(($Z$150:$Z$276=$Z218)*(EC218&lt;EC$150:EC$276))+1</f>
        <v>4</v>
      </c>
      <c r="FY218" s="13" cm="1">
        <f t="array" ref="FY218">SUMPRODUCT(($Z$150:$Z$276=$Z218)*(ED218&lt;ED$150:ED$276))+1</f>
        <v>4</v>
      </c>
      <c r="FZ218" s="13" cm="1">
        <f t="array" ref="FZ218">SUMPRODUCT(($Z$150:$Z$276=$Z218)*(EE218&lt;EE$150:EE$276))+1</f>
        <v>4</v>
      </c>
      <c r="GA218" s="13" cm="1">
        <f t="array" ref="GA218">SUMPRODUCT(($Z$150:$Z$276=$Z218)*(EF218&lt;EF$150:EF$276))+1</f>
        <v>4</v>
      </c>
      <c r="GB218" s="13" cm="1">
        <f t="array" ref="GB218">SUMPRODUCT(($Z$150:$Z$276=$Z218)*(EG218&lt;EG$150:EG$276))+1</f>
        <v>4</v>
      </c>
      <c r="GC218" s="13" cm="1">
        <f t="array" ref="GC218">SUMPRODUCT(($Z$150:$Z$276=$Z218)*(EH218&lt;EH$150:EH$276))+1</f>
        <v>4</v>
      </c>
      <c r="GD218" s="13" cm="1">
        <f t="array" ref="GD218">SUMPRODUCT(($Z$150:$Z$276=$Z218)*(EI218&lt;EI$150:EI$276))+1</f>
        <v>4</v>
      </c>
      <c r="GE218" s="13" cm="1">
        <f t="array" ref="GE218">SUMPRODUCT(($Z$150:$Z$276=$Z218)*(EJ218&lt;EJ$150:EJ$276))+1</f>
        <v>4</v>
      </c>
      <c r="GF218" s="13" cm="1">
        <f t="array" ref="GF218">SUMPRODUCT(($Z$150:$Z$276=$Z218)*(EK218&lt;EK$150:EK$276))+1</f>
        <v>4</v>
      </c>
      <c r="GG218" s="13" cm="1">
        <f t="array" ref="GG218">SUMPRODUCT(($Z$150:$Z$276=$Z218)*(EL218&lt;EL$150:EL$276))+1</f>
        <v>4</v>
      </c>
      <c r="GH218" s="13" cm="1">
        <f t="array" ref="GH218">SUMPRODUCT(($Z$150:$Z$276=$Z218)*(EM218&lt;EM$150:EM$276))+1</f>
        <v>4</v>
      </c>
      <c r="GI218" s="13" cm="1">
        <f t="array" ref="GI218">SUMPRODUCT(($Z$150:$Z$276=$Z218)*(EN218&lt;EN$150:EN$276))+1</f>
        <v>4</v>
      </c>
      <c r="GJ218" s="13" cm="1">
        <f t="array" ref="GJ218">SUMPRODUCT(($Z$150:$Z$276=$Z218)*(EO218&lt;EO$150:EO$276))+1</f>
        <v>4</v>
      </c>
      <c r="GK218" s="20">
        <f>INDEX($FP218:$GJ218,MATCH('Ranked Growth'!$C$5,$FP$149:$GJ$149,0))</f>
        <v>5</v>
      </c>
      <c r="GL218" s="13" t="str">
        <f t="shared" si="204"/>
        <v>Major Stations-5</v>
      </c>
      <c r="GN218" s="17" t="s">
        <v>55</v>
      </c>
      <c r="GO218" s="13" t="str" cm="1">
        <f t="array" ref="GO218">IF($AA218="N","",SUMPRODUCT(($Z$150:$Z$276=$Z218)*($AA$150:$AA$276="Y")*(DU218&lt;DU$150:DU$276))+1)</f>
        <v/>
      </c>
      <c r="GP218" s="13" t="str" cm="1">
        <f t="array" ref="GP218">IF($AA218="N","",SUMPRODUCT(($Z$150:$Z$276=$Z218)*($AA$150:$AA$276="Y")*(DV218&lt;DV$150:DV$276))+1)</f>
        <v/>
      </c>
      <c r="GQ218" s="13" t="str" cm="1">
        <f t="array" ref="GQ218">IF($AA218="N","",SUMPRODUCT(($Z$150:$Z$276=$Z218)*($AA$150:$AA$276="Y")*(DW218&lt;DW$150:DW$276))+1)</f>
        <v/>
      </c>
      <c r="GR218" s="13" t="str" cm="1">
        <f t="array" ref="GR218">IF($AA218="N","",SUMPRODUCT(($Z$150:$Z$276=$Z218)*($AA$150:$AA$276="Y")*(DX218&lt;DX$150:DX$276))+1)</f>
        <v/>
      </c>
      <c r="GS218" s="13" t="str" cm="1">
        <f t="array" ref="GS218">IF($AA218="N","",SUMPRODUCT(($Z$150:$Z$276=$Z218)*($AA$150:$AA$276="Y")*(DY218&lt;DY$150:DY$276))+1)</f>
        <v/>
      </c>
      <c r="GT218" s="13" t="str" cm="1">
        <f t="array" ref="GT218">IF($AA218="N","",SUMPRODUCT(($Z$150:$Z$276=$Z218)*($AA$150:$AA$276="Y")*(DZ218&lt;DZ$150:DZ$276))+1)</f>
        <v/>
      </c>
      <c r="GU218" s="13" t="str" cm="1">
        <f t="array" ref="GU218">IF($AA218="N","",SUMPRODUCT(($Z$150:$Z$276=$Z218)*($AA$150:$AA$276="Y")*(EA218&lt;EA$150:EA$276))+1)</f>
        <v/>
      </c>
      <c r="GV218" s="13" t="str" cm="1">
        <f t="array" ref="GV218">IF($AA218="N","",SUMPRODUCT(($Z$150:$Z$276=$Z218)*($AA$150:$AA$276="Y")*(EB218&lt;EB$150:EB$276))+1)</f>
        <v/>
      </c>
      <c r="GW218" s="13" t="str" cm="1">
        <f t="array" ref="GW218">IF($AA218="N","",SUMPRODUCT(($Z$150:$Z$276=$Z218)*($AA$150:$AA$276="Y")*(EC218&lt;EC$150:EC$276))+1)</f>
        <v/>
      </c>
      <c r="GX218" s="13" t="str" cm="1">
        <f t="array" ref="GX218">IF($AA218="N","",SUMPRODUCT(($Z$150:$Z$276=$Z218)*($AA$150:$AA$276="Y")*(ED218&lt;ED$150:ED$276))+1)</f>
        <v/>
      </c>
      <c r="GY218" s="13" t="str" cm="1">
        <f t="array" ref="GY218">IF($AA218="N","",SUMPRODUCT(($Z$150:$Z$276=$Z218)*($AA$150:$AA$276="Y")*(EE218&lt;EE$150:EE$276))+1)</f>
        <v/>
      </c>
      <c r="GZ218" s="13" t="str" cm="1">
        <f t="array" ref="GZ218">IF($AA218="N","",SUMPRODUCT(($Z$150:$Z$276=$Z218)*($AA$150:$AA$276="Y")*(EF218&lt;EF$150:EF$276))+1)</f>
        <v/>
      </c>
      <c r="HA218" s="13" t="str" cm="1">
        <f t="array" ref="HA218">IF($AA218="N","",SUMPRODUCT(($Z$150:$Z$276=$Z218)*($AA$150:$AA$276="Y")*(EG218&lt;EG$150:EG$276))+1)</f>
        <v/>
      </c>
      <c r="HB218" s="13" t="str" cm="1">
        <f t="array" ref="HB218">IF($AA218="N","",SUMPRODUCT(($Z$150:$Z$276=$Z218)*($AA$150:$AA$276="Y")*(EH218&lt;EH$150:EH$276))+1)</f>
        <v/>
      </c>
      <c r="HC218" s="13" t="str" cm="1">
        <f t="array" ref="HC218">IF($AA218="N","",SUMPRODUCT(($Z$150:$Z$276=$Z218)*($AA$150:$AA$276="Y")*(EI218&lt;EI$150:EI$276))+1)</f>
        <v/>
      </c>
      <c r="HD218" s="13" t="str" cm="1">
        <f t="array" ref="HD218">IF($AA218="N","",SUMPRODUCT(($Z$150:$Z$276=$Z218)*($AA$150:$AA$276="Y")*(EJ218&lt;EJ$150:EJ$276))+1)</f>
        <v/>
      </c>
      <c r="HE218" s="13" t="str" cm="1">
        <f t="array" ref="HE218">IF($AA218="N","",SUMPRODUCT(($Z$150:$Z$276=$Z218)*($AA$150:$AA$276="Y")*(EK218&lt;EK$150:EK$276))+1)</f>
        <v/>
      </c>
      <c r="HF218" s="13" t="str" cm="1">
        <f t="array" ref="HF218">IF($AA218="N","",SUMPRODUCT(($Z$150:$Z$276=$Z218)*($AA$150:$AA$276="Y")*(EL218&lt;EL$150:EL$276))+1)</f>
        <v/>
      </c>
      <c r="HG218" s="13" t="str" cm="1">
        <f t="array" ref="HG218">IF($AA218="N","",SUMPRODUCT(($Z$150:$Z$276=$Z218)*($AA$150:$AA$276="Y")*(EM218&lt;EM$150:EM$276))+1)</f>
        <v/>
      </c>
      <c r="HH218" s="13" t="str" cm="1">
        <f t="array" ref="HH218">IF($AA218="N","",SUMPRODUCT(($Z$150:$Z$276=$Z218)*($AA$150:$AA$276="Y")*(EN218&lt;EN$150:EN$276))+1)</f>
        <v/>
      </c>
      <c r="HI218" s="13" t="str" cm="1">
        <f t="array" ref="HI218">IF($AA218="N","",SUMPRODUCT(($Z$150:$Z$276=$Z218)*($AA$150:$AA$276="Y")*(EO218&lt;EO$150:EO$276))+1)</f>
        <v/>
      </c>
      <c r="HJ218" s="20" t="str">
        <f>INDEX($GO218:$HI218,MATCH('Ranked Growth'!$C$5,$GO$149:$HI$149,0))</f>
        <v/>
      </c>
      <c r="HK218" s="13" t="str">
        <f t="shared" si="205"/>
        <v>Major Stations-</v>
      </c>
    </row>
    <row r="219" spans="2:219" s="11" customFormat="1" x14ac:dyDescent="0.25">
      <c r="B219" s="17" t="s">
        <v>56</v>
      </c>
      <c r="C219" s="20">
        <v>2304303.8007209953</v>
      </c>
      <c r="D219" s="20">
        <v>2442027.6490389993</v>
      </c>
      <c r="E219" s="20">
        <v>2467113.6722620013</v>
      </c>
      <c r="F219" s="20">
        <v>2480487.8962129992</v>
      </c>
      <c r="G219" s="20">
        <v>2481713.2423760034</v>
      </c>
      <c r="H219" s="20">
        <v>2484082.724978005</v>
      </c>
      <c r="I219" s="20">
        <v>2491098.0374420076</v>
      </c>
      <c r="J219" s="20">
        <v>2489570.6742229993</v>
      </c>
      <c r="K219" s="20">
        <v>2490852.2056129952</v>
      </c>
      <c r="L219" s="20">
        <v>2505099.4943270036</v>
      </c>
      <c r="M219" s="20">
        <v>2508321.353635007</v>
      </c>
      <c r="N219" s="20">
        <v>2509450.3695779964</v>
      </c>
      <c r="O219" s="20">
        <v>2509411.6559980046</v>
      </c>
      <c r="P219" s="20">
        <v>2515589.9065700038</v>
      </c>
      <c r="Q219" s="20">
        <v>2525325.6189499963</v>
      </c>
      <c r="R219" s="20">
        <v>2528278.3372570043</v>
      </c>
      <c r="S219" s="20">
        <v>2535005.0490409997</v>
      </c>
      <c r="T219" s="20">
        <v>2538335.5177650033</v>
      </c>
      <c r="U219" s="20">
        <v>2544456.0697400011</v>
      </c>
      <c r="V219" s="20">
        <v>2564310.3684020028</v>
      </c>
      <c r="W219" s="20">
        <v>2582401.6341400002</v>
      </c>
      <c r="Y219" s="17" t="s">
        <v>56</v>
      </c>
      <c r="Z219" s="21" t="str">
        <f t="shared" si="137"/>
        <v>Major Stations</v>
      </c>
      <c r="AA219" s="21" t="str">
        <f t="shared" si="138"/>
        <v>Y</v>
      </c>
      <c r="AB219" s="13">
        <f t="shared" si="116"/>
        <v>18263.800720995292</v>
      </c>
      <c r="AC219" s="13">
        <f t="shared" si="117"/>
        <v>155987.64903899934</v>
      </c>
      <c r="AD219" s="13">
        <f t="shared" si="118"/>
        <v>181073.67226200132</v>
      </c>
      <c r="AE219" s="13">
        <f t="shared" si="119"/>
        <v>194447.89621299924</v>
      </c>
      <c r="AF219" s="13">
        <f t="shared" si="120"/>
        <v>195673.24237600341</v>
      </c>
      <c r="AG219" s="13">
        <f t="shared" si="121"/>
        <v>198042.72497800505</v>
      </c>
      <c r="AH219" s="13">
        <f t="shared" si="122"/>
        <v>205058.03744200757</v>
      </c>
      <c r="AI219" s="13">
        <f t="shared" si="123"/>
        <v>203530.67422299925</v>
      </c>
      <c r="AJ219" s="13">
        <f t="shared" si="124"/>
        <v>204812.2056129952</v>
      </c>
      <c r="AK219" s="13">
        <f t="shared" si="125"/>
        <v>219059.4943270036</v>
      </c>
      <c r="AL219" s="13">
        <f t="shared" si="126"/>
        <v>222281.35363500705</v>
      </c>
      <c r="AM219" s="13">
        <f t="shared" si="127"/>
        <v>223410.36957799643</v>
      </c>
      <c r="AN219" s="13">
        <f t="shared" si="128"/>
        <v>223371.6559980046</v>
      </c>
      <c r="AO219" s="13">
        <f t="shared" si="129"/>
        <v>229549.90657000383</v>
      </c>
      <c r="AP219" s="13">
        <f t="shared" si="130"/>
        <v>239285.61894999631</v>
      </c>
      <c r="AQ219" s="13">
        <f t="shared" si="131"/>
        <v>242238.33725700434</v>
      </c>
      <c r="AR219" s="13">
        <f t="shared" si="132"/>
        <v>248965.04904099973</v>
      </c>
      <c r="AS219" s="13">
        <f t="shared" si="133"/>
        <v>252295.51776500326</v>
      </c>
      <c r="AT219" s="13">
        <f t="shared" si="134"/>
        <v>258416.06974000111</v>
      </c>
      <c r="AU219" s="13">
        <f t="shared" si="135"/>
        <v>278270.36840200284</v>
      </c>
      <c r="AV219" s="13">
        <f t="shared" si="136"/>
        <v>296361.63414000021</v>
      </c>
      <c r="AX219" s="17" t="s">
        <v>56</v>
      </c>
      <c r="AY219" s="13">
        <f t="shared" si="139"/>
        <v>5</v>
      </c>
      <c r="AZ219" s="13">
        <f t="shared" si="140"/>
        <v>5</v>
      </c>
      <c r="BA219" s="13">
        <f t="shared" si="141"/>
        <v>5</v>
      </c>
      <c r="BB219" s="13">
        <f t="shared" si="142"/>
        <v>5</v>
      </c>
      <c r="BC219" s="13">
        <f t="shared" si="143"/>
        <v>5</v>
      </c>
      <c r="BD219" s="13">
        <f t="shared" si="144"/>
        <v>5</v>
      </c>
      <c r="BE219" s="13">
        <f t="shared" si="145"/>
        <v>5</v>
      </c>
      <c r="BF219" s="13">
        <f t="shared" si="146"/>
        <v>5</v>
      </c>
      <c r="BG219" s="13">
        <f t="shared" si="147"/>
        <v>5</v>
      </c>
      <c r="BH219" s="13">
        <f t="shared" si="148"/>
        <v>5</v>
      </c>
      <c r="BI219" s="13">
        <f t="shared" si="149"/>
        <v>5</v>
      </c>
      <c r="BJ219" s="13">
        <f t="shared" si="150"/>
        <v>5</v>
      </c>
      <c r="BK219" s="13">
        <f t="shared" si="151"/>
        <v>5</v>
      </c>
      <c r="BL219" s="13">
        <f t="shared" si="152"/>
        <v>5</v>
      </c>
      <c r="BM219" s="13">
        <f t="shared" si="153"/>
        <v>5</v>
      </c>
      <c r="BN219" s="13">
        <f t="shared" si="154"/>
        <v>5</v>
      </c>
      <c r="BO219" s="13">
        <f t="shared" si="155"/>
        <v>5</v>
      </c>
      <c r="BP219" s="13">
        <f t="shared" si="156"/>
        <v>5</v>
      </c>
      <c r="BQ219" s="13">
        <f t="shared" si="157"/>
        <v>5</v>
      </c>
      <c r="BR219" s="13">
        <f t="shared" si="158"/>
        <v>5</v>
      </c>
      <c r="BS219" s="13">
        <f t="shared" si="159"/>
        <v>5</v>
      </c>
      <c r="BT219" s="13">
        <f>INDEX($AY219:$BS219,MATCH('Ranked Growth'!$C$5,Data!$AY$149:$BS$149,0))</f>
        <v>5</v>
      </c>
      <c r="BV219" s="17" t="s">
        <v>56</v>
      </c>
      <c r="BW219" s="13" cm="1">
        <f t="array" ref="BW219">SUMPRODUCT(($Z$150:$Z$276=$Z219)*(AB219&lt;AB$150:AB$276))+1</f>
        <v>5</v>
      </c>
      <c r="BX219" s="13" cm="1">
        <f t="array" ref="BX219">SUMPRODUCT(($Z$150:$Z$276=$Z219)*(AC219&lt;AC$150:AC$276))+1</f>
        <v>5</v>
      </c>
      <c r="BY219" s="13" cm="1">
        <f t="array" ref="BY219">SUMPRODUCT(($Z$150:$Z$276=$Z219)*(AD219&lt;AD$150:AD$276))+1</f>
        <v>5</v>
      </c>
      <c r="BZ219" s="13" cm="1">
        <f t="array" ref="BZ219">SUMPRODUCT(($Z$150:$Z$276=$Z219)*(AE219&lt;AE$150:AE$276))+1</f>
        <v>5</v>
      </c>
      <c r="CA219" s="13" cm="1">
        <f t="array" ref="CA219">SUMPRODUCT(($Z$150:$Z$276=$Z219)*(AF219&lt;AF$150:AF$276))+1</f>
        <v>5</v>
      </c>
      <c r="CB219" s="13" cm="1">
        <f t="array" ref="CB219">SUMPRODUCT(($Z$150:$Z$276=$Z219)*(AG219&lt;AG$150:AG$276))+1</f>
        <v>5</v>
      </c>
      <c r="CC219" s="13" cm="1">
        <f t="array" ref="CC219">SUMPRODUCT(($Z$150:$Z$276=$Z219)*(AH219&lt;AH$150:AH$276))+1</f>
        <v>5</v>
      </c>
      <c r="CD219" s="13" cm="1">
        <f t="array" ref="CD219">SUMPRODUCT(($Z$150:$Z$276=$Z219)*(AI219&lt;AI$150:AI$276))+1</f>
        <v>5</v>
      </c>
      <c r="CE219" s="13" cm="1">
        <f t="array" ref="CE219">SUMPRODUCT(($Z$150:$Z$276=$Z219)*(AJ219&lt;AJ$150:AJ$276))+1</f>
        <v>5</v>
      </c>
      <c r="CF219" s="13" cm="1">
        <f t="array" ref="CF219">SUMPRODUCT(($Z$150:$Z$276=$Z219)*(AK219&lt;AK$150:AK$276))+1</f>
        <v>5</v>
      </c>
      <c r="CG219" s="13" cm="1">
        <f t="array" ref="CG219">SUMPRODUCT(($Z$150:$Z$276=$Z219)*(AL219&lt;AL$150:AL$276))+1</f>
        <v>5</v>
      </c>
      <c r="CH219" s="13" cm="1">
        <f t="array" ref="CH219">SUMPRODUCT(($Z$150:$Z$276=$Z219)*(AM219&lt;AM$150:AM$276))+1</f>
        <v>5</v>
      </c>
      <c r="CI219" s="13" cm="1">
        <f t="array" ref="CI219">SUMPRODUCT(($Z$150:$Z$276=$Z219)*(AN219&lt;AN$150:AN$276))+1</f>
        <v>5</v>
      </c>
      <c r="CJ219" s="13" cm="1">
        <f t="array" ref="CJ219">SUMPRODUCT(($Z$150:$Z$276=$Z219)*(AO219&lt;AO$150:AO$276))+1</f>
        <v>5</v>
      </c>
      <c r="CK219" s="13" cm="1">
        <f t="array" ref="CK219">SUMPRODUCT(($Z$150:$Z$276=$Z219)*(AP219&lt;AP$150:AP$276))+1</f>
        <v>5</v>
      </c>
      <c r="CL219" s="13" cm="1">
        <f t="array" ref="CL219">SUMPRODUCT(($Z$150:$Z$276=$Z219)*(AQ219&lt;AQ$150:AQ$276))+1</f>
        <v>5</v>
      </c>
      <c r="CM219" s="13" cm="1">
        <f t="array" ref="CM219">SUMPRODUCT(($Z$150:$Z$276=$Z219)*(AR219&lt;AR$150:AR$276))+1</f>
        <v>5</v>
      </c>
      <c r="CN219" s="13" cm="1">
        <f t="array" ref="CN219">SUMPRODUCT(($Z$150:$Z$276=$Z219)*(AS219&lt;AS$150:AS$276))+1</f>
        <v>5</v>
      </c>
      <c r="CO219" s="13" cm="1">
        <f t="array" ref="CO219">SUMPRODUCT(($Z$150:$Z$276=$Z219)*(AT219&lt;AT$150:AT$276))+1</f>
        <v>5</v>
      </c>
      <c r="CP219" s="13" cm="1">
        <f t="array" ref="CP219">SUMPRODUCT(($Z$150:$Z$276=$Z219)*(AU219&lt;AU$150:AU$276))+1</f>
        <v>5</v>
      </c>
      <c r="CQ219" s="13" cm="1">
        <f t="array" ref="CQ219">SUMPRODUCT(($Z$150:$Z$276=$Z219)*(AV219&lt;AV$150:AV$276))+1</f>
        <v>5</v>
      </c>
      <c r="CR219" s="13">
        <f>INDEX($BW219:$CQ219,MATCH('Ranked Growth'!$C$5,$BW$149:$CQ$149,0))</f>
        <v>5</v>
      </c>
      <c r="CS219" s="13" t="str">
        <f t="shared" si="160"/>
        <v>Major Stations-5</v>
      </c>
      <c r="CU219" s="17" t="s">
        <v>56</v>
      </c>
      <c r="CV219" s="13" cm="1">
        <f t="array" ref="CV219">IF($AA219="N","",SUMPRODUCT(($AA$150:$AA$276=$V$88)*($Z$150:$Z$276=$Z219)*(AB219&lt;AB$150:AB$276))+1)</f>
        <v>1</v>
      </c>
      <c r="CW219" s="13" cm="1">
        <f t="array" ref="CW219">IF($AA219="N","",SUMPRODUCT(($AA$150:$AA$276=$V$88)*($Z$150:$Z$276=$Z219)*(AC219&lt;AC$150:AC$276))+1)</f>
        <v>1</v>
      </c>
      <c r="CX219" s="13" cm="1">
        <f t="array" ref="CX219">IF($AA219="N","",SUMPRODUCT(($AA$150:$AA$276=$V$88)*($Z$150:$Z$276=$Z219)*(AD219&lt;AD$150:AD$276))+1)</f>
        <v>1</v>
      </c>
      <c r="CY219" s="13" cm="1">
        <f t="array" ref="CY219">IF($AA219="N","",SUMPRODUCT(($AA$150:$AA$276=$V$88)*($Z$150:$Z$276=$Z219)*(AE219&lt;AE$150:AE$276))+1)</f>
        <v>1</v>
      </c>
      <c r="CZ219" s="13" cm="1">
        <f t="array" ref="CZ219">IF($AA219="N","",SUMPRODUCT(($AA$150:$AA$276=$V$88)*($Z$150:$Z$276=$Z219)*(AF219&lt;AF$150:AF$276))+1)</f>
        <v>1</v>
      </c>
      <c r="DA219" s="13" cm="1">
        <f t="array" ref="DA219">IF($AA219="N","",SUMPRODUCT(($AA$150:$AA$276=$V$88)*($Z$150:$Z$276=$Z219)*(AG219&lt;AG$150:AG$276))+1)</f>
        <v>1</v>
      </c>
      <c r="DB219" s="13" cm="1">
        <f t="array" ref="DB219">IF($AA219="N","",SUMPRODUCT(($AA$150:$AA$276=$V$88)*($Z$150:$Z$276=$Z219)*(AH219&lt;AH$150:AH$276))+1)</f>
        <v>1</v>
      </c>
      <c r="DC219" s="13" cm="1">
        <f t="array" ref="DC219">IF($AA219="N","",SUMPRODUCT(($AA$150:$AA$276=$V$88)*($Z$150:$Z$276=$Z219)*(AI219&lt;AI$150:AI$276))+1)</f>
        <v>1</v>
      </c>
      <c r="DD219" s="13" cm="1">
        <f t="array" ref="DD219">IF($AA219="N","",SUMPRODUCT(($AA$150:$AA$276=$V$88)*($Z$150:$Z$276=$Z219)*(AJ219&lt;AJ$150:AJ$276))+1)</f>
        <v>1</v>
      </c>
      <c r="DE219" s="13" cm="1">
        <f t="array" ref="DE219">IF($AA219="N","",SUMPRODUCT(($AA$150:$AA$276=$V$88)*($Z$150:$Z$276=$Z219)*(AK219&lt;AK$150:AK$276))+1)</f>
        <v>1</v>
      </c>
      <c r="DF219" s="13" cm="1">
        <f t="array" ref="DF219">IF($AA219="N","",SUMPRODUCT(($AA$150:$AA$276=$V$88)*($Z$150:$Z$276=$Z219)*(AL219&lt;AL$150:AL$276))+1)</f>
        <v>1</v>
      </c>
      <c r="DG219" s="13" cm="1">
        <f t="array" ref="DG219">IF($AA219="N","",SUMPRODUCT(($AA$150:$AA$276=$V$88)*($Z$150:$Z$276=$Z219)*(AM219&lt;AM$150:AM$276))+1)</f>
        <v>1</v>
      </c>
      <c r="DH219" s="13" cm="1">
        <f t="array" ref="DH219">IF($AA219="N","",SUMPRODUCT(($AA$150:$AA$276=$V$88)*($Z$150:$Z$276=$Z219)*(AN219&lt;AN$150:AN$276))+1)</f>
        <v>1</v>
      </c>
      <c r="DI219" s="13" cm="1">
        <f t="array" ref="DI219">IF($AA219="N","",SUMPRODUCT(($AA$150:$AA$276=$V$88)*($Z$150:$Z$276=$Z219)*(AO219&lt;AO$150:AO$276))+1)</f>
        <v>1</v>
      </c>
      <c r="DJ219" s="13" cm="1">
        <f t="array" ref="DJ219">IF($AA219="N","",SUMPRODUCT(($AA$150:$AA$276=$V$88)*($Z$150:$Z$276=$Z219)*(AP219&lt;AP$150:AP$276))+1)</f>
        <v>1</v>
      </c>
      <c r="DK219" s="13" cm="1">
        <f t="array" ref="DK219">IF($AA219="N","",SUMPRODUCT(($AA$150:$AA$276=$V$88)*($Z$150:$Z$276=$Z219)*(AQ219&lt;AQ$150:AQ$276))+1)</f>
        <v>1</v>
      </c>
      <c r="DL219" s="13" cm="1">
        <f t="array" ref="DL219">IF($AA219="N","",SUMPRODUCT(($AA$150:$AA$276=$V$88)*($Z$150:$Z$276=$Z219)*(AR219&lt;AR$150:AR$276))+1)</f>
        <v>1</v>
      </c>
      <c r="DM219" s="13" cm="1">
        <f t="array" ref="DM219">IF($AA219="N","",SUMPRODUCT(($AA$150:$AA$276=$V$88)*($Z$150:$Z$276=$Z219)*(AS219&lt;AS$150:AS$276))+1)</f>
        <v>1</v>
      </c>
      <c r="DN219" s="13" cm="1">
        <f t="array" ref="DN219">IF($AA219="N","",SUMPRODUCT(($AA$150:$AA$276=$V$88)*($Z$150:$Z$276=$Z219)*(AT219&lt;AT$150:AT$276))+1)</f>
        <v>1</v>
      </c>
      <c r="DO219" s="13" cm="1">
        <f t="array" ref="DO219">IF($AA219="N","",SUMPRODUCT(($AA$150:$AA$276=$V$88)*($Z$150:$Z$276=$Z219)*(AU219&lt;AU$150:AU$276))+1)</f>
        <v>1</v>
      </c>
      <c r="DP219" s="13" cm="1">
        <f t="array" ref="DP219">IF($AA219="N","",SUMPRODUCT(($AA$150:$AA$276=$V$88)*($Z$150:$Z$276=$Z219)*(AV219&lt;AV$150:AV$276))+1)</f>
        <v>1</v>
      </c>
      <c r="DQ219" s="13">
        <f>INDEX($CV219:$DP219,MATCH('Ranked Growth'!$C$5,$BW$149:$CQ$149,0))</f>
        <v>1</v>
      </c>
      <c r="DR219" s="13" t="str">
        <f t="shared" si="161"/>
        <v>Major Stations-1</v>
      </c>
      <c r="DT219" s="17" t="s">
        <v>56</v>
      </c>
      <c r="DU219" s="15">
        <f t="shared" si="162"/>
        <v>7.989274343841446E-3</v>
      </c>
      <c r="DV219" s="15">
        <f t="shared" si="163"/>
        <v>6.8234872985161843E-2</v>
      </c>
      <c r="DW219" s="15">
        <f t="shared" si="164"/>
        <v>7.9208444411297041E-2</v>
      </c>
      <c r="DX219" s="15">
        <f t="shared" si="165"/>
        <v>8.5058833709383608E-2</v>
      </c>
      <c r="DY219" s="15">
        <f t="shared" si="166"/>
        <v>8.5594846273907566E-2</v>
      </c>
      <c r="DZ219" s="15">
        <f t="shared" si="167"/>
        <v>8.6631347210899712E-2</v>
      </c>
      <c r="EA219" s="15">
        <f t="shared" si="168"/>
        <v>8.970010911532933E-2</v>
      </c>
      <c r="EB219" s="15">
        <f t="shared" si="169"/>
        <v>8.903198291499681E-2</v>
      </c>
      <c r="EC219" s="15">
        <f t="shared" si="170"/>
        <v>8.9592573014031007E-2</v>
      </c>
      <c r="ED219" s="15">
        <f t="shared" si="171"/>
        <v>9.5824873723558524E-2</v>
      </c>
      <c r="EE219" s="15">
        <f t="shared" si="172"/>
        <v>9.7234236336637636E-2</v>
      </c>
      <c r="EF219" s="15">
        <f t="shared" si="173"/>
        <v>9.7728110434636584E-2</v>
      </c>
      <c r="EG219" s="15">
        <f t="shared" si="174"/>
        <v>9.7711175656596039E-2</v>
      </c>
      <c r="EH219" s="15">
        <f t="shared" si="175"/>
        <v>0.10041377516141625</v>
      </c>
      <c r="EI219" s="15">
        <f t="shared" si="176"/>
        <v>0.10467254245332369</v>
      </c>
      <c r="EJ219" s="15">
        <f t="shared" si="177"/>
        <v>0.10596417265533598</v>
      </c>
      <c r="EK219" s="15">
        <f t="shared" si="178"/>
        <v>0.10890668975214779</v>
      </c>
      <c r="EL219" s="15">
        <f t="shared" si="179"/>
        <v>0.11036356221457333</v>
      </c>
      <c r="EM219" s="15">
        <f t="shared" si="180"/>
        <v>0.11304092217983985</v>
      </c>
      <c r="EN219" s="15">
        <f t="shared" si="181"/>
        <v>0.12172594022939354</v>
      </c>
      <c r="EO219" s="15">
        <f t="shared" si="182"/>
        <v>0.12963974127311872</v>
      </c>
      <c r="EQ219" s="17" t="s">
        <v>56</v>
      </c>
      <c r="ER219" s="13">
        <f t="shared" si="183"/>
        <v>45</v>
      </c>
      <c r="ES219" s="13">
        <f t="shared" si="184"/>
        <v>80</v>
      </c>
      <c r="ET219" s="13">
        <f t="shared" si="185"/>
        <v>78</v>
      </c>
      <c r="EU219" s="13">
        <f t="shared" si="186"/>
        <v>68</v>
      </c>
      <c r="EV219" s="13">
        <f t="shared" si="187"/>
        <v>55</v>
      </c>
      <c r="EW219" s="13">
        <f t="shared" si="188"/>
        <v>47</v>
      </c>
      <c r="EX219" s="13">
        <f t="shared" si="189"/>
        <v>46</v>
      </c>
      <c r="EY219" s="13">
        <f t="shared" si="190"/>
        <v>46</v>
      </c>
      <c r="EZ219" s="13">
        <f t="shared" si="191"/>
        <v>49</v>
      </c>
      <c r="FA219" s="13">
        <f t="shared" si="192"/>
        <v>51</v>
      </c>
      <c r="FB219" s="13">
        <f t="shared" si="193"/>
        <v>52</v>
      </c>
      <c r="FC219" s="13">
        <f t="shared" si="194"/>
        <v>54</v>
      </c>
      <c r="FD219" s="13">
        <f t="shared" si="195"/>
        <v>56</v>
      </c>
      <c r="FE219" s="13">
        <f t="shared" si="196"/>
        <v>63</v>
      </c>
      <c r="FF219" s="13">
        <f t="shared" si="197"/>
        <v>68</v>
      </c>
      <c r="FG219" s="13">
        <f t="shared" si="198"/>
        <v>68</v>
      </c>
      <c r="FH219" s="13">
        <f t="shared" si="199"/>
        <v>69</v>
      </c>
      <c r="FI219" s="13">
        <f t="shared" si="200"/>
        <v>71</v>
      </c>
      <c r="FJ219" s="13">
        <f t="shared" si="201"/>
        <v>72</v>
      </c>
      <c r="FK219" s="13">
        <f t="shared" si="202"/>
        <v>71</v>
      </c>
      <c r="FL219" s="13">
        <f t="shared" si="203"/>
        <v>71</v>
      </c>
      <c r="FM219" s="13">
        <f>INDEX($ER219:$FL219,MATCH('Ranked Growth'!$C$5,$ER$149:$FL$149,0))</f>
        <v>45</v>
      </c>
      <c r="FO219" s="17" t="s">
        <v>56</v>
      </c>
      <c r="FP219" s="13" cm="1">
        <f t="array" ref="FP219">SUMPRODUCT(($Z$150:$Z$276=$Z219)*(DU219&lt;DU$150:DU$276))+1</f>
        <v>4</v>
      </c>
      <c r="FQ219" s="13" cm="1">
        <f t="array" ref="FQ219">SUMPRODUCT(($Z$150:$Z$276=$Z219)*(DV219&lt;DV$150:DV$276))+1</f>
        <v>4</v>
      </c>
      <c r="FR219" s="13" cm="1">
        <f t="array" ref="FR219">SUMPRODUCT(($Z$150:$Z$276=$Z219)*(DW219&lt;DW$150:DW$276))+1</f>
        <v>4</v>
      </c>
      <c r="FS219" s="13" cm="1">
        <f t="array" ref="FS219">SUMPRODUCT(($Z$150:$Z$276=$Z219)*(DX219&lt;DX$150:DX$276))+1</f>
        <v>4</v>
      </c>
      <c r="FT219" s="13" cm="1">
        <f t="array" ref="FT219">SUMPRODUCT(($Z$150:$Z$276=$Z219)*(DY219&lt;DY$150:DY$276))+1</f>
        <v>4</v>
      </c>
      <c r="FU219" s="13" cm="1">
        <f t="array" ref="FU219">SUMPRODUCT(($Z$150:$Z$276=$Z219)*(DZ219&lt;DZ$150:DZ$276))+1</f>
        <v>4</v>
      </c>
      <c r="FV219" s="13" cm="1">
        <f t="array" ref="FV219">SUMPRODUCT(($Z$150:$Z$276=$Z219)*(EA219&lt;EA$150:EA$276))+1</f>
        <v>5</v>
      </c>
      <c r="FW219" s="13" cm="1">
        <f t="array" ref="FW219">SUMPRODUCT(($Z$150:$Z$276=$Z219)*(EB219&lt;EB$150:EB$276))+1</f>
        <v>5</v>
      </c>
      <c r="FX219" s="13" cm="1">
        <f t="array" ref="FX219">SUMPRODUCT(($Z$150:$Z$276=$Z219)*(EC219&lt;EC$150:EC$276))+1</f>
        <v>5</v>
      </c>
      <c r="FY219" s="13" cm="1">
        <f t="array" ref="FY219">SUMPRODUCT(($Z$150:$Z$276=$Z219)*(ED219&lt;ED$150:ED$276))+1</f>
        <v>5</v>
      </c>
      <c r="FZ219" s="13" cm="1">
        <f t="array" ref="FZ219">SUMPRODUCT(($Z$150:$Z$276=$Z219)*(EE219&lt;EE$150:EE$276))+1</f>
        <v>5</v>
      </c>
      <c r="GA219" s="13" cm="1">
        <f t="array" ref="GA219">SUMPRODUCT(($Z$150:$Z$276=$Z219)*(EF219&lt;EF$150:EF$276))+1</f>
        <v>5</v>
      </c>
      <c r="GB219" s="13" cm="1">
        <f t="array" ref="GB219">SUMPRODUCT(($Z$150:$Z$276=$Z219)*(EG219&lt;EG$150:EG$276))+1</f>
        <v>5</v>
      </c>
      <c r="GC219" s="13" cm="1">
        <f t="array" ref="GC219">SUMPRODUCT(($Z$150:$Z$276=$Z219)*(EH219&lt;EH$150:EH$276))+1</f>
        <v>5</v>
      </c>
      <c r="GD219" s="13" cm="1">
        <f t="array" ref="GD219">SUMPRODUCT(($Z$150:$Z$276=$Z219)*(EI219&lt;EI$150:EI$276))+1</f>
        <v>5</v>
      </c>
      <c r="GE219" s="13" cm="1">
        <f t="array" ref="GE219">SUMPRODUCT(($Z$150:$Z$276=$Z219)*(EJ219&lt;EJ$150:EJ$276))+1</f>
        <v>5</v>
      </c>
      <c r="GF219" s="13" cm="1">
        <f t="array" ref="GF219">SUMPRODUCT(($Z$150:$Z$276=$Z219)*(EK219&lt;EK$150:EK$276))+1</f>
        <v>5</v>
      </c>
      <c r="GG219" s="13" cm="1">
        <f t="array" ref="GG219">SUMPRODUCT(($Z$150:$Z$276=$Z219)*(EL219&lt;EL$150:EL$276))+1</f>
        <v>5</v>
      </c>
      <c r="GH219" s="13" cm="1">
        <f t="array" ref="GH219">SUMPRODUCT(($Z$150:$Z$276=$Z219)*(EM219&lt;EM$150:EM$276))+1</f>
        <v>5</v>
      </c>
      <c r="GI219" s="13" cm="1">
        <f t="array" ref="GI219">SUMPRODUCT(($Z$150:$Z$276=$Z219)*(EN219&lt;EN$150:EN$276))+1</f>
        <v>5</v>
      </c>
      <c r="GJ219" s="13" cm="1">
        <f t="array" ref="GJ219">SUMPRODUCT(($Z$150:$Z$276=$Z219)*(EO219&lt;EO$150:EO$276))+1</f>
        <v>5</v>
      </c>
      <c r="GK219" s="20">
        <f>INDEX($FP219:$GJ219,MATCH('Ranked Growth'!$C$5,$FP$149:$GJ$149,0))</f>
        <v>4</v>
      </c>
      <c r="GL219" s="13" t="str">
        <f t="shared" si="204"/>
        <v>Major Stations-4</v>
      </c>
      <c r="GN219" s="17" t="s">
        <v>56</v>
      </c>
      <c r="GO219" s="13" cm="1">
        <f t="array" ref="GO219">IF($AA219="N","",SUMPRODUCT(($Z$150:$Z$276=$Z219)*($AA$150:$AA$276="Y")*(DU219&lt;DU$150:DU$276))+1)</f>
        <v>1</v>
      </c>
      <c r="GP219" s="13" cm="1">
        <f t="array" ref="GP219">IF($AA219="N","",SUMPRODUCT(($Z$150:$Z$276=$Z219)*($AA$150:$AA$276="Y")*(DV219&lt;DV$150:DV$276))+1)</f>
        <v>1</v>
      </c>
      <c r="GQ219" s="13" cm="1">
        <f t="array" ref="GQ219">IF($AA219="N","",SUMPRODUCT(($Z$150:$Z$276=$Z219)*($AA$150:$AA$276="Y")*(DW219&lt;DW$150:DW$276))+1)</f>
        <v>1</v>
      </c>
      <c r="GR219" s="13" cm="1">
        <f t="array" ref="GR219">IF($AA219="N","",SUMPRODUCT(($Z$150:$Z$276=$Z219)*($AA$150:$AA$276="Y")*(DX219&lt;DX$150:DX$276))+1)</f>
        <v>1</v>
      </c>
      <c r="GS219" s="13" cm="1">
        <f t="array" ref="GS219">IF($AA219="N","",SUMPRODUCT(($Z$150:$Z$276=$Z219)*($AA$150:$AA$276="Y")*(DY219&lt;DY$150:DY$276))+1)</f>
        <v>1</v>
      </c>
      <c r="GT219" s="13" cm="1">
        <f t="array" ref="GT219">IF($AA219="N","",SUMPRODUCT(($Z$150:$Z$276=$Z219)*($AA$150:$AA$276="Y")*(DZ219&lt;DZ$150:DZ$276))+1)</f>
        <v>1</v>
      </c>
      <c r="GU219" s="13" cm="1">
        <f t="array" ref="GU219">IF($AA219="N","",SUMPRODUCT(($Z$150:$Z$276=$Z219)*($AA$150:$AA$276="Y")*(EA219&lt;EA$150:EA$276))+1)</f>
        <v>1</v>
      </c>
      <c r="GV219" s="13" cm="1">
        <f t="array" ref="GV219">IF($AA219="N","",SUMPRODUCT(($Z$150:$Z$276=$Z219)*($AA$150:$AA$276="Y")*(EB219&lt;EB$150:EB$276))+1)</f>
        <v>1</v>
      </c>
      <c r="GW219" s="13" cm="1">
        <f t="array" ref="GW219">IF($AA219="N","",SUMPRODUCT(($Z$150:$Z$276=$Z219)*($AA$150:$AA$276="Y")*(EC219&lt;EC$150:EC$276))+1)</f>
        <v>1</v>
      </c>
      <c r="GX219" s="13" cm="1">
        <f t="array" ref="GX219">IF($AA219="N","",SUMPRODUCT(($Z$150:$Z$276=$Z219)*($AA$150:$AA$276="Y")*(ED219&lt;ED$150:ED$276))+1)</f>
        <v>1</v>
      </c>
      <c r="GY219" s="13" cm="1">
        <f t="array" ref="GY219">IF($AA219="N","",SUMPRODUCT(($Z$150:$Z$276=$Z219)*($AA$150:$AA$276="Y")*(EE219&lt;EE$150:EE$276))+1)</f>
        <v>1</v>
      </c>
      <c r="GZ219" s="13" cm="1">
        <f t="array" ref="GZ219">IF($AA219="N","",SUMPRODUCT(($Z$150:$Z$276=$Z219)*($AA$150:$AA$276="Y")*(EF219&lt;EF$150:EF$276))+1)</f>
        <v>1</v>
      </c>
      <c r="HA219" s="13" cm="1">
        <f t="array" ref="HA219">IF($AA219="N","",SUMPRODUCT(($Z$150:$Z$276=$Z219)*($AA$150:$AA$276="Y")*(EG219&lt;EG$150:EG$276))+1)</f>
        <v>1</v>
      </c>
      <c r="HB219" s="13" cm="1">
        <f t="array" ref="HB219">IF($AA219="N","",SUMPRODUCT(($Z$150:$Z$276=$Z219)*($AA$150:$AA$276="Y")*(EH219&lt;EH$150:EH$276))+1)</f>
        <v>1</v>
      </c>
      <c r="HC219" s="13" cm="1">
        <f t="array" ref="HC219">IF($AA219="N","",SUMPRODUCT(($Z$150:$Z$276=$Z219)*($AA$150:$AA$276="Y")*(EI219&lt;EI$150:EI$276))+1)</f>
        <v>1</v>
      </c>
      <c r="HD219" s="13" cm="1">
        <f t="array" ref="HD219">IF($AA219="N","",SUMPRODUCT(($Z$150:$Z$276=$Z219)*($AA$150:$AA$276="Y")*(EJ219&lt;EJ$150:EJ$276))+1)</f>
        <v>1</v>
      </c>
      <c r="HE219" s="13" cm="1">
        <f t="array" ref="HE219">IF($AA219="N","",SUMPRODUCT(($Z$150:$Z$276=$Z219)*($AA$150:$AA$276="Y")*(EK219&lt;EK$150:EK$276))+1)</f>
        <v>1</v>
      </c>
      <c r="HF219" s="13" cm="1">
        <f t="array" ref="HF219">IF($AA219="N","",SUMPRODUCT(($Z$150:$Z$276=$Z219)*($AA$150:$AA$276="Y")*(EL219&lt;EL$150:EL$276))+1)</f>
        <v>1</v>
      </c>
      <c r="HG219" s="13" cm="1">
        <f t="array" ref="HG219">IF($AA219="N","",SUMPRODUCT(($Z$150:$Z$276=$Z219)*($AA$150:$AA$276="Y")*(EM219&lt;EM$150:EM$276))+1)</f>
        <v>1</v>
      </c>
      <c r="HH219" s="13" cm="1">
        <f t="array" ref="HH219">IF($AA219="N","",SUMPRODUCT(($Z$150:$Z$276=$Z219)*($AA$150:$AA$276="Y")*(EN219&lt;EN$150:EN$276))+1)</f>
        <v>1</v>
      </c>
      <c r="HI219" s="13" cm="1">
        <f t="array" ref="HI219">IF($AA219="N","",SUMPRODUCT(($Z$150:$Z$276=$Z219)*($AA$150:$AA$276="Y")*(EO219&lt;EO$150:EO$276))+1)</f>
        <v>1</v>
      </c>
      <c r="HJ219" s="20">
        <f>INDEX($GO219:$HI219,MATCH('Ranked Growth'!$C$5,$GO$149:$HI$149,0))</f>
        <v>1</v>
      </c>
      <c r="HK219" s="13" t="str">
        <f t="shared" si="205"/>
        <v>Major Stations-1</v>
      </c>
    </row>
    <row r="220" spans="2:219" s="11" customFormat="1" x14ac:dyDescent="0.25">
      <c r="B220" s="17" t="s">
        <v>57</v>
      </c>
      <c r="C220" s="20">
        <v>334745.62601100036</v>
      </c>
      <c r="D220" s="20">
        <v>357650.14985599992</v>
      </c>
      <c r="E220" s="20">
        <v>363934.90598900069</v>
      </c>
      <c r="F220" s="20">
        <v>368179.59807500022</v>
      </c>
      <c r="G220" s="20">
        <v>371392.36797499994</v>
      </c>
      <c r="H220" s="20">
        <v>374688.95164100011</v>
      </c>
      <c r="I220" s="20">
        <v>378127.93709200004</v>
      </c>
      <c r="J220" s="20">
        <v>381117.27640499978</v>
      </c>
      <c r="K220" s="20">
        <v>384567.85487500031</v>
      </c>
      <c r="L220" s="20">
        <v>389624.55527899967</v>
      </c>
      <c r="M220" s="20">
        <v>393366.29805099999</v>
      </c>
      <c r="N220" s="20">
        <v>396870.3883580002</v>
      </c>
      <c r="O220" s="20">
        <v>400815.72837000008</v>
      </c>
      <c r="P220" s="20">
        <v>405766.08588199981</v>
      </c>
      <c r="Q220" s="20">
        <v>410664.63395799982</v>
      </c>
      <c r="R220" s="20">
        <v>414775.31766999984</v>
      </c>
      <c r="S220" s="20">
        <v>419345.73259399983</v>
      </c>
      <c r="T220" s="20">
        <v>423349.37255300034</v>
      </c>
      <c r="U220" s="20">
        <v>427862.80060799996</v>
      </c>
      <c r="V220" s="20">
        <v>432211.86678900075</v>
      </c>
      <c r="W220" s="20">
        <v>436260.83748400002</v>
      </c>
      <c r="Y220" s="17" t="s">
        <v>57</v>
      </c>
      <c r="Z220" s="21" t="str">
        <f t="shared" si="137"/>
        <v>Stations of Over 10k Users</v>
      </c>
      <c r="AA220" s="21" t="str">
        <f t="shared" si="138"/>
        <v>N</v>
      </c>
      <c r="AB220" s="13">
        <f t="shared" si="116"/>
        <v>4413.6260110003641</v>
      </c>
      <c r="AC220" s="13">
        <f t="shared" si="117"/>
        <v>27318.149855999916</v>
      </c>
      <c r="AD220" s="13">
        <f t="shared" si="118"/>
        <v>33602.90598900069</v>
      </c>
      <c r="AE220" s="13">
        <f t="shared" si="119"/>
        <v>37847.59807500022</v>
      </c>
      <c r="AF220" s="13">
        <f t="shared" si="120"/>
        <v>41060.367974999943</v>
      </c>
      <c r="AG220" s="13">
        <f t="shared" si="121"/>
        <v>44356.951641000109</v>
      </c>
      <c r="AH220" s="13">
        <f t="shared" si="122"/>
        <v>47795.937092000037</v>
      </c>
      <c r="AI220" s="13">
        <f t="shared" si="123"/>
        <v>50785.276404999779</v>
      </c>
      <c r="AJ220" s="13">
        <f t="shared" si="124"/>
        <v>54235.85487500031</v>
      </c>
      <c r="AK220" s="13">
        <f t="shared" si="125"/>
        <v>59292.555278999673</v>
      </c>
      <c r="AL220" s="13">
        <f t="shared" si="126"/>
        <v>63034.298050999991</v>
      </c>
      <c r="AM220" s="13">
        <f t="shared" si="127"/>
        <v>66538.3883580002</v>
      </c>
      <c r="AN220" s="13">
        <f t="shared" si="128"/>
        <v>70483.728370000084</v>
      </c>
      <c r="AO220" s="13">
        <f t="shared" si="129"/>
        <v>75434.08588199981</v>
      </c>
      <c r="AP220" s="13">
        <f t="shared" si="130"/>
        <v>80332.633957999817</v>
      </c>
      <c r="AQ220" s="13">
        <f t="shared" si="131"/>
        <v>84443.317669999844</v>
      </c>
      <c r="AR220" s="13">
        <f t="shared" si="132"/>
        <v>89013.732593999826</v>
      </c>
      <c r="AS220" s="13">
        <f t="shared" si="133"/>
        <v>93017.372553000343</v>
      </c>
      <c r="AT220" s="13">
        <f t="shared" si="134"/>
        <v>97530.800607999961</v>
      </c>
      <c r="AU220" s="13">
        <f t="shared" si="135"/>
        <v>101879.86678900075</v>
      </c>
      <c r="AV220" s="13">
        <f t="shared" si="136"/>
        <v>105928.83748400002</v>
      </c>
      <c r="AX220" s="17" t="s">
        <v>57</v>
      </c>
      <c r="AY220" s="13">
        <f t="shared" si="139"/>
        <v>13</v>
      </c>
      <c r="AZ220" s="13">
        <f t="shared" si="140"/>
        <v>22</v>
      </c>
      <c r="BA220" s="13">
        <f t="shared" si="141"/>
        <v>19</v>
      </c>
      <c r="BB220" s="13">
        <f t="shared" si="142"/>
        <v>18</v>
      </c>
      <c r="BC220" s="13">
        <f t="shared" si="143"/>
        <v>17</v>
      </c>
      <c r="BD220" s="13">
        <f t="shared" si="144"/>
        <v>15</v>
      </c>
      <c r="BE220" s="13">
        <f t="shared" si="145"/>
        <v>15</v>
      </c>
      <c r="BF220" s="13">
        <f t="shared" si="146"/>
        <v>14</v>
      </c>
      <c r="BG220" s="13">
        <f t="shared" si="147"/>
        <v>13</v>
      </c>
      <c r="BH220" s="13">
        <f t="shared" si="148"/>
        <v>13</v>
      </c>
      <c r="BI220" s="13">
        <f t="shared" si="149"/>
        <v>13</v>
      </c>
      <c r="BJ220" s="13">
        <f t="shared" si="150"/>
        <v>12</v>
      </c>
      <c r="BK220" s="13">
        <f t="shared" si="151"/>
        <v>10</v>
      </c>
      <c r="BL220" s="13">
        <f t="shared" si="152"/>
        <v>10</v>
      </c>
      <c r="BM220" s="13">
        <f t="shared" si="153"/>
        <v>10</v>
      </c>
      <c r="BN220" s="13">
        <f t="shared" si="154"/>
        <v>10</v>
      </c>
      <c r="BO220" s="13">
        <f t="shared" si="155"/>
        <v>10</v>
      </c>
      <c r="BP220" s="13">
        <f t="shared" si="156"/>
        <v>10</v>
      </c>
      <c r="BQ220" s="13">
        <f t="shared" si="157"/>
        <v>10</v>
      </c>
      <c r="BR220" s="13">
        <f t="shared" si="158"/>
        <v>10</v>
      </c>
      <c r="BS220" s="13">
        <f t="shared" si="159"/>
        <v>10</v>
      </c>
      <c r="BT220" s="13">
        <f>INDEX($AY220:$BS220,MATCH('Ranked Growth'!$C$5,Data!$AY$149:$BS$149,0))</f>
        <v>13</v>
      </c>
      <c r="BV220" s="17" t="s">
        <v>57</v>
      </c>
      <c r="BW220" s="13" cm="1">
        <f t="array" ref="BW220">SUMPRODUCT(($Z$150:$Z$276=$Z220)*(AB220&lt;AB$150:AB$276))+1</f>
        <v>8</v>
      </c>
      <c r="BX220" s="13" cm="1">
        <f t="array" ref="BX220">SUMPRODUCT(($Z$150:$Z$276=$Z220)*(AC220&lt;AC$150:AC$276))+1</f>
        <v>17</v>
      </c>
      <c r="BY220" s="13" cm="1">
        <f t="array" ref="BY220">SUMPRODUCT(($Z$150:$Z$276=$Z220)*(AD220&lt;AD$150:AD$276))+1</f>
        <v>14</v>
      </c>
      <c r="BZ220" s="13" cm="1">
        <f t="array" ref="BZ220">SUMPRODUCT(($Z$150:$Z$276=$Z220)*(AE220&lt;AE$150:AE$276))+1</f>
        <v>13</v>
      </c>
      <c r="CA220" s="13" cm="1">
        <f t="array" ref="CA220">SUMPRODUCT(($Z$150:$Z$276=$Z220)*(AF220&lt;AF$150:AF$276))+1</f>
        <v>12</v>
      </c>
      <c r="CB220" s="13" cm="1">
        <f t="array" ref="CB220">SUMPRODUCT(($Z$150:$Z$276=$Z220)*(AG220&lt;AG$150:AG$276))+1</f>
        <v>10</v>
      </c>
      <c r="CC220" s="13" cm="1">
        <f t="array" ref="CC220">SUMPRODUCT(($Z$150:$Z$276=$Z220)*(AH220&lt;AH$150:AH$276))+1</f>
        <v>10</v>
      </c>
      <c r="CD220" s="13" cm="1">
        <f t="array" ref="CD220">SUMPRODUCT(($Z$150:$Z$276=$Z220)*(AI220&lt;AI$150:AI$276))+1</f>
        <v>9</v>
      </c>
      <c r="CE220" s="13" cm="1">
        <f t="array" ref="CE220">SUMPRODUCT(($Z$150:$Z$276=$Z220)*(AJ220&lt;AJ$150:AJ$276))+1</f>
        <v>8</v>
      </c>
      <c r="CF220" s="13" cm="1">
        <f t="array" ref="CF220">SUMPRODUCT(($Z$150:$Z$276=$Z220)*(AK220&lt;AK$150:AK$276))+1</f>
        <v>8</v>
      </c>
      <c r="CG220" s="13" cm="1">
        <f t="array" ref="CG220">SUMPRODUCT(($Z$150:$Z$276=$Z220)*(AL220&lt;AL$150:AL$276))+1</f>
        <v>8</v>
      </c>
      <c r="CH220" s="13" cm="1">
        <f t="array" ref="CH220">SUMPRODUCT(($Z$150:$Z$276=$Z220)*(AM220&lt;AM$150:AM$276))+1</f>
        <v>7</v>
      </c>
      <c r="CI220" s="13" cm="1">
        <f t="array" ref="CI220">SUMPRODUCT(($Z$150:$Z$276=$Z220)*(AN220&lt;AN$150:AN$276))+1</f>
        <v>5</v>
      </c>
      <c r="CJ220" s="13" cm="1">
        <f t="array" ref="CJ220">SUMPRODUCT(($Z$150:$Z$276=$Z220)*(AO220&lt;AO$150:AO$276))+1</f>
        <v>5</v>
      </c>
      <c r="CK220" s="13" cm="1">
        <f t="array" ref="CK220">SUMPRODUCT(($Z$150:$Z$276=$Z220)*(AP220&lt;AP$150:AP$276))+1</f>
        <v>5</v>
      </c>
      <c r="CL220" s="13" cm="1">
        <f t="array" ref="CL220">SUMPRODUCT(($Z$150:$Z$276=$Z220)*(AQ220&lt;AQ$150:AQ$276))+1</f>
        <v>5</v>
      </c>
      <c r="CM220" s="13" cm="1">
        <f t="array" ref="CM220">SUMPRODUCT(($Z$150:$Z$276=$Z220)*(AR220&lt;AR$150:AR$276))+1</f>
        <v>5</v>
      </c>
      <c r="CN220" s="13" cm="1">
        <f t="array" ref="CN220">SUMPRODUCT(($Z$150:$Z$276=$Z220)*(AS220&lt;AS$150:AS$276))+1</f>
        <v>5</v>
      </c>
      <c r="CO220" s="13" cm="1">
        <f t="array" ref="CO220">SUMPRODUCT(($Z$150:$Z$276=$Z220)*(AT220&lt;AT$150:AT$276))+1</f>
        <v>5</v>
      </c>
      <c r="CP220" s="13" cm="1">
        <f t="array" ref="CP220">SUMPRODUCT(($Z$150:$Z$276=$Z220)*(AU220&lt;AU$150:AU$276))+1</f>
        <v>5</v>
      </c>
      <c r="CQ220" s="13" cm="1">
        <f t="array" ref="CQ220">SUMPRODUCT(($Z$150:$Z$276=$Z220)*(AV220&lt;AV$150:AV$276))+1</f>
        <v>5</v>
      </c>
      <c r="CR220" s="13">
        <f>INDEX($BW220:$CQ220,MATCH('Ranked Growth'!$C$5,$BW$149:$CQ$149,0))</f>
        <v>8</v>
      </c>
      <c r="CS220" s="13" t="str">
        <f t="shared" si="160"/>
        <v>Stations of Over 10k Users-8</v>
      </c>
      <c r="CU220" s="17" t="s">
        <v>57</v>
      </c>
      <c r="CV220" s="13" t="str" cm="1">
        <f t="array" ref="CV220">IF($AA220="N","",SUMPRODUCT(($AA$150:$AA$276=$V$88)*($Z$150:$Z$276=$Z220)*(AB220&lt;AB$150:AB$276))+1)</f>
        <v/>
      </c>
      <c r="CW220" s="13" t="str" cm="1">
        <f t="array" ref="CW220">IF($AA220="N","",SUMPRODUCT(($AA$150:$AA$276=$V$88)*($Z$150:$Z$276=$Z220)*(AC220&lt;AC$150:AC$276))+1)</f>
        <v/>
      </c>
      <c r="CX220" s="13" t="str" cm="1">
        <f t="array" ref="CX220">IF($AA220="N","",SUMPRODUCT(($AA$150:$AA$276=$V$88)*($Z$150:$Z$276=$Z220)*(AD220&lt;AD$150:AD$276))+1)</f>
        <v/>
      </c>
      <c r="CY220" s="13" t="str" cm="1">
        <f t="array" ref="CY220">IF($AA220="N","",SUMPRODUCT(($AA$150:$AA$276=$V$88)*($Z$150:$Z$276=$Z220)*(AE220&lt;AE$150:AE$276))+1)</f>
        <v/>
      </c>
      <c r="CZ220" s="13" t="str" cm="1">
        <f t="array" ref="CZ220">IF($AA220="N","",SUMPRODUCT(($AA$150:$AA$276=$V$88)*($Z$150:$Z$276=$Z220)*(AF220&lt;AF$150:AF$276))+1)</f>
        <v/>
      </c>
      <c r="DA220" s="13" t="str" cm="1">
        <f t="array" ref="DA220">IF($AA220="N","",SUMPRODUCT(($AA$150:$AA$276=$V$88)*($Z$150:$Z$276=$Z220)*(AG220&lt;AG$150:AG$276))+1)</f>
        <v/>
      </c>
      <c r="DB220" s="13" t="str" cm="1">
        <f t="array" ref="DB220">IF($AA220="N","",SUMPRODUCT(($AA$150:$AA$276=$V$88)*($Z$150:$Z$276=$Z220)*(AH220&lt;AH$150:AH$276))+1)</f>
        <v/>
      </c>
      <c r="DC220" s="13" t="str" cm="1">
        <f t="array" ref="DC220">IF($AA220="N","",SUMPRODUCT(($AA$150:$AA$276=$V$88)*($Z$150:$Z$276=$Z220)*(AI220&lt;AI$150:AI$276))+1)</f>
        <v/>
      </c>
      <c r="DD220" s="13" t="str" cm="1">
        <f t="array" ref="DD220">IF($AA220="N","",SUMPRODUCT(($AA$150:$AA$276=$V$88)*($Z$150:$Z$276=$Z220)*(AJ220&lt;AJ$150:AJ$276))+1)</f>
        <v/>
      </c>
      <c r="DE220" s="13" t="str" cm="1">
        <f t="array" ref="DE220">IF($AA220="N","",SUMPRODUCT(($AA$150:$AA$276=$V$88)*($Z$150:$Z$276=$Z220)*(AK220&lt;AK$150:AK$276))+1)</f>
        <v/>
      </c>
      <c r="DF220" s="13" t="str" cm="1">
        <f t="array" ref="DF220">IF($AA220="N","",SUMPRODUCT(($AA$150:$AA$276=$V$88)*($Z$150:$Z$276=$Z220)*(AL220&lt;AL$150:AL$276))+1)</f>
        <v/>
      </c>
      <c r="DG220" s="13" t="str" cm="1">
        <f t="array" ref="DG220">IF($AA220="N","",SUMPRODUCT(($AA$150:$AA$276=$V$88)*($Z$150:$Z$276=$Z220)*(AM220&lt;AM$150:AM$276))+1)</f>
        <v/>
      </c>
      <c r="DH220" s="13" t="str" cm="1">
        <f t="array" ref="DH220">IF($AA220="N","",SUMPRODUCT(($AA$150:$AA$276=$V$88)*($Z$150:$Z$276=$Z220)*(AN220&lt;AN$150:AN$276))+1)</f>
        <v/>
      </c>
      <c r="DI220" s="13" t="str" cm="1">
        <f t="array" ref="DI220">IF($AA220="N","",SUMPRODUCT(($AA$150:$AA$276=$V$88)*($Z$150:$Z$276=$Z220)*(AO220&lt;AO$150:AO$276))+1)</f>
        <v/>
      </c>
      <c r="DJ220" s="13" t="str" cm="1">
        <f t="array" ref="DJ220">IF($AA220="N","",SUMPRODUCT(($AA$150:$AA$276=$V$88)*($Z$150:$Z$276=$Z220)*(AP220&lt;AP$150:AP$276))+1)</f>
        <v/>
      </c>
      <c r="DK220" s="13" t="str" cm="1">
        <f t="array" ref="DK220">IF($AA220="N","",SUMPRODUCT(($AA$150:$AA$276=$V$88)*($Z$150:$Z$276=$Z220)*(AQ220&lt;AQ$150:AQ$276))+1)</f>
        <v/>
      </c>
      <c r="DL220" s="13" t="str" cm="1">
        <f t="array" ref="DL220">IF($AA220="N","",SUMPRODUCT(($AA$150:$AA$276=$V$88)*($Z$150:$Z$276=$Z220)*(AR220&lt;AR$150:AR$276))+1)</f>
        <v/>
      </c>
      <c r="DM220" s="13" t="str" cm="1">
        <f t="array" ref="DM220">IF($AA220="N","",SUMPRODUCT(($AA$150:$AA$276=$V$88)*($Z$150:$Z$276=$Z220)*(AS220&lt;AS$150:AS$276))+1)</f>
        <v/>
      </c>
      <c r="DN220" s="13" t="str" cm="1">
        <f t="array" ref="DN220">IF($AA220="N","",SUMPRODUCT(($AA$150:$AA$276=$V$88)*($Z$150:$Z$276=$Z220)*(AT220&lt;AT$150:AT$276))+1)</f>
        <v/>
      </c>
      <c r="DO220" s="13" t="str" cm="1">
        <f t="array" ref="DO220">IF($AA220="N","",SUMPRODUCT(($AA$150:$AA$276=$V$88)*($Z$150:$Z$276=$Z220)*(AU220&lt;AU$150:AU$276))+1)</f>
        <v/>
      </c>
      <c r="DP220" s="13" t="str" cm="1">
        <f t="array" ref="DP220">IF($AA220="N","",SUMPRODUCT(($AA$150:$AA$276=$V$88)*($Z$150:$Z$276=$Z220)*(AV220&lt;AV$150:AV$276))+1)</f>
        <v/>
      </c>
      <c r="DQ220" s="13" t="str">
        <f>INDEX($CV220:$DP220,MATCH('Ranked Growth'!$C$5,$BW$149:$CQ$149,0))</f>
        <v/>
      </c>
      <c r="DR220" s="13" t="str">
        <f t="shared" si="161"/>
        <v>Stations of Over 10k Users-</v>
      </c>
      <c r="DT220" s="17" t="s">
        <v>57</v>
      </c>
      <c r="DU220" s="15">
        <f t="shared" si="162"/>
        <v>1.3361182116780501E-2</v>
      </c>
      <c r="DV220" s="15">
        <f t="shared" si="163"/>
        <v>8.2699072012399455E-2</v>
      </c>
      <c r="DW220" s="15">
        <f t="shared" si="164"/>
        <v>0.10172464668576064</v>
      </c>
      <c r="DX220" s="15">
        <f t="shared" si="165"/>
        <v>0.11457442232360227</v>
      </c>
      <c r="DY220" s="15">
        <f t="shared" si="166"/>
        <v>0.12430030386096402</v>
      </c>
      <c r="DZ220" s="15">
        <f t="shared" si="167"/>
        <v>0.13427991124383976</v>
      </c>
      <c r="EA220" s="15">
        <f t="shared" si="168"/>
        <v>0.14469060548781232</v>
      </c>
      <c r="EB220" s="15">
        <f t="shared" si="169"/>
        <v>0.15374010512151348</v>
      </c>
      <c r="EC220" s="15">
        <f t="shared" si="170"/>
        <v>0.16418589441834364</v>
      </c>
      <c r="ED220" s="15">
        <f t="shared" si="171"/>
        <v>0.17949382826671245</v>
      </c>
      <c r="EE220" s="15">
        <f t="shared" si="172"/>
        <v>0.19082104685891776</v>
      </c>
      <c r="EF220" s="15">
        <f t="shared" si="173"/>
        <v>0.20142883026167668</v>
      </c>
      <c r="EG220" s="15">
        <f t="shared" si="174"/>
        <v>0.21337239011055575</v>
      </c>
      <c r="EH220" s="15">
        <f t="shared" si="175"/>
        <v>0.22835839664943092</v>
      </c>
      <c r="EI220" s="15">
        <f t="shared" si="176"/>
        <v>0.24318756268844632</v>
      </c>
      <c r="EJ220" s="15">
        <f t="shared" si="177"/>
        <v>0.25563166048097008</v>
      </c>
      <c r="EK220" s="15">
        <f t="shared" si="178"/>
        <v>0.26946748299892187</v>
      </c>
      <c r="EL220" s="15">
        <f t="shared" si="179"/>
        <v>0.28158753179528584</v>
      </c>
      <c r="EM220" s="15">
        <f t="shared" si="180"/>
        <v>0.29525084039087934</v>
      </c>
      <c r="EN220" s="15">
        <f t="shared" si="181"/>
        <v>0.30841658328288135</v>
      </c>
      <c r="EO220" s="15">
        <f t="shared" si="182"/>
        <v>0.32067385988641739</v>
      </c>
      <c r="EQ220" s="17" t="s">
        <v>57</v>
      </c>
      <c r="ER220" s="13">
        <f t="shared" si="183"/>
        <v>2</v>
      </c>
      <c r="ES220" s="13">
        <f t="shared" si="184"/>
        <v>3</v>
      </c>
      <c r="ET220" s="13">
        <f t="shared" si="185"/>
        <v>2</v>
      </c>
      <c r="EU220" s="13">
        <f t="shared" si="186"/>
        <v>2</v>
      </c>
      <c r="EV220" s="13">
        <f t="shared" si="187"/>
        <v>2</v>
      </c>
      <c r="EW220" s="13">
        <f t="shared" si="188"/>
        <v>2</v>
      </c>
      <c r="EX220" s="13">
        <f t="shared" si="189"/>
        <v>2</v>
      </c>
      <c r="EY220" s="13">
        <f t="shared" si="190"/>
        <v>2</v>
      </c>
      <c r="EZ220" s="13">
        <f t="shared" si="191"/>
        <v>2</v>
      </c>
      <c r="FA220" s="13">
        <f t="shared" si="192"/>
        <v>2</v>
      </c>
      <c r="FB220" s="13">
        <f t="shared" si="193"/>
        <v>2</v>
      </c>
      <c r="FC220" s="13">
        <f t="shared" si="194"/>
        <v>2</v>
      </c>
      <c r="FD220" s="13">
        <f t="shared" si="195"/>
        <v>2</v>
      </c>
      <c r="FE220" s="13">
        <f t="shared" si="196"/>
        <v>2</v>
      </c>
      <c r="FF220" s="13">
        <f t="shared" si="197"/>
        <v>2</v>
      </c>
      <c r="FG220" s="13">
        <f t="shared" si="198"/>
        <v>2</v>
      </c>
      <c r="FH220" s="13">
        <f t="shared" si="199"/>
        <v>2</v>
      </c>
      <c r="FI220" s="13">
        <f t="shared" si="200"/>
        <v>2</v>
      </c>
      <c r="FJ220" s="13">
        <f t="shared" si="201"/>
        <v>2</v>
      </c>
      <c r="FK220" s="13">
        <f t="shared" si="202"/>
        <v>2</v>
      </c>
      <c r="FL220" s="13">
        <f t="shared" si="203"/>
        <v>2</v>
      </c>
      <c r="FM220" s="13">
        <f>INDEX($ER220:$FL220,MATCH('Ranked Growth'!$C$5,$ER$149:$FL$149,0))</f>
        <v>2</v>
      </c>
      <c r="FO220" s="17" t="s">
        <v>57</v>
      </c>
      <c r="FP220" s="13" cm="1">
        <f t="array" ref="FP220">SUMPRODUCT(($Z$150:$Z$276=$Z220)*(DU220&lt;DU$150:DU$276))+1</f>
        <v>1</v>
      </c>
      <c r="FQ220" s="13" cm="1">
        <f t="array" ref="FQ220">SUMPRODUCT(($Z$150:$Z$276=$Z220)*(DV220&lt;DV$150:DV$276))+1</f>
        <v>2</v>
      </c>
      <c r="FR220" s="13" cm="1">
        <f t="array" ref="FR220">SUMPRODUCT(($Z$150:$Z$276=$Z220)*(DW220&lt;DW$150:DW$276))+1</f>
        <v>1</v>
      </c>
      <c r="FS220" s="13" cm="1">
        <f t="array" ref="FS220">SUMPRODUCT(($Z$150:$Z$276=$Z220)*(DX220&lt;DX$150:DX$276))+1</f>
        <v>1</v>
      </c>
      <c r="FT220" s="13" cm="1">
        <f t="array" ref="FT220">SUMPRODUCT(($Z$150:$Z$276=$Z220)*(DY220&lt;DY$150:DY$276))+1</f>
        <v>1</v>
      </c>
      <c r="FU220" s="13" cm="1">
        <f t="array" ref="FU220">SUMPRODUCT(($Z$150:$Z$276=$Z220)*(DZ220&lt;DZ$150:DZ$276))+1</f>
        <v>1</v>
      </c>
      <c r="FV220" s="13" cm="1">
        <f t="array" ref="FV220">SUMPRODUCT(($Z$150:$Z$276=$Z220)*(EA220&lt;EA$150:EA$276))+1</f>
        <v>1</v>
      </c>
      <c r="FW220" s="13" cm="1">
        <f t="array" ref="FW220">SUMPRODUCT(($Z$150:$Z$276=$Z220)*(EB220&lt;EB$150:EB$276))+1</f>
        <v>1</v>
      </c>
      <c r="FX220" s="13" cm="1">
        <f t="array" ref="FX220">SUMPRODUCT(($Z$150:$Z$276=$Z220)*(EC220&lt;EC$150:EC$276))+1</f>
        <v>1</v>
      </c>
      <c r="FY220" s="13" cm="1">
        <f t="array" ref="FY220">SUMPRODUCT(($Z$150:$Z$276=$Z220)*(ED220&lt;ED$150:ED$276))+1</f>
        <v>1</v>
      </c>
      <c r="FZ220" s="13" cm="1">
        <f t="array" ref="FZ220">SUMPRODUCT(($Z$150:$Z$276=$Z220)*(EE220&lt;EE$150:EE$276))+1</f>
        <v>1</v>
      </c>
      <c r="GA220" s="13" cm="1">
        <f t="array" ref="GA220">SUMPRODUCT(($Z$150:$Z$276=$Z220)*(EF220&lt;EF$150:EF$276))+1</f>
        <v>1</v>
      </c>
      <c r="GB220" s="13" cm="1">
        <f t="array" ref="GB220">SUMPRODUCT(($Z$150:$Z$276=$Z220)*(EG220&lt;EG$150:EG$276))+1</f>
        <v>1</v>
      </c>
      <c r="GC220" s="13" cm="1">
        <f t="array" ref="GC220">SUMPRODUCT(($Z$150:$Z$276=$Z220)*(EH220&lt;EH$150:EH$276))+1</f>
        <v>1</v>
      </c>
      <c r="GD220" s="13" cm="1">
        <f t="array" ref="GD220">SUMPRODUCT(($Z$150:$Z$276=$Z220)*(EI220&lt;EI$150:EI$276))+1</f>
        <v>1</v>
      </c>
      <c r="GE220" s="13" cm="1">
        <f t="array" ref="GE220">SUMPRODUCT(($Z$150:$Z$276=$Z220)*(EJ220&lt;EJ$150:EJ$276))+1</f>
        <v>1</v>
      </c>
      <c r="GF220" s="13" cm="1">
        <f t="array" ref="GF220">SUMPRODUCT(($Z$150:$Z$276=$Z220)*(EK220&lt;EK$150:EK$276))+1</f>
        <v>1</v>
      </c>
      <c r="GG220" s="13" cm="1">
        <f t="array" ref="GG220">SUMPRODUCT(($Z$150:$Z$276=$Z220)*(EL220&lt;EL$150:EL$276))+1</f>
        <v>1</v>
      </c>
      <c r="GH220" s="13" cm="1">
        <f t="array" ref="GH220">SUMPRODUCT(($Z$150:$Z$276=$Z220)*(EM220&lt;EM$150:EM$276))+1</f>
        <v>1</v>
      </c>
      <c r="GI220" s="13" cm="1">
        <f t="array" ref="GI220">SUMPRODUCT(($Z$150:$Z$276=$Z220)*(EN220&lt;EN$150:EN$276))+1</f>
        <v>1</v>
      </c>
      <c r="GJ220" s="13" cm="1">
        <f t="array" ref="GJ220">SUMPRODUCT(($Z$150:$Z$276=$Z220)*(EO220&lt;EO$150:EO$276))+1</f>
        <v>1</v>
      </c>
      <c r="GK220" s="20">
        <f>INDEX($FP220:$GJ220,MATCH('Ranked Growth'!$C$5,$FP$149:$GJ$149,0))</f>
        <v>1</v>
      </c>
      <c r="GL220" s="13" t="str">
        <f t="shared" si="204"/>
        <v>Stations of Over 10k Users-1</v>
      </c>
      <c r="GN220" s="17" t="s">
        <v>57</v>
      </c>
      <c r="GO220" s="13" t="str" cm="1">
        <f t="array" ref="GO220">IF($AA220="N","",SUMPRODUCT(($Z$150:$Z$276=$Z220)*($AA$150:$AA$276="Y")*(DU220&lt;DU$150:DU$276))+1)</f>
        <v/>
      </c>
      <c r="GP220" s="13" t="str" cm="1">
        <f t="array" ref="GP220">IF($AA220="N","",SUMPRODUCT(($Z$150:$Z$276=$Z220)*($AA$150:$AA$276="Y")*(DV220&lt;DV$150:DV$276))+1)</f>
        <v/>
      </c>
      <c r="GQ220" s="13" t="str" cm="1">
        <f t="array" ref="GQ220">IF($AA220="N","",SUMPRODUCT(($Z$150:$Z$276=$Z220)*($AA$150:$AA$276="Y")*(DW220&lt;DW$150:DW$276))+1)</f>
        <v/>
      </c>
      <c r="GR220" s="13" t="str" cm="1">
        <f t="array" ref="GR220">IF($AA220="N","",SUMPRODUCT(($Z$150:$Z$276=$Z220)*($AA$150:$AA$276="Y")*(DX220&lt;DX$150:DX$276))+1)</f>
        <v/>
      </c>
      <c r="GS220" s="13" t="str" cm="1">
        <f t="array" ref="GS220">IF($AA220="N","",SUMPRODUCT(($Z$150:$Z$276=$Z220)*($AA$150:$AA$276="Y")*(DY220&lt;DY$150:DY$276))+1)</f>
        <v/>
      </c>
      <c r="GT220" s="13" t="str" cm="1">
        <f t="array" ref="GT220">IF($AA220="N","",SUMPRODUCT(($Z$150:$Z$276=$Z220)*($AA$150:$AA$276="Y")*(DZ220&lt;DZ$150:DZ$276))+1)</f>
        <v/>
      </c>
      <c r="GU220" s="13" t="str" cm="1">
        <f t="array" ref="GU220">IF($AA220="N","",SUMPRODUCT(($Z$150:$Z$276=$Z220)*($AA$150:$AA$276="Y")*(EA220&lt;EA$150:EA$276))+1)</f>
        <v/>
      </c>
      <c r="GV220" s="13" t="str" cm="1">
        <f t="array" ref="GV220">IF($AA220="N","",SUMPRODUCT(($Z$150:$Z$276=$Z220)*($AA$150:$AA$276="Y")*(EB220&lt;EB$150:EB$276))+1)</f>
        <v/>
      </c>
      <c r="GW220" s="13" t="str" cm="1">
        <f t="array" ref="GW220">IF($AA220="N","",SUMPRODUCT(($Z$150:$Z$276=$Z220)*($AA$150:$AA$276="Y")*(EC220&lt;EC$150:EC$276))+1)</f>
        <v/>
      </c>
      <c r="GX220" s="13" t="str" cm="1">
        <f t="array" ref="GX220">IF($AA220="N","",SUMPRODUCT(($Z$150:$Z$276=$Z220)*($AA$150:$AA$276="Y")*(ED220&lt;ED$150:ED$276))+1)</f>
        <v/>
      </c>
      <c r="GY220" s="13" t="str" cm="1">
        <f t="array" ref="GY220">IF($AA220="N","",SUMPRODUCT(($Z$150:$Z$276=$Z220)*($AA$150:$AA$276="Y")*(EE220&lt;EE$150:EE$276))+1)</f>
        <v/>
      </c>
      <c r="GZ220" s="13" t="str" cm="1">
        <f t="array" ref="GZ220">IF($AA220="N","",SUMPRODUCT(($Z$150:$Z$276=$Z220)*($AA$150:$AA$276="Y")*(EF220&lt;EF$150:EF$276))+1)</f>
        <v/>
      </c>
      <c r="HA220" s="13" t="str" cm="1">
        <f t="array" ref="HA220">IF($AA220="N","",SUMPRODUCT(($Z$150:$Z$276=$Z220)*($AA$150:$AA$276="Y")*(EG220&lt;EG$150:EG$276))+1)</f>
        <v/>
      </c>
      <c r="HB220" s="13" t="str" cm="1">
        <f t="array" ref="HB220">IF($AA220="N","",SUMPRODUCT(($Z$150:$Z$276=$Z220)*($AA$150:$AA$276="Y")*(EH220&lt;EH$150:EH$276))+1)</f>
        <v/>
      </c>
      <c r="HC220" s="13" t="str" cm="1">
        <f t="array" ref="HC220">IF($AA220="N","",SUMPRODUCT(($Z$150:$Z$276=$Z220)*($AA$150:$AA$276="Y")*(EI220&lt;EI$150:EI$276))+1)</f>
        <v/>
      </c>
      <c r="HD220" s="13" t="str" cm="1">
        <f t="array" ref="HD220">IF($AA220="N","",SUMPRODUCT(($Z$150:$Z$276=$Z220)*($AA$150:$AA$276="Y")*(EJ220&lt;EJ$150:EJ$276))+1)</f>
        <v/>
      </c>
      <c r="HE220" s="13" t="str" cm="1">
        <f t="array" ref="HE220">IF($AA220="N","",SUMPRODUCT(($Z$150:$Z$276=$Z220)*($AA$150:$AA$276="Y")*(EK220&lt;EK$150:EK$276))+1)</f>
        <v/>
      </c>
      <c r="HF220" s="13" t="str" cm="1">
        <f t="array" ref="HF220">IF($AA220="N","",SUMPRODUCT(($Z$150:$Z$276=$Z220)*($AA$150:$AA$276="Y")*(EL220&lt;EL$150:EL$276))+1)</f>
        <v/>
      </c>
      <c r="HG220" s="13" t="str" cm="1">
        <f t="array" ref="HG220">IF($AA220="N","",SUMPRODUCT(($Z$150:$Z$276=$Z220)*($AA$150:$AA$276="Y")*(EM220&lt;EM$150:EM$276))+1)</f>
        <v/>
      </c>
      <c r="HH220" s="13" t="str" cm="1">
        <f t="array" ref="HH220">IF($AA220="N","",SUMPRODUCT(($Z$150:$Z$276=$Z220)*($AA$150:$AA$276="Y")*(EN220&lt;EN$150:EN$276))+1)</f>
        <v/>
      </c>
      <c r="HI220" s="13" t="str" cm="1">
        <f t="array" ref="HI220">IF($AA220="N","",SUMPRODUCT(($Z$150:$Z$276=$Z220)*($AA$150:$AA$276="Y")*(EO220&lt;EO$150:EO$276))+1)</f>
        <v/>
      </c>
      <c r="HJ220" s="20" t="str">
        <f>INDEX($GO220:$HI220,MATCH('Ranked Growth'!$C$5,$GO$149:$HI$149,0))</f>
        <v/>
      </c>
      <c r="HK220" s="13" t="str">
        <f t="shared" si="205"/>
        <v>Stations of Over 10k Users-</v>
      </c>
    </row>
    <row r="221" spans="2:219" s="11" customFormat="1" x14ac:dyDescent="0.25">
      <c r="B221" s="17" t="s">
        <v>58</v>
      </c>
      <c r="C221" s="20">
        <v>656094.76851400069</v>
      </c>
      <c r="D221" s="20">
        <v>697929.66745999968</v>
      </c>
      <c r="E221" s="20">
        <v>704955.32761400123</v>
      </c>
      <c r="F221" s="20">
        <v>708214.94899099984</v>
      </c>
      <c r="G221" s="20">
        <v>708033.48408300022</v>
      </c>
      <c r="H221" s="20">
        <v>707964.97860699915</v>
      </c>
      <c r="I221" s="20">
        <v>709732.21136600163</v>
      </c>
      <c r="J221" s="20">
        <v>709674.152574001</v>
      </c>
      <c r="K221" s="20">
        <v>710807.45776600088</v>
      </c>
      <c r="L221" s="20">
        <v>716015.24937900167</v>
      </c>
      <c r="M221" s="20">
        <v>717535.19836699998</v>
      </c>
      <c r="N221" s="20">
        <v>718511.55214600137</v>
      </c>
      <c r="O221" s="20">
        <v>719408.54330399993</v>
      </c>
      <c r="P221" s="20">
        <v>722470.22027199995</v>
      </c>
      <c r="Q221" s="20">
        <v>726686.72400599974</v>
      </c>
      <c r="R221" s="20">
        <v>728579.44552299927</v>
      </c>
      <c r="S221" s="20">
        <v>731477.22497200023</v>
      </c>
      <c r="T221" s="20">
        <v>733334.75215699989</v>
      </c>
      <c r="U221" s="20">
        <v>736066.01783900114</v>
      </c>
      <c r="V221" s="20">
        <v>742063.74286099989</v>
      </c>
      <c r="W221" s="20">
        <v>747532.77575199865</v>
      </c>
      <c r="Y221" s="17" t="s">
        <v>58</v>
      </c>
      <c r="Z221" s="21" t="str">
        <f t="shared" si="137"/>
        <v>Stations of Over 10k Users</v>
      </c>
      <c r="AA221" s="21" t="str">
        <f t="shared" si="138"/>
        <v>N</v>
      </c>
      <c r="AB221" s="13">
        <f t="shared" si="116"/>
        <v>4302.7685140006943</v>
      </c>
      <c r="AC221" s="13">
        <f t="shared" si="117"/>
        <v>46137.667459999677</v>
      </c>
      <c r="AD221" s="13">
        <f t="shared" si="118"/>
        <v>53163.327614001231</v>
      </c>
      <c r="AE221" s="13">
        <f t="shared" si="119"/>
        <v>56422.948990999837</v>
      </c>
      <c r="AF221" s="13">
        <f t="shared" si="120"/>
        <v>56241.484083000221</v>
      </c>
      <c r="AG221" s="13">
        <f t="shared" si="121"/>
        <v>56172.978606999153</v>
      </c>
      <c r="AH221" s="13">
        <f t="shared" si="122"/>
        <v>57940.211366001633</v>
      </c>
      <c r="AI221" s="13">
        <f t="shared" si="123"/>
        <v>57882.152574000997</v>
      </c>
      <c r="AJ221" s="13">
        <f t="shared" si="124"/>
        <v>59015.45776600088</v>
      </c>
      <c r="AK221" s="13">
        <f t="shared" si="125"/>
        <v>64223.249379001674</v>
      </c>
      <c r="AL221" s="13">
        <f t="shared" si="126"/>
        <v>65743.198366999975</v>
      </c>
      <c r="AM221" s="13">
        <f t="shared" si="127"/>
        <v>66719.55214600137</v>
      </c>
      <c r="AN221" s="13">
        <f t="shared" si="128"/>
        <v>67616.543303999933</v>
      </c>
      <c r="AO221" s="13">
        <f t="shared" si="129"/>
        <v>70678.220271999948</v>
      </c>
      <c r="AP221" s="13">
        <f t="shared" si="130"/>
        <v>74894.724005999742</v>
      </c>
      <c r="AQ221" s="13">
        <f t="shared" si="131"/>
        <v>76787.445522999275</v>
      </c>
      <c r="AR221" s="13">
        <f t="shared" si="132"/>
        <v>79685.224972000229</v>
      </c>
      <c r="AS221" s="13">
        <f t="shared" si="133"/>
        <v>81542.752156999893</v>
      </c>
      <c r="AT221" s="13">
        <f t="shared" si="134"/>
        <v>84274.017839001142</v>
      </c>
      <c r="AU221" s="13">
        <f t="shared" si="135"/>
        <v>90271.74286099989</v>
      </c>
      <c r="AV221" s="13">
        <f t="shared" si="136"/>
        <v>95740.775751998648</v>
      </c>
      <c r="AX221" s="17" t="s">
        <v>58</v>
      </c>
      <c r="AY221" s="13">
        <f t="shared" si="139"/>
        <v>14</v>
      </c>
      <c r="AZ221" s="13">
        <f t="shared" si="140"/>
        <v>12</v>
      </c>
      <c r="BA221" s="13">
        <f t="shared" si="141"/>
        <v>12</v>
      </c>
      <c r="BB221" s="13">
        <f t="shared" si="142"/>
        <v>12</v>
      </c>
      <c r="BC221" s="13">
        <f t="shared" si="143"/>
        <v>12</v>
      </c>
      <c r="BD221" s="13">
        <f t="shared" si="144"/>
        <v>12</v>
      </c>
      <c r="BE221" s="13">
        <f t="shared" si="145"/>
        <v>11</v>
      </c>
      <c r="BF221" s="13">
        <f t="shared" si="146"/>
        <v>12</v>
      </c>
      <c r="BG221" s="13">
        <f t="shared" si="147"/>
        <v>12</v>
      </c>
      <c r="BH221" s="13">
        <f t="shared" si="148"/>
        <v>10</v>
      </c>
      <c r="BI221" s="13">
        <f t="shared" si="149"/>
        <v>11</v>
      </c>
      <c r="BJ221" s="13">
        <f t="shared" si="150"/>
        <v>11</v>
      </c>
      <c r="BK221" s="13">
        <f t="shared" si="151"/>
        <v>12</v>
      </c>
      <c r="BL221" s="13">
        <f t="shared" si="152"/>
        <v>12</v>
      </c>
      <c r="BM221" s="13">
        <f t="shared" si="153"/>
        <v>12</v>
      </c>
      <c r="BN221" s="13">
        <f t="shared" si="154"/>
        <v>12</v>
      </c>
      <c r="BO221" s="13">
        <f t="shared" si="155"/>
        <v>12</v>
      </c>
      <c r="BP221" s="13">
        <f t="shared" si="156"/>
        <v>12</v>
      </c>
      <c r="BQ221" s="13">
        <f t="shared" si="157"/>
        <v>12</v>
      </c>
      <c r="BR221" s="13">
        <f t="shared" si="158"/>
        <v>12</v>
      </c>
      <c r="BS221" s="13">
        <f t="shared" si="159"/>
        <v>12</v>
      </c>
      <c r="BT221" s="13">
        <f>INDEX($AY221:$BS221,MATCH('Ranked Growth'!$C$5,Data!$AY$149:$BS$149,0))</f>
        <v>14</v>
      </c>
      <c r="BV221" s="17" t="s">
        <v>58</v>
      </c>
      <c r="BW221" s="13" cm="1">
        <f t="array" ref="BW221">SUMPRODUCT(($Z$150:$Z$276=$Z221)*(AB221&lt;AB$150:AB$276))+1</f>
        <v>9</v>
      </c>
      <c r="BX221" s="13" cm="1">
        <f t="array" ref="BX221">SUMPRODUCT(($Z$150:$Z$276=$Z221)*(AC221&lt;AC$150:AC$276))+1</f>
        <v>7</v>
      </c>
      <c r="BY221" s="13" cm="1">
        <f t="array" ref="BY221">SUMPRODUCT(($Z$150:$Z$276=$Z221)*(AD221&lt;AD$150:AD$276))+1</f>
        <v>7</v>
      </c>
      <c r="BZ221" s="13" cm="1">
        <f t="array" ref="BZ221">SUMPRODUCT(($Z$150:$Z$276=$Z221)*(AE221&lt;AE$150:AE$276))+1</f>
        <v>7</v>
      </c>
      <c r="CA221" s="13" cm="1">
        <f t="array" ref="CA221">SUMPRODUCT(($Z$150:$Z$276=$Z221)*(AF221&lt;AF$150:AF$276))+1</f>
        <v>7</v>
      </c>
      <c r="CB221" s="13" cm="1">
        <f t="array" ref="CB221">SUMPRODUCT(($Z$150:$Z$276=$Z221)*(AG221&lt;AG$150:AG$276))+1</f>
        <v>7</v>
      </c>
      <c r="CC221" s="13" cm="1">
        <f t="array" ref="CC221">SUMPRODUCT(($Z$150:$Z$276=$Z221)*(AH221&lt;AH$150:AH$276))+1</f>
        <v>6</v>
      </c>
      <c r="CD221" s="13" cm="1">
        <f t="array" ref="CD221">SUMPRODUCT(($Z$150:$Z$276=$Z221)*(AI221&lt;AI$150:AI$276))+1</f>
        <v>7</v>
      </c>
      <c r="CE221" s="13" cm="1">
        <f t="array" ref="CE221">SUMPRODUCT(($Z$150:$Z$276=$Z221)*(AJ221&lt;AJ$150:AJ$276))+1</f>
        <v>7</v>
      </c>
      <c r="CF221" s="13" cm="1">
        <f t="array" ref="CF221">SUMPRODUCT(($Z$150:$Z$276=$Z221)*(AK221&lt;AK$150:AK$276))+1</f>
        <v>5</v>
      </c>
      <c r="CG221" s="13" cm="1">
        <f t="array" ref="CG221">SUMPRODUCT(($Z$150:$Z$276=$Z221)*(AL221&lt;AL$150:AL$276))+1</f>
        <v>6</v>
      </c>
      <c r="CH221" s="13" cm="1">
        <f t="array" ref="CH221">SUMPRODUCT(($Z$150:$Z$276=$Z221)*(AM221&lt;AM$150:AM$276))+1</f>
        <v>6</v>
      </c>
      <c r="CI221" s="13" cm="1">
        <f t="array" ref="CI221">SUMPRODUCT(($Z$150:$Z$276=$Z221)*(AN221&lt;AN$150:AN$276))+1</f>
        <v>7</v>
      </c>
      <c r="CJ221" s="13" cm="1">
        <f t="array" ref="CJ221">SUMPRODUCT(($Z$150:$Z$276=$Z221)*(AO221&lt;AO$150:AO$276))+1</f>
        <v>7</v>
      </c>
      <c r="CK221" s="13" cm="1">
        <f t="array" ref="CK221">SUMPRODUCT(($Z$150:$Z$276=$Z221)*(AP221&lt;AP$150:AP$276))+1</f>
        <v>7</v>
      </c>
      <c r="CL221" s="13" cm="1">
        <f t="array" ref="CL221">SUMPRODUCT(($Z$150:$Z$276=$Z221)*(AQ221&lt;AQ$150:AQ$276))+1</f>
        <v>7</v>
      </c>
      <c r="CM221" s="13" cm="1">
        <f t="array" ref="CM221">SUMPRODUCT(($Z$150:$Z$276=$Z221)*(AR221&lt;AR$150:AR$276))+1</f>
        <v>7</v>
      </c>
      <c r="CN221" s="13" cm="1">
        <f t="array" ref="CN221">SUMPRODUCT(($Z$150:$Z$276=$Z221)*(AS221&lt;AS$150:AS$276))+1</f>
        <v>7</v>
      </c>
      <c r="CO221" s="13" cm="1">
        <f t="array" ref="CO221">SUMPRODUCT(($Z$150:$Z$276=$Z221)*(AT221&lt;AT$150:AT$276))+1</f>
        <v>7</v>
      </c>
      <c r="CP221" s="13" cm="1">
        <f t="array" ref="CP221">SUMPRODUCT(($Z$150:$Z$276=$Z221)*(AU221&lt;AU$150:AU$276))+1</f>
        <v>7</v>
      </c>
      <c r="CQ221" s="13" cm="1">
        <f t="array" ref="CQ221">SUMPRODUCT(($Z$150:$Z$276=$Z221)*(AV221&lt;AV$150:AV$276))+1</f>
        <v>7</v>
      </c>
      <c r="CR221" s="13">
        <f>INDEX($BW221:$CQ221,MATCH('Ranked Growth'!$C$5,$BW$149:$CQ$149,0))</f>
        <v>9</v>
      </c>
      <c r="CS221" s="13" t="str">
        <f t="shared" si="160"/>
        <v>Stations of Over 10k Users-9</v>
      </c>
      <c r="CU221" s="17" t="s">
        <v>58</v>
      </c>
      <c r="CV221" s="13" t="str" cm="1">
        <f t="array" ref="CV221">IF($AA221="N","",SUMPRODUCT(($AA$150:$AA$276=$V$88)*($Z$150:$Z$276=$Z221)*(AB221&lt;AB$150:AB$276))+1)</f>
        <v/>
      </c>
      <c r="CW221" s="13" t="str" cm="1">
        <f t="array" ref="CW221">IF($AA221="N","",SUMPRODUCT(($AA$150:$AA$276=$V$88)*($Z$150:$Z$276=$Z221)*(AC221&lt;AC$150:AC$276))+1)</f>
        <v/>
      </c>
      <c r="CX221" s="13" t="str" cm="1">
        <f t="array" ref="CX221">IF($AA221="N","",SUMPRODUCT(($AA$150:$AA$276=$V$88)*($Z$150:$Z$276=$Z221)*(AD221&lt;AD$150:AD$276))+1)</f>
        <v/>
      </c>
      <c r="CY221" s="13" t="str" cm="1">
        <f t="array" ref="CY221">IF($AA221="N","",SUMPRODUCT(($AA$150:$AA$276=$V$88)*($Z$150:$Z$276=$Z221)*(AE221&lt;AE$150:AE$276))+1)</f>
        <v/>
      </c>
      <c r="CZ221" s="13" t="str" cm="1">
        <f t="array" ref="CZ221">IF($AA221="N","",SUMPRODUCT(($AA$150:$AA$276=$V$88)*($Z$150:$Z$276=$Z221)*(AF221&lt;AF$150:AF$276))+1)</f>
        <v/>
      </c>
      <c r="DA221" s="13" t="str" cm="1">
        <f t="array" ref="DA221">IF($AA221="N","",SUMPRODUCT(($AA$150:$AA$276=$V$88)*($Z$150:$Z$276=$Z221)*(AG221&lt;AG$150:AG$276))+1)</f>
        <v/>
      </c>
      <c r="DB221" s="13" t="str" cm="1">
        <f t="array" ref="DB221">IF($AA221="N","",SUMPRODUCT(($AA$150:$AA$276=$V$88)*($Z$150:$Z$276=$Z221)*(AH221&lt;AH$150:AH$276))+1)</f>
        <v/>
      </c>
      <c r="DC221" s="13" t="str" cm="1">
        <f t="array" ref="DC221">IF($AA221="N","",SUMPRODUCT(($AA$150:$AA$276=$V$88)*($Z$150:$Z$276=$Z221)*(AI221&lt;AI$150:AI$276))+1)</f>
        <v/>
      </c>
      <c r="DD221" s="13" t="str" cm="1">
        <f t="array" ref="DD221">IF($AA221="N","",SUMPRODUCT(($AA$150:$AA$276=$V$88)*($Z$150:$Z$276=$Z221)*(AJ221&lt;AJ$150:AJ$276))+1)</f>
        <v/>
      </c>
      <c r="DE221" s="13" t="str" cm="1">
        <f t="array" ref="DE221">IF($AA221="N","",SUMPRODUCT(($AA$150:$AA$276=$V$88)*($Z$150:$Z$276=$Z221)*(AK221&lt;AK$150:AK$276))+1)</f>
        <v/>
      </c>
      <c r="DF221" s="13" t="str" cm="1">
        <f t="array" ref="DF221">IF($AA221="N","",SUMPRODUCT(($AA$150:$AA$276=$V$88)*($Z$150:$Z$276=$Z221)*(AL221&lt;AL$150:AL$276))+1)</f>
        <v/>
      </c>
      <c r="DG221" s="13" t="str" cm="1">
        <f t="array" ref="DG221">IF($AA221="N","",SUMPRODUCT(($AA$150:$AA$276=$V$88)*($Z$150:$Z$276=$Z221)*(AM221&lt;AM$150:AM$276))+1)</f>
        <v/>
      </c>
      <c r="DH221" s="13" t="str" cm="1">
        <f t="array" ref="DH221">IF($AA221="N","",SUMPRODUCT(($AA$150:$AA$276=$V$88)*($Z$150:$Z$276=$Z221)*(AN221&lt;AN$150:AN$276))+1)</f>
        <v/>
      </c>
      <c r="DI221" s="13" t="str" cm="1">
        <f t="array" ref="DI221">IF($AA221="N","",SUMPRODUCT(($AA$150:$AA$276=$V$88)*($Z$150:$Z$276=$Z221)*(AO221&lt;AO$150:AO$276))+1)</f>
        <v/>
      </c>
      <c r="DJ221" s="13" t="str" cm="1">
        <f t="array" ref="DJ221">IF($AA221="N","",SUMPRODUCT(($AA$150:$AA$276=$V$88)*($Z$150:$Z$276=$Z221)*(AP221&lt;AP$150:AP$276))+1)</f>
        <v/>
      </c>
      <c r="DK221" s="13" t="str" cm="1">
        <f t="array" ref="DK221">IF($AA221="N","",SUMPRODUCT(($AA$150:$AA$276=$V$88)*($Z$150:$Z$276=$Z221)*(AQ221&lt;AQ$150:AQ$276))+1)</f>
        <v/>
      </c>
      <c r="DL221" s="13" t="str" cm="1">
        <f t="array" ref="DL221">IF($AA221="N","",SUMPRODUCT(($AA$150:$AA$276=$V$88)*($Z$150:$Z$276=$Z221)*(AR221&lt;AR$150:AR$276))+1)</f>
        <v/>
      </c>
      <c r="DM221" s="13" t="str" cm="1">
        <f t="array" ref="DM221">IF($AA221="N","",SUMPRODUCT(($AA$150:$AA$276=$V$88)*($Z$150:$Z$276=$Z221)*(AS221&lt;AS$150:AS$276))+1)</f>
        <v/>
      </c>
      <c r="DN221" s="13" t="str" cm="1">
        <f t="array" ref="DN221">IF($AA221="N","",SUMPRODUCT(($AA$150:$AA$276=$V$88)*($Z$150:$Z$276=$Z221)*(AT221&lt;AT$150:AT$276))+1)</f>
        <v/>
      </c>
      <c r="DO221" s="13" t="str" cm="1">
        <f t="array" ref="DO221">IF($AA221="N","",SUMPRODUCT(($AA$150:$AA$276=$V$88)*($Z$150:$Z$276=$Z221)*(AU221&lt;AU$150:AU$276))+1)</f>
        <v/>
      </c>
      <c r="DP221" s="13" t="str" cm="1">
        <f t="array" ref="DP221">IF($AA221="N","",SUMPRODUCT(($AA$150:$AA$276=$V$88)*($Z$150:$Z$276=$Z221)*(AV221&lt;AV$150:AV$276))+1)</f>
        <v/>
      </c>
      <c r="DQ221" s="13" t="str">
        <f>INDEX($CV221:$DP221,MATCH('Ranked Growth'!$C$5,$BW$149:$CQ$149,0))</f>
        <v/>
      </c>
      <c r="DR221" s="13" t="str">
        <f t="shared" si="161"/>
        <v>Stations of Over 10k Users-</v>
      </c>
      <c r="DT221" s="17" t="s">
        <v>58</v>
      </c>
      <c r="DU221" s="15">
        <f t="shared" si="162"/>
        <v>6.6014441938542223E-3</v>
      </c>
      <c r="DV221" s="15">
        <f t="shared" si="163"/>
        <v>7.0785875647445318E-2</v>
      </c>
      <c r="DW221" s="15">
        <f t="shared" si="164"/>
        <v>8.1564866727424024E-2</v>
      </c>
      <c r="DX221" s="15">
        <f t="shared" si="165"/>
        <v>8.6565881433033676E-2</v>
      </c>
      <c r="DY221" s="15">
        <f t="shared" si="166"/>
        <v>8.6287472204323201E-2</v>
      </c>
      <c r="DZ221" s="15">
        <f t="shared" si="167"/>
        <v>8.6182368925975084E-2</v>
      </c>
      <c r="EA221" s="15">
        <f t="shared" si="168"/>
        <v>8.889371358654552E-2</v>
      </c>
      <c r="EB221" s="15">
        <f t="shared" si="169"/>
        <v>8.8804637942780928E-2</v>
      </c>
      <c r="EC221" s="15">
        <f t="shared" si="170"/>
        <v>9.0543390784177946E-2</v>
      </c>
      <c r="ED221" s="15">
        <f t="shared" si="171"/>
        <v>9.8533350177666623E-2</v>
      </c>
      <c r="EE221" s="15">
        <f t="shared" si="172"/>
        <v>0.10086530421821682</v>
      </c>
      <c r="EF221" s="15">
        <f t="shared" si="173"/>
        <v>0.10236325721395989</v>
      </c>
      <c r="EG221" s="15">
        <f t="shared" si="174"/>
        <v>0.10373944955445902</v>
      </c>
      <c r="EH221" s="15">
        <f t="shared" si="175"/>
        <v>0.10843677165721566</v>
      </c>
      <c r="EI221" s="15">
        <f t="shared" si="176"/>
        <v>0.11490586568414418</v>
      </c>
      <c r="EJ221" s="15">
        <f t="shared" si="177"/>
        <v>0.1178097391851991</v>
      </c>
      <c r="EK221" s="15">
        <f t="shared" si="178"/>
        <v>0.12225560450573214</v>
      </c>
      <c r="EL221" s="15">
        <f t="shared" si="179"/>
        <v>0.12510548174417591</v>
      </c>
      <c r="EM221" s="15">
        <f t="shared" si="180"/>
        <v>0.12929587635165984</v>
      </c>
      <c r="EN221" s="15">
        <f t="shared" si="181"/>
        <v>0.13849777668489316</v>
      </c>
      <c r="EO221" s="15">
        <f t="shared" si="182"/>
        <v>0.146888540749194</v>
      </c>
      <c r="EQ221" s="17" t="s">
        <v>58</v>
      </c>
      <c r="ER221" s="13">
        <f t="shared" si="183"/>
        <v>67</v>
      </c>
      <c r="ES221" s="13">
        <f t="shared" si="184"/>
        <v>74</v>
      </c>
      <c r="ET221" s="13">
        <f t="shared" si="185"/>
        <v>70</v>
      </c>
      <c r="EU221" s="13">
        <f t="shared" si="186"/>
        <v>59</v>
      </c>
      <c r="EV221" s="13">
        <f t="shared" si="187"/>
        <v>50</v>
      </c>
      <c r="EW221" s="13">
        <f t="shared" si="188"/>
        <v>49</v>
      </c>
      <c r="EX221" s="13">
        <f t="shared" si="189"/>
        <v>50</v>
      </c>
      <c r="EY221" s="13">
        <f t="shared" si="190"/>
        <v>48</v>
      </c>
      <c r="EZ221" s="13">
        <f t="shared" si="191"/>
        <v>47</v>
      </c>
      <c r="FA221" s="13">
        <f t="shared" si="192"/>
        <v>46</v>
      </c>
      <c r="FB221" s="13">
        <f t="shared" si="193"/>
        <v>46</v>
      </c>
      <c r="FC221" s="13">
        <f t="shared" si="194"/>
        <v>45</v>
      </c>
      <c r="FD221" s="13">
        <f t="shared" si="195"/>
        <v>44</v>
      </c>
      <c r="FE221" s="13">
        <f t="shared" si="196"/>
        <v>44</v>
      </c>
      <c r="FF221" s="13">
        <f t="shared" si="197"/>
        <v>44</v>
      </c>
      <c r="FG221" s="13">
        <f t="shared" si="198"/>
        <v>45</v>
      </c>
      <c r="FH221" s="13">
        <f t="shared" si="199"/>
        <v>45</v>
      </c>
      <c r="FI221" s="13">
        <f t="shared" si="200"/>
        <v>44</v>
      </c>
      <c r="FJ221" s="13">
        <f t="shared" si="201"/>
        <v>44</v>
      </c>
      <c r="FK221" s="13">
        <f t="shared" si="202"/>
        <v>44</v>
      </c>
      <c r="FL221" s="13">
        <f t="shared" si="203"/>
        <v>44</v>
      </c>
      <c r="FM221" s="13">
        <f>INDEX($ER221:$FL221,MATCH('Ranked Growth'!$C$5,$ER$149:$FL$149,0))</f>
        <v>67</v>
      </c>
      <c r="FO221" s="17" t="s">
        <v>58</v>
      </c>
      <c r="FP221" s="13" cm="1">
        <f t="array" ref="FP221">SUMPRODUCT(($Z$150:$Z$276=$Z221)*(DU221&lt;DU$150:DU$276))+1</f>
        <v>50</v>
      </c>
      <c r="FQ221" s="13" cm="1">
        <f t="array" ref="FQ221">SUMPRODUCT(($Z$150:$Z$276=$Z221)*(DV221&lt;DV$150:DV$276))+1</f>
        <v>70</v>
      </c>
      <c r="FR221" s="13" cm="1">
        <f t="array" ref="FR221">SUMPRODUCT(($Z$150:$Z$276=$Z221)*(DW221&lt;DW$150:DW$276))+1</f>
        <v>66</v>
      </c>
      <c r="FS221" s="13" cm="1">
        <f t="array" ref="FS221">SUMPRODUCT(($Z$150:$Z$276=$Z221)*(DX221&lt;DX$150:DX$276))+1</f>
        <v>54</v>
      </c>
      <c r="FT221" s="13" cm="1">
        <f t="array" ref="FT221">SUMPRODUCT(($Z$150:$Z$276=$Z221)*(DY221&lt;DY$150:DY$276))+1</f>
        <v>45</v>
      </c>
      <c r="FU221" s="13" cm="1">
        <f t="array" ref="FU221">SUMPRODUCT(($Z$150:$Z$276=$Z221)*(DZ221&lt;DZ$150:DZ$276))+1</f>
        <v>42</v>
      </c>
      <c r="FV221" s="13" cm="1">
        <f t="array" ref="FV221">SUMPRODUCT(($Z$150:$Z$276=$Z221)*(EA221&lt;EA$150:EA$276))+1</f>
        <v>43</v>
      </c>
      <c r="FW221" s="13" cm="1">
        <f t="array" ref="FW221">SUMPRODUCT(($Z$150:$Z$276=$Z221)*(EB221&lt;EB$150:EB$276))+1</f>
        <v>41</v>
      </c>
      <c r="FX221" s="13" cm="1">
        <f t="array" ref="FX221">SUMPRODUCT(($Z$150:$Z$276=$Z221)*(EC221&lt;EC$150:EC$276))+1</f>
        <v>41</v>
      </c>
      <c r="FY221" s="13" cm="1">
        <f t="array" ref="FY221">SUMPRODUCT(($Z$150:$Z$276=$Z221)*(ED221&lt;ED$150:ED$276))+1</f>
        <v>40</v>
      </c>
      <c r="FZ221" s="13" cm="1">
        <f t="array" ref="FZ221">SUMPRODUCT(($Z$150:$Z$276=$Z221)*(EE221&lt;EE$150:EE$276))+1</f>
        <v>40</v>
      </c>
      <c r="GA221" s="13" cm="1">
        <f t="array" ref="GA221">SUMPRODUCT(($Z$150:$Z$276=$Z221)*(EF221&lt;EF$150:EF$276))+1</f>
        <v>39</v>
      </c>
      <c r="GB221" s="13" cm="1">
        <f t="array" ref="GB221">SUMPRODUCT(($Z$150:$Z$276=$Z221)*(EG221&lt;EG$150:EG$276))+1</f>
        <v>38</v>
      </c>
      <c r="GC221" s="13" cm="1">
        <f t="array" ref="GC221">SUMPRODUCT(($Z$150:$Z$276=$Z221)*(EH221&lt;EH$150:EH$276))+1</f>
        <v>38</v>
      </c>
      <c r="GD221" s="13" cm="1">
        <f t="array" ref="GD221">SUMPRODUCT(($Z$150:$Z$276=$Z221)*(EI221&lt;EI$150:EI$276))+1</f>
        <v>38</v>
      </c>
      <c r="GE221" s="13" cm="1">
        <f t="array" ref="GE221">SUMPRODUCT(($Z$150:$Z$276=$Z221)*(EJ221&lt;EJ$150:EJ$276))+1</f>
        <v>39</v>
      </c>
      <c r="GF221" s="13" cm="1">
        <f t="array" ref="GF221">SUMPRODUCT(($Z$150:$Z$276=$Z221)*(EK221&lt;EK$150:EK$276))+1</f>
        <v>39</v>
      </c>
      <c r="GG221" s="13" cm="1">
        <f t="array" ref="GG221">SUMPRODUCT(($Z$150:$Z$276=$Z221)*(EL221&lt;EL$150:EL$276))+1</f>
        <v>38</v>
      </c>
      <c r="GH221" s="13" cm="1">
        <f t="array" ref="GH221">SUMPRODUCT(($Z$150:$Z$276=$Z221)*(EM221&lt;EM$150:EM$276))+1</f>
        <v>38</v>
      </c>
      <c r="GI221" s="13" cm="1">
        <f t="array" ref="GI221">SUMPRODUCT(($Z$150:$Z$276=$Z221)*(EN221&lt;EN$150:EN$276))+1</f>
        <v>38</v>
      </c>
      <c r="GJ221" s="13" cm="1">
        <f t="array" ref="GJ221">SUMPRODUCT(($Z$150:$Z$276=$Z221)*(EO221&lt;EO$150:EO$276))+1</f>
        <v>38</v>
      </c>
      <c r="GK221" s="20">
        <f>INDEX($FP221:$GJ221,MATCH('Ranked Growth'!$C$5,$FP$149:$GJ$149,0))</f>
        <v>50</v>
      </c>
      <c r="GL221" s="13" t="str">
        <f t="shared" si="204"/>
        <v>Stations of Over 10k Users-50</v>
      </c>
      <c r="GN221" s="17" t="s">
        <v>58</v>
      </c>
      <c r="GO221" s="13" t="str" cm="1">
        <f t="array" ref="GO221">IF($AA221="N","",SUMPRODUCT(($Z$150:$Z$276=$Z221)*($AA$150:$AA$276="Y")*(DU221&lt;DU$150:DU$276))+1)</f>
        <v/>
      </c>
      <c r="GP221" s="13" t="str" cm="1">
        <f t="array" ref="GP221">IF($AA221="N","",SUMPRODUCT(($Z$150:$Z$276=$Z221)*($AA$150:$AA$276="Y")*(DV221&lt;DV$150:DV$276))+1)</f>
        <v/>
      </c>
      <c r="GQ221" s="13" t="str" cm="1">
        <f t="array" ref="GQ221">IF($AA221="N","",SUMPRODUCT(($Z$150:$Z$276=$Z221)*($AA$150:$AA$276="Y")*(DW221&lt;DW$150:DW$276))+1)</f>
        <v/>
      </c>
      <c r="GR221" s="13" t="str" cm="1">
        <f t="array" ref="GR221">IF($AA221="N","",SUMPRODUCT(($Z$150:$Z$276=$Z221)*($AA$150:$AA$276="Y")*(DX221&lt;DX$150:DX$276))+1)</f>
        <v/>
      </c>
      <c r="GS221" s="13" t="str" cm="1">
        <f t="array" ref="GS221">IF($AA221="N","",SUMPRODUCT(($Z$150:$Z$276=$Z221)*($AA$150:$AA$276="Y")*(DY221&lt;DY$150:DY$276))+1)</f>
        <v/>
      </c>
      <c r="GT221" s="13" t="str" cm="1">
        <f t="array" ref="GT221">IF($AA221="N","",SUMPRODUCT(($Z$150:$Z$276=$Z221)*($AA$150:$AA$276="Y")*(DZ221&lt;DZ$150:DZ$276))+1)</f>
        <v/>
      </c>
      <c r="GU221" s="13" t="str" cm="1">
        <f t="array" ref="GU221">IF($AA221="N","",SUMPRODUCT(($Z$150:$Z$276=$Z221)*($AA$150:$AA$276="Y")*(EA221&lt;EA$150:EA$276))+1)</f>
        <v/>
      </c>
      <c r="GV221" s="13" t="str" cm="1">
        <f t="array" ref="GV221">IF($AA221="N","",SUMPRODUCT(($Z$150:$Z$276=$Z221)*($AA$150:$AA$276="Y")*(EB221&lt;EB$150:EB$276))+1)</f>
        <v/>
      </c>
      <c r="GW221" s="13" t="str" cm="1">
        <f t="array" ref="GW221">IF($AA221="N","",SUMPRODUCT(($Z$150:$Z$276=$Z221)*($AA$150:$AA$276="Y")*(EC221&lt;EC$150:EC$276))+1)</f>
        <v/>
      </c>
      <c r="GX221" s="13" t="str" cm="1">
        <f t="array" ref="GX221">IF($AA221="N","",SUMPRODUCT(($Z$150:$Z$276=$Z221)*($AA$150:$AA$276="Y")*(ED221&lt;ED$150:ED$276))+1)</f>
        <v/>
      </c>
      <c r="GY221" s="13" t="str" cm="1">
        <f t="array" ref="GY221">IF($AA221="N","",SUMPRODUCT(($Z$150:$Z$276=$Z221)*($AA$150:$AA$276="Y")*(EE221&lt;EE$150:EE$276))+1)</f>
        <v/>
      </c>
      <c r="GZ221" s="13" t="str" cm="1">
        <f t="array" ref="GZ221">IF($AA221="N","",SUMPRODUCT(($Z$150:$Z$276=$Z221)*($AA$150:$AA$276="Y")*(EF221&lt;EF$150:EF$276))+1)</f>
        <v/>
      </c>
      <c r="HA221" s="13" t="str" cm="1">
        <f t="array" ref="HA221">IF($AA221="N","",SUMPRODUCT(($Z$150:$Z$276=$Z221)*($AA$150:$AA$276="Y")*(EG221&lt;EG$150:EG$276))+1)</f>
        <v/>
      </c>
      <c r="HB221" s="13" t="str" cm="1">
        <f t="array" ref="HB221">IF($AA221="N","",SUMPRODUCT(($Z$150:$Z$276=$Z221)*($AA$150:$AA$276="Y")*(EH221&lt;EH$150:EH$276))+1)</f>
        <v/>
      </c>
      <c r="HC221" s="13" t="str" cm="1">
        <f t="array" ref="HC221">IF($AA221="N","",SUMPRODUCT(($Z$150:$Z$276=$Z221)*($AA$150:$AA$276="Y")*(EI221&lt;EI$150:EI$276))+1)</f>
        <v/>
      </c>
      <c r="HD221" s="13" t="str" cm="1">
        <f t="array" ref="HD221">IF($AA221="N","",SUMPRODUCT(($Z$150:$Z$276=$Z221)*($AA$150:$AA$276="Y")*(EJ221&lt;EJ$150:EJ$276))+1)</f>
        <v/>
      </c>
      <c r="HE221" s="13" t="str" cm="1">
        <f t="array" ref="HE221">IF($AA221="N","",SUMPRODUCT(($Z$150:$Z$276=$Z221)*($AA$150:$AA$276="Y")*(EK221&lt;EK$150:EK$276))+1)</f>
        <v/>
      </c>
      <c r="HF221" s="13" t="str" cm="1">
        <f t="array" ref="HF221">IF($AA221="N","",SUMPRODUCT(($Z$150:$Z$276=$Z221)*($AA$150:$AA$276="Y")*(EL221&lt;EL$150:EL$276))+1)</f>
        <v/>
      </c>
      <c r="HG221" s="13" t="str" cm="1">
        <f t="array" ref="HG221">IF($AA221="N","",SUMPRODUCT(($Z$150:$Z$276=$Z221)*($AA$150:$AA$276="Y")*(EM221&lt;EM$150:EM$276))+1)</f>
        <v/>
      </c>
      <c r="HH221" s="13" t="str" cm="1">
        <f t="array" ref="HH221">IF($AA221="N","",SUMPRODUCT(($Z$150:$Z$276=$Z221)*($AA$150:$AA$276="Y")*(EN221&lt;EN$150:EN$276))+1)</f>
        <v/>
      </c>
      <c r="HI221" s="13" t="str" cm="1">
        <f t="array" ref="HI221">IF($AA221="N","",SUMPRODUCT(($Z$150:$Z$276=$Z221)*($AA$150:$AA$276="Y")*(EO221&lt;EO$150:EO$276))+1)</f>
        <v/>
      </c>
      <c r="HJ221" s="20" t="str">
        <f>INDEX($GO221:$HI221,MATCH('Ranked Growth'!$C$5,$GO$149:$HI$149,0))</f>
        <v/>
      </c>
      <c r="HK221" s="13" t="str">
        <f t="shared" si="205"/>
        <v>Stations of Over 10k Users-</v>
      </c>
    </row>
    <row r="222" spans="2:219" s="11" customFormat="1" x14ac:dyDescent="0.25">
      <c r="B222" s="17" t="s">
        <v>59</v>
      </c>
      <c r="C222" s="20">
        <v>1430449.5880109989</v>
      </c>
      <c r="D222" s="20">
        <v>1512233.8868110001</v>
      </c>
      <c r="E222" s="20">
        <v>1526243.7356640019</v>
      </c>
      <c r="F222" s="20">
        <v>1532763.8424</v>
      </c>
      <c r="G222" s="20">
        <v>1532395.6102620012</v>
      </c>
      <c r="H222" s="20">
        <v>1532968.9853089987</v>
      </c>
      <c r="I222" s="20">
        <v>1537435.186980003</v>
      </c>
      <c r="J222" s="20">
        <v>1537692.5723990018</v>
      </c>
      <c r="K222" s="20">
        <v>1540234.319034999</v>
      </c>
      <c r="L222" s="20">
        <v>1550918.1365629982</v>
      </c>
      <c r="M222" s="20">
        <v>1554220.5211570011</v>
      </c>
      <c r="N222" s="20">
        <v>1555949.7581540029</v>
      </c>
      <c r="O222" s="20">
        <v>1557410.0204419999</v>
      </c>
      <c r="P222" s="20">
        <v>1562995.6452100009</v>
      </c>
      <c r="Q222" s="20">
        <v>1570772.2377160024</v>
      </c>
      <c r="R222" s="20">
        <v>1574306.287182</v>
      </c>
      <c r="S222" s="20">
        <v>1579880.1268079982</v>
      </c>
      <c r="T222" s="20">
        <v>1583354.3070309996</v>
      </c>
      <c r="U222" s="20">
        <v>1588494.0925469992</v>
      </c>
      <c r="V222" s="20">
        <v>1599962.6980059997</v>
      </c>
      <c r="W222" s="20">
        <v>1610301.0743919972</v>
      </c>
      <c r="Y222" s="17" t="s">
        <v>59</v>
      </c>
      <c r="Z222" s="21" t="str">
        <f t="shared" si="137"/>
        <v>Stations of Over 10k Users</v>
      </c>
      <c r="AA222" s="21" t="str">
        <f t="shared" si="138"/>
        <v>N</v>
      </c>
      <c r="AB222" s="13">
        <f t="shared" si="116"/>
        <v>8663.5880109989084</v>
      </c>
      <c r="AC222" s="13">
        <f t="shared" si="117"/>
        <v>90447.886811000062</v>
      </c>
      <c r="AD222" s="13">
        <f t="shared" si="118"/>
        <v>104457.7356640019</v>
      </c>
      <c r="AE222" s="13">
        <f t="shared" si="119"/>
        <v>110977.84239999996</v>
      </c>
      <c r="AF222" s="13">
        <f t="shared" si="120"/>
        <v>110609.61026200117</v>
      </c>
      <c r="AG222" s="13">
        <f t="shared" si="121"/>
        <v>111182.98530899873</v>
      </c>
      <c r="AH222" s="13">
        <f t="shared" si="122"/>
        <v>115649.18698000303</v>
      </c>
      <c r="AI222" s="13">
        <f t="shared" si="123"/>
        <v>115906.5723990018</v>
      </c>
      <c r="AJ222" s="13">
        <f t="shared" si="124"/>
        <v>118448.319034999</v>
      </c>
      <c r="AK222" s="13">
        <f t="shared" si="125"/>
        <v>129132.13656299817</v>
      </c>
      <c r="AL222" s="13">
        <f t="shared" si="126"/>
        <v>132434.52115700115</v>
      </c>
      <c r="AM222" s="13">
        <f t="shared" si="127"/>
        <v>134163.75815400295</v>
      </c>
      <c r="AN222" s="13">
        <f t="shared" si="128"/>
        <v>135624.02044199989</v>
      </c>
      <c r="AO222" s="13">
        <f t="shared" si="129"/>
        <v>141209.64521000092</v>
      </c>
      <c r="AP222" s="13">
        <f t="shared" si="130"/>
        <v>148986.23771600239</v>
      </c>
      <c r="AQ222" s="13">
        <f t="shared" si="131"/>
        <v>152520.287182</v>
      </c>
      <c r="AR222" s="13">
        <f t="shared" si="132"/>
        <v>158094.12680799817</v>
      </c>
      <c r="AS222" s="13">
        <f t="shared" si="133"/>
        <v>161568.30703099957</v>
      </c>
      <c r="AT222" s="13">
        <f t="shared" si="134"/>
        <v>166708.09254699922</v>
      </c>
      <c r="AU222" s="13">
        <f t="shared" si="135"/>
        <v>178176.69800599967</v>
      </c>
      <c r="AV222" s="13">
        <f t="shared" si="136"/>
        <v>188515.07439199719</v>
      </c>
      <c r="AX222" s="17" t="s">
        <v>59</v>
      </c>
      <c r="AY222" s="13">
        <f t="shared" si="139"/>
        <v>7</v>
      </c>
      <c r="AZ222" s="13">
        <f t="shared" si="140"/>
        <v>7</v>
      </c>
      <c r="BA222" s="13">
        <f t="shared" si="141"/>
        <v>7</v>
      </c>
      <c r="BB222" s="13">
        <f t="shared" si="142"/>
        <v>7</v>
      </c>
      <c r="BC222" s="13">
        <f t="shared" si="143"/>
        <v>7</v>
      </c>
      <c r="BD222" s="13">
        <f t="shared" si="144"/>
        <v>7</v>
      </c>
      <c r="BE222" s="13">
        <f t="shared" si="145"/>
        <v>7</v>
      </c>
      <c r="BF222" s="13">
        <f t="shared" si="146"/>
        <v>7</v>
      </c>
      <c r="BG222" s="13">
        <f t="shared" si="147"/>
        <v>7</v>
      </c>
      <c r="BH222" s="13">
        <f t="shared" si="148"/>
        <v>7</v>
      </c>
      <c r="BI222" s="13">
        <f t="shared" si="149"/>
        <v>7</v>
      </c>
      <c r="BJ222" s="13">
        <f t="shared" si="150"/>
        <v>7</v>
      </c>
      <c r="BK222" s="13">
        <f t="shared" si="151"/>
        <v>7</v>
      </c>
      <c r="BL222" s="13">
        <f t="shared" si="152"/>
        <v>7</v>
      </c>
      <c r="BM222" s="13">
        <f t="shared" si="153"/>
        <v>7</v>
      </c>
      <c r="BN222" s="13">
        <f t="shared" si="154"/>
        <v>7</v>
      </c>
      <c r="BO222" s="13">
        <f t="shared" si="155"/>
        <v>7</v>
      </c>
      <c r="BP222" s="13">
        <f t="shared" si="156"/>
        <v>7</v>
      </c>
      <c r="BQ222" s="13">
        <f t="shared" si="157"/>
        <v>7</v>
      </c>
      <c r="BR222" s="13">
        <f t="shared" si="158"/>
        <v>7</v>
      </c>
      <c r="BS222" s="13">
        <f t="shared" si="159"/>
        <v>7</v>
      </c>
      <c r="BT222" s="13">
        <f>INDEX($AY222:$BS222,MATCH('Ranked Growth'!$C$5,Data!$AY$149:$BS$149,0))</f>
        <v>7</v>
      </c>
      <c r="BV222" s="17" t="s">
        <v>59</v>
      </c>
      <c r="BW222" s="13" cm="1">
        <f t="array" ref="BW222">SUMPRODUCT(($Z$150:$Z$276=$Z222)*(AB222&lt;AB$150:AB$276))+1</f>
        <v>2</v>
      </c>
      <c r="BX222" s="13" cm="1">
        <f t="array" ref="BX222">SUMPRODUCT(($Z$150:$Z$276=$Z222)*(AC222&lt;AC$150:AC$276))+1</f>
        <v>2</v>
      </c>
      <c r="BY222" s="13" cm="1">
        <f t="array" ref="BY222">SUMPRODUCT(($Z$150:$Z$276=$Z222)*(AD222&lt;AD$150:AD$276))+1</f>
        <v>2</v>
      </c>
      <c r="BZ222" s="13" cm="1">
        <f t="array" ref="BZ222">SUMPRODUCT(($Z$150:$Z$276=$Z222)*(AE222&lt;AE$150:AE$276))+1</f>
        <v>2</v>
      </c>
      <c r="CA222" s="13" cm="1">
        <f t="array" ref="CA222">SUMPRODUCT(($Z$150:$Z$276=$Z222)*(AF222&lt;AF$150:AF$276))+1</f>
        <v>2</v>
      </c>
      <c r="CB222" s="13" cm="1">
        <f t="array" ref="CB222">SUMPRODUCT(($Z$150:$Z$276=$Z222)*(AG222&lt;AG$150:AG$276))+1</f>
        <v>2</v>
      </c>
      <c r="CC222" s="13" cm="1">
        <f t="array" ref="CC222">SUMPRODUCT(($Z$150:$Z$276=$Z222)*(AH222&lt;AH$150:AH$276))+1</f>
        <v>2</v>
      </c>
      <c r="CD222" s="13" cm="1">
        <f t="array" ref="CD222">SUMPRODUCT(($Z$150:$Z$276=$Z222)*(AI222&lt;AI$150:AI$276))+1</f>
        <v>2</v>
      </c>
      <c r="CE222" s="13" cm="1">
        <f t="array" ref="CE222">SUMPRODUCT(($Z$150:$Z$276=$Z222)*(AJ222&lt;AJ$150:AJ$276))+1</f>
        <v>2</v>
      </c>
      <c r="CF222" s="13" cm="1">
        <f t="array" ref="CF222">SUMPRODUCT(($Z$150:$Z$276=$Z222)*(AK222&lt;AK$150:AK$276))+1</f>
        <v>2</v>
      </c>
      <c r="CG222" s="13" cm="1">
        <f t="array" ref="CG222">SUMPRODUCT(($Z$150:$Z$276=$Z222)*(AL222&lt;AL$150:AL$276))+1</f>
        <v>2</v>
      </c>
      <c r="CH222" s="13" cm="1">
        <f t="array" ref="CH222">SUMPRODUCT(($Z$150:$Z$276=$Z222)*(AM222&lt;AM$150:AM$276))+1</f>
        <v>2</v>
      </c>
      <c r="CI222" s="13" cm="1">
        <f t="array" ref="CI222">SUMPRODUCT(($Z$150:$Z$276=$Z222)*(AN222&lt;AN$150:AN$276))+1</f>
        <v>2</v>
      </c>
      <c r="CJ222" s="13" cm="1">
        <f t="array" ref="CJ222">SUMPRODUCT(($Z$150:$Z$276=$Z222)*(AO222&lt;AO$150:AO$276))+1</f>
        <v>2</v>
      </c>
      <c r="CK222" s="13" cm="1">
        <f t="array" ref="CK222">SUMPRODUCT(($Z$150:$Z$276=$Z222)*(AP222&lt;AP$150:AP$276))+1</f>
        <v>2</v>
      </c>
      <c r="CL222" s="13" cm="1">
        <f t="array" ref="CL222">SUMPRODUCT(($Z$150:$Z$276=$Z222)*(AQ222&lt;AQ$150:AQ$276))+1</f>
        <v>2</v>
      </c>
      <c r="CM222" s="13" cm="1">
        <f t="array" ref="CM222">SUMPRODUCT(($Z$150:$Z$276=$Z222)*(AR222&lt;AR$150:AR$276))+1</f>
        <v>2</v>
      </c>
      <c r="CN222" s="13" cm="1">
        <f t="array" ref="CN222">SUMPRODUCT(($Z$150:$Z$276=$Z222)*(AS222&lt;AS$150:AS$276))+1</f>
        <v>2</v>
      </c>
      <c r="CO222" s="13" cm="1">
        <f t="array" ref="CO222">SUMPRODUCT(($Z$150:$Z$276=$Z222)*(AT222&lt;AT$150:AT$276))+1</f>
        <v>2</v>
      </c>
      <c r="CP222" s="13" cm="1">
        <f t="array" ref="CP222">SUMPRODUCT(($Z$150:$Z$276=$Z222)*(AU222&lt;AU$150:AU$276))+1</f>
        <v>2</v>
      </c>
      <c r="CQ222" s="13" cm="1">
        <f t="array" ref="CQ222">SUMPRODUCT(($Z$150:$Z$276=$Z222)*(AV222&lt;AV$150:AV$276))+1</f>
        <v>2</v>
      </c>
      <c r="CR222" s="13">
        <f>INDEX($BW222:$CQ222,MATCH('Ranked Growth'!$C$5,$BW$149:$CQ$149,0))</f>
        <v>2</v>
      </c>
      <c r="CS222" s="13" t="str">
        <f t="shared" si="160"/>
        <v>Stations of Over 10k Users-2</v>
      </c>
      <c r="CU222" s="17" t="s">
        <v>59</v>
      </c>
      <c r="CV222" s="13" t="str" cm="1">
        <f t="array" ref="CV222">IF($AA222="N","",SUMPRODUCT(($AA$150:$AA$276=$V$88)*($Z$150:$Z$276=$Z222)*(AB222&lt;AB$150:AB$276))+1)</f>
        <v/>
      </c>
      <c r="CW222" s="13" t="str" cm="1">
        <f t="array" ref="CW222">IF($AA222="N","",SUMPRODUCT(($AA$150:$AA$276=$V$88)*($Z$150:$Z$276=$Z222)*(AC222&lt;AC$150:AC$276))+1)</f>
        <v/>
      </c>
      <c r="CX222" s="13" t="str" cm="1">
        <f t="array" ref="CX222">IF($AA222="N","",SUMPRODUCT(($AA$150:$AA$276=$V$88)*($Z$150:$Z$276=$Z222)*(AD222&lt;AD$150:AD$276))+1)</f>
        <v/>
      </c>
      <c r="CY222" s="13" t="str" cm="1">
        <f t="array" ref="CY222">IF($AA222="N","",SUMPRODUCT(($AA$150:$AA$276=$V$88)*($Z$150:$Z$276=$Z222)*(AE222&lt;AE$150:AE$276))+1)</f>
        <v/>
      </c>
      <c r="CZ222" s="13" t="str" cm="1">
        <f t="array" ref="CZ222">IF($AA222="N","",SUMPRODUCT(($AA$150:$AA$276=$V$88)*($Z$150:$Z$276=$Z222)*(AF222&lt;AF$150:AF$276))+1)</f>
        <v/>
      </c>
      <c r="DA222" s="13" t="str" cm="1">
        <f t="array" ref="DA222">IF($AA222="N","",SUMPRODUCT(($AA$150:$AA$276=$V$88)*($Z$150:$Z$276=$Z222)*(AG222&lt;AG$150:AG$276))+1)</f>
        <v/>
      </c>
      <c r="DB222" s="13" t="str" cm="1">
        <f t="array" ref="DB222">IF($AA222="N","",SUMPRODUCT(($AA$150:$AA$276=$V$88)*($Z$150:$Z$276=$Z222)*(AH222&lt;AH$150:AH$276))+1)</f>
        <v/>
      </c>
      <c r="DC222" s="13" t="str" cm="1">
        <f t="array" ref="DC222">IF($AA222="N","",SUMPRODUCT(($AA$150:$AA$276=$V$88)*($Z$150:$Z$276=$Z222)*(AI222&lt;AI$150:AI$276))+1)</f>
        <v/>
      </c>
      <c r="DD222" s="13" t="str" cm="1">
        <f t="array" ref="DD222">IF($AA222="N","",SUMPRODUCT(($AA$150:$AA$276=$V$88)*($Z$150:$Z$276=$Z222)*(AJ222&lt;AJ$150:AJ$276))+1)</f>
        <v/>
      </c>
      <c r="DE222" s="13" t="str" cm="1">
        <f t="array" ref="DE222">IF($AA222="N","",SUMPRODUCT(($AA$150:$AA$276=$V$88)*($Z$150:$Z$276=$Z222)*(AK222&lt;AK$150:AK$276))+1)</f>
        <v/>
      </c>
      <c r="DF222" s="13" t="str" cm="1">
        <f t="array" ref="DF222">IF($AA222="N","",SUMPRODUCT(($AA$150:$AA$276=$V$88)*($Z$150:$Z$276=$Z222)*(AL222&lt;AL$150:AL$276))+1)</f>
        <v/>
      </c>
      <c r="DG222" s="13" t="str" cm="1">
        <f t="array" ref="DG222">IF($AA222="N","",SUMPRODUCT(($AA$150:$AA$276=$V$88)*($Z$150:$Z$276=$Z222)*(AM222&lt;AM$150:AM$276))+1)</f>
        <v/>
      </c>
      <c r="DH222" s="13" t="str" cm="1">
        <f t="array" ref="DH222">IF($AA222="N","",SUMPRODUCT(($AA$150:$AA$276=$V$88)*($Z$150:$Z$276=$Z222)*(AN222&lt;AN$150:AN$276))+1)</f>
        <v/>
      </c>
      <c r="DI222" s="13" t="str" cm="1">
        <f t="array" ref="DI222">IF($AA222="N","",SUMPRODUCT(($AA$150:$AA$276=$V$88)*($Z$150:$Z$276=$Z222)*(AO222&lt;AO$150:AO$276))+1)</f>
        <v/>
      </c>
      <c r="DJ222" s="13" t="str" cm="1">
        <f t="array" ref="DJ222">IF($AA222="N","",SUMPRODUCT(($AA$150:$AA$276=$V$88)*($Z$150:$Z$276=$Z222)*(AP222&lt;AP$150:AP$276))+1)</f>
        <v/>
      </c>
      <c r="DK222" s="13" t="str" cm="1">
        <f t="array" ref="DK222">IF($AA222="N","",SUMPRODUCT(($AA$150:$AA$276=$V$88)*($Z$150:$Z$276=$Z222)*(AQ222&lt;AQ$150:AQ$276))+1)</f>
        <v/>
      </c>
      <c r="DL222" s="13" t="str" cm="1">
        <f t="array" ref="DL222">IF($AA222="N","",SUMPRODUCT(($AA$150:$AA$276=$V$88)*($Z$150:$Z$276=$Z222)*(AR222&lt;AR$150:AR$276))+1)</f>
        <v/>
      </c>
      <c r="DM222" s="13" t="str" cm="1">
        <f t="array" ref="DM222">IF($AA222="N","",SUMPRODUCT(($AA$150:$AA$276=$V$88)*($Z$150:$Z$276=$Z222)*(AS222&lt;AS$150:AS$276))+1)</f>
        <v/>
      </c>
      <c r="DN222" s="13" t="str" cm="1">
        <f t="array" ref="DN222">IF($AA222="N","",SUMPRODUCT(($AA$150:$AA$276=$V$88)*($Z$150:$Z$276=$Z222)*(AT222&lt;AT$150:AT$276))+1)</f>
        <v/>
      </c>
      <c r="DO222" s="13" t="str" cm="1">
        <f t="array" ref="DO222">IF($AA222="N","",SUMPRODUCT(($AA$150:$AA$276=$V$88)*($Z$150:$Z$276=$Z222)*(AU222&lt;AU$150:AU$276))+1)</f>
        <v/>
      </c>
      <c r="DP222" s="13" t="str" cm="1">
        <f t="array" ref="DP222">IF($AA222="N","",SUMPRODUCT(($AA$150:$AA$276=$V$88)*($Z$150:$Z$276=$Z222)*(AV222&lt;AV$150:AV$276))+1)</f>
        <v/>
      </c>
      <c r="DQ222" s="13" t="str">
        <f>INDEX($CV222:$DP222,MATCH('Ranked Growth'!$C$5,$BW$149:$CQ$149,0))</f>
        <v/>
      </c>
      <c r="DR222" s="13" t="str">
        <f t="shared" si="161"/>
        <v>Stations of Over 10k Users-</v>
      </c>
      <c r="DT222" s="17" t="s">
        <v>59</v>
      </c>
      <c r="DU222" s="15">
        <f t="shared" si="162"/>
        <v>6.0934542969186545E-3</v>
      </c>
      <c r="DV222" s="15">
        <f t="shared" si="163"/>
        <v>6.3615682536612539E-2</v>
      </c>
      <c r="DW222" s="15">
        <f t="shared" si="164"/>
        <v>7.3469379825094494E-2</v>
      </c>
      <c r="DX222" s="15">
        <f t="shared" si="165"/>
        <v>7.8055236442052367E-2</v>
      </c>
      <c r="DY222" s="15">
        <f t="shared" si="166"/>
        <v>7.7796243782117136E-2</v>
      </c>
      <c r="DZ222" s="15">
        <f t="shared" si="167"/>
        <v>7.8199521804968253E-2</v>
      </c>
      <c r="EA222" s="15">
        <f t="shared" si="168"/>
        <v>8.1340783338704314E-2</v>
      </c>
      <c r="EB222" s="15">
        <f t="shared" si="169"/>
        <v>8.1521812986625086E-2</v>
      </c>
      <c r="EC222" s="15">
        <f t="shared" si="170"/>
        <v>8.3309526915442245E-2</v>
      </c>
      <c r="ED222" s="15">
        <f t="shared" si="171"/>
        <v>9.0823890911148508E-2</v>
      </c>
      <c r="EE222" s="15">
        <f t="shared" si="172"/>
        <v>9.3146592494933289E-2</v>
      </c>
      <c r="EF222" s="15">
        <f t="shared" si="173"/>
        <v>9.4362835302923997E-2</v>
      </c>
      <c r="EG222" s="15">
        <f t="shared" si="174"/>
        <v>9.5389897243326249E-2</v>
      </c>
      <c r="EH222" s="15">
        <f t="shared" si="175"/>
        <v>9.9318494632807619E-2</v>
      </c>
      <c r="EI222" s="15">
        <f t="shared" si="176"/>
        <v>0.10478808886569602</v>
      </c>
      <c r="EJ222" s="15">
        <f t="shared" si="177"/>
        <v>0.10727372978915262</v>
      </c>
      <c r="EK222" s="15">
        <f t="shared" si="178"/>
        <v>0.11119403820828033</v>
      </c>
      <c r="EL222" s="15">
        <f t="shared" si="179"/>
        <v>0.11363757065479585</v>
      </c>
      <c r="EM222" s="15">
        <f t="shared" si="180"/>
        <v>0.11725259114029773</v>
      </c>
      <c r="EN222" s="15">
        <f t="shared" si="181"/>
        <v>0.12531892845055426</v>
      </c>
      <c r="EO222" s="15">
        <f t="shared" si="182"/>
        <v>0.13259032962203676</v>
      </c>
      <c r="EQ222" s="17" t="s">
        <v>59</v>
      </c>
      <c r="ER222" s="13">
        <f t="shared" si="183"/>
        <v>76</v>
      </c>
      <c r="ES222" s="13">
        <f t="shared" si="184"/>
        <v>88</v>
      </c>
      <c r="ET222" s="13">
        <f t="shared" si="185"/>
        <v>88</v>
      </c>
      <c r="EU222" s="13">
        <f t="shared" si="186"/>
        <v>90</v>
      </c>
      <c r="EV222" s="13">
        <f t="shared" si="187"/>
        <v>89</v>
      </c>
      <c r="EW222" s="13">
        <f t="shared" si="188"/>
        <v>79</v>
      </c>
      <c r="EX222" s="13">
        <f t="shared" si="189"/>
        <v>76</v>
      </c>
      <c r="EY222" s="13">
        <f t="shared" si="190"/>
        <v>72</v>
      </c>
      <c r="EZ222" s="13">
        <f t="shared" si="191"/>
        <v>69</v>
      </c>
      <c r="FA222" s="13">
        <f t="shared" si="192"/>
        <v>64</v>
      </c>
      <c r="FB222" s="13">
        <f t="shared" si="193"/>
        <v>65</v>
      </c>
      <c r="FC222" s="13">
        <f t="shared" si="194"/>
        <v>66</v>
      </c>
      <c r="FD222" s="13">
        <f t="shared" si="195"/>
        <v>65</v>
      </c>
      <c r="FE222" s="13">
        <f t="shared" si="196"/>
        <v>65</v>
      </c>
      <c r="FF222" s="13">
        <f t="shared" si="197"/>
        <v>66</v>
      </c>
      <c r="FG222" s="13">
        <f t="shared" si="198"/>
        <v>66</v>
      </c>
      <c r="FH222" s="13">
        <f t="shared" si="199"/>
        <v>65</v>
      </c>
      <c r="FI222" s="13">
        <f t="shared" si="200"/>
        <v>66</v>
      </c>
      <c r="FJ222" s="13">
        <f t="shared" si="201"/>
        <v>65</v>
      </c>
      <c r="FK222" s="13">
        <f t="shared" si="202"/>
        <v>69</v>
      </c>
      <c r="FL222" s="13">
        <f t="shared" si="203"/>
        <v>70</v>
      </c>
      <c r="FM222" s="13">
        <f>INDEX($ER222:$FL222,MATCH('Ranked Growth'!$C$5,$ER$149:$FL$149,0))</f>
        <v>76</v>
      </c>
      <c r="FO222" s="17" t="s">
        <v>59</v>
      </c>
      <c r="FP222" s="13" cm="1">
        <f t="array" ref="FP222">SUMPRODUCT(($Z$150:$Z$276=$Z222)*(DU222&lt;DU$150:DU$276))+1</f>
        <v>58</v>
      </c>
      <c r="FQ222" s="13" cm="1">
        <f t="array" ref="FQ222">SUMPRODUCT(($Z$150:$Z$276=$Z222)*(DV222&lt;DV$150:DV$276))+1</f>
        <v>77</v>
      </c>
      <c r="FR222" s="13" cm="1">
        <f t="array" ref="FR222">SUMPRODUCT(($Z$150:$Z$276=$Z222)*(DW222&lt;DW$150:DW$276))+1</f>
        <v>76</v>
      </c>
      <c r="FS222" s="13" cm="1">
        <f t="array" ref="FS222">SUMPRODUCT(($Z$150:$Z$276=$Z222)*(DX222&lt;DX$150:DX$276))+1</f>
        <v>78</v>
      </c>
      <c r="FT222" s="13" cm="1">
        <f t="array" ref="FT222">SUMPRODUCT(($Z$150:$Z$276=$Z222)*(DY222&lt;DY$150:DY$276))+1</f>
        <v>77</v>
      </c>
      <c r="FU222" s="13" cm="1">
        <f t="array" ref="FU222">SUMPRODUCT(($Z$150:$Z$276=$Z222)*(DZ222&lt;DZ$150:DZ$276))+1</f>
        <v>69</v>
      </c>
      <c r="FV222" s="13" cm="1">
        <f t="array" ref="FV222">SUMPRODUCT(($Z$150:$Z$276=$Z222)*(EA222&lt;EA$150:EA$276))+1</f>
        <v>67</v>
      </c>
      <c r="FW222" s="13" cm="1">
        <f t="array" ref="FW222">SUMPRODUCT(($Z$150:$Z$276=$Z222)*(EB222&lt;EB$150:EB$276))+1</f>
        <v>63</v>
      </c>
      <c r="FX222" s="13" cm="1">
        <f t="array" ref="FX222">SUMPRODUCT(($Z$150:$Z$276=$Z222)*(EC222&lt;EC$150:EC$276))+1</f>
        <v>60</v>
      </c>
      <c r="FY222" s="13" cm="1">
        <f t="array" ref="FY222">SUMPRODUCT(($Z$150:$Z$276=$Z222)*(ED222&lt;ED$150:ED$276))+1</f>
        <v>56</v>
      </c>
      <c r="FZ222" s="13" cm="1">
        <f t="array" ref="FZ222">SUMPRODUCT(($Z$150:$Z$276=$Z222)*(EE222&lt;EE$150:EE$276))+1</f>
        <v>56</v>
      </c>
      <c r="GA222" s="13" cm="1">
        <f t="array" ref="GA222">SUMPRODUCT(($Z$150:$Z$276=$Z222)*(EF222&lt;EF$150:EF$276))+1</f>
        <v>57</v>
      </c>
      <c r="GB222" s="13" cm="1">
        <f t="array" ref="GB222">SUMPRODUCT(($Z$150:$Z$276=$Z222)*(EG222&lt;EG$150:EG$276))+1</f>
        <v>56</v>
      </c>
      <c r="GC222" s="13" cm="1">
        <f t="array" ref="GC222">SUMPRODUCT(($Z$150:$Z$276=$Z222)*(EH222&lt;EH$150:EH$276))+1</f>
        <v>56</v>
      </c>
      <c r="GD222" s="13" cm="1">
        <f t="array" ref="GD222">SUMPRODUCT(($Z$150:$Z$276=$Z222)*(EI222&lt;EI$150:EI$276))+1</f>
        <v>57</v>
      </c>
      <c r="GE222" s="13" cm="1">
        <f t="array" ref="GE222">SUMPRODUCT(($Z$150:$Z$276=$Z222)*(EJ222&lt;EJ$150:EJ$276))+1</f>
        <v>57</v>
      </c>
      <c r="GF222" s="13" cm="1">
        <f t="array" ref="GF222">SUMPRODUCT(($Z$150:$Z$276=$Z222)*(EK222&lt;EK$150:EK$276))+1</f>
        <v>57</v>
      </c>
      <c r="GG222" s="13" cm="1">
        <f t="array" ref="GG222">SUMPRODUCT(($Z$150:$Z$276=$Z222)*(EL222&lt;EL$150:EL$276))+1</f>
        <v>58</v>
      </c>
      <c r="GH222" s="13" cm="1">
        <f t="array" ref="GH222">SUMPRODUCT(($Z$150:$Z$276=$Z222)*(EM222&lt;EM$150:EM$276))+1</f>
        <v>57</v>
      </c>
      <c r="GI222" s="13" cm="1">
        <f t="array" ref="GI222">SUMPRODUCT(($Z$150:$Z$276=$Z222)*(EN222&lt;EN$150:EN$276))+1</f>
        <v>60</v>
      </c>
      <c r="GJ222" s="13" cm="1">
        <f t="array" ref="GJ222">SUMPRODUCT(($Z$150:$Z$276=$Z222)*(EO222&lt;EO$150:EO$276))+1</f>
        <v>61</v>
      </c>
      <c r="GK222" s="20">
        <f>INDEX($FP222:$GJ222,MATCH('Ranked Growth'!$C$5,$FP$149:$GJ$149,0))</f>
        <v>58</v>
      </c>
      <c r="GL222" s="13" t="str">
        <f t="shared" si="204"/>
        <v>Stations of Over 10k Users-58</v>
      </c>
      <c r="GN222" s="17" t="s">
        <v>59</v>
      </c>
      <c r="GO222" s="13" t="str" cm="1">
        <f t="array" ref="GO222">IF($AA222="N","",SUMPRODUCT(($Z$150:$Z$276=$Z222)*($AA$150:$AA$276="Y")*(DU222&lt;DU$150:DU$276))+1)</f>
        <v/>
      </c>
      <c r="GP222" s="13" t="str" cm="1">
        <f t="array" ref="GP222">IF($AA222="N","",SUMPRODUCT(($Z$150:$Z$276=$Z222)*($AA$150:$AA$276="Y")*(DV222&lt;DV$150:DV$276))+1)</f>
        <v/>
      </c>
      <c r="GQ222" s="13" t="str" cm="1">
        <f t="array" ref="GQ222">IF($AA222="N","",SUMPRODUCT(($Z$150:$Z$276=$Z222)*($AA$150:$AA$276="Y")*(DW222&lt;DW$150:DW$276))+1)</f>
        <v/>
      </c>
      <c r="GR222" s="13" t="str" cm="1">
        <f t="array" ref="GR222">IF($AA222="N","",SUMPRODUCT(($Z$150:$Z$276=$Z222)*($AA$150:$AA$276="Y")*(DX222&lt;DX$150:DX$276))+1)</f>
        <v/>
      </c>
      <c r="GS222" s="13" t="str" cm="1">
        <f t="array" ref="GS222">IF($AA222="N","",SUMPRODUCT(($Z$150:$Z$276=$Z222)*($AA$150:$AA$276="Y")*(DY222&lt;DY$150:DY$276))+1)</f>
        <v/>
      </c>
      <c r="GT222" s="13" t="str" cm="1">
        <f t="array" ref="GT222">IF($AA222="N","",SUMPRODUCT(($Z$150:$Z$276=$Z222)*($AA$150:$AA$276="Y")*(DZ222&lt;DZ$150:DZ$276))+1)</f>
        <v/>
      </c>
      <c r="GU222" s="13" t="str" cm="1">
        <f t="array" ref="GU222">IF($AA222="N","",SUMPRODUCT(($Z$150:$Z$276=$Z222)*($AA$150:$AA$276="Y")*(EA222&lt;EA$150:EA$276))+1)</f>
        <v/>
      </c>
      <c r="GV222" s="13" t="str" cm="1">
        <f t="array" ref="GV222">IF($AA222="N","",SUMPRODUCT(($Z$150:$Z$276=$Z222)*($AA$150:$AA$276="Y")*(EB222&lt;EB$150:EB$276))+1)</f>
        <v/>
      </c>
      <c r="GW222" s="13" t="str" cm="1">
        <f t="array" ref="GW222">IF($AA222="N","",SUMPRODUCT(($Z$150:$Z$276=$Z222)*($AA$150:$AA$276="Y")*(EC222&lt;EC$150:EC$276))+1)</f>
        <v/>
      </c>
      <c r="GX222" s="13" t="str" cm="1">
        <f t="array" ref="GX222">IF($AA222="N","",SUMPRODUCT(($Z$150:$Z$276=$Z222)*($AA$150:$AA$276="Y")*(ED222&lt;ED$150:ED$276))+1)</f>
        <v/>
      </c>
      <c r="GY222" s="13" t="str" cm="1">
        <f t="array" ref="GY222">IF($AA222="N","",SUMPRODUCT(($Z$150:$Z$276=$Z222)*($AA$150:$AA$276="Y")*(EE222&lt;EE$150:EE$276))+1)</f>
        <v/>
      </c>
      <c r="GZ222" s="13" t="str" cm="1">
        <f t="array" ref="GZ222">IF($AA222="N","",SUMPRODUCT(($Z$150:$Z$276=$Z222)*($AA$150:$AA$276="Y")*(EF222&lt;EF$150:EF$276))+1)</f>
        <v/>
      </c>
      <c r="HA222" s="13" t="str" cm="1">
        <f t="array" ref="HA222">IF($AA222="N","",SUMPRODUCT(($Z$150:$Z$276=$Z222)*($AA$150:$AA$276="Y")*(EG222&lt;EG$150:EG$276))+1)</f>
        <v/>
      </c>
      <c r="HB222" s="13" t="str" cm="1">
        <f t="array" ref="HB222">IF($AA222="N","",SUMPRODUCT(($Z$150:$Z$276=$Z222)*($AA$150:$AA$276="Y")*(EH222&lt;EH$150:EH$276))+1)</f>
        <v/>
      </c>
      <c r="HC222" s="13" t="str" cm="1">
        <f t="array" ref="HC222">IF($AA222="N","",SUMPRODUCT(($Z$150:$Z$276=$Z222)*($AA$150:$AA$276="Y")*(EI222&lt;EI$150:EI$276))+1)</f>
        <v/>
      </c>
      <c r="HD222" s="13" t="str" cm="1">
        <f t="array" ref="HD222">IF($AA222="N","",SUMPRODUCT(($Z$150:$Z$276=$Z222)*($AA$150:$AA$276="Y")*(EJ222&lt;EJ$150:EJ$276))+1)</f>
        <v/>
      </c>
      <c r="HE222" s="13" t="str" cm="1">
        <f t="array" ref="HE222">IF($AA222="N","",SUMPRODUCT(($Z$150:$Z$276=$Z222)*($AA$150:$AA$276="Y")*(EK222&lt;EK$150:EK$276))+1)</f>
        <v/>
      </c>
      <c r="HF222" s="13" t="str" cm="1">
        <f t="array" ref="HF222">IF($AA222="N","",SUMPRODUCT(($Z$150:$Z$276=$Z222)*($AA$150:$AA$276="Y")*(EL222&lt;EL$150:EL$276))+1)</f>
        <v/>
      </c>
      <c r="HG222" s="13" t="str" cm="1">
        <f t="array" ref="HG222">IF($AA222="N","",SUMPRODUCT(($Z$150:$Z$276=$Z222)*($AA$150:$AA$276="Y")*(EM222&lt;EM$150:EM$276))+1)</f>
        <v/>
      </c>
      <c r="HH222" s="13" t="str" cm="1">
        <f t="array" ref="HH222">IF($AA222="N","",SUMPRODUCT(($Z$150:$Z$276=$Z222)*($AA$150:$AA$276="Y")*(EN222&lt;EN$150:EN$276))+1)</f>
        <v/>
      </c>
      <c r="HI222" s="13" t="str" cm="1">
        <f t="array" ref="HI222">IF($AA222="N","",SUMPRODUCT(($Z$150:$Z$276=$Z222)*($AA$150:$AA$276="Y")*(EO222&lt;EO$150:EO$276))+1)</f>
        <v/>
      </c>
      <c r="HJ222" s="20" t="str">
        <f>INDEX($GO222:$HI222,MATCH('Ranked Growth'!$C$5,$GO$149:$HI$149,0))</f>
        <v/>
      </c>
      <c r="HK222" s="13" t="str">
        <f t="shared" si="205"/>
        <v>Stations of Over 10k Users-</v>
      </c>
    </row>
    <row r="223" spans="2:219" s="11" customFormat="1" x14ac:dyDescent="0.25">
      <c r="B223" s="17" t="s">
        <v>60</v>
      </c>
      <c r="C223" s="20">
        <v>55678.664191000054</v>
      </c>
      <c r="D223" s="20">
        <v>59387.953449000022</v>
      </c>
      <c r="E223" s="20">
        <v>59985.734341000003</v>
      </c>
      <c r="F223" s="20">
        <v>60252.402262000061</v>
      </c>
      <c r="G223" s="20">
        <v>60190.261523000023</v>
      </c>
      <c r="H223" s="20">
        <v>60185.429768999995</v>
      </c>
      <c r="I223" s="20">
        <v>60400.18632600001</v>
      </c>
      <c r="J223" s="20">
        <v>60454.31524399999</v>
      </c>
      <c r="K223" s="20">
        <v>60545.226991999989</v>
      </c>
      <c r="L223" s="20">
        <v>60878.394458999996</v>
      </c>
      <c r="M223" s="20">
        <v>61088.281764000014</v>
      </c>
      <c r="N223" s="20">
        <v>61235.579838000005</v>
      </c>
      <c r="O223" s="20">
        <v>61376.190519999996</v>
      </c>
      <c r="P223" s="20">
        <v>61701.582592000013</v>
      </c>
      <c r="Q223" s="20">
        <v>62127.365304000043</v>
      </c>
      <c r="R223" s="20">
        <v>62346.654231999957</v>
      </c>
      <c r="S223" s="20">
        <v>62656.025996000011</v>
      </c>
      <c r="T223" s="20">
        <v>62875.181797999998</v>
      </c>
      <c r="U223" s="20">
        <v>63174.018084000003</v>
      </c>
      <c r="V223" s="20">
        <v>63687.856957999982</v>
      </c>
      <c r="W223" s="20">
        <v>64154.02910900001</v>
      </c>
      <c r="Y223" s="17" t="s">
        <v>60</v>
      </c>
      <c r="Z223" s="21" t="str">
        <f t="shared" si="137"/>
        <v>Stations of Over 10k Users</v>
      </c>
      <c r="AA223" s="21" t="str">
        <f t="shared" si="138"/>
        <v>N</v>
      </c>
      <c r="AB223" s="13">
        <f t="shared" si="116"/>
        <v>494.66419100005442</v>
      </c>
      <c r="AC223" s="13">
        <f t="shared" si="117"/>
        <v>4203.9534490000224</v>
      </c>
      <c r="AD223" s="13">
        <f t="shared" si="118"/>
        <v>4801.734341000003</v>
      </c>
      <c r="AE223" s="13">
        <f t="shared" si="119"/>
        <v>5068.4022620000615</v>
      </c>
      <c r="AF223" s="13">
        <f t="shared" si="120"/>
        <v>5006.2615230000229</v>
      </c>
      <c r="AG223" s="13">
        <f t="shared" si="121"/>
        <v>5001.4297689999948</v>
      </c>
      <c r="AH223" s="13">
        <f t="shared" si="122"/>
        <v>5216.18632600001</v>
      </c>
      <c r="AI223" s="13">
        <f t="shared" si="123"/>
        <v>5270.3152439999903</v>
      </c>
      <c r="AJ223" s="13">
        <f t="shared" si="124"/>
        <v>5361.226991999989</v>
      </c>
      <c r="AK223" s="13">
        <f t="shared" si="125"/>
        <v>5694.3944589999955</v>
      </c>
      <c r="AL223" s="13">
        <f t="shared" si="126"/>
        <v>5904.2817640000139</v>
      </c>
      <c r="AM223" s="13">
        <f t="shared" si="127"/>
        <v>6051.5798380000051</v>
      </c>
      <c r="AN223" s="13">
        <f t="shared" si="128"/>
        <v>6192.1905199999965</v>
      </c>
      <c r="AO223" s="13">
        <f t="shared" si="129"/>
        <v>6517.5825920000134</v>
      </c>
      <c r="AP223" s="13">
        <f t="shared" si="130"/>
        <v>6943.3653040000427</v>
      </c>
      <c r="AQ223" s="13">
        <f t="shared" si="131"/>
        <v>7162.6542319999571</v>
      </c>
      <c r="AR223" s="13">
        <f t="shared" si="132"/>
        <v>7472.0259960000112</v>
      </c>
      <c r="AS223" s="13">
        <f t="shared" si="133"/>
        <v>7691.1817979999978</v>
      </c>
      <c r="AT223" s="13">
        <f t="shared" si="134"/>
        <v>7990.018084000003</v>
      </c>
      <c r="AU223" s="13">
        <f t="shared" si="135"/>
        <v>8503.8569579999821</v>
      </c>
      <c r="AV223" s="13">
        <f t="shared" si="136"/>
        <v>8970.0291090000101</v>
      </c>
      <c r="AX223" s="17" t="s">
        <v>60</v>
      </c>
      <c r="AY223" s="13">
        <f t="shared" si="139"/>
        <v>68</v>
      </c>
      <c r="AZ223" s="13">
        <f t="shared" si="140"/>
        <v>77</v>
      </c>
      <c r="BA223" s="13">
        <f t="shared" si="141"/>
        <v>76</v>
      </c>
      <c r="BB223" s="13">
        <f t="shared" si="142"/>
        <v>76</v>
      </c>
      <c r="BC223" s="13">
        <f t="shared" si="143"/>
        <v>76</v>
      </c>
      <c r="BD223" s="13">
        <f t="shared" si="144"/>
        <v>76</v>
      </c>
      <c r="BE223" s="13">
        <f t="shared" si="145"/>
        <v>75</v>
      </c>
      <c r="BF223" s="13">
        <f t="shared" si="146"/>
        <v>75</v>
      </c>
      <c r="BG223" s="13">
        <f t="shared" si="147"/>
        <v>74</v>
      </c>
      <c r="BH223" s="13">
        <f t="shared" si="148"/>
        <v>74</v>
      </c>
      <c r="BI223" s="13">
        <f t="shared" si="149"/>
        <v>74</v>
      </c>
      <c r="BJ223" s="13">
        <f t="shared" si="150"/>
        <v>72</v>
      </c>
      <c r="BK223" s="13">
        <f t="shared" si="151"/>
        <v>71</v>
      </c>
      <c r="BL223" s="13">
        <f t="shared" si="152"/>
        <v>71</v>
      </c>
      <c r="BM223" s="13">
        <f t="shared" si="153"/>
        <v>71</v>
      </c>
      <c r="BN223" s="13">
        <f t="shared" si="154"/>
        <v>71</v>
      </c>
      <c r="BO223" s="13">
        <f t="shared" si="155"/>
        <v>71</v>
      </c>
      <c r="BP223" s="13">
        <f t="shared" si="156"/>
        <v>71</v>
      </c>
      <c r="BQ223" s="13">
        <f t="shared" si="157"/>
        <v>71</v>
      </c>
      <c r="BR223" s="13">
        <f t="shared" si="158"/>
        <v>71</v>
      </c>
      <c r="BS223" s="13">
        <f t="shared" si="159"/>
        <v>71</v>
      </c>
      <c r="BT223" s="13">
        <f>INDEX($AY223:$BS223,MATCH('Ranked Growth'!$C$5,Data!$AY$149:$BS$149,0))</f>
        <v>68</v>
      </c>
      <c r="BV223" s="17" t="s">
        <v>60</v>
      </c>
      <c r="BW223" s="13" cm="1">
        <f t="array" ref="BW223">SUMPRODUCT(($Z$150:$Z$276=$Z223)*(AB223&lt;AB$150:AB$276))+1</f>
        <v>63</v>
      </c>
      <c r="BX223" s="13" cm="1">
        <f t="array" ref="BX223">SUMPRODUCT(($Z$150:$Z$276=$Z223)*(AC223&lt;AC$150:AC$276))+1</f>
        <v>72</v>
      </c>
      <c r="BY223" s="13" cm="1">
        <f t="array" ref="BY223">SUMPRODUCT(($Z$150:$Z$276=$Z223)*(AD223&lt;AD$150:AD$276))+1</f>
        <v>71</v>
      </c>
      <c r="BZ223" s="13" cm="1">
        <f t="array" ref="BZ223">SUMPRODUCT(($Z$150:$Z$276=$Z223)*(AE223&lt;AE$150:AE$276))+1</f>
        <v>71</v>
      </c>
      <c r="CA223" s="13" cm="1">
        <f t="array" ref="CA223">SUMPRODUCT(($Z$150:$Z$276=$Z223)*(AF223&lt;AF$150:AF$276))+1</f>
        <v>71</v>
      </c>
      <c r="CB223" s="13" cm="1">
        <f t="array" ref="CB223">SUMPRODUCT(($Z$150:$Z$276=$Z223)*(AG223&lt;AG$150:AG$276))+1</f>
        <v>71</v>
      </c>
      <c r="CC223" s="13" cm="1">
        <f t="array" ref="CC223">SUMPRODUCT(($Z$150:$Z$276=$Z223)*(AH223&lt;AH$150:AH$276))+1</f>
        <v>70</v>
      </c>
      <c r="CD223" s="13" cm="1">
        <f t="array" ref="CD223">SUMPRODUCT(($Z$150:$Z$276=$Z223)*(AI223&lt;AI$150:AI$276))+1</f>
        <v>70</v>
      </c>
      <c r="CE223" s="13" cm="1">
        <f t="array" ref="CE223">SUMPRODUCT(($Z$150:$Z$276=$Z223)*(AJ223&lt;AJ$150:AJ$276))+1</f>
        <v>69</v>
      </c>
      <c r="CF223" s="13" cm="1">
        <f t="array" ref="CF223">SUMPRODUCT(($Z$150:$Z$276=$Z223)*(AK223&lt;AK$150:AK$276))+1</f>
        <v>69</v>
      </c>
      <c r="CG223" s="13" cm="1">
        <f t="array" ref="CG223">SUMPRODUCT(($Z$150:$Z$276=$Z223)*(AL223&lt;AL$150:AL$276))+1</f>
        <v>69</v>
      </c>
      <c r="CH223" s="13" cm="1">
        <f t="array" ref="CH223">SUMPRODUCT(($Z$150:$Z$276=$Z223)*(AM223&lt;AM$150:AM$276))+1</f>
        <v>67</v>
      </c>
      <c r="CI223" s="13" cm="1">
        <f t="array" ref="CI223">SUMPRODUCT(($Z$150:$Z$276=$Z223)*(AN223&lt;AN$150:AN$276))+1</f>
        <v>66</v>
      </c>
      <c r="CJ223" s="13" cm="1">
        <f t="array" ref="CJ223">SUMPRODUCT(($Z$150:$Z$276=$Z223)*(AO223&lt;AO$150:AO$276))+1</f>
        <v>66</v>
      </c>
      <c r="CK223" s="13" cm="1">
        <f t="array" ref="CK223">SUMPRODUCT(($Z$150:$Z$276=$Z223)*(AP223&lt;AP$150:AP$276))+1</f>
        <v>66</v>
      </c>
      <c r="CL223" s="13" cm="1">
        <f t="array" ref="CL223">SUMPRODUCT(($Z$150:$Z$276=$Z223)*(AQ223&lt;AQ$150:AQ$276))+1</f>
        <v>66</v>
      </c>
      <c r="CM223" s="13" cm="1">
        <f t="array" ref="CM223">SUMPRODUCT(($Z$150:$Z$276=$Z223)*(AR223&lt;AR$150:AR$276))+1</f>
        <v>66</v>
      </c>
      <c r="CN223" s="13" cm="1">
        <f t="array" ref="CN223">SUMPRODUCT(($Z$150:$Z$276=$Z223)*(AS223&lt;AS$150:AS$276))+1</f>
        <v>66</v>
      </c>
      <c r="CO223" s="13" cm="1">
        <f t="array" ref="CO223">SUMPRODUCT(($Z$150:$Z$276=$Z223)*(AT223&lt;AT$150:AT$276))+1</f>
        <v>66</v>
      </c>
      <c r="CP223" s="13" cm="1">
        <f t="array" ref="CP223">SUMPRODUCT(($Z$150:$Z$276=$Z223)*(AU223&lt;AU$150:AU$276))+1</f>
        <v>66</v>
      </c>
      <c r="CQ223" s="13" cm="1">
        <f t="array" ref="CQ223">SUMPRODUCT(($Z$150:$Z$276=$Z223)*(AV223&lt;AV$150:AV$276))+1</f>
        <v>66</v>
      </c>
      <c r="CR223" s="13">
        <f>INDEX($BW223:$CQ223,MATCH('Ranked Growth'!$C$5,$BW$149:$CQ$149,0))</f>
        <v>63</v>
      </c>
      <c r="CS223" s="13" t="str">
        <f t="shared" si="160"/>
        <v>Stations of Over 10k Users-63</v>
      </c>
      <c r="CU223" s="17" t="s">
        <v>60</v>
      </c>
      <c r="CV223" s="13" t="str" cm="1">
        <f t="array" ref="CV223">IF($AA223="N","",SUMPRODUCT(($AA$150:$AA$276=$V$88)*($Z$150:$Z$276=$Z223)*(AB223&lt;AB$150:AB$276))+1)</f>
        <v/>
      </c>
      <c r="CW223" s="13" t="str" cm="1">
        <f t="array" ref="CW223">IF($AA223="N","",SUMPRODUCT(($AA$150:$AA$276=$V$88)*($Z$150:$Z$276=$Z223)*(AC223&lt;AC$150:AC$276))+1)</f>
        <v/>
      </c>
      <c r="CX223" s="13" t="str" cm="1">
        <f t="array" ref="CX223">IF($AA223="N","",SUMPRODUCT(($AA$150:$AA$276=$V$88)*($Z$150:$Z$276=$Z223)*(AD223&lt;AD$150:AD$276))+1)</f>
        <v/>
      </c>
      <c r="CY223" s="13" t="str" cm="1">
        <f t="array" ref="CY223">IF($AA223="N","",SUMPRODUCT(($AA$150:$AA$276=$V$88)*($Z$150:$Z$276=$Z223)*(AE223&lt;AE$150:AE$276))+1)</f>
        <v/>
      </c>
      <c r="CZ223" s="13" t="str" cm="1">
        <f t="array" ref="CZ223">IF($AA223="N","",SUMPRODUCT(($AA$150:$AA$276=$V$88)*($Z$150:$Z$276=$Z223)*(AF223&lt;AF$150:AF$276))+1)</f>
        <v/>
      </c>
      <c r="DA223" s="13" t="str" cm="1">
        <f t="array" ref="DA223">IF($AA223="N","",SUMPRODUCT(($AA$150:$AA$276=$V$88)*($Z$150:$Z$276=$Z223)*(AG223&lt;AG$150:AG$276))+1)</f>
        <v/>
      </c>
      <c r="DB223" s="13" t="str" cm="1">
        <f t="array" ref="DB223">IF($AA223="N","",SUMPRODUCT(($AA$150:$AA$276=$V$88)*($Z$150:$Z$276=$Z223)*(AH223&lt;AH$150:AH$276))+1)</f>
        <v/>
      </c>
      <c r="DC223" s="13" t="str" cm="1">
        <f t="array" ref="DC223">IF($AA223="N","",SUMPRODUCT(($AA$150:$AA$276=$V$88)*($Z$150:$Z$276=$Z223)*(AI223&lt;AI$150:AI$276))+1)</f>
        <v/>
      </c>
      <c r="DD223" s="13" t="str" cm="1">
        <f t="array" ref="DD223">IF($AA223="N","",SUMPRODUCT(($AA$150:$AA$276=$V$88)*($Z$150:$Z$276=$Z223)*(AJ223&lt;AJ$150:AJ$276))+1)</f>
        <v/>
      </c>
      <c r="DE223" s="13" t="str" cm="1">
        <f t="array" ref="DE223">IF($AA223="N","",SUMPRODUCT(($AA$150:$AA$276=$V$88)*($Z$150:$Z$276=$Z223)*(AK223&lt;AK$150:AK$276))+1)</f>
        <v/>
      </c>
      <c r="DF223" s="13" t="str" cm="1">
        <f t="array" ref="DF223">IF($AA223="N","",SUMPRODUCT(($AA$150:$AA$276=$V$88)*($Z$150:$Z$276=$Z223)*(AL223&lt;AL$150:AL$276))+1)</f>
        <v/>
      </c>
      <c r="DG223" s="13" t="str" cm="1">
        <f t="array" ref="DG223">IF($AA223="N","",SUMPRODUCT(($AA$150:$AA$276=$V$88)*($Z$150:$Z$276=$Z223)*(AM223&lt;AM$150:AM$276))+1)</f>
        <v/>
      </c>
      <c r="DH223" s="13" t="str" cm="1">
        <f t="array" ref="DH223">IF($AA223="N","",SUMPRODUCT(($AA$150:$AA$276=$V$88)*($Z$150:$Z$276=$Z223)*(AN223&lt;AN$150:AN$276))+1)</f>
        <v/>
      </c>
      <c r="DI223" s="13" t="str" cm="1">
        <f t="array" ref="DI223">IF($AA223="N","",SUMPRODUCT(($AA$150:$AA$276=$V$88)*($Z$150:$Z$276=$Z223)*(AO223&lt;AO$150:AO$276))+1)</f>
        <v/>
      </c>
      <c r="DJ223" s="13" t="str" cm="1">
        <f t="array" ref="DJ223">IF($AA223="N","",SUMPRODUCT(($AA$150:$AA$276=$V$88)*($Z$150:$Z$276=$Z223)*(AP223&lt;AP$150:AP$276))+1)</f>
        <v/>
      </c>
      <c r="DK223" s="13" t="str" cm="1">
        <f t="array" ref="DK223">IF($AA223="N","",SUMPRODUCT(($AA$150:$AA$276=$V$88)*($Z$150:$Z$276=$Z223)*(AQ223&lt;AQ$150:AQ$276))+1)</f>
        <v/>
      </c>
      <c r="DL223" s="13" t="str" cm="1">
        <f t="array" ref="DL223">IF($AA223="N","",SUMPRODUCT(($AA$150:$AA$276=$V$88)*($Z$150:$Z$276=$Z223)*(AR223&lt;AR$150:AR$276))+1)</f>
        <v/>
      </c>
      <c r="DM223" s="13" t="str" cm="1">
        <f t="array" ref="DM223">IF($AA223="N","",SUMPRODUCT(($AA$150:$AA$276=$V$88)*($Z$150:$Z$276=$Z223)*(AS223&lt;AS$150:AS$276))+1)</f>
        <v/>
      </c>
      <c r="DN223" s="13" t="str" cm="1">
        <f t="array" ref="DN223">IF($AA223="N","",SUMPRODUCT(($AA$150:$AA$276=$V$88)*($Z$150:$Z$276=$Z223)*(AT223&lt;AT$150:AT$276))+1)</f>
        <v/>
      </c>
      <c r="DO223" s="13" t="str" cm="1">
        <f t="array" ref="DO223">IF($AA223="N","",SUMPRODUCT(($AA$150:$AA$276=$V$88)*($Z$150:$Z$276=$Z223)*(AU223&lt;AU$150:AU$276))+1)</f>
        <v/>
      </c>
      <c r="DP223" s="13" t="str" cm="1">
        <f t="array" ref="DP223">IF($AA223="N","",SUMPRODUCT(($AA$150:$AA$276=$V$88)*($Z$150:$Z$276=$Z223)*(AV223&lt;AV$150:AV$276))+1)</f>
        <v/>
      </c>
      <c r="DQ223" s="13" t="str">
        <f>INDEX($CV223:$DP223,MATCH('Ranked Growth'!$C$5,$BW$149:$CQ$149,0))</f>
        <v/>
      </c>
      <c r="DR223" s="13" t="str">
        <f t="shared" si="161"/>
        <v>Stations of Over 10k Users-</v>
      </c>
      <c r="DT223" s="17" t="s">
        <v>60</v>
      </c>
      <c r="DU223" s="15">
        <f t="shared" si="162"/>
        <v>8.9639060416073502E-3</v>
      </c>
      <c r="DV223" s="15">
        <f t="shared" si="163"/>
        <v>7.6180658324877193E-2</v>
      </c>
      <c r="DW223" s="15">
        <f t="shared" si="164"/>
        <v>8.7013162166570179E-2</v>
      </c>
      <c r="DX223" s="15">
        <f t="shared" si="165"/>
        <v>9.1845503443028109E-2</v>
      </c>
      <c r="DY223" s="15">
        <f t="shared" si="166"/>
        <v>9.0719439022180826E-2</v>
      </c>
      <c r="DZ223" s="15">
        <f t="shared" si="167"/>
        <v>9.0631881867932584E-2</v>
      </c>
      <c r="EA223" s="15">
        <f t="shared" si="168"/>
        <v>9.4523527218034475E-2</v>
      </c>
      <c r="EB223" s="15">
        <f t="shared" si="169"/>
        <v>9.5504407871846775E-2</v>
      </c>
      <c r="EC223" s="15">
        <f t="shared" si="170"/>
        <v>9.7151837344157554E-2</v>
      </c>
      <c r="ED223" s="15">
        <f t="shared" si="171"/>
        <v>0.10318922983111034</v>
      </c>
      <c r="EE223" s="15">
        <f t="shared" si="172"/>
        <v>0.10699263851841145</v>
      </c>
      <c r="EF223" s="15">
        <f t="shared" si="173"/>
        <v>0.10966185557407959</v>
      </c>
      <c r="EG223" s="15">
        <f t="shared" si="174"/>
        <v>0.11220988909828922</v>
      </c>
      <c r="EH223" s="15">
        <f t="shared" si="175"/>
        <v>0.118106382139751</v>
      </c>
      <c r="EI223" s="15">
        <f t="shared" si="176"/>
        <v>0.12582207349956587</v>
      </c>
      <c r="EJ223" s="15">
        <f t="shared" si="177"/>
        <v>0.12979585082632572</v>
      </c>
      <c r="EK223" s="15">
        <f t="shared" si="178"/>
        <v>0.13540203674978279</v>
      </c>
      <c r="EL223" s="15">
        <f t="shared" si="179"/>
        <v>0.13937340167439838</v>
      </c>
      <c r="EM223" s="15">
        <f t="shared" si="180"/>
        <v>0.14478867215134827</v>
      </c>
      <c r="EN223" s="15">
        <f t="shared" si="181"/>
        <v>0.15410004635401542</v>
      </c>
      <c r="EO223" s="15">
        <f t="shared" si="182"/>
        <v>0.16254764259568</v>
      </c>
      <c r="EQ223" s="17" t="s">
        <v>60</v>
      </c>
      <c r="ER223" s="13">
        <f t="shared" si="183"/>
        <v>33</v>
      </c>
      <c r="ES223" s="13">
        <f t="shared" si="184"/>
        <v>33</v>
      </c>
      <c r="ET223" s="13">
        <f t="shared" si="185"/>
        <v>35</v>
      </c>
      <c r="EU223" s="13">
        <f t="shared" si="186"/>
        <v>34</v>
      </c>
      <c r="EV223" s="13">
        <f t="shared" si="187"/>
        <v>34</v>
      </c>
      <c r="EW223" s="13">
        <f t="shared" si="188"/>
        <v>32</v>
      </c>
      <c r="EX223" s="13">
        <f t="shared" si="189"/>
        <v>30</v>
      </c>
      <c r="EY223" s="13">
        <f t="shared" si="190"/>
        <v>30</v>
      </c>
      <c r="EZ223" s="13">
        <f t="shared" si="191"/>
        <v>31</v>
      </c>
      <c r="FA223" s="13">
        <f t="shared" si="192"/>
        <v>35</v>
      </c>
      <c r="FB223" s="13">
        <f t="shared" si="193"/>
        <v>32</v>
      </c>
      <c r="FC223" s="13">
        <f t="shared" si="194"/>
        <v>32</v>
      </c>
      <c r="FD223" s="13">
        <f t="shared" si="195"/>
        <v>31</v>
      </c>
      <c r="FE223" s="13">
        <f t="shared" si="196"/>
        <v>31</v>
      </c>
      <c r="FF223" s="13">
        <f t="shared" si="197"/>
        <v>31</v>
      </c>
      <c r="FG223" s="13">
        <f t="shared" si="198"/>
        <v>30</v>
      </c>
      <c r="FH223" s="13">
        <f t="shared" si="199"/>
        <v>30</v>
      </c>
      <c r="FI223" s="13">
        <f t="shared" si="200"/>
        <v>30</v>
      </c>
      <c r="FJ223" s="13">
        <f t="shared" si="201"/>
        <v>29</v>
      </c>
      <c r="FK223" s="13">
        <f t="shared" si="202"/>
        <v>28</v>
      </c>
      <c r="FL223" s="13">
        <f t="shared" si="203"/>
        <v>28</v>
      </c>
      <c r="FM223" s="13">
        <f>INDEX($ER223:$FL223,MATCH('Ranked Growth'!$C$5,$ER$149:$FL$149,0))</f>
        <v>33</v>
      </c>
      <c r="FO223" s="17" t="s">
        <v>60</v>
      </c>
      <c r="FP223" s="13" cm="1">
        <f t="array" ref="FP223">SUMPRODUCT(($Z$150:$Z$276=$Z223)*(DU223&lt;DU$150:DU$276))+1</f>
        <v>22</v>
      </c>
      <c r="FQ223" s="13" cm="1">
        <f t="array" ref="FQ223">SUMPRODUCT(($Z$150:$Z$276=$Z223)*(DV223&lt;DV$150:DV$276))+1</f>
        <v>31</v>
      </c>
      <c r="FR223" s="13" cm="1">
        <f t="array" ref="FR223">SUMPRODUCT(($Z$150:$Z$276=$Z223)*(DW223&lt;DW$150:DW$276))+1</f>
        <v>33</v>
      </c>
      <c r="FS223" s="13" cm="1">
        <f t="array" ref="FS223">SUMPRODUCT(($Z$150:$Z$276=$Z223)*(DX223&lt;DX$150:DX$276))+1</f>
        <v>32</v>
      </c>
      <c r="FT223" s="13" cm="1">
        <f t="array" ref="FT223">SUMPRODUCT(($Z$150:$Z$276=$Z223)*(DY223&lt;DY$150:DY$276))+1</f>
        <v>31</v>
      </c>
      <c r="FU223" s="13" cm="1">
        <f t="array" ref="FU223">SUMPRODUCT(($Z$150:$Z$276=$Z223)*(DZ223&lt;DZ$150:DZ$276))+1</f>
        <v>28</v>
      </c>
      <c r="FV223" s="13" cm="1">
        <f t="array" ref="FV223">SUMPRODUCT(($Z$150:$Z$276=$Z223)*(EA223&lt;EA$150:EA$276))+1</f>
        <v>26</v>
      </c>
      <c r="FW223" s="13" cm="1">
        <f t="array" ref="FW223">SUMPRODUCT(($Z$150:$Z$276=$Z223)*(EB223&lt;EB$150:EB$276))+1</f>
        <v>26</v>
      </c>
      <c r="FX223" s="13" cm="1">
        <f t="array" ref="FX223">SUMPRODUCT(($Z$150:$Z$276=$Z223)*(EC223&lt;EC$150:EC$276))+1</f>
        <v>26</v>
      </c>
      <c r="FY223" s="13" cm="1">
        <f t="array" ref="FY223">SUMPRODUCT(($Z$150:$Z$276=$Z223)*(ED223&lt;ED$150:ED$276))+1</f>
        <v>30</v>
      </c>
      <c r="FZ223" s="13" cm="1">
        <f t="array" ref="FZ223">SUMPRODUCT(($Z$150:$Z$276=$Z223)*(EE223&lt;EE$150:EE$276))+1</f>
        <v>27</v>
      </c>
      <c r="GA223" s="13" cm="1">
        <f t="array" ref="GA223">SUMPRODUCT(($Z$150:$Z$276=$Z223)*(EF223&lt;EF$150:EF$276))+1</f>
        <v>27</v>
      </c>
      <c r="GB223" s="13" cm="1">
        <f t="array" ref="GB223">SUMPRODUCT(($Z$150:$Z$276=$Z223)*(EG223&lt;EG$150:EG$276))+1</f>
        <v>26</v>
      </c>
      <c r="GC223" s="13" cm="1">
        <f t="array" ref="GC223">SUMPRODUCT(($Z$150:$Z$276=$Z223)*(EH223&lt;EH$150:EH$276))+1</f>
        <v>26</v>
      </c>
      <c r="GD223" s="13" cm="1">
        <f t="array" ref="GD223">SUMPRODUCT(($Z$150:$Z$276=$Z223)*(EI223&lt;EI$150:EI$276))+1</f>
        <v>26</v>
      </c>
      <c r="GE223" s="13" cm="1">
        <f t="array" ref="GE223">SUMPRODUCT(($Z$150:$Z$276=$Z223)*(EJ223&lt;EJ$150:EJ$276))+1</f>
        <v>25</v>
      </c>
      <c r="GF223" s="13" cm="1">
        <f t="array" ref="GF223">SUMPRODUCT(($Z$150:$Z$276=$Z223)*(EK223&lt;EK$150:EK$276))+1</f>
        <v>25</v>
      </c>
      <c r="GG223" s="13" cm="1">
        <f t="array" ref="GG223">SUMPRODUCT(($Z$150:$Z$276=$Z223)*(EL223&lt;EL$150:EL$276))+1</f>
        <v>25</v>
      </c>
      <c r="GH223" s="13" cm="1">
        <f t="array" ref="GH223">SUMPRODUCT(($Z$150:$Z$276=$Z223)*(EM223&lt;EM$150:EM$276))+1</f>
        <v>25</v>
      </c>
      <c r="GI223" s="13" cm="1">
        <f t="array" ref="GI223">SUMPRODUCT(($Z$150:$Z$276=$Z223)*(EN223&lt;EN$150:EN$276))+1</f>
        <v>24</v>
      </c>
      <c r="GJ223" s="13" cm="1">
        <f t="array" ref="GJ223">SUMPRODUCT(($Z$150:$Z$276=$Z223)*(EO223&lt;EO$150:EO$276))+1</f>
        <v>24</v>
      </c>
      <c r="GK223" s="20">
        <f>INDEX($FP223:$GJ223,MATCH('Ranked Growth'!$C$5,$FP$149:$GJ$149,0))</f>
        <v>22</v>
      </c>
      <c r="GL223" s="13" t="str">
        <f t="shared" si="204"/>
        <v>Stations of Over 10k Users-22</v>
      </c>
      <c r="GN223" s="17" t="s">
        <v>60</v>
      </c>
      <c r="GO223" s="13" t="str" cm="1">
        <f t="array" ref="GO223">IF($AA223="N","",SUMPRODUCT(($Z$150:$Z$276=$Z223)*($AA$150:$AA$276="Y")*(DU223&lt;DU$150:DU$276))+1)</f>
        <v/>
      </c>
      <c r="GP223" s="13" t="str" cm="1">
        <f t="array" ref="GP223">IF($AA223="N","",SUMPRODUCT(($Z$150:$Z$276=$Z223)*($AA$150:$AA$276="Y")*(DV223&lt;DV$150:DV$276))+1)</f>
        <v/>
      </c>
      <c r="GQ223" s="13" t="str" cm="1">
        <f t="array" ref="GQ223">IF($AA223="N","",SUMPRODUCT(($Z$150:$Z$276=$Z223)*($AA$150:$AA$276="Y")*(DW223&lt;DW$150:DW$276))+1)</f>
        <v/>
      </c>
      <c r="GR223" s="13" t="str" cm="1">
        <f t="array" ref="GR223">IF($AA223="N","",SUMPRODUCT(($Z$150:$Z$276=$Z223)*($AA$150:$AA$276="Y")*(DX223&lt;DX$150:DX$276))+1)</f>
        <v/>
      </c>
      <c r="GS223" s="13" t="str" cm="1">
        <f t="array" ref="GS223">IF($AA223="N","",SUMPRODUCT(($Z$150:$Z$276=$Z223)*($AA$150:$AA$276="Y")*(DY223&lt;DY$150:DY$276))+1)</f>
        <v/>
      </c>
      <c r="GT223" s="13" t="str" cm="1">
        <f t="array" ref="GT223">IF($AA223="N","",SUMPRODUCT(($Z$150:$Z$276=$Z223)*($AA$150:$AA$276="Y")*(DZ223&lt;DZ$150:DZ$276))+1)</f>
        <v/>
      </c>
      <c r="GU223" s="13" t="str" cm="1">
        <f t="array" ref="GU223">IF($AA223="N","",SUMPRODUCT(($Z$150:$Z$276=$Z223)*($AA$150:$AA$276="Y")*(EA223&lt;EA$150:EA$276))+1)</f>
        <v/>
      </c>
      <c r="GV223" s="13" t="str" cm="1">
        <f t="array" ref="GV223">IF($AA223="N","",SUMPRODUCT(($Z$150:$Z$276=$Z223)*($AA$150:$AA$276="Y")*(EB223&lt;EB$150:EB$276))+1)</f>
        <v/>
      </c>
      <c r="GW223" s="13" t="str" cm="1">
        <f t="array" ref="GW223">IF($AA223="N","",SUMPRODUCT(($Z$150:$Z$276=$Z223)*($AA$150:$AA$276="Y")*(EC223&lt;EC$150:EC$276))+1)</f>
        <v/>
      </c>
      <c r="GX223" s="13" t="str" cm="1">
        <f t="array" ref="GX223">IF($AA223="N","",SUMPRODUCT(($Z$150:$Z$276=$Z223)*($AA$150:$AA$276="Y")*(ED223&lt;ED$150:ED$276))+1)</f>
        <v/>
      </c>
      <c r="GY223" s="13" t="str" cm="1">
        <f t="array" ref="GY223">IF($AA223="N","",SUMPRODUCT(($Z$150:$Z$276=$Z223)*($AA$150:$AA$276="Y")*(EE223&lt;EE$150:EE$276))+1)</f>
        <v/>
      </c>
      <c r="GZ223" s="13" t="str" cm="1">
        <f t="array" ref="GZ223">IF($AA223="N","",SUMPRODUCT(($Z$150:$Z$276=$Z223)*($AA$150:$AA$276="Y")*(EF223&lt;EF$150:EF$276))+1)</f>
        <v/>
      </c>
      <c r="HA223" s="13" t="str" cm="1">
        <f t="array" ref="HA223">IF($AA223="N","",SUMPRODUCT(($Z$150:$Z$276=$Z223)*($AA$150:$AA$276="Y")*(EG223&lt;EG$150:EG$276))+1)</f>
        <v/>
      </c>
      <c r="HB223" s="13" t="str" cm="1">
        <f t="array" ref="HB223">IF($AA223="N","",SUMPRODUCT(($Z$150:$Z$276=$Z223)*($AA$150:$AA$276="Y")*(EH223&lt;EH$150:EH$276))+1)</f>
        <v/>
      </c>
      <c r="HC223" s="13" t="str" cm="1">
        <f t="array" ref="HC223">IF($AA223="N","",SUMPRODUCT(($Z$150:$Z$276=$Z223)*($AA$150:$AA$276="Y")*(EI223&lt;EI$150:EI$276))+1)</f>
        <v/>
      </c>
      <c r="HD223" s="13" t="str" cm="1">
        <f t="array" ref="HD223">IF($AA223="N","",SUMPRODUCT(($Z$150:$Z$276=$Z223)*($AA$150:$AA$276="Y")*(EJ223&lt;EJ$150:EJ$276))+1)</f>
        <v/>
      </c>
      <c r="HE223" s="13" t="str" cm="1">
        <f t="array" ref="HE223">IF($AA223="N","",SUMPRODUCT(($Z$150:$Z$276=$Z223)*($AA$150:$AA$276="Y")*(EK223&lt;EK$150:EK$276))+1)</f>
        <v/>
      </c>
      <c r="HF223" s="13" t="str" cm="1">
        <f t="array" ref="HF223">IF($AA223="N","",SUMPRODUCT(($Z$150:$Z$276=$Z223)*($AA$150:$AA$276="Y")*(EL223&lt;EL$150:EL$276))+1)</f>
        <v/>
      </c>
      <c r="HG223" s="13" t="str" cm="1">
        <f t="array" ref="HG223">IF($AA223="N","",SUMPRODUCT(($Z$150:$Z$276=$Z223)*($AA$150:$AA$276="Y")*(EM223&lt;EM$150:EM$276))+1)</f>
        <v/>
      </c>
      <c r="HH223" s="13" t="str" cm="1">
        <f t="array" ref="HH223">IF($AA223="N","",SUMPRODUCT(($Z$150:$Z$276=$Z223)*($AA$150:$AA$276="Y")*(EN223&lt;EN$150:EN$276))+1)</f>
        <v/>
      </c>
      <c r="HI223" s="13" t="str" cm="1">
        <f t="array" ref="HI223">IF($AA223="N","",SUMPRODUCT(($Z$150:$Z$276=$Z223)*($AA$150:$AA$276="Y")*(EO223&lt;EO$150:EO$276))+1)</f>
        <v/>
      </c>
      <c r="HJ223" s="20" t="str">
        <f>INDEX($GO223:$HI223,MATCH('Ranked Growth'!$C$5,$GO$149:$HI$149,0))</f>
        <v/>
      </c>
      <c r="HK223" s="13" t="str">
        <f t="shared" si="205"/>
        <v>Stations of Over 10k Users-</v>
      </c>
    </row>
    <row r="224" spans="2:219" s="11" customFormat="1" x14ac:dyDescent="0.25">
      <c r="B224" s="17" t="s">
        <v>61</v>
      </c>
      <c r="C224" s="20">
        <v>325661.22136499995</v>
      </c>
      <c r="D224" s="20">
        <v>347624.4493660006</v>
      </c>
      <c r="E224" s="20">
        <v>350568.66388500045</v>
      </c>
      <c r="F224" s="20">
        <v>351620.08473100007</v>
      </c>
      <c r="G224" s="20">
        <v>350801.84750900028</v>
      </c>
      <c r="H224" s="20">
        <v>350194.08942599973</v>
      </c>
      <c r="I224" s="20">
        <v>351052.85725999973</v>
      </c>
      <c r="J224" s="20">
        <v>351050.12493599986</v>
      </c>
      <c r="K224" s="20">
        <v>351164.7111659997</v>
      </c>
      <c r="L224" s="20">
        <v>352654.95483600034</v>
      </c>
      <c r="M224" s="20">
        <v>353512.51340500009</v>
      </c>
      <c r="N224" s="20">
        <v>353953.09357500036</v>
      </c>
      <c r="O224" s="20">
        <v>354509.34998500068</v>
      </c>
      <c r="P224" s="20">
        <v>356204.92929899995</v>
      </c>
      <c r="Q224" s="20">
        <v>358523.02758500003</v>
      </c>
      <c r="R224" s="20">
        <v>359672.41676199972</v>
      </c>
      <c r="S224" s="20">
        <v>361326.56417300011</v>
      </c>
      <c r="T224" s="20">
        <v>362479.57222599996</v>
      </c>
      <c r="U224" s="20">
        <v>364106.13050200033</v>
      </c>
      <c r="V224" s="20">
        <v>366874.56908700033</v>
      </c>
      <c r="W224" s="20">
        <v>369354.95976700005</v>
      </c>
      <c r="Y224" s="17" t="s">
        <v>61</v>
      </c>
      <c r="Z224" s="21" t="str">
        <f t="shared" si="137"/>
        <v>Stations of Over 10k Users</v>
      </c>
      <c r="AA224" s="21" t="str">
        <f t="shared" si="138"/>
        <v>N</v>
      </c>
      <c r="AB224" s="13">
        <f t="shared" si="116"/>
        <v>2249.2213649999467</v>
      </c>
      <c r="AC224" s="13">
        <f t="shared" si="117"/>
        <v>24212.449366000597</v>
      </c>
      <c r="AD224" s="13">
        <f t="shared" si="118"/>
        <v>27156.663885000453</v>
      </c>
      <c r="AE224" s="13">
        <f t="shared" si="119"/>
        <v>28208.084731000068</v>
      </c>
      <c r="AF224" s="13">
        <f t="shared" si="120"/>
        <v>27389.847509000276</v>
      </c>
      <c r="AG224" s="13">
        <f t="shared" si="121"/>
        <v>26782.089425999729</v>
      </c>
      <c r="AH224" s="13">
        <f t="shared" si="122"/>
        <v>27640.857259999728</v>
      </c>
      <c r="AI224" s="13">
        <f t="shared" si="123"/>
        <v>27638.124935999862</v>
      </c>
      <c r="AJ224" s="13">
        <f t="shared" si="124"/>
        <v>27752.711165999703</v>
      </c>
      <c r="AK224" s="13">
        <f t="shared" si="125"/>
        <v>29242.954836000339</v>
      </c>
      <c r="AL224" s="13">
        <f t="shared" si="126"/>
        <v>30100.513405000092</v>
      </c>
      <c r="AM224" s="13">
        <f t="shared" si="127"/>
        <v>30541.093575000355</v>
      </c>
      <c r="AN224" s="13">
        <f t="shared" si="128"/>
        <v>31097.349985000677</v>
      </c>
      <c r="AO224" s="13">
        <f t="shared" si="129"/>
        <v>32792.929298999952</v>
      </c>
      <c r="AP224" s="13">
        <f t="shared" si="130"/>
        <v>35111.027585000033</v>
      </c>
      <c r="AQ224" s="13">
        <f t="shared" si="131"/>
        <v>36260.416761999717</v>
      </c>
      <c r="AR224" s="13">
        <f t="shared" si="132"/>
        <v>37914.564173000108</v>
      </c>
      <c r="AS224" s="13">
        <f t="shared" si="133"/>
        <v>39067.57222599996</v>
      </c>
      <c r="AT224" s="13">
        <f t="shared" si="134"/>
        <v>40694.130502000335</v>
      </c>
      <c r="AU224" s="13">
        <f t="shared" si="135"/>
        <v>43462.569087000331</v>
      </c>
      <c r="AV224" s="13">
        <f t="shared" si="136"/>
        <v>45942.959767000051</v>
      </c>
      <c r="AX224" s="17" t="s">
        <v>61</v>
      </c>
      <c r="AY224" s="13">
        <f t="shared" si="139"/>
        <v>28</v>
      </c>
      <c r="AZ224" s="13">
        <f t="shared" si="140"/>
        <v>25</v>
      </c>
      <c r="BA224" s="13">
        <f t="shared" si="141"/>
        <v>27</v>
      </c>
      <c r="BB224" s="13">
        <f t="shared" si="142"/>
        <v>27</v>
      </c>
      <c r="BC224" s="13">
        <f t="shared" si="143"/>
        <v>29</v>
      </c>
      <c r="BD224" s="13">
        <f t="shared" si="144"/>
        <v>29</v>
      </c>
      <c r="BE224" s="13">
        <f t="shared" si="145"/>
        <v>29</v>
      </c>
      <c r="BF224" s="13">
        <f t="shared" si="146"/>
        <v>29</v>
      </c>
      <c r="BG224" s="13">
        <f t="shared" si="147"/>
        <v>30</v>
      </c>
      <c r="BH224" s="13">
        <f t="shared" si="148"/>
        <v>30</v>
      </c>
      <c r="BI224" s="13">
        <f t="shared" si="149"/>
        <v>30</v>
      </c>
      <c r="BJ224" s="13">
        <f t="shared" si="150"/>
        <v>30</v>
      </c>
      <c r="BK224" s="13">
        <f t="shared" si="151"/>
        <v>30</v>
      </c>
      <c r="BL224" s="13">
        <f t="shared" si="152"/>
        <v>30</v>
      </c>
      <c r="BM224" s="13">
        <f t="shared" si="153"/>
        <v>30</v>
      </c>
      <c r="BN224" s="13">
        <f t="shared" si="154"/>
        <v>30</v>
      </c>
      <c r="BO224" s="13">
        <f t="shared" si="155"/>
        <v>30</v>
      </c>
      <c r="BP224" s="13">
        <f t="shared" si="156"/>
        <v>29</v>
      </c>
      <c r="BQ224" s="13">
        <f t="shared" si="157"/>
        <v>29</v>
      </c>
      <c r="BR224" s="13">
        <f t="shared" si="158"/>
        <v>29</v>
      </c>
      <c r="BS224" s="13">
        <f t="shared" si="159"/>
        <v>29</v>
      </c>
      <c r="BT224" s="13">
        <f>INDEX($AY224:$BS224,MATCH('Ranked Growth'!$C$5,Data!$AY$149:$BS$149,0))</f>
        <v>28</v>
      </c>
      <c r="BV224" s="17" t="s">
        <v>61</v>
      </c>
      <c r="BW224" s="13" cm="1">
        <f t="array" ref="BW224">SUMPRODUCT(($Z$150:$Z$276=$Z224)*(AB224&lt;AB$150:AB$276))+1</f>
        <v>23</v>
      </c>
      <c r="BX224" s="13" cm="1">
        <f t="array" ref="BX224">SUMPRODUCT(($Z$150:$Z$276=$Z224)*(AC224&lt;AC$150:AC$276))+1</f>
        <v>20</v>
      </c>
      <c r="BY224" s="13" cm="1">
        <f t="array" ref="BY224">SUMPRODUCT(($Z$150:$Z$276=$Z224)*(AD224&lt;AD$150:AD$276))+1</f>
        <v>22</v>
      </c>
      <c r="BZ224" s="13" cm="1">
        <f t="array" ref="BZ224">SUMPRODUCT(($Z$150:$Z$276=$Z224)*(AE224&lt;AE$150:AE$276))+1</f>
        <v>22</v>
      </c>
      <c r="CA224" s="13" cm="1">
        <f t="array" ref="CA224">SUMPRODUCT(($Z$150:$Z$276=$Z224)*(AF224&lt;AF$150:AF$276))+1</f>
        <v>24</v>
      </c>
      <c r="CB224" s="13" cm="1">
        <f t="array" ref="CB224">SUMPRODUCT(($Z$150:$Z$276=$Z224)*(AG224&lt;AG$150:AG$276))+1</f>
        <v>24</v>
      </c>
      <c r="CC224" s="13" cm="1">
        <f t="array" ref="CC224">SUMPRODUCT(($Z$150:$Z$276=$Z224)*(AH224&lt;AH$150:AH$276))+1</f>
        <v>24</v>
      </c>
      <c r="CD224" s="13" cm="1">
        <f t="array" ref="CD224">SUMPRODUCT(($Z$150:$Z$276=$Z224)*(AI224&lt;AI$150:AI$276))+1</f>
        <v>24</v>
      </c>
      <c r="CE224" s="13" cm="1">
        <f t="array" ref="CE224">SUMPRODUCT(($Z$150:$Z$276=$Z224)*(AJ224&lt;AJ$150:AJ$276))+1</f>
        <v>25</v>
      </c>
      <c r="CF224" s="13" cm="1">
        <f t="array" ref="CF224">SUMPRODUCT(($Z$150:$Z$276=$Z224)*(AK224&lt;AK$150:AK$276))+1</f>
        <v>25</v>
      </c>
      <c r="CG224" s="13" cm="1">
        <f t="array" ref="CG224">SUMPRODUCT(($Z$150:$Z$276=$Z224)*(AL224&lt;AL$150:AL$276))+1</f>
        <v>25</v>
      </c>
      <c r="CH224" s="13" cm="1">
        <f t="array" ref="CH224">SUMPRODUCT(($Z$150:$Z$276=$Z224)*(AM224&lt;AM$150:AM$276))+1</f>
        <v>25</v>
      </c>
      <c r="CI224" s="13" cm="1">
        <f t="array" ref="CI224">SUMPRODUCT(($Z$150:$Z$276=$Z224)*(AN224&lt;AN$150:AN$276))+1</f>
        <v>25</v>
      </c>
      <c r="CJ224" s="13" cm="1">
        <f t="array" ref="CJ224">SUMPRODUCT(($Z$150:$Z$276=$Z224)*(AO224&lt;AO$150:AO$276))+1</f>
        <v>25</v>
      </c>
      <c r="CK224" s="13" cm="1">
        <f t="array" ref="CK224">SUMPRODUCT(($Z$150:$Z$276=$Z224)*(AP224&lt;AP$150:AP$276))+1</f>
        <v>25</v>
      </c>
      <c r="CL224" s="13" cm="1">
        <f t="array" ref="CL224">SUMPRODUCT(($Z$150:$Z$276=$Z224)*(AQ224&lt;AQ$150:AQ$276))+1</f>
        <v>25</v>
      </c>
      <c r="CM224" s="13" cm="1">
        <f t="array" ref="CM224">SUMPRODUCT(($Z$150:$Z$276=$Z224)*(AR224&lt;AR$150:AR$276))+1</f>
        <v>25</v>
      </c>
      <c r="CN224" s="13" cm="1">
        <f t="array" ref="CN224">SUMPRODUCT(($Z$150:$Z$276=$Z224)*(AS224&lt;AS$150:AS$276))+1</f>
        <v>24</v>
      </c>
      <c r="CO224" s="13" cm="1">
        <f t="array" ref="CO224">SUMPRODUCT(($Z$150:$Z$276=$Z224)*(AT224&lt;AT$150:AT$276))+1</f>
        <v>24</v>
      </c>
      <c r="CP224" s="13" cm="1">
        <f t="array" ref="CP224">SUMPRODUCT(($Z$150:$Z$276=$Z224)*(AU224&lt;AU$150:AU$276))+1</f>
        <v>24</v>
      </c>
      <c r="CQ224" s="13" cm="1">
        <f t="array" ref="CQ224">SUMPRODUCT(($Z$150:$Z$276=$Z224)*(AV224&lt;AV$150:AV$276))+1</f>
        <v>24</v>
      </c>
      <c r="CR224" s="13">
        <f>INDEX($BW224:$CQ224,MATCH('Ranked Growth'!$C$5,$BW$149:$CQ$149,0))</f>
        <v>23</v>
      </c>
      <c r="CS224" s="13" t="str">
        <f t="shared" si="160"/>
        <v>Stations of Over 10k Users-23</v>
      </c>
      <c r="CU224" s="17" t="s">
        <v>61</v>
      </c>
      <c r="CV224" s="13" t="str" cm="1">
        <f t="array" ref="CV224">IF($AA224="N","",SUMPRODUCT(($AA$150:$AA$276=$V$88)*($Z$150:$Z$276=$Z224)*(AB224&lt;AB$150:AB$276))+1)</f>
        <v/>
      </c>
      <c r="CW224" s="13" t="str" cm="1">
        <f t="array" ref="CW224">IF($AA224="N","",SUMPRODUCT(($AA$150:$AA$276=$V$88)*($Z$150:$Z$276=$Z224)*(AC224&lt;AC$150:AC$276))+1)</f>
        <v/>
      </c>
      <c r="CX224" s="13" t="str" cm="1">
        <f t="array" ref="CX224">IF($AA224="N","",SUMPRODUCT(($AA$150:$AA$276=$V$88)*($Z$150:$Z$276=$Z224)*(AD224&lt;AD$150:AD$276))+1)</f>
        <v/>
      </c>
      <c r="CY224" s="13" t="str" cm="1">
        <f t="array" ref="CY224">IF($AA224="N","",SUMPRODUCT(($AA$150:$AA$276=$V$88)*($Z$150:$Z$276=$Z224)*(AE224&lt;AE$150:AE$276))+1)</f>
        <v/>
      </c>
      <c r="CZ224" s="13" t="str" cm="1">
        <f t="array" ref="CZ224">IF($AA224="N","",SUMPRODUCT(($AA$150:$AA$276=$V$88)*($Z$150:$Z$276=$Z224)*(AF224&lt;AF$150:AF$276))+1)</f>
        <v/>
      </c>
      <c r="DA224" s="13" t="str" cm="1">
        <f t="array" ref="DA224">IF($AA224="N","",SUMPRODUCT(($AA$150:$AA$276=$V$88)*($Z$150:$Z$276=$Z224)*(AG224&lt;AG$150:AG$276))+1)</f>
        <v/>
      </c>
      <c r="DB224" s="13" t="str" cm="1">
        <f t="array" ref="DB224">IF($AA224="N","",SUMPRODUCT(($AA$150:$AA$276=$V$88)*($Z$150:$Z$276=$Z224)*(AH224&lt;AH$150:AH$276))+1)</f>
        <v/>
      </c>
      <c r="DC224" s="13" t="str" cm="1">
        <f t="array" ref="DC224">IF($AA224="N","",SUMPRODUCT(($AA$150:$AA$276=$V$88)*($Z$150:$Z$276=$Z224)*(AI224&lt;AI$150:AI$276))+1)</f>
        <v/>
      </c>
      <c r="DD224" s="13" t="str" cm="1">
        <f t="array" ref="DD224">IF($AA224="N","",SUMPRODUCT(($AA$150:$AA$276=$V$88)*($Z$150:$Z$276=$Z224)*(AJ224&lt;AJ$150:AJ$276))+1)</f>
        <v/>
      </c>
      <c r="DE224" s="13" t="str" cm="1">
        <f t="array" ref="DE224">IF($AA224="N","",SUMPRODUCT(($AA$150:$AA$276=$V$88)*($Z$150:$Z$276=$Z224)*(AK224&lt;AK$150:AK$276))+1)</f>
        <v/>
      </c>
      <c r="DF224" s="13" t="str" cm="1">
        <f t="array" ref="DF224">IF($AA224="N","",SUMPRODUCT(($AA$150:$AA$276=$V$88)*($Z$150:$Z$276=$Z224)*(AL224&lt;AL$150:AL$276))+1)</f>
        <v/>
      </c>
      <c r="DG224" s="13" t="str" cm="1">
        <f t="array" ref="DG224">IF($AA224="N","",SUMPRODUCT(($AA$150:$AA$276=$V$88)*($Z$150:$Z$276=$Z224)*(AM224&lt;AM$150:AM$276))+1)</f>
        <v/>
      </c>
      <c r="DH224" s="13" t="str" cm="1">
        <f t="array" ref="DH224">IF($AA224="N","",SUMPRODUCT(($AA$150:$AA$276=$V$88)*($Z$150:$Z$276=$Z224)*(AN224&lt;AN$150:AN$276))+1)</f>
        <v/>
      </c>
      <c r="DI224" s="13" t="str" cm="1">
        <f t="array" ref="DI224">IF($AA224="N","",SUMPRODUCT(($AA$150:$AA$276=$V$88)*($Z$150:$Z$276=$Z224)*(AO224&lt;AO$150:AO$276))+1)</f>
        <v/>
      </c>
      <c r="DJ224" s="13" t="str" cm="1">
        <f t="array" ref="DJ224">IF($AA224="N","",SUMPRODUCT(($AA$150:$AA$276=$V$88)*($Z$150:$Z$276=$Z224)*(AP224&lt;AP$150:AP$276))+1)</f>
        <v/>
      </c>
      <c r="DK224" s="13" t="str" cm="1">
        <f t="array" ref="DK224">IF($AA224="N","",SUMPRODUCT(($AA$150:$AA$276=$V$88)*($Z$150:$Z$276=$Z224)*(AQ224&lt;AQ$150:AQ$276))+1)</f>
        <v/>
      </c>
      <c r="DL224" s="13" t="str" cm="1">
        <f t="array" ref="DL224">IF($AA224="N","",SUMPRODUCT(($AA$150:$AA$276=$V$88)*($Z$150:$Z$276=$Z224)*(AR224&lt;AR$150:AR$276))+1)</f>
        <v/>
      </c>
      <c r="DM224" s="13" t="str" cm="1">
        <f t="array" ref="DM224">IF($AA224="N","",SUMPRODUCT(($AA$150:$AA$276=$V$88)*($Z$150:$Z$276=$Z224)*(AS224&lt;AS$150:AS$276))+1)</f>
        <v/>
      </c>
      <c r="DN224" s="13" t="str" cm="1">
        <f t="array" ref="DN224">IF($AA224="N","",SUMPRODUCT(($AA$150:$AA$276=$V$88)*($Z$150:$Z$276=$Z224)*(AT224&lt;AT$150:AT$276))+1)</f>
        <v/>
      </c>
      <c r="DO224" s="13" t="str" cm="1">
        <f t="array" ref="DO224">IF($AA224="N","",SUMPRODUCT(($AA$150:$AA$276=$V$88)*($Z$150:$Z$276=$Z224)*(AU224&lt;AU$150:AU$276))+1)</f>
        <v/>
      </c>
      <c r="DP224" s="13" t="str" cm="1">
        <f t="array" ref="DP224">IF($AA224="N","",SUMPRODUCT(($AA$150:$AA$276=$V$88)*($Z$150:$Z$276=$Z224)*(AV224&lt;AV$150:AV$276))+1)</f>
        <v/>
      </c>
      <c r="DQ224" s="13" t="str">
        <f>INDEX($CV224:$DP224,MATCH('Ranked Growth'!$C$5,$BW$149:$CQ$149,0))</f>
        <v/>
      </c>
      <c r="DR224" s="13" t="str">
        <f t="shared" si="161"/>
        <v>Stations of Over 10k Users-</v>
      </c>
      <c r="DT224" s="17" t="s">
        <v>61</v>
      </c>
      <c r="DU224" s="15">
        <f t="shared" si="162"/>
        <v>6.9546626748542284E-3</v>
      </c>
      <c r="DV224" s="15">
        <f t="shared" si="163"/>
        <v>7.4865649283269109E-2</v>
      </c>
      <c r="DW224" s="15">
        <f t="shared" si="164"/>
        <v>8.3969252485994517E-2</v>
      </c>
      <c r="DX224" s="15">
        <f t="shared" si="165"/>
        <v>8.7220278564184683E-2</v>
      </c>
      <c r="DY224" s="15">
        <f t="shared" si="166"/>
        <v>8.4690263530729393E-2</v>
      </c>
      <c r="DZ224" s="15">
        <f t="shared" si="167"/>
        <v>8.2811056565618157E-2</v>
      </c>
      <c r="EA224" s="15">
        <f t="shared" si="168"/>
        <v>8.5466393516627992E-2</v>
      </c>
      <c r="EB224" s="15">
        <f t="shared" si="169"/>
        <v>8.5457945085525067E-2</v>
      </c>
      <c r="EC224" s="15">
        <f t="shared" si="170"/>
        <v>8.5812249285739828E-2</v>
      </c>
      <c r="ED224" s="15">
        <f t="shared" si="171"/>
        <v>9.0420129234537905E-2</v>
      </c>
      <c r="EE224" s="15">
        <f t="shared" si="172"/>
        <v>9.3071727100417112E-2</v>
      </c>
      <c r="EF224" s="15">
        <f t="shared" si="173"/>
        <v>9.4434014739713801E-2</v>
      </c>
      <c r="EG224" s="15">
        <f t="shared" si="174"/>
        <v>9.6153976924173046E-2</v>
      </c>
      <c r="EH224" s="15">
        <f t="shared" si="175"/>
        <v>0.10139676109420792</v>
      </c>
      <c r="EI224" s="15">
        <f t="shared" si="176"/>
        <v>0.10856439335893553</v>
      </c>
      <c r="EJ224" s="15">
        <f t="shared" si="177"/>
        <v>0.11211834057486958</v>
      </c>
      <c r="EK224" s="15">
        <f t="shared" si="178"/>
        <v>0.11723301600744596</v>
      </c>
      <c r="EL224" s="15">
        <f t="shared" si="179"/>
        <v>0.12079815290094364</v>
      </c>
      <c r="EM224" s="15">
        <f t="shared" si="180"/>
        <v>0.12582752186684587</v>
      </c>
      <c r="EN224" s="15">
        <f t="shared" si="181"/>
        <v>0.13438762039442054</v>
      </c>
      <c r="EO224" s="15">
        <f t="shared" si="182"/>
        <v>0.1420570658077005</v>
      </c>
      <c r="EQ224" s="17" t="s">
        <v>61</v>
      </c>
      <c r="ER224" s="13">
        <f t="shared" si="183"/>
        <v>63</v>
      </c>
      <c r="ES224" s="13">
        <f t="shared" si="184"/>
        <v>48</v>
      </c>
      <c r="ET224" s="13">
        <f t="shared" si="185"/>
        <v>50</v>
      </c>
      <c r="EU224" s="13">
        <f t="shared" si="186"/>
        <v>55</v>
      </c>
      <c r="EV224" s="13">
        <f t="shared" si="187"/>
        <v>60</v>
      </c>
      <c r="EW224" s="13">
        <f t="shared" si="188"/>
        <v>66</v>
      </c>
      <c r="EX224" s="13">
        <f t="shared" si="189"/>
        <v>63</v>
      </c>
      <c r="EY224" s="13">
        <f t="shared" si="190"/>
        <v>60</v>
      </c>
      <c r="EZ224" s="13">
        <f t="shared" si="191"/>
        <v>62</v>
      </c>
      <c r="FA224" s="13">
        <f t="shared" si="192"/>
        <v>67</v>
      </c>
      <c r="FB224" s="13">
        <f t="shared" si="193"/>
        <v>66</v>
      </c>
      <c r="FC224" s="13">
        <f t="shared" si="194"/>
        <v>65</v>
      </c>
      <c r="FD224" s="13">
        <f t="shared" si="195"/>
        <v>62</v>
      </c>
      <c r="FE224" s="13">
        <f t="shared" si="196"/>
        <v>61</v>
      </c>
      <c r="FF224" s="13">
        <f t="shared" si="197"/>
        <v>57</v>
      </c>
      <c r="FG224" s="13">
        <f t="shared" si="198"/>
        <v>55</v>
      </c>
      <c r="FH224" s="13">
        <f t="shared" si="199"/>
        <v>51</v>
      </c>
      <c r="FI224" s="13">
        <f t="shared" si="200"/>
        <v>47</v>
      </c>
      <c r="FJ224" s="13">
        <f t="shared" si="201"/>
        <v>47</v>
      </c>
      <c r="FK224" s="13">
        <f t="shared" si="202"/>
        <v>50</v>
      </c>
      <c r="FL224" s="13">
        <f t="shared" si="203"/>
        <v>49</v>
      </c>
      <c r="FM224" s="13">
        <f>INDEX($ER224:$FL224,MATCH('Ranked Growth'!$C$5,$ER$149:$FL$149,0))</f>
        <v>63</v>
      </c>
      <c r="FO224" s="17" t="s">
        <v>61</v>
      </c>
      <c r="FP224" s="13" cm="1">
        <f t="array" ref="FP224">SUMPRODUCT(($Z$150:$Z$276=$Z224)*(DU224&lt;DU$150:DU$276))+1</f>
        <v>46</v>
      </c>
      <c r="FQ224" s="13" cm="1">
        <f t="array" ref="FQ224">SUMPRODUCT(($Z$150:$Z$276=$Z224)*(DV224&lt;DV$150:DV$276))+1</f>
        <v>45</v>
      </c>
      <c r="FR224" s="13" cm="1">
        <f t="array" ref="FR224">SUMPRODUCT(($Z$150:$Z$276=$Z224)*(DW224&lt;DW$150:DW$276))+1</f>
        <v>47</v>
      </c>
      <c r="FS224" s="13" cm="1">
        <f t="array" ref="FS224">SUMPRODUCT(($Z$150:$Z$276=$Z224)*(DX224&lt;DX$150:DX$276))+1</f>
        <v>50</v>
      </c>
      <c r="FT224" s="13" cm="1">
        <f t="array" ref="FT224">SUMPRODUCT(($Z$150:$Z$276=$Z224)*(DY224&lt;DY$150:DY$276))+1</f>
        <v>54</v>
      </c>
      <c r="FU224" s="13" cm="1">
        <f t="array" ref="FU224">SUMPRODUCT(($Z$150:$Z$276=$Z224)*(DZ224&lt;DZ$150:DZ$276))+1</f>
        <v>58</v>
      </c>
      <c r="FV224" s="13" cm="1">
        <f t="array" ref="FV224">SUMPRODUCT(($Z$150:$Z$276=$Z224)*(EA224&lt;EA$150:EA$276))+1</f>
        <v>55</v>
      </c>
      <c r="FW224" s="13" cm="1">
        <f t="array" ref="FW224">SUMPRODUCT(($Z$150:$Z$276=$Z224)*(EB224&lt;EB$150:EB$276))+1</f>
        <v>53</v>
      </c>
      <c r="FX224" s="13" cm="1">
        <f t="array" ref="FX224">SUMPRODUCT(($Z$150:$Z$276=$Z224)*(EC224&lt;EC$150:EC$276))+1</f>
        <v>54</v>
      </c>
      <c r="FY224" s="13" cm="1">
        <f t="array" ref="FY224">SUMPRODUCT(($Z$150:$Z$276=$Z224)*(ED224&lt;ED$150:ED$276))+1</f>
        <v>59</v>
      </c>
      <c r="FZ224" s="13" cm="1">
        <f t="array" ref="FZ224">SUMPRODUCT(($Z$150:$Z$276=$Z224)*(EE224&lt;EE$150:EE$276))+1</f>
        <v>57</v>
      </c>
      <c r="GA224" s="13" cm="1">
        <f t="array" ref="GA224">SUMPRODUCT(($Z$150:$Z$276=$Z224)*(EF224&lt;EF$150:EF$276))+1</f>
        <v>56</v>
      </c>
      <c r="GB224" s="13" cm="1">
        <f t="array" ref="GB224">SUMPRODUCT(($Z$150:$Z$276=$Z224)*(EG224&lt;EG$150:EG$276))+1</f>
        <v>53</v>
      </c>
      <c r="GC224" s="13" cm="1">
        <f t="array" ref="GC224">SUMPRODUCT(($Z$150:$Z$276=$Z224)*(EH224&lt;EH$150:EH$276))+1</f>
        <v>53</v>
      </c>
      <c r="GD224" s="13" cm="1">
        <f t="array" ref="GD224">SUMPRODUCT(($Z$150:$Z$276=$Z224)*(EI224&lt;EI$150:EI$276))+1</f>
        <v>50</v>
      </c>
      <c r="GE224" s="13" cm="1">
        <f t="array" ref="GE224">SUMPRODUCT(($Z$150:$Z$276=$Z224)*(EJ224&lt;EJ$150:EJ$276))+1</f>
        <v>48</v>
      </c>
      <c r="GF224" s="13" cm="1">
        <f t="array" ref="GF224">SUMPRODUCT(($Z$150:$Z$276=$Z224)*(EK224&lt;EK$150:EK$276))+1</f>
        <v>44</v>
      </c>
      <c r="GG224" s="13" cm="1">
        <f t="array" ref="GG224">SUMPRODUCT(($Z$150:$Z$276=$Z224)*(EL224&lt;EL$150:EL$276))+1</f>
        <v>40</v>
      </c>
      <c r="GH224" s="13" cm="1">
        <f t="array" ref="GH224">SUMPRODUCT(($Z$150:$Z$276=$Z224)*(EM224&lt;EM$150:EM$276))+1</f>
        <v>40</v>
      </c>
      <c r="GI224" s="13" cm="1">
        <f t="array" ref="GI224">SUMPRODUCT(($Z$150:$Z$276=$Z224)*(EN224&lt;EN$150:EN$276))+1</f>
        <v>43</v>
      </c>
      <c r="GJ224" s="13" cm="1">
        <f t="array" ref="GJ224">SUMPRODUCT(($Z$150:$Z$276=$Z224)*(EO224&lt;EO$150:EO$276))+1</f>
        <v>43</v>
      </c>
      <c r="GK224" s="20">
        <f>INDEX($FP224:$GJ224,MATCH('Ranked Growth'!$C$5,$FP$149:$GJ$149,0))</f>
        <v>46</v>
      </c>
      <c r="GL224" s="13" t="str">
        <f t="shared" si="204"/>
        <v>Stations of Over 10k Users-46</v>
      </c>
      <c r="GN224" s="17" t="s">
        <v>61</v>
      </c>
      <c r="GO224" s="13" t="str" cm="1">
        <f t="array" ref="GO224">IF($AA224="N","",SUMPRODUCT(($Z$150:$Z$276=$Z224)*($AA$150:$AA$276="Y")*(DU224&lt;DU$150:DU$276))+1)</f>
        <v/>
      </c>
      <c r="GP224" s="13" t="str" cm="1">
        <f t="array" ref="GP224">IF($AA224="N","",SUMPRODUCT(($Z$150:$Z$276=$Z224)*($AA$150:$AA$276="Y")*(DV224&lt;DV$150:DV$276))+1)</f>
        <v/>
      </c>
      <c r="GQ224" s="13" t="str" cm="1">
        <f t="array" ref="GQ224">IF($AA224="N","",SUMPRODUCT(($Z$150:$Z$276=$Z224)*($AA$150:$AA$276="Y")*(DW224&lt;DW$150:DW$276))+1)</f>
        <v/>
      </c>
      <c r="GR224" s="13" t="str" cm="1">
        <f t="array" ref="GR224">IF($AA224="N","",SUMPRODUCT(($Z$150:$Z$276=$Z224)*($AA$150:$AA$276="Y")*(DX224&lt;DX$150:DX$276))+1)</f>
        <v/>
      </c>
      <c r="GS224" s="13" t="str" cm="1">
        <f t="array" ref="GS224">IF($AA224="N","",SUMPRODUCT(($Z$150:$Z$276=$Z224)*($AA$150:$AA$276="Y")*(DY224&lt;DY$150:DY$276))+1)</f>
        <v/>
      </c>
      <c r="GT224" s="13" t="str" cm="1">
        <f t="array" ref="GT224">IF($AA224="N","",SUMPRODUCT(($Z$150:$Z$276=$Z224)*($AA$150:$AA$276="Y")*(DZ224&lt;DZ$150:DZ$276))+1)</f>
        <v/>
      </c>
      <c r="GU224" s="13" t="str" cm="1">
        <f t="array" ref="GU224">IF($AA224="N","",SUMPRODUCT(($Z$150:$Z$276=$Z224)*($AA$150:$AA$276="Y")*(EA224&lt;EA$150:EA$276))+1)</f>
        <v/>
      </c>
      <c r="GV224" s="13" t="str" cm="1">
        <f t="array" ref="GV224">IF($AA224="N","",SUMPRODUCT(($Z$150:$Z$276=$Z224)*($AA$150:$AA$276="Y")*(EB224&lt;EB$150:EB$276))+1)</f>
        <v/>
      </c>
      <c r="GW224" s="13" t="str" cm="1">
        <f t="array" ref="GW224">IF($AA224="N","",SUMPRODUCT(($Z$150:$Z$276=$Z224)*($AA$150:$AA$276="Y")*(EC224&lt;EC$150:EC$276))+1)</f>
        <v/>
      </c>
      <c r="GX224" s="13" t="str" cm="1">
        <f t="array" ref="GX224">IF($AA224="N","",SUMPRODUCT(($Z$150:$Z$276=$Z224)*($AA$150:$AA$276="Y")*(ED224&lt;ED$150:ED$276))+1)</f>
        <v/>
      </c>
      <c r="GY224" s="13" t="str" cm="1">
        <f t="array" ref="GY224">IF($AA224="N","",SUMPRODUCT(($Z$150:$Z$276=$Z224)*($AA$150:$AA$276="Y")*(EE224&lt;EE$150:EE$276))+1)</f>
        <v/>
      </c>
      <c r="GZ224" s="13" t="str" cm="1">
        <f t="array" ref="GZ224">IF($AA224="N","",SUMPRODUCT(($Z$150:$Z$276=$Z224)*($AA$150:$AA$276="Y")*(EF224&lt;EF$150:EF$276))+1)</f>
        <v/>
      </c>
      <c r="HA224" s="13" t="str" cm="1">
        <f t="array" ref="HA224">IF($AA224="N","",SUMPRODUCT(($Z$150:$Z$276=$Z224)*($AA$150:$AA$276="Y")*(EG224&lt;EG$150:EG$276))+1)</f>
        <v/>
      </c>
      <c r="HB224" s="13" t="str" cm="1">
        <f t="array" ref="HB224">IF($AA224="N","",SUMPRODUCT(($Z$150:$Z$276=$Z224)*($AA$150:$AA$276="Y")*(EH224&lt;EH$150:EH$276))+1)</f>
        <v/>
      </c>
      <c r="HC224" s="13" t="str" cm="1">
        <f t="array" ref="HC224">IF($AA224="N","",SUMPRODUCT(($Z$150:$Z$276=$Z224)*($AA$150:$AA$276="Y")*(EI224&lt;EI$150:EI$276))+1)</f>
        <v/>
      </c>
      <c r="HD224" s="13" t="str" cm="1">
        <f t="array" ref="HD224">IF($AA224="N","",SUMPRODUCT(($Z$150:$Z$276=$Z224)*($AA$150:$AA$276="Y")*(EJ224&lt;EJ$150:EJ$276))+1)</f>
        <v/>
      </c>
      <c r="HE224" s="13" t="str" cm="1">
        <f t="array" ref="HE224">IF($AA224="N","",SUMPRODUCT(($Z$150:$Z$276=$Z224)*($AA$150:$AA$276="Y")*(EK224&lt;EK$150:EK$276))+1)</f>
        <v/>
      </c>
      <c r="HF224" s="13" t="str" cm="1">
        <f t="array" ref="HF224">IF($AA224="N","",SUMPRODUCT(($Z$150:$Z$276=$Z224)*($AA$150:$AA$276="Y")*(EL224&lt;EL$150:EL$276))+1)</f>
        <v/>
      </c>
      <c r="HG224" s="13" t="str" cm="1">
        <f t="array" ref="HG224">IF($AA224="N","",SUMPRODUCT(($Z$150:$Z$276=$Z224)*($AA$150:$AA$276="Y")*(EM224&lt;EM$150:EM$276))+1)</f>
        <v/>
      </c>
      <c r="HH224" s="13" t="str" cm="1">
        <f t="array" ref="HH224">IF($AA224="N","",SUMPRODUCT(($Z$150:$Z$276=$Z224)*($AA$150:$AA$276="Y")*(EN224&lt;EN$150:EN$276))+1)</f>
        <v/>
      </c>
      <c r="HI224" s="13" t="str" cm="1">
        <f t="array" ref="HI224">IF($AA224="N","",SUMPRODUCT(($Z$150:$Z$276=$Z224)*($AA$150:$AA$276="Y")*(EO224&lt;EO$150:EO$276))+1)</f>
        <v/>
      </c>
      <c r="HJ224" s="20" t="str">
        <f>INDEX($GO224:$HI224,MATCH('Ranked Growth'!$C$5,$GO$149:$HI$149,0))</f>
        <v/>
      </c>
      <c r="HK224" s="13" t="str">
        <f t="shared" si="205"/>
        <v>Stations of Over 10k Users-</v>
      </c>
    </row>
    <row r="225" spans="2:219" s="11" customFormat="1" x14ac:dyDescent="0.25">
      <c r="B225" s="17" t="s">
        <v>62</v>
      </c>
      <c r="C225" s="20">
        <v>123379.04022000002</v>
      </c>
      <c r="D225" s="20">
        <v>131932.15287399996</v>
      </c>
      <c r="E225" s="20">
        <v>133012.63581300015</v>
      </c>
      <c r="F225" s="20">
        <v>133338.21395199996</v>
      </c>
      <c r="G225" s="20">
        <v>132911.68122099995</v>
      </c>
      <c r="H225" s="20">
        <v>132561.86644599997</v>
      </c>
      <c r="I225" s="20">
        <v>132835.80042399996</v>
      </c>
      <c r="J225" s="20">
        <v>132766.06330899996</v>
      </c>
      <c r="K225" s="20">
        <v>132759.19961099999</v>
      </c>
      <c r="L225" s="20">
        <v>133334.25562499993</v>
      </c>
      <c r="M225" s="20">
        <v>133612.08345099993</v>
      </c>
      <c r="N225" s="20">
        <v>133736.87133400002</v>
      </c>
      <c r="O225" s="20">
        <v>133896.82816599999</v>
      </c>
      <c r="P225" s="20">
        <v>134512.8912539999</v>
      </c>
      <c r="Q225" s="20">
        <v>135388.36106999996</v>
      </c>
      <c r="R225" s="20">
        <v>135795.09982700003</v>
      </c>
      <c r="S225" s="20">
        <v>136400.28012200008</v>
      </c>
      <c r="T225" s="20">
        <v>136805.67980300006</v>
      </c>
      <c r="U225" s="20">
        <v>137400.90963399998</v>
      </c>
      <c r="V225" s="20">
        <v>138471.92350600002</v>
      </c>
      <c r="W225" s="20">
        <v>139430.91492100008</v>
      </c>
      <c r="Y225" s="17" t="s">
        <v>62</v>
      </c>
      <c r="Z225" s="21" t="str">
        <f t="shared" si="137"/>
        <v>Stations of Over 10k Users</v>
      </c>
      <c r="AA225" s="21" t="str">
        <f t="shared" si="138"/>
        <v>N</v>
      </c>
      <c r="AB225" s="13">
        <f t="shared" si="116"/>
        <v>833.04022000002442</v>
      </c>
      <c r="AC225" s="13">
        <f t="shared" si="117"/>
        <v>9386.152873999963</v>
      </c>
      <c r="AD225" s="13">
        <f t="shared" si="118"/>
        <v>10466.635813000146</v>
      </c>
      <c r="AE225" s="13">
        <f t="shared" si="119"/>
        <v>10792.213951999962</v>
      </c>
      <c r="AF225" s="13">
        <f t="shared" si="120"/>
        <v>10365.681220999948</v>
      </c>
      <c r="AG225" s="13">
        <f t="shared" si="121"/>
        <v>10015.866445999971</v>
      </c>
      <c r="AH225" s="13">
        <f t="shared" si="122"/>
        <v>10289.800423999957</v>
      </c>
      <c r="AI225" s="13">
        <f t="shared" si="123"/>
        <v>10220.063308999961</v>
      </c>
      <c r="AJ225" s="13">
        <f t="shared" si="124"/>
        <v>10213.199610999989</v>
      </c>
      <c r="AK225" s="13">
        <f t="shared" si="125"/>
        <v>10788.255624999932</v>
      </c>
      <c r="AL225" s="13">
        <f t="shared" si="126"/>
        <v>11066.083450999926</v>
      </c>
      <c r="AM225" s="13">
        <f t="shared" si="127"/>
        <v>11190.871334000025</v>
      </c>
      <c r="AN225" s="13">
        <f t="shared" si="128"/>
        <v>11350.828165999992</v>
      </c>
      <c r="AO225" s="13">
        <f t="shared" si="129"/>
        <v>11966.8912539999</v>
      </c>
      <c r="AP225" s="13">
        <f t="shared" si="130"/>
        <v>12842.361069999955</v>
      </c>
      <c r="AQ225" s="13">
        <f t="shared" si="131"/>
        <v>13249.099827000027</v>
      </c>
      <c r="AR225" s="13">
        <f t="shared" si="132"/>
        <v>13854.280122000084</v>
      </c>
      <c r="AS225" s="13">
        <f t="shared" si="133"/>
        <v>14259.679803000065</v>
      </c>
      <c r="AT225" s="13">
        <f t="shared" si="134"/>
        <v>14854.909633999981</v>
      </c>
      <c r="AU225" s="13">
        <f t="shared" si="135"/>
        <v>15925.923506000021</v>
      </c>
      <c r="AV225" s="13">
        <f t="shared" si="136"/>
        <v>16884.914921000076</v>
      </c>
      <c r="AX225" s="17" t="s">
        <v>62</v>
      </c>
      <c r="AY225" s="13">
        <f t="shared" si="139"/>
        <v>52</v>
      </c>
      <c r="AZ225" s="13">
        <f t="shared" si="140"/>
        <v>55</v>
      </c>
      <c r="BA225" s="13">
        <f t="shared" si="141"/>
        <v>56</v>
      </c>
      <c r="BB225" s="13">
        <f t="shared" si="142"/>
        <v>56</v>
      </c>
      <c r="BC225" s="13">
        <f t="shared" si="143"/>
        <v>56</v>
      </c>
      <c r="BD225" s="13">
        <f t="shared" si="144"/>
        <v>55</v>
      </c>
      <c r="BE225" s="13">
        <f t="shared" si="145"/>
        <v>56</v>
      </c>
      <c r="BF225" s="13">
        <f t="shared" si="146"/>
        <v>56</v>
      </c>
      <c r="BG225" s="13">
        <f t="shared" si="147"/>
        <v>56</v>
      </c>
      <c r="BH225" s="13">
        <f t="shared" si="148"/>
        <v>57</v>
      </c>
      <c r="BI225" s="13">
        <f t="shared" si="149"/>
        <v>58</v>
      </c>
      <c r="BJ225" s="13">
        <f t="shared" si="150"/>
        <v>58</v>
      </c>
      <c r="BK225" s="13">
        <f t="shared" si="151"/>
        <v>58</v>
      </c>
      <c r="BL225" s="13">
        <f t="shared" si="152"/>
        <v>58</v>
      </c>
      <c r="BM225" s="13">
        <f t="shared" si="153"/>
        <v>57</v>
      </c>
      <c r="BN225" s="13">
        <f t="shared" si="154"/>
        <v>57</v>
      </c>
      <c r="BO225" s="13">
        <f t="shared" si="155"/>
        <v>57</v>
      </c>
      <c r="BP225" s="13">
        <f t="shared" si="156"/>
        <v>57</v>
      </c>
      <c r="BQ225" s="13">
        <f t="shared" si="157"/>
        <v>55</v>
      </c>
      <c r="BR225" s="13">
        <f t="shared" si="158"/>
        <v>57</v>
      </c>
      <c r="BS225" s="13">
        <f t="shared" si="159"/>
        <v>57</v>
      </c>
      <c r="BT225" s="13">
        <f>INDEX($AY225:$BS225,MATCH('Ranked Growth'!$C$5,Data!$AY$149:$BS$149,0))</f>
        <v>52</v>
      </c>
      <c r="BV225" s="17" t="s">
        <v>62</v>
      </c>
      <c r="BW225" s="13" cm="1">
        <f t="array" ref="BW225">SUMPRODUCT(($Z$150:$Z$276=$Z225)*(AB225&lt;AB$150:AB$276))+1</f>
        <v>47</v>
      </c>
      <c r="BX225" s="13" cm="1">
        <f t="array" ref="BX225">SUMPRODUCT(($Z$150:$Z$276=$Z225)*(AC225&lt;AC$150:AC$276))+1</f>
        <v>50</v>
      </c>
      <c r="BY225" s="13" cm="1">
        <f t="array" ref="BY225">SUMPRODUCT(($Z$150:$Z$276=$Z225)*(AD225&lt;AD$150:AD$276))+1</f>
        <v>51</v>
      </c>
      <c r="BZ225" s="13" cm="1">
        <f t="array" ref="BZ225">SUMPRODUCT(($Z$150:$Z$276=$Z225)*(AE225&lt;AE$150:AE$276))+1</f>
        <v>51</v>
      </c>
      <c r="CA225" s="13" cm="1">
        <f t="array" ref="CA225">SUMPRODUCT(($Z$150:$Z$276=$Z225)*(AF225&lt;AF$150:AF$276))+1</f>
        <v>51</v>
      </c>
      <c r="CB225" s="13" cm="1">
        <f t="array" ref="CB225">SUMPRODUCT(($Z$150:$Z$276=$Z225)*(AG225&lt;AG$150:AG$276))+1</f>
        <v>50</v>
      </c>
      <c r="CC225" s="13" cm="1">
        <f t="array" ref="CC225">SUMPRODUCT(($Z$150:$Z$276=$Z225)*(AH225&lt;AH$150:AH$276))+1</f>
        <v>51</v>
      </c>
      <c r="CD225" s="13" cm="1">
        <f t="array" ref="CD225">SUMPRODUCT(($Z$150:$Z$276=$Z225)*(AI225&lt;AI$150:AI$276))+1</f>
        <v>51</v>
      </c>
      <c r="CE225" s="13" cm="1">
        <f t="array" ref="CE225">SUMPRODUCT(($Z$150:$Z$276=$Z225)*(AJ225&lt;AJ$150:AJ$276))+1</f>
        <v>51</v>
      </c>
      <c r="CF225" s="13" cm="1">
        <f t="array" ref="CF225">SUMPRODUCT(($Z$150:$Z$276=$Z225)*(AK225&lt;AK$150:AK$276))+1</f>
        <v>52</v>
      </c>
      <c r="CG225" s="13" cm="1">
        <f t="array" ref="CG225">SUMPRODUCT(($Z$150:$Z$276=$Z225)*(AL225&lt;AL$150:AL$276))+1</f>
        <v>53</v>
      </c>
      <c r="CH225" s="13" cm="1">
        <f t="array" ref="CH225">SUMPRODUCT(($Z$150:$Z$276=$Z225)*(AM225&lt;AM$150:AM$276))+1</f>
        <v>53</v>
      </c>
      <c r="CI225" s="13" cm="1">
        <f t="array" ref="CI225">SUMPRODUCT(($Z$150:$Z$276=$Z225)*(AN225&lt;AN$150:AN$276))+1</f>
        <v>53</v>
      </c>
      <c r="CJ225" s="13" cm="1">
        <f t="array" ref="CJ225">SUMPRODUCT(($Z$150:$Z$276=$Z225)*(AO225&lt;AO$150:AO$276))+1</f>
        <v>53</v>
      </c>
      <c r="CK225" s="13" cm="1">
        <f t="array" ref="CK225">SUMPRODUCT(($Z$150:$Z$276=$Z225)*(AP225&lt;AP$150:AP$276))+1</f>
        <v>52</v>
      </c>
      <c r="CL225" s="13" cm="1">
        <f t="array" ref="CL225">SUMPRODUCT(($Z$150:$Z$276=$Z225)*(AQ225&lt;AQ$150:AQ$276))+1</f>
        <v>52</v>
      </c>
      <c r="CM225" s="13" cm="1">
        <f t="array" ref="CM225">SUMPRODUCT(($Z$150:$Z$276=$Z225)*(AR225&lt;AR$150:AR$276))+1</f>
        <v>52</v>
      </c>
      <c r="CN225" s="13" cm="1">
        <f t="array" ref="CN225">SUMPRODUCT(($Z$150:$Z$276=$Z225)*(AS225&lt;AS$150:AS$276))+1</f>
        <v>52</v>
      </c>
      <c r="CO225" s="13" cm="1">
        <f t="array" ref="CO225">SUMPRODUCT(($Z$150:$Z$276=$Z225)*(AT225&lt;AT$150:AT$276))+1</f>
        <v>50</v>
      </c>
      <c r="CP225" s="13" cm="1">
        <f t="array" ref="CP225">SUMPRODUCT(($Z$150:$Z$276=$Z225)*(AU225&lt;AU$150:AU$276))+1</f>
        <v>52</v>
      </c>
      <c r="CQ225" s="13" cm="1">
        <f t="array" ref="CQ225">SUMPRODUCT(($Z$150:$Z$276=$Z225)*(AV225&lt;AV$150:AV$276))+1</f>
        <v>52</v>
      </c>
      <c r="CR225" s="13">
        <f>INDEX($BW225:$CQ225,MATCH('Ranked Growth'!$C$5,$BW$149:$CQ$149,0))</f>
        <v>47</v>
      </c>
      <c r="CS225" s="13" t="str">
        <f t="shared" si="160"/>
        <v>Stations of Over 10k Users-47</v>
      </c>
      <c r="CU225" s="17" t="s">
        <v>62</v>
      </c>
      <c r="CV225" s="13" t="str" cm="1">
        <f t="array" ref="CV225">IF($AA225="N","",SUMPRODUCT(($AA$150:$AA$276=$V$88)*($Z$150:$Z$276=$Z225)*(AB225&lt;AB$150:AB$276))+1)</f>
        <v/>
      </c>
      <c r="CW225" s="13" t="str" cm="1">
        <f t="array" ref="CW225">IF($AA225="N","",SUMPRODUCT(($AA$150:$AA$276=$V$88)*($Z$150:$Z$276=$Z225)*(AC225&lt;AC$150:AC$276))+1)</f>
        <v/>
      </c>
      <c r="CX225" s="13" t="str" cm="1">
        <f t="array" ref="CX225">IF($AA225="N","",SUMPRODUCT(($AA$150:$AA$276=$V$88)*($Z$150:$Z$276=$Z225)*(AD225&lt;AD$150:AD$276))+1)</f>
        <v/>
      </c>
      <c r="CY225" s="13" t="str" cm="1">
        <f t="array" ref="CY225">IF($AA225="N","",SUMPRODUCT(($AA$150:$AA$276=$V$88)*($Z$150:$Z$276=$Z225)*(AE225&lt;AE$150:AE$276))+1)</f>
        <v/>
      </c>
      <c r="CZ225" s="13" t="str" cm="1">
        <f t="array" ref="CZ225">IF($AA225="N","",SUMPRODUCT(($AA$150:$AA$276=$V$88)*($Z$150:$Z$276=$Z225)*(AF225&lt;AF$150:AF$276))+1)</f>
        <v/>
      </c>
      <c r="DA225" s="13" t="str" cm="1">
        <f t="array" ref="DA225">IF($AA225="N","",SUMPRODUCT(($AA$150:$AA$276=$V$88)*($Z$150:$Z$276=$Z225)*(AG225&lt;AG$150:AG$276))+1)</f>
        <v/>
      </c>
      <c r="DB225" s="13" t="str" cm="1">
        <f t="array" ref="DB225">IF($AA225="N","",SUMPRODUCT(($AA$150:$AA$276=$V$88)*($Z$150:$Z$276=$Z225)*(AH225&lt;AH$150:AH$276))+1)</f>
        <v/>
      </c>
      <c r="DC225" s="13" t="str" cm="1">
        <f t="array" ref="DC225">IF($AA225="N","",SUMPRODUCT(($AA$150:$AA$276=$V$88)*($Z$150:$Z$276=$Z225)*(AI225&lt;AI$150:AI$276))+1)</f>
        <v/>
      </c>
      <c r="DD225" s="13" t="str" cm="1">
        <f t="array" ref="DD225">IF($AA225="N","",SUMPRODUCT(($AA$150:$AA$276=$V$88)*($Z$150:$Z$276=$Z225)*(AJ225&lt;AJ$150:AJ$276))+1)</f>
        <v/>
      </c>
      <c r="DE225" s="13" t="str" cm="1">
        <f t="array" ref="DE225">IF($AA225="N","",SUMPRODUCT(($AA$150:$AA$276=$V$88)*($Z$150:$Z$276=$Z225)*(AK225&lt;AK$150:AK$276))+1)</f>
        <v/>
      </c>
      <c r="DF225" s="13" t="str" cm="1">
        <f t="array" ref="DF225">IF($AA225="N","",SUMPRODUCT(($AA$150:$AA$276=$V$88)*($Z$150:$Z$276=$Z225)*(AL225&lt;AL$150:AL$276))+1)</f>
        <v/>
      </c>
      <c r="DG225" s="13" t="str" cm="1">
        <f t="array" ref="DG225">IF($AA225="N","",SUMPRODUCT(($AA$150:$AA$276=$V$88)*($Z$150:$Z$276=$Z225)*(AM225&lt;AM$150:AM$276))+1)</f>
        <v/>
      </c>
      <c r="DH225" s="13" t="str" cm="1">
        <f t="array" ref="DH225">IF($AA225="N","",SUMPRODUCT(($AA$150:$AA$276=$V$88)*($Z$150:$Z$276=$Z225)*(AN225&lt;AN$150:AN$276))+1)</f>
        <v/>
      </c>
      <c r="DI225" s="13" t="str" cm="1">
        <f t="array" ref="DI225">IF($AA225="N","",SUMPRODUCT(($AA$150:$AA$276=$V$88)*($Z$150:$Z$276=$Z225)*(AO225&lt;AO$150:AO$276))+1)</f>
        <v/>
      </c>
      <c r="DJ225" s="13" t="str" cm="1">
        <f t="array" ref="DJ225">IF($AA225="N","",SUMPRODUCT(($AA$150:$AA$276=$V$88)*($Z$150:$Z$276=$Z225)*(AP225&lt;AP$150:AP$276))+1)</f>
        <v/>
      </c>
      <c r="DK225" s="13" t="str" cm="1">
        <f t="array" ref="DK225">IF($AA225="N","",SUMPRODUCT(($AA$150:$AA$276=$V$88)*($Z$150:$Z$276=$Z225)*(AQ225&lt;AQ$150:AQ$276))+1)</f>
        <v/>
      </c>
      <c r="DL225" s="13" t="str" cm="1">
        <f t="array" ref="DL225">IF($AA225="N","",SUMPRODUCT(($AA$150:$AA$276=$V$88)*($Z$150:$Z$276=$Z225)*(AR225&lt;AR$150:AR$276))+1)</f>
        <v/>
      </c>
      <c r="DM225" s="13" t="str" cm="1">
        <f t="array" ref="DM225">IF($AA225="N","",SUMPRODUCT(($AA$150:$AA$276=$V$88)*($Z$150:$Z$276=$Z225)*(AS225&lt;AS$150:AS$276))+1)</f>
        <v/>
      </c>
      <c r="DN225" s="13" t="str" cm="1">
        <f t="array" ref="DN225">IF($AA225="N","",SUMPRODUCT(($AA$150:$AA$276=$V$88)*($Z$150:$Z$276=$Z225)*(AT225&lt;AT$150:AT$276))+1)</f>
        <v/>
      </c>
      <c r="DO225" s="13" t="str" cm="1">
        <f t="array" ref="DO225">IF($AA225="N","",SUMPRODUCT(($AA$150:$AA$276=$V$88)*($Z$150:$Z$276=$Z225)*(AU225&lt;AU$150:AU$276))+1)</f>
        <v/>
      </c>
      <c r="DP225" s="13" t="str" cm="1">
        <f t="array" ref="DP225">IF($AA225="N","",SUMPRODUCT(($AA$150:$AA$276=$V$88)*($Z$150:$Z$276=$Z225)*(AV225&lt;AV$150:AV$276))+1)</f>
        <v/>
      </c>
      <c r="DQ225" s="13" t="str">
        <f>INDEX($CV225:$DP225,MATCH('Ranked Growth'!$C$5,$BW$149:$CQ$149,0))</f>
        <v/>
      </c>
      <c r="DR225" s="13" t="str">
        <f t="shared" si="161"/>
        <v>Stations of Over 10k Users-</v>
      </c>
      <c r="DT225" s="17" t="s">
        <v>62</v>
      </c>
      <c r="DU225" s="15">
        <f t="shared" si="162"/>
        <v>6.7977756923933708E-3</v>
      </c>
      <c r="DV225" s="15">
        <f t="shared" si="163"/>
        <v>7.6592894700765024E-2</v>
      </c>
      <c r="DW225" s="15">
        <f t="shared" si="164"/>
        <v>8.540985273285262E-2</v>
      </c>
      <c r="DX225" s="15">
        <f t="shared" si="165"/>
        <v>8.8066635810226002E-2</v>
      </c>
      <c r="DY225" s="15">
        <f t="shared" si="166"/>
        <v>8.4586042963458175E-2</v>
      </c>
      <c r="DZ225" s="15">
        <f t="shared" si="167"/>
        <v>8.1731484063127136E-2</v>
      </c>
      <c r="EA225" s="15">
        <f t="shared" si="168"/>
        <v>8.3966840402787124E-2</v>
      </c>
      <c r="EB225" s="15">
        <f t="shared" si="169"/>
        <v>8.3397771522530029E-2</v>
      </c>
      <c r="EC225" s="15">
        <f t="shared" si="170"/>
        <v>8.33417623667847E-2</v>
      </c>
      <c r="ED225" s="15">
        <f t="shared" si="171"/>
        <v>8.8034335066015545E-2</v>
      </c>
      <c r="EE225" s="15">
        <f t="shared" si="172"/>
        <v>9.030146598828126E-2</v>
      </c>
      <c r="EF225" s="15">
        <f t="shared" si="173"/>
        <v>9.1319760204331635E-2</v>
      </c>
      <c r="EG225" s="15">
        <f t="shared" si="174"/>
        <v>9.2625040115548396E-2</v>
      </c>
      <c r="EH225" s="15">
        <f t="shared" si="175"/>
        <v>9.7652238783802803E-2</v>
      </c>
      <c r="EI225" s="15">
        <f t="shared" si="176"/>
        <v>0.10479624851076297</v>
      </c>
      <c r="EJ225" s="15">
        <f t="shared" si="177"/>
        <v>0.10811531854976919</v>
      </c>
      <c r="EK225" s="15">
        <f t="shared" si="178"/>
        <v>0.11305371143897047</v>
      </c>
      <c r="EL225" s="15">
        <f t="shared" si="179"/>
        <v>0.1163618543485716</v>
      </c>
      <c r="EM225" s="15">
        <f t="shared" si="180"/>
        <v>0.12121904945081829</v>
      </c>
      <c r="EN225" s="15">
        <f t="shared" si="181"/>
        <v>0.12995873799226421</v>
      </c>
      <c r="EO225" s="15">
        <f t="shared" si="182"/>
        <v>0.13778430076053128</v>
      </c>
      <c r="EQ225" s="17" t="s">
        <v>62</v>
      </c>
      <c r="ER225" s="13">
        <f t="shared" si="183"/>
        <v>64</v>
      </c>
      <c r="ES225" s="13">
        <f t="shared" si="184"/>
        <v>29</v>
      </c>
      <c r="ET225" s="13">
        <f t="shared" si="185"/>
        <v>43</v>
      </c>
      <c r="EU225" s="13">
        <f t="shared" si="186"/>
        <v>49</v>
      </c>
      <c r="EV225" s="13">
        <f t="shared" si="187"/>
        <v>62</v>
      </c>
      <c r="EW225" s="13">
        <f t="shared" si="188"/>
        <v>69</v>
      </c>
      <c r="EX225" s="13">
        <f t="shared" si="189"/>
        <v>67</v>
      </c>
      <c r="EY225" s="13">
        <f t="shared" si="190"/>
        <v>66</v>
      </c>
      <c r="EZ225" s="13">
        <f t="shared" si="191"/>
        <v>68</v>
      </c>
      <c r="FA225" s="13">
        <f t="shared" si="192"/>
        <v>71</v>
      </c>
      <c r="FB225" s="13">
        <f t="shared" si="193"/>
        <v>70</v>
      </c>
      <c r="FC225" s="13">
        <f t="shared" si="194"/>
        <v>71</v>
      </c>
      <c r="FD225" s="13">
        <f t="shared" si="195"/>
        <v>69</v>
      </c>
      <c r="FE225" s="13">
        <f t="shared" si="196"/>
        <v>68</v>
      </c>
      <c r="FF225" s="13">
        <f t="shared" si="197"/>
        <v>65</v>
      </c>
      <c r="FG225" s="13">
        <f t="shared" si="198"/>
        <v>63</v>
      </c>
      <c r="FH225" s="13">
        <f t="shared" si="199"/>
        <v>61</v>
      </c>
      <c r="FI225" s="13">
        <f t="shared" si="200"/>
        <v>60</v>
      </c>
      <c r="FJ225" s="13">
        <f t="shared" si="201"/>
        <v>60</v>
      </c>
      <c r="FK225" s="13">
        <f t="shared" si="202"/>
        <v>59</v>
      </c>
      <c r="FL225" s="13">
        <f t="shared" si="203"/>
        <v>59</v>
      </c>
      <c r="FM225" s="13">
        <f>INDEX($ER225:$FL225,MATCH('Ranked Growth'!$C$5,$ER$149:$FL$149,0))</f>
        <v>64</v>
      </c>
      <c r="FO225" s="17" t="s">
        <v>62</v>
      </c>
      <c r="FP225" s="13" cm="1">
        <f t="array" ref="FP225">SUMPRODUCT(($Z$150:$Z$276=$Z225)*(DU225&lt;DU$150:DU$276))+1</f>
        <v>47</v>
      </c>
      <c r="FQ225" s="13" cm="1">
        <f t="array" ref="FQ225">SUMPRODUCT(($Z$150:$Z$276=$Z225)*(DV225&lt;DV$150:DV$276))+1</f>
        <v>27</v>
      </c>
      <c r="FR225" s="13" cm="1">
        <f t="array" ref="FR225">SUMPRODUCT(($Z$150:$Z$276=$Z225)*(DW225&lt;DW$150:DW$276))+1</f>
        <v>40</v>
      </c>
      <c r="FS225" s="13" cm="1">
        <f t="array" ref="FS225">SUMPRODUCT(($Z$150:$Z$276=$Z225)*(DX225&lt;DX$150:DX$276))+1</f>
        <v>44</v>
      </c>
      <c r="FT225" s="13" cm="1">
        <f t="array" ref="FT225">SUMPRODUCT(($Z$150:$Z$276=$Z225)*(DY225&lt;DY$150:DY$276))+1</f>
        <v>56</v>
      </c>
      <c r="FU225" s="13" cm="1">
        <f t="array" ref="FU225">SUMPRODUCT(($Z$150:$Z$276=$Z225)*(DZ225&lt;DZ$150:DZ$276))+1</f>
        <v>61</v>
      </c>
      <c r="FV225" s="13" cm="1">
        <f t="array" ref="FV225">SUMPRODUCT(($Z$150:$Z$276=$Z225)*(EA225&lt;EA$150:EA$276))+1</f>
        <v>59</v>
      </c>
      <c r="FW225" s="13" cm="1">
        <f t="array" ref="FW225">SUMPRODUCT(($Z$150:$Z$276=$Z225)*(EB225&lt;EB$150:EB$276))+1</f>
        <v>58</v>
      </c>
      <c r="FX225" s="13" cm="1">
        <f t="array" ref="FX225">SUMPRODUCT(($Z$150:$Z$276=$Z225)*(EC225&lt;EC$150:EC$276))+1</f>
        <v>59</v>
      </c>
      <c r="FY225" s="13" cm="1">
        <f t="array" ref="FY225">SUMPRODUCT(($Z$150:$Z$276=$Z225)*(ED225&lt;ED$150:ED$276))+1</f>
        <v>62</v>
      </c>
      <c r="FZ225" s="13" cm="1">
        <f t="array" ref="FZ225">SUMPRODUCT(($Z$150:$Z$276=$Z225)*(EE225&lt;EE$150:EE$276))+1</f>
        <v>61</v>
      </c>
      <c r="GA225" s="13" cm="1">
        <f t="array" ref="GA225">SUMPRODUCT(($Z$150:$Z$276=$Z225)*(EF225&lt;EF$150:EF$276))+1</f>
        <v>61</v>
      </c>
      <c r="GB225" s="13" cm="1">
        <f t="array" ref="GB225">SUMPRODUCT(($Z$150:$Z$276=$Z225)*(EG225&lt;EG$150:EG$276))+1</f>
        <v>59</v>
      </c>
      <c r="GC225" s="13" cm="1">
        <f t="array" ref="GC225">SUMPRODUCT(($Z$150:$Z$276=$Z225)*(EH225&lt;EH$150:EH$276))+1</f>
        <v>58</v>
      </c>
      <c r="GD225" s="13" cm="1">
        <f t="array" ref="GD225">SUMPRODUCT(($Z$150:$Z$276=$Z225)*(EI225&lt;EI$150:EI$276))+1</f>
        <v>56</v>
      </c>
      <c r="GE225" s="13" cm="1">
        <f t="array" ref="GE225">SUMPRODUCT(($Z$150:$Z$276=$Z225)*(EJ225&lt;EJ$150:EJ$276))+1</f>
        <v>55</v>
      </c>
      <c r="GF225" s="13" cm="1">
        <f t="array" ref="GF225">SUMPRODUCT(($Z$150:$Z$276=$Z225)*(EK225&lt;EK$150:EK$276))+1</f>
        <v>53</v>
      </c>
      <c r="GG225" s="13" cm="1">
        <f t="array" ref="GG225">SUMPRODUCT(($Z$150:$Z$276=$Z225)*(EL225&lt;EL$150:EL$276))+1</f>
        <v>52</v>
      </c>
      <c r="GH225" s="13" cm="1">
        <f t="array" ref="GH225">SUMPRODUCT(($Z$150:$Z$276=$Z225)*(EM225&lt;EM$150:EM$276))+1</f>
        <v>52</v>
      </c>
      <c r="GI225" s="13" cm="1">
        <f t="array" ref="GI225">SUMPRODUCT(($Z$150:$Z$276=$Z225)*(EN225&lt;EN$150:EN$276))+1</f>
        <v>52</v>
      </c>
      <c r="GJ225" s="13" cm="1">
        <f t="array" ref="GJ225">SUMPRODUCT(($Z$150:$Z$276=$Z225)*(EO225&lt;EO$150:EO$276))+1</f>
        <v>52</v>
      </c>
      <c r="GK225" s="20">
        <f>INDEX($FP225:$GJ225,MATCH('Ranked Growth'!$C$5,$FP$149:$GJ$149,0))</f>
        <v>47</v>
      </c>
      <c r="GL225" s="13" t="str">
        <f t="shared" si="204"/>
        <v>Stations of Over 10k Users-47</v>
      </c>
      <c r="GN225" s="17" t="s">
        <v>62</v>
      </c>
      <c r="GO225" s="13" t="str" cm="1">
        <f t="array" ref="GO225">IF($AA225="N","",SUMPRODUCT(($Z$150:$Z$276=$Z225)*($AA$150:$AA$276="Y")*(DU225&lt;DU$150:DU$276))+1)</f>
        <v/>
      </c>
      <c r="GP225" s="13" t="str" cm="1">
        <f t="array" ref="GP225">IF($AA225="N","",SUMPRODUCT(($Z$150:$Z$276=$Z225)*($AA$150:$AA$276="Y")*(DV225&lt;DV$150:DV$276))+1)</f>
        <v/>
      </c>
      <c r="GQ225" s="13" t="str" cm="1">
        <f t="array" ref="GQ225">IF($AA225="N","",SUMPRODUCT(($Z$150:$Z$276=$Z225)*($AA$150:$AA$276="Y")*(DW225&lt;DW$150:DW$276))+1)</f>
        <v/>
      </c>
      <c r="GR225" s="13" t="str" cm="1">
        <f t="array" ref="GR225">IF($AA225="N","",SUMPRODUCT(($Z$150:$Z$276=$Z225)*($AA$150:$AA$276="Y")*(DX225&lt;DX$150:DX$276))+1)</f>
        <v/>
      </c>
      <c r="GS225" s="13" t="str" cm="1">
        <f t="array" ref="GS225">IF($AA225="N","",SUMPRODUCT(($Z$150:$Z$276=$Z225)*($AA$150:$AA$276="Y")*(DY225&lt;DY$150:DY$276))+1)</f>
        <v/>
      </c>
      <c r="GT225" s="13" t="str" cm="1">
        <f t="array" ref="GT225">IF($AA225="N","",SUMPRODUCT(($Z$150:$Z$276=$Z225)*($AA$150:$AA$276="Y")*(DZ225&lt;DZ$150:DZ$276))+1)</f>
        <v/>
      </c>
      <c r="GU225" s="13" t="str" cm="1">
        <f t="array" ref="GU225">IF($AA225="N","",SUMPRODUCT(($Z$150:$Z$276=$Z225)*($AA$150:$AA$276="Y")*(EA225&lt;EA$150:EA$276))+1)</f>
        <v/>
      </c>
      <c r="GV225" s="13" t="str" cm="1">
        <f t="array" ref="GV225">IF($AA225="N","",SUMPRODUCT(($Z$150:$Z$276=$Z225)*($AA$150:$AA$276="Y")*(EB225&lt;EB$150:EB$276))+1)</f>
        <v/>
      </c>
      <c r="GW225" s="13" t="str" cm="1">
        <f t="array" ref="GW225">IF($AA225="N","",SUMPRODUCT(($Z$150:$Z$276=$Z225)*($AA$150:$AA$276="Y")*(EC225&lt;EC$150:EC$276))+1)</f>
        <v/>
      </c>
      <c r="GX225" s="13" t="str" cm="1">
        <f t="array" ref="GX225">IF($AA225="N","",SUMPRODUCT(($Z$150:$Z$276=$Z225)*($AA$150:$AA$276="Y")*(ED225&lt;ED$150:ED$276))+1)</f>
        <v/>
      </c>
      <c r="GY225" s="13" t="str" cm="1">
        <f t="array" ref="GY225">IF($AA225="N","",SUMPRODUCT(($Z$150:$Z$276=$Z225)*($AA$150:$AA$276="Y")*(EE225&lt;EE$150:EE$276))+1)</f>
        <v/>
      </c>
      <c r="GZ225" s="13" t="str" cm="1">
        <f t="array" ref="GZ225">IF($AA225="N","",SUMPRODUCT(($Z$150:$Z$276=$Z225)*($AA$150:$AA$276="Y")*(EF225&lt;EF$150:EF$276))+1)</f>
        <v/>
      </c>
      <c r="HA225" s="13" t="str" cm="1">
        <f t="array" ref="HA225">IF($AA225="N","",SUMPRODUCT(($Z$150:$Z$276=$Z225)*($AA$150:$AA$276="Y")*(EG225&lt;EG$150:EG$276))+1)</f>
        <v/>
      </c>
      <c r="HB225" s="13" t="str" cm="1">
        <f t="array" ref="HB225">IF($AA225="N","",SUMPRODUCT(($Z$150:$Z$276=$Z225)*($AA$150:$AA$276="Y")*(EH225&lt;EH$150:EH$276))+1)</f>
        <v/>
      </c>
      <c r="HC225" s="13" t="str" cm="1">
        <f t="array" ref="HC225">IF($AA225="N","",SUMPRODUCT(($Z$150:$Z$276=$Z225)*($AA$150:$AA$276="Y")*(EI225&lt;EI$150:EI$276))+1)</f>
        <v/>
      </c>
      <c r="HD225" s="13" t="str" cm="1">
        <f t="array" ref="HD225">IF($AA225="N","",SUMPRODUCT(($Z$150:$Z$276=$Z225)*($AA$150:$AA$276="Y")*(EJ225&lt;EJ$150:EJ$276))+1)</f>
        <v/>
      </c>
      <c r="HE225" s="13" t="str" cm="1">
        <f t="array" ref="HE225">IF($AA225="N","",SUMPRODUCT(($Z$150:$Z$276=$Z225)*($AA$150:$AA$276="Y")*(EK225&lt;EK$150:EK$276))+1)</f>
        <v/>
      </c>
      <c r="HF225" s="13" t="str" cm="1">
        <f t="array" ref="HF225">IF($AA225="N","",SUMPRODUCT(($Z$150:$Z$276=$Z225)*($AA$150:$AA$276="Y")*(EL225&lt;EL$150:EL$276))+1)</f>
        <v/>
      </c>
      <c r="HG225" s="13" t="str" cm="1">
        <f t="array" ref="HG225">IF($AA225="N","",SUMPRODUCT(($Z$150:$Z$276=$Z225)*($AA$150:$AA$276="Y")*(EM225&lt;EM$150:EM$276))+1)</f>
        <v/>
      </c>
      <c r="HH225" s="13" t="str" cm="1">
        <f t="array" ref="HH225">IF($AA225="N","",SUMPRODUCT(($Z$150:$Z$276=$Z225)*($AA$150:$AA$276="Y")*(EN225&lt;EN$150:EN$276))+1)</f>
        <v/>
      </c>
      <c r="HI225" s="13" t="str" cm="1">
        <f t="array" ref="HI225">IF($AA225="N","",SUMPRODUCT(($Z$150:$Z$276=$Z225)*($AA$150:$AA$276="Y")*(EO225&lt;EO$150:EO$276))+1)</f>
        <v/>
      </c>
      <c r="HJ225" s="20" t="str">
        <f>INDEX($GO225:$HI225,MATCH('Ranked Growth'!$C$5,$GO$149:$HI$149,0))</f>
        <v/>
      </c>
      <c r="HK225" s="13" t="str">
        <f t="shared" si="205"/>
        <v>Stations of Over 10k Users-</v>
      </c>
    </row>
    <row r="226" spans="2:219" s="11" customFormat="1" x14ac:dyDescent="0.25">
      <c r="B226" s="17" t="s">
        <v>63</v>
      </c>
      <c r="C226" s="20">
        <v>946868.85055200045</v>
      </c>
      <c r="D226" s="20">
        <v>981126.16357199964</v>
      </c>
      <c r="E226" s="20">
        <v>986685.90121200087</v>
      </c>
      <c r="F226" s="20">
        <v>989371.18522999936</v>
      </c>
      <c r="G226" s="20">
        <v>989515.28488599975</v>
      </c>
      <c r="H226" s="20">
        <v>989955.3030410005</v>
      </c>
      <c r="I226" s="20">
        <v>992107.47138200095</v>
      </c>
      <c r="J226" s="20">
        <v>992733.82426200062</v>
      </c>
      <c r="K226" s="20">
        <v>994482.55235800054</v>
      </c>
      <c r="L226" s="20">
        <v>999753.0719840005</v>
      </c>
      <c r="M226" s="20">
        <v>1001680.9699469999</v>
      </c>
      <c r="N226" s="20">
        <v>1003245.9954440014</v>
      </c>
      <c r="O226" s="20">
        <v>1004840.8984059991</v>
      </c>
      <c r="P226" s="20">
        <v>1007993.0091499998</v>
      </c>
      <c r="Q226" s="20">
        <v>1012249.0209989999</v>
      </c>
      <c r="R226" s="20">
        <v>1014695.5636740002</v>
      </c>
      <c r="S226" s="20">
        <v>1017995.3127790006</v>
      </c>
      <c r="T226" s="20">
        <v>1020457.0992940012</v>
      </c>
      <c r="U226" s="20">
        <v>1023460.7406640004</v>
      </c>
      <c r="V226" s="20">
        <v>1028594.4213060007</v>
      </c>
      <c r="W226" s="20">
        <v>1033229.2153720005</v>
      </c>
      <c r="Y226" s="17" t="s">
        <v>63</v>
      </c>
      <c r="Z226" s="21" t="str">
        <f t="shared" si="137"/>
        <v>Stations of Over 10k Users</v>
      </c>
      <c r="AA226" s="21" t="str">
        <f t="shared" si="138"/>
        <v>N</v>
      </c>
      <c r="AB226" s="13">
        <f t="shared" si="116"/>
        <v>3400.8505520004546</v>
      </c>
      <c r="AC226" s="13">
        <f t="shared" si="117"/>
        <v>37658.163571999641</v>
      </c>
      <c r="AD226" s="13">
        <f t="shared" si="118"/>
        <v>43217.90121200087</v>
      </c>
      <c r="AE226" s="13">
        <f t="shared" si="119"/>
        <v>45903.185229999362</v>
      </c>
      <c r="AF226" s="13">
        <f t="shared" si="120"/>
        <v>46047.284885999747</v>
      </c>
      <c r="AG226" s="13">
        <f t="shared" si="121"/>
        <v>46487.303041000501</v>
      </c>
      <c r="AH226" s="13">
        <f t="shared" si="122"/>
        <v>48639.471382000949</v>
      </c>
      <c r="AI226" s="13">
        <f t="shared" si="123"/>
        <v>49265.82426200062</v>
      </c>
      <c r="AJ226" s="13">
        <f t="shared" si="124"/>
        <v>51014.552358000539</v>
      </c>
      <c r="AK226" s="13">
        <f t="shared" si="125"/>
        <v>56285.071984000504</v>
      </c>
      <c r="AL226" s="13">
        <f t="shared" si="126"/>
        <v>58212.969946999918</v>
      </c>
      <c r="AM226" s="13">
        <f t="shared" si="127"/>
        <v>59777.995444001397</v>
      </c>
      <c r="AN226" s="13">
        <f t="shared" si="128"/>
        <v>61372.898405999062</v>
      </c>
      <c r="AO226" s="13">
        <f t="shared" si="129"/>
        <v>64525.009149999823</v>
      </c>
      <c r="AP226" s="13">
        <f t="shared" si="130"/>
        <v>68781.020998999942</v>
      </c>
      <c r="AQ226" s="13">
        <f t="shared" si="131"/>
        <v>71227.563674000208</v>
      </c>
      <c r="AR226" s="13">
        <f t="shared" si="132"/>
        <v>74527.312779000611</v>
      </c>
      <c r="AS226" s="13">
        <f t="shared" si="133"/>
        <v>76989.099294001237</v>
      </c>
      <c r="AT226" s="13">
        <f t="shared" si="134"/>
        <v>79992.74066400039</v>
      </c>
      <c r="AU226" s="13">
        <f t="shared" si="135"/>
        <v>85126.421306000673</v>
      </c>
      <c r="AV226" s="13">
        <f t="shared" si="136"/>
        <v>89761.215372000472</v>
      </c>
      <c r="AX226" s="17" t="s">
        <v>63</v>
      </c>
      <c r="AY226" s="13">
        <f t="shared" si="139"/>
        <v>15</v>
      </c>
      <c r="AZ226" s="13">
        <f t="shared" si="140"/>
        <v>15</v>
      </c>
      <c r="BA226" s="13">
        <f t="shared" si="141"/>
        <v>15</v>
      </c>
      <c r="BB226" s="13">
        <f t="shared" si="142"/>
        <v>15</v>
      </c>
      <c r="BC226" s="13">
        <f t="shared" si="143"/>
        <v>14</v>
      </c>
      <c r="BD226" s="13">
        <f t="shared" si="144"/>
        <v>14</v>
      </c>
      <c r="BE226" s="13">
        <f t="shared" si="145"/>
        <v>14</v>
      </c>
      <c r="BF226" s="13">
        <f t="shared" si="146"/>
        <v>15</v>
      </c>
      <c r="BG226" s="13">
        <f t="shared" si="147"/>
        <v>15</v>
      </c>
      <c r="BH226" s="13">
        <f t="shared" si="148"/>
        <v>14</v>
      </c>
      <c r="BI226" s="13">
        <f t="shared" si="149"/>
        <v>14</v>
      </c>
      <c r="BJ226" s="13">
        <f t="shared" si="150"/>
        <v>14</v>
      </c>
      <c r="BK226" s="13">
        <f t="shared" si="151"/>
        <v>14</v>
      </c>
      <c r="BL226" s="13">
        <f t="shared" si="152"/>
        <v>14</v>
      </c>
      <c r="BM226" s="13">
        <f t="shared" si="153"/>
        <v>14</v>
      </c>
      <c r="BN226" s="13">
        <f t="shared" si="154"/>
        <v>14</v>
      </c>
      <c r="BO226" s="13">
        <f t="shared" si="155"/>
        <v>13</v>
      </c>
      <c r="BP226" s="13">
        <f t="shared" si="156"/>
        <v>13</v>
      </c>
      <c r="BQ226" s="13">
        <f t="shared" si="157"/>
        <v>13</v>
      </c>
      <c r="BR226" s="13">
        <f t="shared" si="158"/>
        <v>13</v>
      </c>
      <c r="BS226" s="13">
        <f t="shared" si="159"/>
        <v>13</v>
      </c>
      <c r="BT226" s="13">
        <f>INDEX($AY226:$BS226,MATCH('Ranked Growth'!$C$5,Data!$AY$149:$BS$149,0))</f>
        <v>15</v>
      </c>
      <c r="BV226" s="17" t="s">
        <v>63</v>
      </c>
      <c r="BW226" s="13" cm="1">
        <f t="array" ref="BW226">SUMPRODUCT(($Z$150:$Z$276=$Z226)*(AB226&lt;AB$150:AB$276))+1</f>
        <v>10</v>
      </c>
      <c r="BX226" s="13" cm="1">
        <f t="array" ref="BX226">SUMPRODUCT(($Z$150:$Z$276=$Z226)*(AC226&lt;AC$150:AC$276))+1</f>
        <v>10</v>
      </c>
      <c r="BY226" s="13" cm="1">
        <f t="array" ref="BY226">SUMPRODUCT(($Z$150:$Z$276=$Z226)*(AD226&lt;AD$150:AD$276))+1</f>
        <v>10</v>
      </c>
      <c r="BZ226" s="13" cm="1">
        <f t="array" ref="BZ226">SUMPRODUCT(($Z$150:$Z$276=$Z226)*(AE226&lt;AE$150:AE$276))+1</f>
        <v>10</v>
      </c>
      <c r="CA226" s="13" cm="1">
        <f t="array" ref="CA226">SUMPRODUCT(($Z$150:$Z$276=$Z226)*(AF226&lt;AF$150:AF$276))+1</f>
        <v>9</v>
      </c>
      <c r="CB226" s="13" cm="1">
        <f t="array" ref="CB226">SUMPRODUCT(($Z$150:$Z$276=$Z226)*(AG226&lt;AG$150:AG$276))+1</f>
        <v>9</v>
      </c>
      <c r="CC226" s="13" cm="1">
        <f t="array" ref="CC226">SUMPRODUCT(($Z$150:$Z$276=$Z226)*(AH226&lt;AH$150:AH$276))+1</f>
        <v>9</v>
      </c>
      <c r="CD226" s="13" cm="1">
        <f t="array" ref="CD226">SUMPRODUCT(($Z$150:$Z$276=$Z226)*(AI226&lt;AI$150:AI$276))+1</f>
        <v>10</v>
      </c>
      <c r="CE226" s="13" cm="1">
        <f t="array" ref="CE226">SUMPRODUCT(($Z$150:$Z$276=$Z226)*(AJ226&lt;AJ$150:AJ$276))+1</f>
        <v>10</v>
      </c>
      <c r="CF226" s="13" cm="1">
        <f t="array" ref="CF226">SUMPRODUCT(($Z$150:$Z$276=$Z226)*(AK226&lt;AK$150:AK$276))+1</f>
        <v>9</v>
      </c>
      <c r="CG226" s="13" cm="1">
        <f t="array" ref="CG226">SUMPRODUCT(($Z$150:$Z$276=$Z226)*(AL226&lt;AL$150:AL$276))+1</f>
        <v>9</v>
      </c>
      <c r="CH226" s="13" cm="1">
        <f t="array" ref="CH226">SUMPRODUCT(($Z$150:$Z$276=$Z226)*(AM226&lt;AM$150:AM$276))+1</f>
        <v>9</v>
      </c>
      <c r="CI226" s="13" cm="1">
        <f t="array" ref="CI226">SUMPRODUCT(($Z$150:$Z$276=$Z226)*(AN226&lt;AN$150:AN$276))+1</f>
        <v>9</v>
      </c>
      <c r="CJ226" s="13" cm="1">
        <f t="array" ref="CJ226">SUMPRODUCT(($Z$150:$Z$276=$Z226)*(AO226&lt;AO$150:AO$276))+1</f>
        <v>9</v>
      </c>
      <c r="CK226" s="13" cm="1">
        <f t="array" ref="CK226">SUMPRODUCT(($Z$150:$Z$276=$Z226)*(AP226&lt;AP$150:AP$276))+1</f>
        <v>9</v>
      </c>
      <c r="CL226" s="13" cm="1">
        <f t="array" ref="CL226">SUMPRODUCT(($Z$150:$Z$276=$Z226)*(AQ226&lt;AQ$150:AQ$276))+1</f>
        <v>9</v>
      </c>
      <c r="CM226" s="13" cm="1">
        <f t="array" ref="CM226">SUMPRODUCT(($Z$150:$Z$276=$Z226)*(AR226&lt;AR$150:AR$276))+1</f>
        <v>8</v>
      </c>
      <c r="CN226" s="13" cm="1">
        <f t="array" ref="CN226">SUMPRODUCT(($Z$150:$Z$276=$Z226)*(AS226&lt;AS$150:AS$276))+1</f>
        <v>8</v>
      </c>
      <c r="CO226" s="13" cm="1">
        <f t="array" ref="CO226">SUMPRODUCT(($Z$150:$Z$276=$Z226)*(AT226&lt;AT$150:AT$276))+1</f>
        <v>8</v>
      </c>
      <c r="CP226" s="13" cm="1">
        <f t="array" ref="CP226">SUMPRODUCT(($Z$150:$Z$276=$Z226)*(AU226&lt;AU$150:AU$276))+1</f>
        <v>8</v>
      </c>
      <c r="CQ226" s="13" cm="1">
        <f t="array" ref="CQ226">SUMPRODUCT(($Z$150:$Z$276=$Z226)*(AV226&lt;AV$150:AV$276))+1</f>
        <v>8</v>
      </c>
      <c r="CR226" s="13">
        <f>INDEX($BW226:$CQ226,MATCH('Ranked Growth'!$C$5,$BW$149:$CQ$149,0))</f>
        <v>10</v>
      </c>
      <c r="CS226" s="13" t="str">
        <f t="shared" si="160"/>
        <v>Stations of Over 10k Users-10</v>
      </c>
      <c r="CU226" s="17" t="s">
        <v>63</v>
      </c>
      <c r="CV226" s="13" t="str" cm="1">
        <f t="array" ref="CV226">IF($AA226="N","",SUMPRODUCT(($AA$150:$AA$276=$V$88)*($Z$150:$Z$276=$Z226)*(AB226&lt;AB$150:AB$276))+1)</f>
        <v/>
      </c>
      <c r="CW226" s="13" t="str" cm="1">
        <f t="array" ref="CW226">IF($AA226="N","",SUMPRODUCT(($AA$150:$AA$276=$V$88)*($Z$150:$Z$276=$Z226)*(AC226&lt;AC$150:AC$276))+1)</f>
        <v/>
      </c>
      <c r="CX226" s="13" t="str" cm="1">
        <f t="array" ref="CX226">IF($AA226="N","",SUMPRODUCT(($AA$150:$AA$276=$V$88)*($Z$150:$Z$276=$Z226)*(AD226&lt;AD$150:AD$276))+1)</f>
        <v/>
      </c>
      <c r="CY226" s="13" t="str" cm="1">
        <f t="array" ref="CY226">IF($AA226="N","",SUMPRODUCT(($AA$150:$AA$276=$V$88)*($Z$150:$Z$276=$Z226)*(AE226&lt;AE$150:AE$276))+1)</f>
        <v/>
      </c>
      <c r="CZ226" s="13" t="str" cm="1">
        <f t="array" ref="CZ226">IF($AA226="N","",SUMPRODUCT(($AA$150:$AA$276=$V$88)*($Z$150:$Z$276=$Z226)*(AF226&lt;AF$150:AF$276))+1)</f>
        <v/>
      </c>
      <c r="DA226" s="13" t="str" cm="1">
        <f t="array" ref="DA226">IF($AA226="N","",SUMPRODUCT(($AA$150:$AA$276=$V$88)*($Z$150:$Z$276=$Z226)*(AG226&lt;AG$150:AG$276))+1)</f>
        <v/>
      </c>
      <c r="DB226" s="13" t="str" cm="1">
        <f t="array" ref="DB226">IF($AA226="N","",SUMPRODUCT(($AA$150:$AA$276=$V$88)*($Z$150:$Z$276=$Z226)*(AH226&lt;AH$150:AH$276))+1)</f>
        <v/>
      </c>
      <c r="DC226" s="13" t="str" cm="1">
        <f t="array" ref="DC226">IF($AA226="N","",SUMPRODUCT(($AA$150:$AA$276=$V$88)*($Z$150:$Z$276=$Z226)*(AI226&lt;AI$150:AI$276))+1)</f>
        <v/>
      </c>
      <c r="DD226" s="13" t="str" cm="1">
        <f t="array" ref="DD226">IF($AA226="N","",SUMPRODUCT(($AA$150:$AA$276=$V$88)*($Z$150:$Z$276=$Z226)*(AJ226&lt;AJ$150:AJ$276))+1)</f>
        <v/>
      </c>
      <c r="DE226" s="13" t="str" cm="1">
        <f t="array" ref="DE226">IF($AA226="N","",SUMPRODUCT(($AA$150:$AA$276=$V$88)*($Z$150:$Z$276=$Z226)*(AK226&lt;AK$150:AK$276))+1)</f>
        <v/>
      </c>
      <c r="DF226" s="13" t="str" cm="1">
        <f t="array" ref="DF226">IF($AA226="N","",SUMPRODUCT(($AA$150:$AA$276=$V$88)*($Z$150:$Z$276=$Z226)*(AL226&lt;AL$150:AL$276))+1)</f>
        <v/>
      </c>
      <c r="DG226" s="13" t="str" cm="1">
        <f t="array" ref="DG226">IF($AA226="N","",SUMPRODUCT(($AA$150:$AA$276=$V$88)*($Z$150:$Z$276=$Z226)*(AM226&lt;AM$150:AM$276))+1)</f>
        <v/>
      </c>
      <c r="DH226" s="13" t="str" cm="1">
        <f t="array" ref="DH226">IF($AA226="N","",SUMPRODUCT(($AA$150:$AA$276=$V$88)*($Z$150:$Z$276=$Z226)*(AN226&lt;AN$150:AN$276))+1)</f>
        <v/>
      </c>
      <c r="DI226" s="13" t="str" cm="1">
        <f t="array" ref="DI226">IF($AA226="N","",SUMPRODUCT(($AA$150:$AA$276=$V$88)*($Z$150:$Z$276=$Z226)*(AO226&lt;AO$150:AO$276))+1)</f>
        <v/>
      </c>
      <c r="DJ226" s="13" t="str" cm="1">
        <f t="array" ref="DJ226">IF($AA226="N","",SUMPRODUCT(($AA$150:$AA$276=$V$88)*($Z$150:$Z$276=$Z226)*(AP226&lt;AP$150:AP$276))+1)</f>
        <v/>
      </c>
      <c r="DK226" s="13" t="str" cm="1">
        <f t="array" ref="DK226">IF($AA226="N","",SUMPRODUCT(($AA$150:$AA$276=$V$88)*($Z$150:$Z$276=$Z226)*(AQ226&lt;AQ$150:AQ$276))+1)</f>
        <v/>
      </c>
      <c r="DL226" s="13" t="str" cm="1">
        <f t="array" ref="DL226">IF($AA226="N","",SUMPRODUCT(($AA$150:$AA$276=$V$88)*($Z$150:$Z$276=$Z226)*(AR226&lt;AR$150:AR$276))+1)</f>
        <v/>
      </c>
      <c r="DM226" s="13" t="str" cm="1">
        <f t="array" ref="DM226">IF($AA226="N","",SUMPRODUCT(($AA$150:$AA$276=$V$88)*($Z$150:$Z$276=$Z226)*(AS226&lt;AS$150:AS$276))+1)</f>
        <v/>
      </c>
      <c r="DN226" s="13" t="str" cm="1">
        <f t="array" ref="DN226">IF($AA226="N","",SUMPRODUCT(($AA$150:$AA$276=$V$88)*($Z$150:$Z$276=$Z226)*(AT226&lt;AT$150:AT$276))+1)</f>
        <v/>
      </c>
      <c r="DO226" s="13" t="str" cm="1">
        <f t="array" ref="DO226">IF($AA226="N","",SUMPRODUCT(($AA$150:$AA$276=$V$88)*($Z$150:$Z$276=$Z226)*(AU226&lt;AU$150:AU$276))+1)</f>
        <v/>
      </c>
      <c r="DP226" s="13" t="str" cm="1">
        <f t="array" ref="DP226">IF($AA226="N","",SUMPRODUCT(($AA$150:$AA$276=$V$88)*($Z$150:$Z$276=$Z226)*(AV226&lt;AV$150:AV$276))+1)</f>
        <v/>
      </c>
      <c r="DQ226" s="13" t="str">
        <f>INDEX($CV226:$DP226,MATCH('Ranked Growth'!$C$5,$BW$149:$CQ$149,0))</f>
        <v/>
      </c>
      <c r="DR226" s="13" t="str">
        <f t="shared" si="161"/>
        <v>Stations of Over 10k Users-</v>
      </c>
      <c r="DT226" s="17" t="s">
        <v>63</v>
      </c>
      <c r="DU226" s="15">
        <f t="shared" si="162"/>
        <v>3.6046273450720534E-3</v>
      </c>
      <c r="DV226" s="15">
        <f t="shared" si="163"/>
        <v>3.9914616682282356E-2</v>
      </c>
      <c r="DW226" s="15">
        <f t="shared" si="164"/>
        <v>4.5807490250862726E-2</v>
      </c>
      <c r="DX226" s="15">
        <f t="shared" si="165"/>
        <v>4.8653674772222599E-2</v>
      </c>
      <c r="DY226" s="15">
        <f t="shared" si="166"/>
        <v>4.8806408787579247E-2</v>
      </c>
      <c r="DZ226" s="15">
        <f t="shared" si="167"/>
        <v>4.9272792549403421E-2</v>
      </c>
      <c r="EA226" s="15">
        <f t="shared" si="168"/>
        <v>5.1553917442881847E-2</v>
      </c>
      <c r="EB226" s="15">
        <f t="shared" si="169"/>
        <v>5.2217800987421459E-2</v>
      </c>
      <c r="EC226" s="15">
        <f t="shared" si="170"/>
        <v>5.4071311754082307E-2</v>
      </c>
      <c r="ED226" s="15">
        <f t="shared" si="171"/>
        <v>5.9657637549975773E-2</v>
      </c>
      <c r="EE226" s="15">
        <f t="shared" si="172"/>
        <v>6.1701053927637028E-2</v>
      </c>
      <c r="EF226" s="15">
        <f t="shared" si="173"/>
        <v>6.3359854752891964E-2</v>
      </c>
      <c r="EG226" s="15">
        <f t="shared" si="174"/>
        <v>6.5050323281763633E-2</v>
      </c>
      <c r="EH226" s="15">
        <f t="shared" si="175"/>
        <v>6.8391306488402082E-2</v>
      </c>
      <c r="EI226" s="15">
        <f t="shared" si="176"/>
        <v>7.290233584922845E-2</v>
      </c>
      <c r="EJ226" s="15">
        <f t="shared" si="177"/>
        <v>7.5495473798793622E-2</v>
      </c>
      <c r="EK226" s="15">
        <f t="shared" si="178"/>
        <v>7.8992941762731306E-2</v>
      </c>
      <c r="EL226" s="15">
        <f t="shared" si="179"/>
        <v>8.1602236953453922E-2</v>
      </c>
      <c r="EM226" s="15">
        <f t="shared" si="180"/>
        <v>8.4785854596022725E-2</v>
      </c>
      <c r="EN226" s="15">
        <f t="shared" si="181"/>
        <v>9.0227142103389557E-2</v>
      </c>
      <c r="EO226" s="15">
        <f t="shared" si="182"/>
        <v>9.5139650069743231E-2</v>
      </c>
      <c r="EQ226" s="17" t="s">
        <v>63</v>
      </c>
      <c r="ER226" s="13">
        <f t="shared" si="183"/>
        <v>101</v>
      </c>
      <c r="ES226" s="13">
        <f t="shared" si="184"/>
        <v>120</v>
      </c>
      <c r="ET226" s="13">
        <f t="shared" si="185"/>
        <v>120</v>
      </c>
      <c r="EU226" s="13">
        <f t="shared" si="186"/>
        <v>119</v>
      </c>
      <c r="EV226" s="13">
        <f t="shared" si="187"/>
        <v>116</v>
      </c>
      <c r="EW226" s="13">
        <f t="shared" si="188"/>
        <v>111</v>
      </c>
      <c r="EX226" s="13">
        <f t="shared" si="189"/>
        <v>108</v>
      </c>
      <c r="EY226" s="13">
        <f t="shared" si="190"/>
        <v>106</v>
      </c>
      <c r="EZ226" s="13">
        <f t="shared" si="191"/>
        <v>105</v>
      </c>
      <c r="FA226" s="13">
        <f t="shared" si="192"/>
        <v>105</v>
      </c>
      <c r="FB226" s="13">
        <f t="shared" si="193"/>
        <v>104</v>
      </c>
      <c r="FC226" s="13">
        <f t="shared" si="194"/>
        <v>103</v>
      </c>
      <c r="FD226" s="13">
        <f t="shared" si="195"/>
        <v>100</v>
      </c>
      <c r="FE226" s="13">
        <f t="shared" si="196"/>
        <v>100</v>
      </c>
      <c r="FF226" s="13">
        <f t="shared" si="197"/>
        <v>100</v>
      </c>
      <c r="FG226" s="13">
        <f t="shared" si="198"/>
        <v>96</v>
      </c>
      <c r="FH226" s="13">
        <f t="shared" si="199"/>
        <v>93</v>
      </c>
      <c r="FI226" s="13">
        <f t="shared" si="200"/>
        <v>92</v>
      </c>
      <c r="FJ226" s="13">
        <f t="shared" si="201"/>
        <v>92</v>
      </c>
      <c r="FK226" s="13">
        <f t="shared" si="202"/>
        <v>93</v>
      </c>
      <c r="FL226" s="13">
        <f t="shared" si="203"/>
        <v>96</v>
      </c>
      <c r="FM226" s="13">
        <f>INDEX($ER226:$FL226,MATCH('Ranked Growth'!$C$5,$ER$149:$FL$149,0))</f>
        <v>101</v>
      </c>
      <c r="FO226" s="17" t="s">
        <v>63</v>
      </c>
      <c r="FP226" s="13" cm="1">
        <f t="array" ref="FP226">SUMPRODUCT(($Z$150:$Z$276=$Z226)*(DU226&lt;DU$150:DU$276))+1</f>
        <v>83</v>
      </c>
      <c r="FQ226" s="13" cm="1">
        <f t="array" ref="FQ226">SUMPRODUCT(($Z$150:$Z$276=$Z226)*(DV226&lt;DV$150:DV$276))+1</f>
        <v>95</v>
      </c>
      <c r="FR226" s="13" cm="1">
        <f t="array" ref="FR226">SUMPRODUCT(($Z$150:$Z$276=$Z226)*(DW226&lt;DW$150:DW$276))+1</f>
        <v>95</v>
      </c>
      <c r="FS226" s="13" cm="1">
        <f t="array" ref="FS226">SUMPRODUCT(($Z$150:$Z$276=$Z226)*(DX226&lt;DX$150:DX$276))+1</f>
        <v>95</v>
      </c>
      <c r="FT226" s="13" cm="1">
        <f t="array" ref="FT226">SUMPRODUCT(($Z$150:$Z$276=$Z226)*(DY226&lt;DY$150:DY$276))+1</f>
        <v>95</v>
      </c>
      <c r="FU226" s="13" cm="1">
        <f t="array" ref="FU226">SUMPRODUCT(($Z$150:$Z$276=$Z226)*(DZ226&lt;DZ$150:DZ$276))+1</f>
        <v>93</v>
      </c>
      <c r="FV226" s="13" cm="1">
        <f t="array" ref="FV226">SUMPRODUCT(($Z$150:$Z$276=$Z226)*(EA226&lt;EA$150:EA$276))+1</f>
        <v>92</v>
      </c>
      <c r="FW226" s="13" cm="1">
        <f t="array" ref="FW226">SUMPRODUCT(($Z$150:$Z$276=$Z226)*(EB226&lt;EB$150:EB$276))+1</f>
        <v>92</v>
      </c>
      <c r="FX226" s="13" cm="1">
        <f t="array" ref="FX226">SUMPRODUCT(($Z$150:$Z$276=$Z226)*(EC226&lt;EC$150:EC$276))+1</f>
        <v>91</v>
      </c>
      <c r="FY226" s="13" cm="1">
        <f t="array" ref="FY226">SUMPRODUCT(($Z$150:$Z$276=$Z226)*(ED226&lt;ED$150:ED$276))+1</f>
        <v>91</v>
      </c>
      <c r="FZ226" s="13" cm="1">
        <f t="array" ref="FZ226">SUMPRODUCT(($Z$150:$Z$276=$Z226)*(EE226&lt;EE$150:EE$276))+1</f>
        <v>91</v>
      </c>
      <c r="GA226" s="13" cm="1">
        <f t="array" ref="GA226">SUMPRODUCT(($Z$150:$Z$276=$Z226)*(EF226&lt;EF$150:EF$276))+1</f>
        <v>90</v>
      </c>
      <c r="GB226" s="13" cm="1">
        <f t="array" ref="GB226">SUMPRODUCT(($Z$150:$Z$276=$Z226)*(EG226&lt;EG$150:EG$276))+1</f>
        <v>88</v>
      </c>
      <c r="GC226" s="13" cm="1">
        <f t="array" ref="GC226">SUMPRODUCT(($Z$150:$Z$276=$Z226)*(EH226&lt;EH$150:EH$276))+1</f>
        <v>88</v>
      </c>
      <c r="GD226" s="13" cm="1">
        <f t="array" ref="GD226">SUMPRODUCT(($Z$150:$Z$276=$Z226)*(EI226&lt;EI$150:EI$276))+1</f>
        <v>88</v>
      </c>
      <c r="GE226" s="13" cm="1">
        <f t="array" ref="GE226">SUMPRODUCT(($Z$150:$Z$276=$Z226)*(EJ226&lt;EJ$150:EJ$276))+1</f>
        <v>84</v>
      </c>
      <c r="GF226" s="13" cm="1">
        <f t="array" ref="GF226">SUMPRODUCT(($Z$150:$Z$276=$Z226)*(EK226&lt;EK$150:EK$276))+1</f>
        <v>81</v>
      </c>
      <c r="GG226" s="13" cm="1">
        <f t="array" ref="GG226">SUMPRODUCT(($Z$150:$Z$276=$Z226)*(EL226&lt;EL$150:EL$276))+1</f>
        <v>80</v>
      </c>
      <c r="GH226" s="13" cm="1">
        <f t="array" ref="GH226">SUMPRODUCT(($Z$150:$Z$276=$Z226)*(EM226&lt;EM$150:EM$276))+1</f>
        <v>80</v>
      </c>
      <c r="GI226" s="13" cm="1">
        <f t="array" ref="GI226">SUMPRODUCT(($Z$150:$Z$276=$Z226)*(EN226&lt;EN$150:EN$276))+1</f>
        <v>81</v>
      </c>
      <c r="GJ226" s="13" cm="1">
        <f t="array" ref="GJ226">SUMPRODUCT(($Z$150:$Z$276=$Z226)*(EO226&lt;EO$150:EO$276))+1</f>
        <v>84</v>
      </c>
      <c r="GK226" s="20">
        <f>INDEX($FP226:$GJ226,MATCH('Ranked Growth'!$C$5,$FP$149:$GJ$149,0))</f>
        <v>83</v>
      </c>
      <c r="GL226" s="13" t="str">
        <f t="shared" si="204"/>
        <v>Stations of Over 10k Users-83</v>
      </c>
      <c r="GN226" s="17" t="s">
        <v>63</v>
      </c>
      <c r="GO226" s="13" t="str" cm="1">
        <f t="array" ref="GO226">IF($AA226="N","",SUMPRODUCT(($Z$150:$Z$276=$Z226)*($AA$150:$AA$276="Y")*(DU226&lt;DU$150:DU$276))+1)</f>
        <v/>
      </c>
      <c r="GP226" s="13" t="str" cm="1">
        <f t="array" ref="GP226">IF($AA226="N","",SUMPRODUCT(($Z$150:$Z$276=$Z226)*($AA$150:$AA$276="Y")*(DV226&lt;DV$150:DV$276))+1)</f>
        <v/>
      </c>
      <c r="GQ226" s="13" t="str" cm="1">
        <f t="array" ref="GQ226">IF($AA226="N","",SUMPRODUCT(($Z$150:$Z$276=$Z226)*($AA$150:$AA$276="Y")*(DW226&lt;DW$150:DW$276))+1)</f>
        <v/>
      </c>
      <c r="GR226" s="13" t="str" cm="1">
        <f t="array" ref="GR226">IF($AA226="N","",SUMPRODUCT(($Z$150:$Z$276=$Z226)*($AA$150:$AA$276="Y")*(DX226&lt;DX$150:DX$276))+1)</f>
        <v/>
      </c>
      <c r="GS226" s="13" t="str" cm="1">
        <f t="array" ref="GS226">IF($AA226="N","",SUMPRODUCT(($Z$150:$Z$276=$Z226)*($AA$150:$AA$276="Y")*(DY226&lt;DY$150:DY$276))+1)</f>
        <v/>
      </c>
      <c r="GT226" s="13" t="str" cm="1">
        <f t="array" ref="GT226">IF($AA226="N","",SUMPRODUCT(($Z$150:$Z$276=$Z226)*($AA$150:$AA$276="Y")*(DZ226&lt;DZ$150:DZ$276))+1)</f>
        <v/>
      </c>
      <c r="GU226" s="13" t="str" cm="1">
        <f t="array" ref="GU226">IF($AA226="N","",SUMPRODUCT(($Z$150:$Z$276=$Z226)*($AA$150:$AA$276="Y")*(EA226&lt;EA$150:EA$276))+1)</f>
        <v/>
      </c>
      <c r="GV226" s="13" t="str" cm="1">
        <f t="array" ref="GV226">IF($AA226="N","",SUMPRODUCT(($Z$150:$Z$276=$Z226)*($AA$150:$AA$276="Y")*(EB226&lt;EB$150:EB$276))+1)</f>
        <v/>
      </c>
      <c r="GW226" s="13" t="str" cm="1">
        <f t="array" ref="GW226">IF($AA226="N","",SUMPRODUCT(($Z$150:$Z$276=$Z226)*($AA$150:$AA$276="Y")*(EC226&lt;EC$150:EC$276))+1)</f>
        <v/>
      </c>
      <c r="GX226" s="13" t="str" cm="1">
        <f t="array" ref="GX226">IF($AA226="N","",SUMPRODUCT(($Z$150:$Z$276=$Z226)*($AA$150:$AA$276="Y")*(ED226&lt;ED$150:ED$276))+1)</f>
        <v/>
      </c>
      <c r="GY226" s="13" t="str" cm="1">
        <f t="array" ref="GY226">IF($AA226="N","",SUMPRODUCT(($Z$150:$Z$276=$Z226)*($AA$150:$AA$276="Y")*(EE226&lt;EE$150:EE$276))+1)</f>
        <v/>
      </c>
      <c r="GZ226" s="13" t="str" cm="1">
        <f t="array" ref="GZ226">IF($AA226="N","",SUMPRODUCT(($Z$150:$Z$276=$Z226)*($AA$150:$AA$276="Y")*(EF226&lt;EF$150:EF$276))+1)</f>
        <v/>
      </c>
      <c r="HA226" s="13" t="str" cm="1">
        <f t="array" ref="HA226">IF($AA226="N","",SUMPRODUCT(($Z$150:$Z$276=$Z226)*($AA$150:$AA$276="Y")*(EG226&lt;EG$150:EG$276))+1)</f>
        <v/>
      </c>
      <c r="HB226" s="13" t="str" cm="1">
        <f t="array" ref="HB226">IF($AA226="N","",SUMPRODUCT(($Z$150:$Z$276=$Z226)*($AA$150:$AA$276="Y")*(EH226&lt;EH$150:EH$276))+1)</f>
        <v/>
      </c>
      <c r="HC226" s="13" t="str" cm="1">
        <f t="array" ref="HC226">IF($AA226="N","",SUMPRODUCT(($Z$150:$Z$276=$Z226)*($AA$150:$AA$276="Y")*(EI226&lt;EI$150:EI$276))+1)</f>
        <v/>
      </c>
      <c r="HD226" s="13" t="str" cm="1">
        <f t="array" ref="HD226">IF($AA226="N","",SUMPRODUCT(($Z$150:$Z$276=$Z226)*($AA$150:$AA$276="Y")*(EJ226&lt;EJ$150:EJ$276))+1)</f>
        <v/>
      </c>
      <c r="HE226" s="13" t="str" cm="1">
        <f t="array" ref="HE226">IF($AA226="N","",SUMPRODUCT(($Z$150:$Z$276=$Z226)*($AA$150:$AA$276="Y")*(EK226&lt;EK$150:EK$276))+1)</f>
        <v/>
      </c>
      <c r="HF226" s="13" t="str" cm="1">
        <f t="array" ref="HF226">IF($AA226="N","",SUMPRODUCT(($Z$150:$Z$276=$Z226)*($AA$150:$AA$276="Y")*(EL226&lt;EL$150:EL$276))+1)</f>
        <v/>
      </c>
      <c r="HG226" s="13" t="str" cm="1">
        <f t="array" ref="HG226">IF($AA226="N","",SUMPRODUCT(($Z$150:$Z$276=$Z226)*($AA$150:$AA$276="Y")*(EM226&lt;EM$150:EM$276))+1)</f>
        <v/>
      </c>
      <c r="HH226" s="13" t="str" cm="1">
        <f t="array" ref="HH226">IF($AA226="N","",SUMPRODUCT(($Z$150:$Z$276=$Z226)*($AA$150:$AA$276="Y")*(EN226&lt;EN$150:EN$276))+1)</f>
        <v/>
      </c>
      <c r="HI226" s="13" t="str" cm="1">
        <f t="array" ref="HI226">IF($AA226="N","",SUMPRODUCT(($Z$150:$Z$276=$Z226)*($AA$150:$AA$276="Y")*(EO226&lt;EO$150:EO$276))+1)</f>
        <v/>
      </c>
      <c r="HJ226" s="20" t="str">
        <f>INDEX($GO226:$HI226,MATCH('Ranked Growth'!$C$5,$GO$149:$HI$149,0))</f>
        <v/>
      </c>
      <c r="HK226" s="13" t="str">
        <f t="shared" si="205"/>
        <v>Stations of Over 10k Users-</v>
      </c>
    </row>
    <row r="227" spans="2:219" s="11" customFormat="1" x14ac:dyDescent="0.25">
      <c r="B227" s="17" t="s">
        <v>64</v>
      </c>
      <c r="C227" s="20">
        <v>65537.097486000013</v>
      </c>
      <c r="D227" s="20">
        <v>69823.232648000005</v>
      </c>
      <c r="E227" s="20">
        <v>70439.611577000105</v>
      </c>
      <c r="F227" s="20">
        <v>70644.494113000008</v>
      </c>
      <c r="G227" s="20">
        <v>70461.414083000025</v>
      </c>
      <c r="H227" s="20">
        <v>70244.622126000031</v>
      </c>
      <c r="I227" s="20">
        <v>70211.465519000049</v>
      </c>
      <c r="J227" s="20">
        <v>69975.459447000074</v>
      </c>
      <c r="K227" s="20">
        <v>69844.210272000055</v>
      </c>
      <c r="L227" s="20">
        <v>70144.289093000101</v>
      </c>
      <c r="M227" s="20">
        <v>70077.071158999985</v>
      </c>
      <c r="N227" s="20">
        <v>69930.643258000084</v>
      </c>
      <c r="O227" s="20">
        <v>69756.216081000006</v>
      </c>
      <c r="P227" s="20">
        <v>69809.254147999964</v>
      </c>
      <c r="Q227" s="20">
        <v>69971.93129100003</v>
      </c>
      <c r="R227" s="20">
        <v>69926.379775000096</v>
      </c>
      <c r="S227" s="20">
        <v>69992.135627000069</v>
      </c>
      <c r="T227" s="20">
        <v>69956.91817500013</v>
      </c>
      <c r="U227" s="20">
        <v>70016.892436000024</v>
      </c>
      <c r="V227" s="20">
        <v>70510.513281000036</v>
      </c>
      <c r="W227" s="20">
        <v>70948.529211000059</v>
      </c>
      <c r="Y227" s="17" t="s">
        <v>64</v>
      </c>
      <c r="Z227" s="21" t="str">
        <f t="shared" si="137"/>
        <v>Stations of Over 10k Users</v>
      </c>
      <c r="AA227" s="21" t="str">
        <f t="shared" si="138"/>
        <v>Y</v>
      </c>
      <c r="AB227" s="13">
        <f t="shared" si="116"/>
        <v>375.0974860000133</v>
      </c>
      <c r="AC227" s="13">
        <f t="shared" si="117"/>
        <v>4661.2326480000047</v>
      </c>
      <c r="AD227" s="13">
        <f t="shared" si="118"/>
        <v>5277.6115770001052</v>
      </c>
      <c r="AE227" s="13">
        <f t="shared" si="119"/>
        <v>5482.4941130000079</v>
      </c>
      <c r="AF227" s="13">
        <f t="shared" si="120"/>
        <v>5299.4140830000251</v>
      </c>
      <c r="AG227" s="13">
        <f t="shared" si="121"/>
        <v>5082.6221260000311</v>
      </c>
      <c r="AH227" s="13">
        <f t="shared" si="122"/>
        <v>5049.4655190000485</v>
      </c>
      <c r="AI227" s="13">
        <f t="shared" si="123"/>
        <v>4813.4594470000739</v>
      </c>
      <c r="AJ227" s="13">
        <f t="shared" si="124"/>
        <v>4682.2102720000548</v>
      </c>
      <c r="AK227" s="13">
        <f t="shared" si="125"/>
        <v>4982.2890930001013</v>
      </c>
      <c r="AL227" s="13">
        <f t="shared" si="126"/>
        <v>4915.0711589999846</v>
      </c>
      <c r="AM227" s="13">
        <f t="shared" si="127"/>
        <v>4768.6432580000837</v>
      </c>
      <c r="AN227" s="13">
        <f t="shared" si="128"/>
        <v>4594.2160810000059</v>
      </c>
      <c r="AO227" s="13">
        <f t="shared" si="129"/>
        <v>4647.2541479999636</v>
      </c>
      <c r="AP227" s="13">
        <f t="shared" si="130"/>
        <v>4809.9312910000299</v>
      </c>
      <c r="AQ227" s="13">
        <f t="shared" si="131"/>
        <v>4764.3797750000958</v>
      </c>
      <c r="AR227" s="13">
        <f t="shared" si="132"/>
        <v>4830.1356270000688</v>
      </c>
      <c r="AS227" s="13">
        <f t="shared" si="133"/>
        <v>4794.9181750001298</v>
      </c>
      <c r="AT227" s="13">
        <f t="shared" si="134"/>
        <v>4854.8924360000237</v>
      </c>
      <c r="AU227" s="13">
        <f t="shared" si="135"/>
        <v>5348.5132810000359</v>
      </c>
      <c r="AV227" s="13">
        <f t="shared" si="136"/>
        <v>5786.5292110000591</v>
      </c>
      <c r="AX227" s="17" t="s">
        <v>64</v>
      </c>
      <c r="AY227" s="13">
        <f t="shared" si="139"/>
        <v>79</v>
      </c>
      <c r="AZ227" s="13">
        <f t="shared" si="140"/>
        <v>75</v>
      </c>
      <c r="BA227" s="13">
        <f t="shared" si="141"/>
        <v>75</v>
      </c>
      <c r="BB227" s="13">
        <f t="shared" si="142"/>
        <v>75</v>
      </c>
      <c r="BC227" s="13">
        <f t="shared" si="143"/>
        <v>75</v>
      </c>
      <c r="BD227" s="13">
        <f t="shared" si="144"/>
        <v>75</v>
      </c>
      <c r="BE227" s="13">
        <f t="shared" si="145"/>
        <v>76</v>
      </c>
      <c r="BF227" s="13">
        <f t="shared" si="146"/>
        <v>79</v>
      </c>
      <c r="BG227" s="13">
        <f t="shared" si="147"/>
        <v>79</v>
      </c>
      <c r="BH227" s="13">
        <f t="shared" si="148"/>
        <v>79</v>
      </c>
      <c r="BI227" s="13">
        <f t="shared" si="149"/>
        <v>79</v>
      </c>
      <c r="BJ227" s="13">
        <f t="shared" si="150"/>
        <v>81</v>
      </c>
      <c r="BK227" s="13">
        <f t="shared" si="151"/>
        <v>83</v>
      </c>
      <c r="BL227" s="13">
        <f t="shared" si="152"/>
        <v>83</v>
      </c>
      <c r="BM227" s="13">
        <f t="shared" si="153"/>
        <v>83</v>
      </c>
      <c r="BN227" s="13">
        <f t="shared" si="154"/>
        <v>83</v>
      </c>
      <c r="BO227" s="13">
        <f t="shared" si="155"/>
        <v>85</v>
      </c>
      <c r="BP227" s="13">
        <f t="shared" si="156"/>
        <v>86</v>
      </c>
      <c r="BQ227" s="13">
        <f t="shared" si="157"/>
        <v>86</v>
      </c>
      <c r="BR227" s="13">
        <f t="shared" si="158"/>
        <v>85</v>
      </c>
      <c r="BS227" s="13">
        <f t="shared" si="159"/>
        <v>84</v>
      </c>
      <c r="BT227" s="13">
        <f>INDEX($AY227:$BS227,MATCH('Ranked Growth'!$C$5,Data!$AY$149:$BS$149,0))</f>
        <v>79</v>
      </c>
      <c r="BV227" s="17" t="s">
        <v>64</v>
      </c>
      <c r="BW227" s="13" cm="1">
        <f t="array" ref="BW227">SUMPRODUCT(($Z$150:$Z$276=$Z227)*(AB227&lt;AB$150:AB$276))+1</f>
        <v>74</v>
      </c>
      <c r="BX227" s="13" cm="1">
        <f t="array" ref="BX227">SUMPRODUCT(($Z$150:$Z$276=$Z227)*(AC227&lt;AC$150:AC$276))+1</f>
        <v>70</v>
      </c>
      <c r="BY227" s="13" cm="1">
        <f t="array" ref="BY227">SUMPRODUCT(($Z$150:$Z$276=$Z227)*(AD227&lt;AD$150:AD$276))+1</f>
        <v>70</v>
      </c>
      <c r="BZ227" s="13" cm="1">
        <f t="array" ref="BZ227">SUMPRODUCT(($Z$150:$Z$276=$Z227)*(AE227&lt;AE$150:AE$276))+1</f>
        <v>70</v>
      </c>
      <c r="CA227" s="13" cm="1">
        <f t="array" ref="CA227">SUMPRODUCT(($Z$150:$Z$276=$Z227)*(AF227&lt;AF$150:AF$276))+1</f>
        <v>70</v>
      </c>
      <c r="CB227" s="13" cm="1">
        <f t="array" ref="CB227">SUMPRODUCT(($Z$150:$Z$276=$Z227)*(AG227&lt;AG$150:AG$276))+1</f>
        <v>70</v>
      </c>
      <c r="CC227" s="13" cm="1">
        <f t="array" ref="CC227">SUMPRODUCT(($Z$150:$Z$276=$Z227)*(AH227&lt;AH$150:AH$276))+1</f>
        <v>71</v>
      </c>
      <c r="CD227" s="13" cm="1">
        <f t="array" ref="CD227">SUMPRODUCT(($Z$150:$Z$276=$Z227)*(AI227&lt;AI$150:AI$276))+1</f>
        <v>74</v>
      </c>
      <c r="CE227" s="13" cm="1">
        <f t="array" ref="CE227">SUMPRODUCT(($Z$150:$Z$276=$Z227)*(AJ227&lt;AJ$150:AJ$276))+1</f>
        <v>74</v>
      </c>
      <c r="CF227" s="13" cm="1">
        <f t="array" ref="CF227">SUMPRODUCT(($Z$150:$Z$276=$Z227)*(AK227&lt;AK$150:AK$276))+1</f>
        <v>74</v>
      </c>
      <c r="CG227" s="13" cm="1">
        <f t="array" ref="CG227">SUMPRODUCT(($Z$150:$Z$276=$Z227)*(AL227&lt;AL$150:AL$276))+1</f>
        <v>74</v>
      </c>
      <c r="CH227" s="13" cm="1">
        <f t="array" ref="CH227">SUMPRODUCT(($Z$150:$Z$276=$Z227)*(AM227&lt;AM$150:AM$276))+1</f>
        <v>76</v>
      </c>
      <c r="CI227" s="13" cm="1">
        <f t="array" ref="CI227">SUMPRODUCT(($Z$150:$Z$276=$Z227)*(AN227&lt;AN$150:AN$276))+1</f>
        <v>78</v>
      </c>
      <c r="CJ227" s="13" cm="1">
        <f t="array" ref="CJ227">SUMPRODUCT(($Z$150:$Z$276=$Z227)*(AO227&lt;AO$150:AO$276))+1</f>
        <v>78</v>
      </c>
      <c r="CK227" s="13" cm="1">
        <f t="array" ref="CK227">SUMPRODUCT(($Z$150:$Z$276=$Z227)*(AP227&lt;AP$150:AP$276))+1</f>
        <v>78</v>
      </c>
      <c r="CL227" s="13" cm="1">
        <f t="array" ref="CL227">SUMPRODUCT(($Z$150:$Z$276=$Z227)*(AQ227&lt;AQ$150:AQ$276))+1</f>
        <v>78</v>
      </c>
      <c r="CM227" s="13" cm="1">
        <f t="array" ref="CM227">SUMPRODUCT(($Z$150:$Z$276=$Z227)*(AR227&lt;AR$150:AR$276))+1</f>
        <v>80</v>
      </c>
      <c r="CN227" s="13" cm="1">
        <f t="array" ref="CN227">SUMPRODUCT(($Z$150:$Z$276=$Z227)*(AS227&lt;AS$150:AS$276))+1</f>
        <v>81</v>
      </c>
      <c r="CO227" s="13" cm="1">
        <f t="array" ref="CO227">SUMPRODUCT(($Z$150:$Z$276=$Z227)*(AT227&lt;AT$150:AT$276))+1</f>
        <v>81</v>
      </c>
      <c r="CP227" s="13" cm="1">
        <f t="array" ref="CP227">SUMPRODUCT(($Z$150:$Z$276=$Z227)*(AU227&lt;AU$150:AU$276))+1</f>
        <v>80</v>
      </c>
      <c r="CQ227" s="13" cm="1">
        <f t="array" ref="CQ227">SUMPRODUCT(($Z$150:$Z$276=$Z227)*(AV227&lt;AV$150:AV$276))+1</f>
        <v>79</v>
      </c>
      <c r="CR227" s="13">
        <f>INDEX($BW227:$CQ227,MATCH('Ranked Growth'!$C$5,$BW$149:$CQ$149,0))</f>
        <v>74</v>
      </c>
      <c r="CS227" s="13" t="str">
        <f t="shared" si="160"/>
        <v>Stations of Over 10k Users-74</v>
      </c>
      <c r="CU227" s="17" t="s">
        <v>64</v>
      </c>
      <c r="CV227" s="13" cm="1">
        <f t="array" ref="CV227">IF($AA227="N","",SUMPRODUCT(($AA$150:$AA$276=$V$88)*($Z$150:$Z$276=$Z227)*(AB227&lt;AB$150:AB$276))+1)</f>
        <v>16</v>
      </c>
      <c r="CW227" s="13" cm="1">
        <f t="array" ref="CW227">IF($AA227="N","",SUMPRODUCT(($AA$150:$AA$276=$V$88)*($Z$150:$Z$276=$Z227)*(AC227&lt;AC$150:AC$276))+1)</f>
        <v>15</v>
      </c>
      <c r="CX227" s="13" cm="1">
        <f t="array" ref="CX227">IF($AA227="N","",SUMPRODUCT(($AA$150:$AA$276=$V$88)*($Z$150:$Z$276=$Z227)*(AD227&lt;AD$150:AD$276))+1)</f>
        <v>15</v>
      </c>
      <c r="CY227" s="13" cm="1">
        <f t="array" ref="CY227">IF($AA227="N","",SUMPRODUCT(($AA$150:$AA$276=$V$88)*($Z$150:$Z$276=$Z227)*(AE227&lt;AE$150:AE$276))+1)</f>
        <v>15</v>
      </c>
      <c r="CZ227" s="13" cm="1">
        <f t="array" ref="CZ227">IF($AA227="N","",SUMPRODUCT(($AA$150:$AA$276=$V$88)*($Z$150:$Z$276=$Z227)*(AF227&lt;AF$150:AF$276))+1)</f>
        <v>15</v>
      </c>
      <c r="DA227" s="13" cm="1">
        <f t="array" ref="DA227">IF($AA227="N","",SUMPRODUCT(($AA$150:$AA$276=$V$88)*($Z$150:$Z$276=$Z227)*(AG227&lt;AG$150:AG$276))+1)</f>
        <v>15</v>
      </c>
      <c r="DB227" s="13" cm="1">
        <f t="array" ref="DB227">IF($AA227="N","",SUMPRODUCT(($AA$150:$AA$276=$V$88)*($Z$150:$Z$276=$Z227)*(AH227&lt;AH$150:AH$276))+1)</f>
        <v>15</v>
      </c>
      <c r="DC227" s="13" cm="1">
        <f t="array" ref="DC227">IF($AA227="N","",SUMPRODUCT(($AA$150:$AA$276=$V$88)*($Z$150:$Z$276=$Z227)*(AI227&lt;AI$150:AI$276))+1)</f>
        <v>16</v>
      </c>
      <c r="DD227" s="13" cm="1">
        <f t="array" ref="DD227">IF($AA227="N","",SUMPRODUCT(($AA$150:$AA$276=$V$88)*($Z$150:$Z$276=$Z227)*(AJ227&lt;AJ$150:AJ$276))+1)</f>
        <v>16</v>
      </c>
      <c r="DE227" s="13" cm="1">
        <f t="array" ref="DE227">IF($AA227="N","",SUMPRODUCT(($AA$150:$AA$276=$V$88)*($Z$150:$Z$276=$Z227)*(AK227&lt;AK$150:AK$276))+1)</f>
        <v>16</v>
      </c>
      <c r="DF227" s="13" cm="1">
        <f t="array" ref="DF227">IF($AA227="N","",SUMPRODUCT(($AA$150:$AA$276=$V$88)*($Z$150:$Z$276=$Z227)*(AL227&lt;AL$150:AL$276))+1)</f>
        <v>16</v>
      </c>
      <c r="DG227" s="13" cm="1">
        <f t="array" ref="DG227">IF($AA227="N","",SUMPRODUCT(($AA$150:$AA$276=$V$88)*($Z$150:$Z$276=$Z227)*(AM227&lt;AM$150:AM$276))+1)</f>
        <v>16</v>
      </c>
      <c r="DH227" s="13" cm="1">
        <f t="array" ref="DH227">IF($AA227="N","",SUMPRODUCT(($AA$150:$AA$276=$V$88)*($Z$150:$Z$276=$Z227)*(AN227&lt;AN$150:AN$276))+1)</f>
        <v>16</v>
      </c>
      <c r="DI227" s="13" cm="1">
        <f t="array" ref="DI227">IF($AA227="N","",SUMPRODUCT(($AA$150:$AA$276=$V$88)*($Z$150:$Z$276=$Z227)*(AO227&lt;AO$150:AO$276))+1)</f>
        <v>16</v>
      </c>
      <c r="DJ227" s="13" cm="1">
        <f t="array" ref="DJ227">IF($AA227="N","",SUMPRODUCT(($AA$150:$AA$276=$V$88)*($Z$150:$Z$276=$Z227)*(AP227&lt;AP$150:AP$276))+1)</f>
        <v>16</v>
      </c>
      <c r="DK227" s="13" cm="1">
        <f t="array" ref="DK227">IF($AA227="N","",SUMPRODUCT(($AA$150:$AA$276=$V$88)*($Z$150:$Z$276=$Z227)*(AQ227&lt;AQ$150:AQ$276))+1)</f>
        <v>16</v>
      </c>
      <c r="DL227" s="13" cm="1">
        <f t="array" ref="DL227">IF($AA227="N","",SUMPRODUCT(($AA$150:$AA$276=$V$88)*($Z$150:$Z$276=$Z227)*(AR227&lt;AR$150:AR$276))+1)</f>
        <v>17</v>
      </c>
      <c r="DM227" s="13" cm="1">
        <f t="array" ref="DM227">IF($AA227="N","",SUMPRODUCT(($AA$150:$AA$276=$V$88)*($Z$150:$Z$276=$Z227)*(AS227&lt;AS$150:AS$276))+1)</f>
        <v>18</v>
      </c>
      <c r="DN227" s="13" cm="1">
        <f t="array" ref="DN227">IF($AA227="N","",SUMPRODUCT(($AA$150:$AA$276=$V$88)*($Z$150:$Z$276=$Z227)*(AT227&lt;AT$150:AT$276))+1)</f>
        <v>18</v>
      </c>
      <c r="DO227" s="13" cm="1">
        <f t="array" ref="DO227">IF($AA227="N","",SUMPRODUCT(($AA$150:$AA$276=$V$88)*($Z$150:$Z$276=$Z227)*(AU227&lt;AU$150:AU$276))+1)</f>
        <v>17</v>
      </c>
      <c r="DP227" s="13" cm="1">
        <f t="array" ref="DP227">IF($AA227="N","",SUMPRODUCT(($AA$150:$AA$276=$V$88)*($Z$150:$Z$276=$Z227)*(AV227&lt;AV$150:AV$276))+1)</f>
        <v>16</v>
      </c>
      <c r="DQ227" s="13">
        <f>INDEX($CV227:$DP227,MATCH('Ranked Growth'!$C$5,$BW$149:$CQ$149,0))</f>
        <v>16</v>
      </c>
      <c r="DR227" s="13" t="str">
        <f t="shared" si="161"/>
        <v>Stations of Over 10k Users-16</v>
      </c>
      <c r="DT227" s="17" t="s">
        <v>64</v>
      </c>
      <c r="DU227" s="15">
        <f t="shared" si="162"/>
        <v>5.7563838740373185E-3</v>
      </c>
      <c r="DV227" s="15">
        <f t="shared" si="163"/>
        <v>7.1532989288235482E-2</v>
      </c>
      <c r="DW227" s="15">
        <f t="shared" si="164"/>
        <v>8.0992166861055592E-2</v>
      </c>
      <c r="DX227" s="15">
        <f t="shared" si="165"/>
        <v>8.4136369555876334E-2</v>
      </c>
      <c r="DY227" s="15">
        <f t="shared" si="166"/>
        <v>8.1326756130874145E-2</v>
      </c>
      <c r="DZ227" s="15">
        <f t="shared" si="167"/>
        <v>7.7999787084497507E-2</v>
      </c>
      <c r="EA227" s="15">
        <f t="shared" si="168"/>
        <v>7.749095360793179E-2</v>
      </c>
      <c r="EB227" s="15">
        <f t="shared" si="169"/>
        <v>7.3869117691293562E-2</v>
      </c>
      <c r="EC227" s="15">
        <f t="shared" si="170"/>
        <v>7.1854919615727875E-2</v>
      </c>
      <c r="ED227" s="15">
        <f t="shared" si="171"/>
        <v>7.6460039486205167E-2</v>
      </c>
      <c r="EE227" s="15">
        <f t="shared" si="172"/>
        <v>7.5428488367453195E-2</v>
      </c>
      <c r="EF227" s="15">
        <f t="shared" si="173"/>
        <v>7.3181351984286547E-2</v>
      </c>
      <c r="EG227" s="15">
        <f t="shared" si="174"/>
        <v>7.0504528421472701E-2</v>
      </c>
      <c r="EH227" s="15">
        <f t="shared" si="175"/>
        <v>7.1318470089929198E-2</v>
      </c>
      <c r="EI227" s="15">
        <f t="shared" si="176"/>
        <v>7.3814973312667398E-2</v>
      </c>
      <c r="EJ227" s="15">
        <f t="shared" si="177"/>
        <v>7.3115923007275541E-2</v>
      </c>
      <c r="EK227" s="15">
        <f t="shared" si="178"/>
        <v>7.4125036478316586E-2</v>
      </c>
      <c r="EL227" s="15">
        <f t="shared" si="179"/>
        <v>7.3584576516990463E-2</v>
      </c>
      <c r="EM227" s="15">
        <f t="shared" si="180"/>
        <v>7.4504963567723959E-2</v>
      </c>
      <c r="EN227" s="15">
        <f t="shared" si="181"/>
        <v>8.2080250468064664E-2</v>
      </c>
      <c r="EO227" s="15">
        <f t="shared" si="182"/>
        <v>8.8802203907186072E-2</v>
      </c>
      <c r="EQ227" s="17" t="s">
        <v>64</v>
      </c>
      <c r="ER227" s="13">
        <f t="shared" si="183"/>
        <v>80</v>
      </c>
      <c r="ES227" s="13">
        <f t="shared" si="184"/>
        <v>67</v>
      </c>
      <c r="ET227" s="13">
        <f t="shared" si="185"/>
        <v>75</v>
      </c>
      <c r="EU227" s="13">
        <f t="shared" si="186"/>
        <v>73</v>
      </c>
      <c r="EV227" s="13">
        <f t="shared" si="187"/>
        <v>73</v>
      </c>
      <c r="EW227" s="13">
        <f t="shared" si="188"/>
        <v>80</v>
      </c>
      <c r="EX227" s="13">
        <f t="shared" si="189"/>
        <v>83</v>
      </c>
      <c r="EY227" s="13">
        <f t="shared" si="190"/>
        <v>85</v>
      </c>
      <c r="EZ227" s="13">
        <f t="shared" si="191"/>
        <v>88</v>
      </c>
      <c r="FA227" s="13">
        <f t="shared" si="192"/>
        <v>88</v>
      </c>
      <c r="FB227" s="13">
        <f t="shared" si="193"/>
        <v>89</v>
      </c>
      <c r="FC227" s="13">
        <f t="shared" si="194"/>
        <v>91</v>
      </c>
      <c r="FD227" s="13">
        <f t="shared" si="195"/>
        <v>94</v>
      </c>
      <c r="FE227" s="13">
        <f t="shared" si="196"/>
        <v>94</v>
      </c>
      <c r="FF227" s="13">
        <f t="shared" si="197"/>
        <v>98</v>
      </c>
      <c r="FG227" s="13">
        <f t="shared" si="198"/>
        <v>100</v>
      </c>
      <c r="FH227" s="13">
        <f t="shared" si="199"/>
        <v>100</v>
      </c>
      <c r="FI227" s="13">
        <f t="shared" si="200"/>
        <v>103</v>
      </c>
      <c r="FJ227" s="13">
        <f t="shared" si="201"/>
        <v>103</v>
      </c>
      <c r="FK227" s="13">
        <f t="shared" si="202"/>
        <v>101</v>
      </c>
      <c r="FL227" s="13">
        <f t="shared" si="203"/>
        <v>100</v>
      </c>
      <c r="FM227" s="13">
        <f>INDEX($ER227:$FL227,MATCH('Ranked Growth'!$C$5,$ER$149:$FL$149,0))</f>
        <v>80</v>
      </c>
      <c r="FO227" s="17" t="s">
        <v>64</v>
      </c>
      <c r="FP227" s="13" cm="1">
        <f t="array" ref="FP227">SUMPRODUCT(($Z$150:$Z$276=$Z227)*(DU227&lt;DU$150:DU$276))+1</f>
        <v>62</v>
      </c>
      <c r="FQ227" s="13" cm="1">
        <f t="array" ref="FQ227">SUMPRODUCT(($Z$150:$Z$276=$Z227)*(DV227&lt;DV$150:DV$276))+1</f>
        <v>63</v>
      </c>
      <c r="FR227" s="13" cm="1">
        <f t="array" ref="FR227">SUMPRODUCT(($Z$150:$Z$276=$Z227)*(DW227&lt;DW$150:DW$276))+1</f>
        <v>69</v>
      </c>
      <c r="FS227" s="13" cm="1">
        <f t="array" ref="FS227">SUMPRODUCT(($Z$150:$Z$276=$Z227)*(DX227&lt;DX$150:DX$276))+1</f>
        <v>67</v>
      </c>
      <c r="FT227" s="13" cm="1">
        <f t="array" ref="FT227">SUMPRODUCT(($Z$150:$Z$276=$Z227)*(DY227&lt;DY$150:DY$276))+1</f>
        <v>65</v>
      </c>
      <c r="FU227" s="13" cm="1">
        <f t="array" ref="FU227">SUMPRODUCT(($Z$150:$Z$276=$Z227)*(DZ227&lt;DZ$150:DZ$276))+1</f>
        <v>70</v>
      </c>
      <c r="FV227" s="13" cm="1">
        <f t="array" ref="FV227">SUMPRODUCT(($Z$150:$Z$276=$Z227)*(EA227&lt;EA$150:EA$276))+1</f>
        <v>72</v>
      </c>
      <c r="FW227" s="13" cm="1">
        <f t="array" ref="FW227">SUMPRODUCT(($Z$150:$Z$276=$Z227)*(EB227&lt;EB$150:EB$276))+1</f>
        <v>74</v>
      </c>
      <c r="FX227" s="13" cm="1">
        <f t="array" ref="FX227">SUMPRODUCT(($Z$150:$Z$276=$Z227)*(EC227&lt;EC$150:EC$276))+1</f>
        <v>77</v>
      </c>
      <c r="FY227" s="13" cm="1">
        <f t="array" ref="FY227">SUMPRODUCT(($Z$150:$Z$276=$Z227)*(ED227&lt;ED$150:ED$276))+1</f>
        <v>77</v>
      </c>
      <c r="FZ227" s="13" cm="1">
        <f t="array" ref="FZ227">SUMPRODUCT(($Z$150:$Z$276=$Z227)*(EE227&lt;EE$150:EE$276))+1</f>
        <v>78</v>
      </c>
      <c r="GA227" s="13" cm="1">
        <f t="array" ref="GA227">SUMPRODUCT(($Z$150:$Z$276=$Z227)*(EF227&lt;EF$150:EF$276))+1</f>
        <v>80</v>
      </c>
      <c r="GB227" s="13" cm="1">
        <f t="array" ref="GB227">SUMPRODUCT(($Z$150:$Z$276=$Z227)*(EG227&lt;EG$150:EG$276))+1</f>
        <v>82</v>
      </c>
      <c r="GC227" s="13" cm="1">
        <f t="array" ref="GC227">SUMPRODUCT(($Z$150:$Z$276=$Z227)*(EH227&lt;EH$150:EH$276))+1</f>
        <v>82</v>
      </c>
      <c r="GD227" s="13" cm="1">
        <f t="array" ref="GD227">SUMPRODUCT(($Z$150:$Z$276=$Z227)*(EI227&lt;EI$150:EI$276))+1</f>
        <v>86</v>
      </c>
      <c r="GE227" s="13" cm="1">
        <f t="array" ref="GE227">SUMPRODUCT(($Z$150:$Z$276=$Z227)*(EJ227&lt;EJ$150:EJ$276))+1</f>
        <v>88</v>
      </c>
      <c r="GF227" s="13" cm="1">
        <f t="array" ref="GF227">SUMPRODUCT(($Z$150:$Z$276=$Z227)*(EK227&lt;EK$150:EK$276))+1</f>
        <v>88</v>
      </c>
      <c r="GG227" s="13" cm="1">
        <f t="array" ref="GG227">SUMPRODUCT(($Z$150:$Z$276=$Z227)*(EL227&lt;EL$150:EL$276))+1</f>
        <v>89</v>
      </c>
      <c r="GH227" s="13" cm="1">
        <f t="array" ref="GH227">SUMPRODUCT(($Z$150:$Z$276=$Z227)*(EM227&lt;EM$150:EM$276))+1</f>
        <v>89</v>
      </c>
      <c r="GI227" s="13" cm="1">
        <f t="array" ref="GI227">SUMPRODUCT(($Z$150:$Z$276=$Z227)*(EN227&lt;EN$150:EN$276))+1</f>
        <v>88</v>
      </c>
      <c r="GJ227" s="13" cm="1">
        <f t="array" ref="GJ227">SUMPRODUCT(($Z$150:$Z$276=$Z227)*(EO227&lt;EO$150:EO$276))+1</f>
        <v>87</v>
      </c>
      <c r="GK227" s="20">
        <f>INDEX($FP227:$GJ227,MATCH('Ranked Growth'!$C$5,$FP$149:$GJ$149,0))</f>
        <v>62</v>
      </c>
      <c r="GL227" s="13" t="str">
        <f t="shared" si="204"/>
        <v>Stations of Over 10k Users-62</v>
      </c>
      <c r="GN227" s="17" t="s">
        <v>64</v>
      </c>
      <c r="GO227" s="13" cm="1">
        <f t="array" ref="GO227">IF($AA227="N","",SUMPRODUCT(($Z$150:$Z$276=$Z227)*($AA$150:$AA$276="Y")*(DU227&lt;DU$150:DU$276))+1)</f>
        <v>13</v>
      </c>
      <c r="GP227" s="13" cm="1">
        <f t="array" ref="GP227">IF($AA227="N","",SUMPRODUCT(($Z$150:$Z$276=$Z227)*($AA$150:$AA$276="Y")*(DV227&lt;DV$150:DV$276))+1)</f>
        <v>9</v>
      </c>
      <c r="GQ227" s="13" cm="1">
        <f t="array" ref="GQ227">IF($AA227="N","",SUMPRODUCT(($Z$150:$Z$276=$Z227)*($AA$150:$AA$276="Y")*(DW227&lt;DW$150:DW$276))+1)</f>
        <v>10</v>
      </c>
      <c r="GR227" s="13" cm="1">
        <f t="array" ref="GR227">IF($AA227="N","",SUMPRODUCT(($Z$150:$Z$276=$Z227)*($AA$150:$AA$276="Y")*(DX227&lt;DX$150:DX$276))+1)</f>
        <v>11</v>
      </c>
      <c r="GS227" s="13" cm="1">
        <f t="array" ref="GS227">IF($AA227="N","",SUMPRODUCT(($Z$150:$Z$276=$Z227)*($AA$150:$AA$276="Y")*(DY227&lt;DY$150:DY$276))+1)</f>
        <v>12</v>
      </c>
      <c r="GT227" s="13" cm="1">
        <f t="array" ref="GT227">IF($AA227="N","",SUMPRODUCT(($Z$150:$Z$276=$Z227)*($AA$150:$AA$276="Y")*(DZ227&lt;DZ$150:DZ$276))+1)</f>
        <v>13</v>
      </c>
      <c r="GU227" s="13" cm="1">
        <f t="array" ref="GU227">IF($AA227="N","",SUMPRODUCT(($Z$150:$Z$276=$Z227)*($AA$150:$AA$276="Y")*(EA227&lt;EA$150:EA$276))+1)</f>
        <v>14</v>
      </c>
      <c r="GV227" s="13" cm="1">
        <f t="array" ref="GV227">IF($AA227="N","",SUMPRODUCT(($Z$150:$Z$276=$Z227)*($AA$150:$AA$276="Y")*(EB227&lt;EB$150:EB$276))+1)</f>
        <v>16</v>
      </c>
      <c r="GW227" s="13" cm="1">
        <f t="array" ref="GW227">IF($AA227="N","",SUMPRODUCT(($Z$150:$Z$276=$Z227)*($AA$150:$AA$276="Y")*(EC227&lt;EC$150:EC$276))+1)</f>
        <v>16</v>
      </c>
      <c r="GX227" s="13" cm="1">
        <f t="array" ref="GX227">IF($AA227="N","",SUMPRODUCT(($Z$150:$Z$276=$Z227)*($AA$150:$AA$276="Y")*(ED227&lt;ED$150:ED$276))+1)</f>
        <v>16</v>
      </c>
      <c r="GY227" s="13" cm="1">
        <f t="array" ref="GY227">IF($AA227="N","",SUMPRODUCT(($Z$150:$Z$276=$Z227)*($AA$150:$AA$276="Y")*(EE227&lt;EE$150:EE$276))+1)</f>
        <v>16</v>
      </c>
      <c r="GZ227" s="13" cm="1">
        <f t="array" ref="GZ227">IF($AA227="N","",SUMPRODUCT(($Z$150:$Z$276=$Z227)*($AA$150:$AA$276="Y")*(EF227&lt;EF$150:EF$276))+1)</f>
        <v>16</v>
      </c>
      <c r="HA227" s="13" cm="1">
        <f t="array" ref="HA227">IF($AA227="N","",SUMPRODUCT(($Z$150:$Z$276=$Z227)*($AA$150:$AA$276="Y")*(EG227&lt;EG$150:EG$276))+1)</f>
        <v>17</v>
      </c>
      <c r="HB227" s="13" cm="1">
        <f t="array" ref="HB227">IF($AA227="N","",SUMPRODUCT(($Z$150:$Z$276=$Z227)*($AA$150:$AA$276="Y")*(EH227&lt;EH$150:EH$276))+1)</f>
        <v>17</v>
      </c>
      <c r="HC227" s="13" cm="1">
        <f t="array" ref="HC227">IF($AA227="N","",SUMPRODUCT(($Z$150:$Z$276=$Z227)*($AA$150:$AA$276="Y")*(EI227&lt;EI$150:EI$276))+1)</f>
        <v>17</v>
      </c>
      <c r="HD227" s="13" cm="1">
        <f t="array" ref="HD227">IF($AA227="N","",SUMPRODUCT(($Z$150:$Z$276=$Z227)*($AA$150:$AA$276="Y")*(EJ227&lt;EJ$150:EJ$276))+1)</f>
        <v>17</v>
      </c>
      <c r="HE227" s="13" cm="1">
        <f t="array" ref="HE227">IF($AA227="N","",SUMPRODUCT(($Z$150:$Z$276=$Z227)*($AA$150:$AA$276="Y")*(EK227&lt;EK$150:EK$276))+1)</f>
        <v>17</v>
      </c>
      <c r="HF227" s="13" cm="1">
        <f t="array" ref="HF227">IF($AA227="N","",SUMPRODUCT(($Z$150:$Z$276=$Z227)*($AA$150:$AA$276="Y")*(EL227&lt;EL$150:EL$276))+1)</f>
        <v>17</v>
      </c>
      <c r="HG227" s="13" cm="1">
        <f t="array" ref="HG227">IF($AA227="N","",SUMPRODUCT(($Z$150:$Z$276=$Z227)*($AA$150:$AA$276="Y")*(EM227&lt;EM$150:EM$276))+1)</f>
        <v>17</v>
      </c>
      <c r="HH227" s="13" cm="1">
        <f t="array" ref="HH227">IF($AA227="N","",SUMPRODUCT(($Z$150:$Z$276=$Z227)*($AA$150:$AA$276="Y")*(EN227&lt;EN$150:EN$276))+1)</f>
        <v>17</v>
      </c>
      <c r="HI227" s="13" cm="1">
        <f t="array" ref="HI227">IF($AA227="N","",SUMPRODUCT(($Z$150:$Z$276=$Z227)*($AA$150:$AA$276="Y")*(EO227&lt;EO$150:EO$276))+1)</f>
        <v>16</v>
      </c>
      <c r="HJ227" s="20">
        <f>INDEX($GO227:$HI227,MATCH('Ranked Growth'!$C$5,$GO$149:$HI$149,0))</f>
        <v>13</v>
      </c>
      <c r="HK227" s="13" t="str">
        <f t="shared" si="205"/>
        <v>Stations of Over 10k Users-13</v>
      </c>
    </row>
    <row r="228" spans="2:219" s="11" customFormat="1" x14ac:dyDescent="0.25">
      <c r="B228" s="17" t="s">
        <v>65</v>
      </c>
      <c r="C228" s="20">
        <v>228394.43755</v>
      </c>
      <c r="D228" s="20">
        <v>243237.6188149997</v>
      </c>
      <c r="E228" s="20">
        <v>245594.83685400026</v>
      </c>
      <c r="F228" s="20">
        <v>246561.8825470001</v>
      </c>
      <c r="G228" s="20">
        <v>246294.59234200002</v>
      </c>
      <c r="H228" s="20">
        <v>246028.50321600024</v>
      </c>
      <c r="I228" s="20">
        <v>246447.4704819998</v>
      </c>
      <c r="J228" s="20">
        <v>246263.48406099991</v>
      </c>
      <c r="K228" s="20">
        <v>246543.00306799987</v>
      </c>
      <c r="L228" s="20">
        <v>248411.92921000006</v>
      </c>
      <c r="M228" s="20">
        <v>248836.80374599982</v>
      </c>
      <c r="N228" s="20">
        <v>249068.048029</v>
      </c>
      <c r="O228" s="20">
        <v>249237.17356399982</v>
      </c>
      <c r="P228" s="20">
        <v>250136.26224399987</v>
      </c>
      <c r="Q228" s="20">
        <v>251517.12779700017</v>
      </c>
      <c r="R228" s="20">
        <v>252105.46819099979</v>
      </c>
      <c r="S228" s="20">
        <v>253065.29814500001</v>
      </c>
      <c r="T228" s="20">
        <v>253655.69299800013</v>
      </c>
      <c r="U228" s="20">
        <v>254534.5997969998</v>
      </c>
      <c r="V228" s="20">
        <v>256523.6467579999</v>
      </c>
      <c r="W228" s="20">
        <v>258316.83072600001</v>
      </c>
      <c r="Y228" s="17" t="s">
        <v>65</v>
      </c>
      <c r="Z228" s="21" t="str">
        <f t="shared" si="137"/>
        <v>Stations of Over 10k Users</v>
      </c>
      <c r="AA228" s="21" t="str">
        <f t="shared" si="138"/>
        <v>N</v>
      </c>
      <c r="AB228" s="13">
        <f t="shared" si="116"/>
        <v>1382.4375500000024</v>
      </c>
      <c r="AC228" s="13">
        <f t="shared" si="117"/>
        <v>16225.618814999703</v>
      </c>
      <c r="AD228" s="13">
        <f t="shared" si="118"/>
        <v>18582.836854000256</v>
      </c>
      <c r="AE228" s="13">
        <f t="shared" si="119"/>
        <v>19549.882547000103</v>
      </c>
      <c r="AF228" s="13">
        <f t="shared" si="120"/>
        <v>19282.592342000018</v>
      </c>
      <c r="AG228" s="13">
        <f t="shared" si="121"/>
        <v>19016.503216000245</v>
      </c>
      <c r="AH228" s="13">
        <f t="shared" si="122"/>
        <v>19435.470481999801</v>
      </c>
      <c r="AI228" s="13">
        <f t="shared" si="123"/>
        <v>19251.484060999908</v>
      </c>
      <c r="AJ228" s="13">
        <f t="shared" si="124"/>
        <v>19531.003067999874</v>
      </c>
      <c r="AK228" s="13">
        <f t="shared" si="125"/>
        <v>21399.92921000006</v>
      </c>
      <c r="AL228" s="13">
        <f t="shared" si="126"/>
        <v>21824.803745999816</v>
      </c>
      <c r="AM228" s="13">
        <f t="shared" si="127"/>
        <v>22056.048028999998</v>
      </c>
      <c r="AN228" s="13">
        <f t="shared" si="128"/>
        <v>22225.173563999822</v>
      </c>
      <c r="AO228" s="13">
        <f t="shared" si="129"/>
        <v>23124.262243999867</v>
      </c>
      <c r="AP228" s="13">
        <f t="shared" si="130"/>
        <v>24505.127797000168</v>
      </c>
      <c r="AQ228" s="13">
        <f t="shared" si="131"/>
        <v>25093.468190999789</v>
      </c>
      <c r="AR228" s="13">
        <f t="shared" si="132"/>
        <v>26053.298145000008</v>
      </c>
      <c r="AS228" s="13">
        <f t="shared" si="133"/>
        <v>26643.69299800013</v>
      </c>
      <c r="AT228" s="13">
        <f t="shared" si="134"/>
        <v>27522.599796999799</v>
      </c>
      <c r="AU228" s="13">
        <f t="shared" si="135"/>
        <v>29511.646757999901</v>
      </c>
      <c r="AV228" s="13">
        <f t="shared" si="136"/>
        <v>31304.830726000015</v>
      </c>
      <c r="AX228" s="17" t="s">
        <v>65</v>
      </c>
      <c r="AY228" s="13">
        <f t="shared" si="139"/>
        <v>40</v>
      </c>
      <c r="AZ228" s="13">
        <f t="shared" si="140"/>
        <v>38</v>
      </c>
      <c r="BA228" s="13">
        <f t="shared" si="141"/>
        <v>37</v>
      </c>
      <c r="BB228" s="13">
        <f t="shared" si="142"/>
        <v>37</v>
      </c>
      <c r="BC228" s="13">
        <f t="shared" si="143"/>
        <v>37</v>
      </c>
      <c r="BD228" s="13">
        <f t="shared" si="144"/>
        <v>36</v>
      </c>
      <c r="BE228" s="13">
        <f t="shared" si="145"/>
        <v>35</v>
      </c>
      <c r="BF228" s="13">
        <f t="shared" si="146"/>
        <v>36</v>
      </c>
      <c r="BG228" s="13">
        <f t="shared" si="147"/>
        <v>36</v>
      </c>
      <c r="BH228" s="13">
        <f t="shared" si="148"/>
        <v>36</v>
      </c>
      <c r="BI228" s="13">
        <f t="shared" si="149"/>
        <v>36</v>
      </c>
      <c r="BJ228" s="13">
        <f t="shared" si="150"/>
        <v>37</v>
      </c>
      <c r="BK228" s="13">
        <f t="shared" si="151"/>
        <v>37</v>
      </c>
      <c r="BL228" s="13">
        <f t="shared" si="152"/>
        <v>37</v>
      </c>
      <c r="BM228" s="13">
        <f t="shared" si="153"/>
        <v>37</v>
      </c>
      <c r="BN228" s="13">
        <f t="shared" si="154"/>
        <v>37</v>
      </c>
      <c r="BO228" s="13">
        <f t="shared" si="155"/>
        <v>37</v>
      </c>
      <c r="BP228" s="13">
        <f t="shared" si="156"/>
        <v>37</v>
      </c>
      <c r="BQ228" s="13">
        <f t="shared" si="157"/>
        <v>37</v>
      </c>
      <c r="BR228" s="13">
        <f t="shared" si="158"/>
        <v>37</v>
      </c>
      <c r="BS228" s="13">
        <f t="shared" si="159"/>
        <v>37</v>
      </c>
      <c r="BT228" s="13">
        <f>INDEX($AY228:$BS228,MATCH('Ranked Growth'!$C$5,Data!$AY$149:$BS$149,0))</f>
        <v>40</v>
      </c>
      <c r="BV228" s="17" t="s">
        <v>65</v>
      </c>
      <c r="BW228" s="13" cm="1">
        <f t="array" ref="BW228">SUMPRODUCT(($Z$150:$Z$276=$Z228)*(AB228&lt;AB$150:AB$276))+1</f>
        <v>35</v>
      </c>
      <c r="BX228" s="13" cm="1">
        <f t="array" ref="BX228">SUMPRODUCT(($Z$150:$Z$276=$Z228)*(AC228&lt;AC$150:AC$276))+1</f>
        <v>33</v>
      </c>
      <c r="BY228" s="13" cm="1">
        <f t="array" ref="BY228">SUMPRODUCT(($Z$150:$Z$276=$Z228)*(AD228&lt;AD$150:AD$276))+1</f>
        <v>32</v>
      </c>
      <c r="BZ228" s="13" cm="1">
        <f t="array" ref="BZ228">SUMPRODUCT(($Z$150:$Z$276=$Z228)*(AE228&lt;AE$150:AE$276))+1</f>
        <v>32</v>
      </c>
      <c r="CA228" s="13" cm="1">
        <f t="array" ref="CA228">SUMPRODUCT(($Z$150:$Z$276=$Z228)*(AF228&lt;AF$150:AF$276))+1</f>
        <v>32</v>
      </c>
      <c r="CB228" s="13" cm="1">
        <f t="array" ref="CB228">SUMPRODUCT(($Z$150:$Z$276=$Z228)*(AG228&lt;AG$150:AG$276))+1</f>
        <v>31</v>
      </c>
      <c r="CC228" s="13" cm="1">
        <f t="array" ref="CC228">SUMPRODUCT(($Z$150:$Z$276=$Z228)*(AH228&lt;AH$150:AH$276))+1</f>
        <v>30</v>
      </c>
      <c r="CD228" s="13" cm="1">
        <f t="array" ref="CD228">SUMPRODUCT(($Z$150:$Z$276=$Z228)*(AI228&lt;AI$150:AI$276))+1</f>
        <v>31</v>
      </c>
      <c r="CE228" s="13" cm="1">
        <f t="array" ref="CE228">SUMPRODUCT(($Z$150:$Z$276=$Z228)*(AJ228&lt;AJ$150:AJ$276))+1</f>
        <v>31</v>
      </c>
      <c r="CF228" s="13" cm="1">
        <f t="array" ref="CF228">SUMPRODUCT(($Z$150:$Z$276=$Z228)*(AK228&lt;AK$150:AK$276))+1</f>
        <v>31</v>
      </c>
      <c r="CG228" s="13" cm="1">
        <f t="array" ref="CG228">SUMPRODUCT(($Z$150:$Z$276=$Z228)*(AL228&lt;AL$150:AL$276))+1</f>
        <v>31</v>
      </c>
      <c r="CH228" s="13" cm="1">
        <f t="array" ref="CH228">SUMPRODUCT(($Z$150:$Z$276=$Z228)*(AM228&lt;AM$150:AM$276))+1</f>
        <v>32</v>
      </c>
      <c r="CI228" s="13" cm="1">
        <f t="array" ref="CI228">SUMPRODUCT(($Z$150:$Z$276=$Z228)*(AN228&lt;AN$150:AN$276))+1</f>
        <v>32</v>
      </c>
      <c r="CJ228" s="13" cm="1">
        <f t="array" ref="CJ228">SUMPRODUCT(($Z$150:$Z$276=$Z228)*(AO228&lt;AO$150:AO$276))+1</f>
        <v>32</v>
      </c>
      <c r="CK228" s="13" cm="1">
        <f t="array" ref="CK228">SUMPRODUCT(($Z$150:$Z$276=$Z228)*(AP228&lt;AP$150:AP$276))+1</f>
        <v>32</v>
      </c>
      <c r="CL228" s="13" cm="1">
        <f t="array" ref="CL228">SUMPRODUCT(($Z$150:$Z$276=$Z228)*(AQ228&lt;AQ$150:AQ$276))+1</f>
        <v>32</v>
      </c>
      <c r="CM228" s="13" cm="1">
        <f t="array" ref="CM228">SUMPRODUCT(($Z$150:$Z$276=$Z228)*(AR228&lt;AR$150:AR$276))+1</f>
        <v>32</v>
      </c>
      <c r="CN228" s="13" cm="1">
        <f t="array" ref="CN228">SUMPRODUCT(($Z$150:$Z$276=$Z228)*(AS228&lt;AS$150:AS$276))+1</f>
        <v>32</v>
      </c>
      <c r="CO228" s="13" cm="1">
        <f t="array" ref="CO228">SUMPRODUCT(($Z$150:$Z$276=$Z228)*(AT228&lt;AT$150:AT$276))+1</f>
        <v>32</v>
      </c>
      <c r="CP228" s="13" cm="1">
        <f t="array" ref="CP228">SUMPRODUCT(($Z$150:$Z$276=$Z228)*(AU228&lt;AU$150:AU$276))+1</f>
        <v>32</v>
      </c>
      <c r="CQ228" s="13" cm="1">
        <f t="array" ref="CQ228">SUMPRODUCT(($Z$150:$Z$276=$Z228)*(AV228&lt;AV$150:AV$276))+1</f>
        <v>32</v>
      </c>
      <c r="CR228" s="13">
        <f>INDEX($BW228:$CQ228,MATCH('Ranked Growth'!$C$5,$BW$149:$CQ$149,0))</f>
        <v>35</v>
      </c>
      <c r="CS228" s="13" t="str">
        <f t="shared" si="160"/>
        <v>Stations of Over 10k Users-35</v>
      </c>
      <c r="CU228" s="17" t="s">
        <v>65</v>
      </c>
      <c r="CV228" s="13" t="str" cm="1">
        <f t="array" ref="CV228">IF($AA228="N","",SUMPRODUCT(($AA$150:$AA$276=$V$88)*($Z$150:$Z$276=$Z228)*(AB228&lt;AB$150:AB$276))+1)</f>
        <v/>
      </c>
      <c r="CW228" s="13" t="str" cm="1">
        <f t="array" ref="CW228">IF($AA228="N","",SUMPRODUCT(($AA$150:$AA$276=$V$88)*($Z$150:$Z$276=$Z228)*(AC228&lt;AC$150:AC$276))+1)</f>
        <v/>
      </c>
      <c r="CX228" s="13" t="str" cm="1">
        <f t="array" ref="CX228">IF($AA228="N","",SUMPRODUCT(($AA$150:$AA$276=$V$88)*($Z$150:$Z$276=$Z228)*(AD228&lt;AD$150:AD$276))+1)</f>
        <v/>
      </c>
      <c r="CY228" s="13" t="str" cm="1">
        <f t="array" ref="CY228">IF($AA228="N","",SUMPRODUCT(($AA$150:$AA$276=$V$88)*($Z$150:$Z$276=$Z228)*(AE228&lt;AE$150:AE$276))+1)</f>
        <v/>
      </c>
      <c r="CZ228" s="13" t="str" cm="1">
        <f t="array" ref="CZ228">IF($AA228="N","",SUMPRODUCT(($AA$150:$AA$276=$V$88)*($Z$150:$Z$276=$Z228)*(AF228&lt;AF$150:AF$276))+1)</f>
        <v/>
      </c>
      <c r="DA228" s="13" t="str" cm="1">
        <f t="array" ref="DA228">IF($AA228="N","",SUMPRODUCT(($AA$150:$AA$276=$V$88)*($Z$150:$Z$276=$Z228)*(AG228&lt;AG$150:AG$276))+1)</f>
        <v/>
      </c>
      <c r="DB228" s="13" t="str" cm="1">
        <f t="array" ref="DB228">IF($AA228="N","",SUMPRODUCT(($AA$150:$AA$276=$V$88)*($Z$150:$Z$276=$Z228)*(AH228&lt;AH$150:AH$276))+1)</f>
        <v/>
      </c>
      <c r="DC228" s="13" t="str" cm="1">
        <f t="array" ref="DC228">IF($AA228="N","",SUMPRODUCT(($AA$150:$AA$276=$V$88)*($Z$150:$Z$276=$Z228)*(AI228&lt;AI$150:AI$276))+1)</f>
        <v/>
      </c>
      <c r="DD228" s="13" t="str" cm="1">
        <f t="array" ref="DD228">IF($AA228="N","",SUMPRODUCT(($AA$150:$AA$276=$V$88)*($Z$150:$Z$276=$Z228)*(AJ228&lt;AJ$150:AJ$276))+1)</f>
        <v/>
      </c>
      <c r="DE228" s="13" t="str" cm="1">
        <f t="array" ref="DE228">IF($AA228="N","",SUMPRODUCT(($AA$150:$AA$276=$V$88)*($Z$150:$Z$276=$Z228)*(AK228&lt;AK$150:AK$276))+1)</f>
        <v/>
      </c>
      <c r="DF228" s="13" t="str" cm="1">
        <f t="array" ref="DF228">IF($AA228="N","",SUMPRODUCT(($AA$150:$AA$276=$V$88)*($Z$150:$Z$276=$Z228)*(AL228&lt;AL$150:AL$276))+1)</f>
        <v/>
      </c>
      <c r="DG228" s="13" t="str" cm="1">
        <f t="array" ref="DG228">IF($AA228="N","",SUMPRODUCT(($AA$150:$AA$276=$V$88)*($Z$150:$Z$276=$Z228)*(AM228&lt;AM$150:AM$276))+1)</f>
        <v/>
      </c>
      <c r="DH228" s="13" t="str" cm="1">
        <f t="array" ref="DH228">IF($AA228="N","",SUMPRODUCT(($AA$150:$AA$276=$V$88)*($Z$150:$Z$276=$Z228)*(AN228&lt;AN$150:AN$276))+1)</f>
        <v/>
      </c>
      <c r="DI228" s="13" t="str" cm="1">
        <f t="array" ref="DI228">IF($AA228="N","",SUMPRODUCT(($AA$150:$AA$276=$V$88)*($Z$150:$Z$276=$Z228)*(AO228&lt;AO$150:AO$276))+1)</f>
        <v/>
      </c>
      <c r="DJ228" s="13" t="str" cm="1">
        <f t="array" ref="DJ228">IF($AA228="N","",SUMPRODUCT(($AA$150:$AA$276=$V$88)*($Z$150:$Z$276=$Z228)*(AP228&lt;AP$150:AP$276))+1)</f>
        <v/>
      </c>
      <c r="DK228" s="13" t="str" cm="1">
        <f t="array" ref="DK228">IF($AA228="N","",SUMPRODUCT(($AA$150:$AA$276=$V$88)*($Z$150:$Z$276=$Z228)*(AQ228&lt;AQ$150:AQ$276))+1)</f>
        <v/>
      </c>
      <c r="DL228" s="13" t="str" cm="1">
        <f t="array" ref="DL228">IF($AA228="N","",SUMPRODUCT(($AA$150:$AA$276=$V$88)*($Z$150:$Z$276=$Z228)*(AR228&lt;AR$150:AR$276))+1)</f>
        <v/>
      </c>
      <c r="DM228" s="13" t="str" cm="1">
        <f t="array" ref="DM228">IF($AA228="N","",SUMPRODUCT(($AA$150:$AA$276=$V$88)*($Z$150:$Z$276=$Z228)*(AS228&lt;AS$150:AS$276))+1)</f>
        <v/>
      </c>
      <c r="DN228" s="13" t="str" cm="1">
        <f t="array" ref="DN228">IF($AA228="N","",SUMPRODUCT(($AA$150:$AA$276=$V$88)*($Z$150:$Z$276=$Z228)*(AT228&lt;AT$150:AT$276))+1)</f>
        <v/>
      </c>
      <c r="DO228" s="13" t="str" cm="1">
        <f t="array" ref="DO228">IF($AA228="N","",SUMPRODUCT(($AA$150:$AA$276=$V$88)*($Z$150:$Z$276=$Z228)*(AU228&lt;AU$150:AU$276))+1)</f>
        <v/>
      </c>
      <c r="DP228" s="13" t="str" cm="1">
        <f t="array" ref="DP228">IF($AA228="N","",SUMPRODUCT(($AA$150:$AA$276=$V$88)*($Z$150:$Z$276=$Z228)*(AV228&lt;AV$150:AV$276))+1)</f>
        <v/>
      </c>
      <c r="DQ228" s="13" t="str">
        <f>INDEX($CV228:$DP228,MATCH('Ranked Growth'!$C$5,$BW$149:$CQ$149,0))</f>
        <v/>
      </c>
      <c r="DR228" s="13" t="str">
        <f t="shared" si="161"/>
        <v>Stations of Over 10k Users-</v>
      </c>
      <c r="DT228" s="17" t="s">
        <v>65</v>
      </c>
      <c r="DU228" s="15">
        <f t="shared" si="162"/>
        <v>6.0897113368456601E-3</v>
      </c>
      <c r="DV228" s="15">
        <f t="shared" si="163"/>
        <v>7.1474718583157237E-2</v>
      </c>
      <c r="DW228" s="15">
        <f t="shared" si="164"/>
        <v>8.1858390102726997E-2</v>
      </c>
      <c r="DX228" s="15">
        <f t="shared" si="165"/>
        <v>8.6118278095431489E-2</v>
      </c>
      <c r="DY228" s="15">
        <f t="shared" si="166"/>
        <v>8.4940850448434579E-2</v>
      </c>
      <c r="DZ228" s="15">
        <f t="shared" si="167"/>
        <v>8.3768713618664448E-2</v>
      </c>
      <c r="EA228" s="15">
        <f t="shared" si="168"/>
        <v>8.5614286830651309E-2</v>
      </c>
      <c r="EB228" s="15">
        <f t="shared" si="169"/>
        <v>8.4803816807040633E-2</v>
      </c>
      <c r="EC228" s="15">
        <f t="shared" si="170"/>
        <v>8.6035112980811013E-2</v>
      </c>
      <c r="ED228" s="15">
        <f t="shared" si="171"/>
        <v>9.4267832581537814E-2</v>
      </c>
      <c r="EE228" s="15">
        <f t="shared" si="172"/>
        <v>9.6139427633780583E-2</v>
      </c>
      <c r="EF228" s="15">
        <f t="shared" si="173"/>
        <v>9.7158071066727691E-2</v>
      </c>
      <c r="EG228" s="15">
        <f t="shared" si="174"/>
        <v>9.7903078092787199E-2</v>
      </c>
      <c r="EH228" s="15">
        <f t="shared" si="175"/>
        <v>0.10186361180906678</v>
      </c>
      <c r="EI228" s="15">
        <f t="shared" si="176"/>
        <v>0.10794639841506259</v>
      </c>
      <c r="EJ228" s="15">
        <f t="shared" si="177"/>
        <v>0.11053806931351562</v>
      </c>
      <c r="EK228" s="15">
        <f t="shared" si="178"/>
        <v>0.11476617159004809</v>
      </c>
      <c r="EL228" s="15">
        <f t="shared" si="179"/>
        <v>0.11736689249026533</v>
      </c>
      <c r="EM228" s="15">
        <f t="shared" si="180"/>
        <v>0.12123852394146484</v>
      </c>
      <c r="EN228" s="15">
        <f t="shared" si="181"/>
        <v>0.13000038217362908</v>
      </c>
      <c r="EO228" s="15">
        <f t="shared" si="182"/>
        <v>0.13789945344739496</v>
      </c>
      <c r="EQ228" s="17" t="s">
        <v>65</v>
      </c>
      <c r="ER228" s="13">
        <f t="shared" si="183"/>
        <v>77</v>
      </c>
      <c r="ES228" s="13">
        <f t="shared" si="184"/>
        <v>69</v>
      </c>
      <c r="ET228" s="13">
        <f t="shared" si="185"/>
        <v>65</v>
      </c>
      <c r="EU228" s="13">
        <f t="shared" si="186"/>
        <v>60</v>
      </c>
      <c r="EV228" s="13">
        <f t="shared" si="187"/>
        <v>58</v>
      </c>
      <c r="EW228" s="13">
        <f t="shared" si="188"/>
        <v>61</v>
      </c>
      <c r="EX228" s="13">
        <f t="shared" si="189"/>
        <v>62</v>
      </c>
      <c r="EY228" s="13">
        <f t="shared" si="190"/>
        <v>62</v>
      </c>
      <c r="EZ228" s="13">
        <f t="shared" si="191"/>
        <v>61</v>
      </c>
      <c r="FA228" s="13">
        <f t="shared" si="192"/>
        <v>56</v>
      </c>
      <c r="FB228" s="13">
        <f t="shared" si="193"/>
        <v>55</v>
      </c>
      <c r="FC228" s="13">
        <f t="shared" si="194"/>
        <v>55</v>
      </c>
      <c r="FD228" s="13">
        <f t="shared" si="195"/>
        <v>54</v>
      </c>
      <c r="FE228" s="13">
        <f t="shared" si="196"/>
        <v>59</v>
      </c>
      <c r="FF228" s="13">
        <f t="shared" si="197"/>
        <v>59</v>
      </c>
      <c r="FG228" s="13">
        <f t="shared" si="198"/>
        <v>58</v>
      </c>
      <c r="FH228" s="13">
        <f t="shared" si="199"/>
        <v>58</v>
      </c>
      <c r="FI228" s="13">
        <f t="shared" si="200"/>
        <v>58</v>
      </c>
      <c r="FJ228" s="13">
        <f t="shared" si="201"/>
        <v>59</v>
      </c>
      <c r="FK228" s="13">
        <f t="shared" si="202"/>
        <v>57</v>
      </c>
      <c r="FL228" s="13">
        <f t="shared" si="203"/>
        <v>58</v>
      </c>
      <c r="FM228" s="13">
        <f>INDEX($ER228:$FL228,MATCH('Ranked Growth'!$C$5,$ER$149:$FL$149,0))</f>
        <v>77</v>
      </c>
      <c r="FO228" s="17" t="s">
        <v>65</v>
      </c>
      <c r="FP228" s="13" cm="1">
        <f t="array" ref="FP228">SUMPRODUCT(($Z$150:$Z$276=$Z228)*(DU228&lt;DU$150:DU$276))+1</f>
        <v>59</v>
      </c>
      <c r="FQ228" s="13" cm="1">
        <f t="array" ref="FQ228">SUMPRODUCT(($Z$150:$Z$276=$Z228)*(DV228&lt;DV$150:DV$276))+1</f>
        <v>65</v>
      </c>
      <c r="FR228" s="13" cm="1">
        <f t="array" ref="FR228">SUMPRODUCT(($Z$150:$Z$276=$Z228)*(DW228&lt;DW$150:DW$276))+1</f>
        <v>62</v>
      </c>
      <c r="FS228" s="13" cm="1">
        <f t="array" ref="FS228">SUMPRODUCT(($Z$150:$Z$276=$Z228)*(DX228&lt;DX$150:DX$276))+1</f>
        <v>55</v>
      </c>
      <c r="FT228" s="13" cm="1">
        <f t="array" ref="FT228">SUMPRODUCT(($Z$150:$Z$276=$Z228)*(DY228&lt;DY$150:DY$276))+1</f>
        <v>52</v>
      </c>
      <c r="FU228" s="13" cm="1">
        <f t="array" ref="FU228">SUMPRODUCT(($Z$150:$Z$276=$Z228)*(DZ228&lt;DZ$150:DZ$276))+1</f>
        <v>53</v>
      </c>
      <c r="FV228" s="13" cm="1">
        <f t="array" ref="FV228">SUMPRODUCT(($Z$150:$Z$276=$Z228)*(EA228&lt;EA$150:EA$276))+1</f>
        <v>54</v>
      </c>
      <c r="FW228" s="13" cm="1">
        <f t="array" ref="FW228">SUMPRODUCT(($Z$150:$Z$276=$Z228)*(EB228&lt;EB$150:EB$276))+1</f>
        <v>54</v>
      </c>
      <c r="FX228" s="13" cm="1">
        <f t="array" ref="FX228">SUMPRODUCT(($Z$150:$Z$276=$Z228)*(EC228&lt;EC$150:EC$276))+1</f>
        <v>53</v>
      </c>
      <c r="FY228" s="13" cm="1">
        <f t="array" ref="FY228">SUMPRODUCT(($Z$150:$Z$276=$Z228)*(ED228&lt;ED$150:ED$276))+1</f>
        <v>48</v>
      </c>
      <c r="FZ228" s="13" cm="1">
        <f t="array" ref="FZ228">SUMPRODUCT(($Z$150:$Z$276=$Z228)*(EE228&lt;EE$150:EE$276))+1</f>
        <v>48</v>
      </c>
      <c r="GA228" s="13" cm="1">
        <f t="array" ref="GA228">SUMPRODUCT(($Z$150:$Z$276=$Z228)*(EF228&lt;EF$150:EF$276))+1</f>
        <v>48</v>
      </c>
      <c r="GB228" s="13" cm="1">
        <f t="array" ref="GB228">SUMPRODUCT(($Z$150:$Z$276=$Z228)*(EG228&lt;EG$150:EG$276))+1</f>
        <v>48</v>
      </c>
      <c r="GC228" s="13" cm="1">
        <f t="array" ref="GC228">SUMPRODUCT(($Z$150:$Z$276=$Z228)*(EH228&lt;EH$150:EH$276))+1</f>
        <v>52</v>
      </c>
      <c r="GD228" s="13" cm="1">
        <f t="array" ref="GD228">SUMPRODUCT(($Z$150:$Z$276=$Z228)*(EI228&lt;EI$150:EI$276))+1</f>
        <v>52</v>
      </c>
      <c r="GE228" s="13" cm="1">
        <f t="array" ref="GE228">SUMPRODUCT(($Z$150:$Z$276=$Z228)*(EJ228&lt;EJ$150:EJ$276))+1</f>
        <v>51</v>
      </c>
      <c r="GF228" s="13" cm="1">
        <f t="array" ref="GF228">SUMPRODUCT(($Z$150:$Z$276=$Z228)*(EK228&lt;EK$150:EK$276))+1</f>
        <v>51</v>
      </c>
      <c r="GG228" s="13" cm="1">
        <f t="array" ref="GG228">SUMPRODUCT(($Z$150:$Z$276=$Z228)*(EL228&lt;EL$150:EL$276))+1</f>
        <v>51</v>
      </c>
      <c r="GH228" s="13" cm="1">
        <f t="array" ref="GH228">SUMPRODUCT(($Z$150:$Z$276=$Z228)*(EM228&lt;EM$150:EM$276))+1</f>
        <v>51</v>
      </c>
      <c r="GI228" s="13" cm="1">
        <f t="array" ref="GI228">SUMPRODUCT(($Z$150:$Z$276=$Z228)*(EN228&lt;EN$150:EN$276))+1</f>
        <v>50</v>
      </c>
      <c r="GJ228" s="13" cm="1">
        <f t="array" ref="GJ228">SUMPRODUCT(($Z$150:$Z$276=$Z228)*(EO228&lt;EO$150:EO$276))+1</f>
        <v>51</v>
      </c>
      <c r="GK228" s="20">
        <f>INDEX($FP228:$GJ228,MATCH('Ranked Growth'!$C$5,$FP$149:$GJ$149,0))</f>
        <v>59</v>
      </c>
      <c r="GL228" s="13" t="str">
        <f t="shared" si="204"/>
        <v>Stations of Over 10k Users-59</v>
      </c>
      <c r="GN228" s="17" t="s">
        <v>65</v>
      </c>
      <c r="GO228" s="13" t="str" cm="1">
        <f t="array" ref="GO228">IF($AA228="N","",SUMPRODUCT(($Z$150:$Z$276=$Z228)*($AA$150:$AA$276="Y")*(DU228&lt;DU$150:DU$276))+1)</f>
        <v/>
      </c>
      <c r="GP228" s="13" t="str" cm="1">
        <f t="array" ref="GP228">IF($AA228="N","",SUMPRODUCT(($Z$150:$Z$276=$Z228)*($AA$150:$AA$276="Y")*(DV228&lt;DV$150:DV$276))+1)</f>
        <v/>
      </c>
      <c r="GQ228" s="13" t="str" cm="1">
        <f t="array" ref="GQ228">IF($AA228="N","",SUMPRODUCT(($Z$150:$Z$276=$Z228)*($AA$150:$AA$276="Y")*(DW228&lt;DW$150:DW$276))+1)</f>
        <v/>
      </c>
      <c r="GR228" s="13" t="str" cm="1">
        <f t="array" ref="GR228">IF($AA228="N","",SUMPRODUCT(($Z$150:$Z$276=$Z228)*($AA$150:$AA$276="Y")*(DX228&lt;DX$150:DX$276))+1)</f>
        <v/>
      </c>
      <c r="GS228" s="13" t="str" cm="1">
        <f t="array" ref="GS228">IF($AA228="N","",SUMPRODUCT(($Z$150:$Z$276=$Z228)*($AA$150:$AA$276="Y")*(DY228&lt;DY$150:DY$276))+1)</f>
        <v/>
      </c>
      <c r="GT228" s="13" t="str" cm="1">
        <f t="array" ref="GT228">IF($AA228="N","",SUMPRODUCT(($Z$150:$Z$276=$Z228)*($AA$150:$AA$276="Y")*(DZ228&lt;DZ$150:DZ$276))+1)</f>
        <v/>
      </c>
      <c r="GU228" s="13" t="str" cm="1">
        <f t="array" ref="GU228">IF($AA228="N","",SUMPRODUCT(($Z$150:$Z$276=$Z228)*($AA$150:$AA$276="Y")*(EA228&lt;EA$150:EA$276))+1)</f>
        <v/>
      </c>
      <c r="GV228" s="13" t="str" cm="1">
        <f t="array" ref="GV228">IF($AA228="N","",SUMPRODUCT(($Z$150:$Z$276=$Z228)*($AA$150:$AA$276="Y")*(EB228&lt;EB$150:EB$276))+1)</f>
        <v/>
      </c>
      <c r="GW228" s="13" t="str" cm="1">
        <f t="array" ref="GW228">IF($AA228="N","",SUMPRODUCT(($Z$150:$Z$276=$Z228)*($AA$150:$AA$276="Y")*(EC228&lt;EC$150:EC$276))+1)</f>
        <v/>
      </c>
      <c r="GX228" s="13" t="str" cm="1">
        <f t="array" ref="GX228">IF($AA228="N","",SUMPRODUCT(($Z$150:$Z$276=$Z228)*($AA$150:$AA$276="Y")*(ED228&lt;ED$150:ED$276))+1)</f>
        <v/>
      </c>
      <c r="GY228" s="13" t="str" cm="1">
        <f t="array" ref="GY228">IF($AA228="N","",SUMPRODUCT(($Z$150:$Z$276=$Z228)*($AA$150:$AA$276="Y")*(EE228&lt;EE$150:EE$276))+1)</f>
        <v/>
      </c>
      <c r="GZ228" s="13" t="str" cm="1">
        <f t="array" ref="GZ228">IF($AA228="N","",SUMPRODUCT(($Z$150:$Z$276=$Z228)*($AA$150:$AA$276="Y")*(EF228&lt;EF$150:EF$276))+1)</f>
        <v/>
      </c>
      <c r="HA228" s="13" t="str" cm="1">
        <f t="array" ref="HA228">IF($AA228="N","",SUMPRODUCT(($Z$150:$Z$276=$Z228)*($AA$150:$AA$276="Y")*(EG228&lt;EG$150:EG$276))+1)</f>
        <v/>
      </c>
      <c r="HB228" s="13" t="str" cm="1">
        <f t="array" ref="HB228">IF($AA228="N","",SUMPRODUCT(($Z$150:$Z$276=$Z228)*($AA$150:$AA$276="Y")*(EH228&lt;EH$150:EH$276))+1)</f>
        <v/>
      </c>
      <c r="HC228" s="13" t="str" cm="1">
        <f t="array" ref="HC228">IF($AA228="N","",SUMPRODUCT(($Z$150:$Z$276=$Z228)*($AA$150:$AA$276="Y")*(EI228&lt;EI$150:EI$276))+1)</f>
        <v/>
      </c>
      <c r="HD228" s="13" t="str" cm="1">
        <f t="array" ref="HD228">IF($AA228="N","",SUMPRODUCT(($Z$150:$Z$276=$Z228)*($AA$150:$AA$276="Y")*(EJ228&lt;EJ$150:EJ$276))+1)</f>
        <v/>
      </c>
      <c r="HE228" s="13" t="str" cm="1">
        <f t="array" ref="HE228">IF($AA228="N","",SUMPRODUCT(($Z$150:$Z$276=$Z228)*($AA$150:$AA$276="Y")*(EK228&lt;EK$150:EK$276))+1)</f>
        <v/>
      </c>
      <c r="HF228" s="13" t="str" cm="1">
        <f t="array" ref="HF228">IF($AA228="N","",SUMPRODUCT(($Z$150:$Z$276=$Z228)*($AA$150:$AA$276="Y")*(EL228&lt;EL$150:EL$276))+1)</f>
        <v/>
      </c>
      <c r="HG228" s="13" t="str" cm="1">
        <f t="array" ref="HG228">IF($AA228="N","",SUMPRODUCT(($Z$150:$Z$276=$Z228)*($AA$150:$AA$276="Y")*(EM228&lt;EM$150:EM$276))+1)</f>
        <v/>
      </c>
      <c r="HH228" s="13" t="str" cm="1">
        <f t="array" ref="HH228">IF($AA228="N","",SUMPRODUCT(($Z$150:$Z$276=$Z228)*($AA$150:$AA$276="Y")*(EN228&lt;EN$150:EN$276))+1)</f>
        <v/>
      </c>
      <c r="HI228" s="13" t="str" cm="1">
        <f t="array" ref="HI228">IF($AA228="N","",SUMPRODUCT(($Z$150:$Z$276=$Z228)*($AA$150:$AA$276="Y")*(EO228&lt;EO$150:EO$276))+1)</f>
        <v/>
      </c>
      <c r="HJ228" s="20" t="str">
        <f>INDEX($GO228:$HI228,MATCH('Ranked Growth'!$C$5,$GO$149:$HI$149,0))</f>
        <v/>
      </c>
      <c r="HK228" s="13" t="str">
        <f t="shared" si="205"/>
        <v>Stations of Over 10k Users-</v>
      </c>
    </row>
    <row r="229" spans="2:219" s="11" customFormat="1" x14ac:dyDescent="0.25">
      <c r="B229" s="17" t="s">
        <v>66</v>
      </c>
      <c r="C229" s="20">
        <v>84067.429588000014</v>
      </c>
      <c r="D229" s="20">
        <v>89790.96596700004</v>
      </c>
      <c r="E229" s="20">
        <v>90633.426746999947</v>
      </c>
      <c r="F229" s="20">
        <v>90924.196322999953</v>
      </c>
      <c r="G229" s="20">
        <v>90731.728440999985</v>
      </c>
      <c r="H229" s="20">
        <v>90528.850797000036</v>
      </c>
      <c r="I229" s="20">
        <v>90607.494090999957</v>
      </c>
      <c r="J229" s="20">
        <v>90465.758609000026</v>
      </c>
      <c r="K229" s="20">
        <v>90503.380976000029</v>
      </c>
      <c r="L229" s="20">
        <v>91155.724191999994</v>
      </c>
      <c r="M229" s="20">
        <v>91261.186655999903</v>
      </c>
      <c r="N229" s="20">
        <v>91286.03283000004</v>
      </c>
      <c r="O229" s="20">
        <v>91293.884926000042</v>
      </c>
      <c r="P229" s="20">
        <v>91593.643617999973</v>
      </c>
      <c r="Q229" s="20">
        <v>92067.14973499997</v>
      </c>
      <c r="R229" s="20">
        <v>92236.74228000005</v>
      </c>
      <c r="S229" s="20">
        <v>92550.004338000028</v>
      </c>
      <c r="T229" s="20">
        <v>92724.115654999958</v>
      </c>
      <c r="U229" s="20">
        <v>93012.467324999932</v>
      </c>
      <c r="V229" s="20">
        <v>93721.020749999923</v>
      </c>
      <c r="W229" s="20">
        <v>94353.588278000039</v>
      </c>
      <c r="Y229" s="17" t="s">
        <v>66</v>
      </c>
      <c r="Z229" s="21" t="str">
        <f t="shared" si="137"/>
        <v>Stations of Over 10k Users</v>
      </c>
      <c r="AA229" s="21" t="str">
        <f t="shared" si="138"/>
        <v>N</v>
      </c>
      <c r="AB229" s="13">
        <f t="shared" si="116"/>
        <v>477.42958800001361</v>
      </c>
      <c r="AC229" s="13">
        <f t="shared" si="117"/>
        <v>6200.9659670000401</v>
      </c>
      <c r="AD229" s="13">
        <f t="shared" si="118"/>
        <v>7043.4267469999468</v>
      </c>
      <c r="AE229" s="13">
        <f t="shared" si="119"/>
        <v>7334.1963229999528</v>
      </c>
      <c r="AF229" s="13">
        <f t="shared" si="120"/>
        <v>7141.7284409999847</v>
      </c>
      <c r="AG229" s="13">
        <f t="shared" si="121"/>
        <v>6938.8507970000355</v>
      </c>
      <c r="AH229" s="13">
        <f t="shared" si="122"/>
        <v>7017.4940909999568</v>
      </c>
      <c r="AI229" s="13">
        <f t="shared" si="123"/>
        <v>6875.7586090000259</v>
      </c>
      <c r="AJ229" s="13">
        <f t="shared" si="124"/>
        <v>6913.3809760000295</v>
      </c>
      <c r="AK229" s="13">
        <f t="shared" si="125"/>
        <v>7565.7241919999942</v>
      </c>
      <c r="AL229" s="13">
        <f t="shared" si="126"/>
        <v>7671.1866559999035</v>
      </c>
      <c r="AM229" s="13">
        <f t="shared" si="127"/>
        <v>7696.0328300000401</v>
      </c>
      <c r="AN229" s="13">
        <f t="shared" si="128"/>
        <v>7703.8849260000425</v>
      </c>
      <c r="AO229" s="13">
        <f t="shared" si="129"/>
        <v>8003.6436179999728</v>
      </c>
      <c r="AP229" s="13">
        <f t="shared" si="130"/>
        <v>8477.14973499997</v>
      </c>
      <c r="AQ229" s="13">
        <f t="shared" si="131"/>
        <v>8646.7422800000495</v>
      </c>
      <c r="AR229" s="13">
        <f t="shared" si="132"/>
        <v>8960.0043380000279</v>
      </c>
      <c r="AS229" s="13">
        <f t="shared" si="133"/>
        <v>9134.1156549999578</v>
      </c>
      <c r="AT229" s="13">
        <f t="shared" si="134"/>
        <v>9422.4673249999323</v>
      </c>
      <c r="AU229" s="13">
        <f t="shared" si="135"/>
        <v>10131.020749999923</v>
      </c>
      <c r="AV229" s="13">
        <f t="shared" si="136"/>
        <v>10763.588278000039</v>
      </c>
      <c r="AX229" s="17" t="s">
        <v>66</v>
      </c>
      <c r="AY229" s="13">
        <f t="shared" si="139"/>
        <v>70</v>
      </c>
      <c r="AZ229" s="13">
        <f t="shared" si="140"/>
        <v>67</v>
      </c>
      <c r="BA229" s="13">
        <f t="shared" si="141"/>
        <v>67</v>
      </c>
      <c r="BB229" s="13">
        <f t="shared" si="142"/>
        <v>66</v>
      </c>
      <c r="BC229" s="13">
        <f t="shared" si="143"/>
        <v>66</v>
      </c>
      <c r="BD229" s="13">
        <f t="shared" si="144"/>
        <v>67</v>
      </c>
      <c r="BE229" s="13">
        <f t="shared" si="145"/>
        <v>66</v>
      </c>
      <c r="BF229" s="13">
        <f t="shared" si="146"/>
        <v>66</v>
      </c>
      <c r="BG229" s="13">
        <f t="shared" si="147"/>
        <v>66</v>
      </c>
      <c r="BH229" s="13">
        <f t="shared" si="148"/>
        <v>66</v>
      </c>
      <c r="BI229" s="13">
        <f t="shared" si="149"/>
        <v>66</v>
      </c>
      <c r="BJ229" s="13">
        <f t="shared" si="150"/>
        <v>66</v>
      </c>
      <c r="BK229" s="13">
        <f t="shared" si="151"/>
        <v>66</v>
      </c>
      <c r="BL229" s="13">
        <f t="shared" si="152"/>
        <v>66</v>
      </c>
      <c r="BM229" s="13">
        <f t="shared" si="153"/>
        <v>66</v>
      </c>
      <c r="BN229" s="13">
        <f t="shared" si="154"/>
        <v>66</v>
      </c>
      <c r="BO229" s="13">
        <f t="shared" si="155"/>
        <v>66</v>
      </c>
      <c r="BP229" s="13">
        <f t="shared" si="156"/>
        <v>66</v>
      </c>
      <c r="BQ229" s="13">
        <f t="shared" si="157"/>
        <v>66</v>
      </c>
      <c r="BR229" s="13">
        <f t="shared" si="158"/>
        <v>66</v>
      </c>
      <c r="BS229" s="13">
        <f t="shared" si="159"/>
        <v>66</v>
      </c>
      <c r="BT229" s="13">
        <f>INDEX($AY229:$BS229,MATCH('Ranked Growth'!$C$5,Data!$AY$149:$BS$149,0))</f>
        <v>70</v>
      </c>
      <c r="BV229" s="17" t="s">
        <v>66</v>
      </c>
      <c r="BW229" s="13" cm="1">
        <f t="array" ref="BW229">SUMPRODUCT(($Z$150:$Z$276=$Z229)*(AB229&lt;AB$150:AB$276))+1</f>
        <v>65</v>
      </c>
      <c r="BX229" s="13" cm="1">
        <f t="array" ref="BX229">SUMPRODUCT(($Z$150:$Z$276=$Z229)*(AC229&lt;AC$150:AC$276))+1</f>
        <v>62</v>
      </c>
      <c r="BY229" s="13" cm="1">
        <f t="array" ref="BY229">SUMPRODUCT(($Z$150:$Z$276=$Z229)*(AD229&lt;AD$150:AD$276))+1</f>
        <v>62</v>
      </c>
      <c r="BZ229" s="13" cm="1">
        <f t="array" ref="BZ229">SUMPRODUCT(($Z$150:$Z$276=$Z229)*(AE229&lt;AE$150:AE$276))+1</f>
        <v>61</v>
      </c>
      <c r="CA229" s="13" cm="1">
        <f t="array" ref="CA229">SUMPRODUCT(($Z$150:$Z$276=$Z229)*(AF229&lt;AF$150:AF$276))+1</f>
        <v>61</v>
      </c>
      <c r="CB229" s="13" cm="1">
        <f t="array" ref="CB229">SUMPRODUCT(($Z$150:$Z$276=$Z229)*(AG229&lt;AG$150:AG$276))+1</f>
        <v>62</v>
      </c>
      <c r="CC229" s="13" cm="1">
        <f t="array" ref="CC229">SUMPRODUCT(($Z$150:$Z$276=$Z229)*(AH229&lt;AH$150:AH$276))+1</f>
        <v>61</v>
      </c>
      <c r="CD229" s="13" cm="1">
        <f t="array" ref="CD229">SUMPRODUCT(($Z$150:$Z$276=$Z229)*(AI229&lt;AI$150:AI$276))+1</f>
        <v>61</v>
      </c>
      <c r="CE229" s="13" cm="1">
        <f t="array" ref="CE229">SUMPRODUCT(($Z$150:$Z$276=$Z229)*(AJ229&lt;AJ$150:AJ$276))+1</f>
        <v>61</v>
      </c>
      <c r="CF229" s="13" cm="1">
        <f t="array" ref="CF229">SUMPRODUCT(($Z$150:$Z$276=$Z229)*(AK229&lt;AK$150:AK$276))+1</f>
        <v>61</v>
      </c>
      <c r="CG229" s="13" cm="1">
        <f t="array" ref="CG229">SUMPRODUCT(($Z$150:$Z$276=$Z229)*(AL229&lt;AL$150:AL$276))+1</f>
        <v>61</v>
      </c>
      <c r="CH229" s="13" cm="1">
        <f t="array" ref="CH229">SUMPRODUCT(($Z$150:$Z$276=$Z229)*(AM229&lt;AM$150:AM$276))+1</f>
        <v>61</v>
      </c>
      <c r="CI229" s="13" cm="1">
        <f t="array" ref="CI229">SUMPRODUCT(($Z$150:$Z$276=$Z229)*(AN229&lt;AN$150:AN$276))+1</f>
        <v>61</v>
      </c>
      <c r="CJ229" s="13" cm="1">
        <f t="array" ref="CJ229">SUMPRODUCT(($Z$150:$Z$276=$Z229)*(AO229&lt;AO$150:AO$276))+1</f>
        <v>61</v>
      </c>
      <c r="CK229" s="13" cm="1">
        <f t="array" ref="CK229">SUMPRODUCT(($Z$150:$Z$276=$Z229)*(AP229&lt;AP$150:AP$276))+1</f>
        <v>61</v>
      </c>
      <c r="CL229" s="13" cm="1">
        <f t="array" ref="CL229">SUMPRODUCT(($Z$150:$Z$276=$Z229)*(AQ229&lt;AQ$150:AQ$276))+1</f>
        <v>61</v>
      </c>
      <c r="CM229" s="13" cm="1">
        <f t="array" ref="CM229">SUMPRODUCT(($Z$150:$Z$276=$Z229)*(AR229&lt;AR$150:AR$276))+1</f>
        <v>61</v>
      </c>
      <c r="CN229" s="13" cm="1">
        <f t="array" ref="CN229">SUMPRODUCT(($Z$150:$Z$276=$Z229)*(AS229&lt;AS$150:AS$276))+1</f>
        <v>61</v>
      </c>
      <c r="CO229" s="13" cm="1">
        <f t="array" ref="CO229">SUMPRODUCT(($Z$150:$Z$276=$Z229)*(AT229&lt;AT$150:AT$276))+1</f>
        <v>61</v>
      </c>
      <c r="CP229" s="13" cm="1">
        <f t="array" ref="CP229">SUMPRODUCT(($Z$150:$Z$276=$Z229)*(AU229&lt;AU$150:AU$276))+1</f>
        <v>61</v>
      </c>
      <c r="CQ229" s="13" cm="1">
        <f t="array" ref="CQ229">SUMPRODUCT(($Z$150:$Z$276=$Z229)*(AV229&lt;AV$150:AV$276))+1</f>
        <v>61</v>
      </c>
      <c r="CR229" s="13">
        <f>INDEX($BW229:$CQ229,MATCH('Ranked Growth'!$C$5,$BW$149:$CQ$149,0))</f>
        <v>65</v>
      </c>
      <c r="CS229" s="13" t="str">
        <f t="shared" si="160"/>
        <v>Stations of Over 10k Users-65</v>
      </c>
      <c r="CU229" s="17" t="s">
        <v>66</v>
      </c>
      <c r="CV229" s="13" t="str" cm="1">
        <f t="array" ref="CV229">IF($AA229="N","",SUMPRODUCT(($AA$150:$AA$276=$V$88)*($Z$150:$Z$276=$Z229)*(AB229&lt;AB$150:AB$276))+1)</f>
        <v/>
      </c>
      <c r="CW229" s="13" t="str" cm="1">
        <f t="array" ref="CW229">IF($AA229="N","",SUMPRODUCT(($AA$150:$AA$276=$V$88)*($Z$150:$Z$276=$Z229)*(AC229&lt;AC$150:AC$276))+1)</f>
        <v/>
      </c>
      <c r="CX229" s="13" t="str" cm="1">
        <f t="array" ref="CX229">IF($AA229="N","",SUMPRODUCT(($AA$150:$AA$276=$V$88)*($Z$150:$Z$276=$Z229)*(AD229&lt;AD$150:AD$276))+1)</f>
        <v/>
      </c>
      <c r="CY229" s="13" t="str" cm="1">
        <f t="array" ref="CY229">IF($AA229="N","",SUMPRODUCT(($AA$150:$AA$276=$V$88)*($Z$150:$Z$276=$Z229)*(AE229&lt;AE$150:AE$276))+1)</f>
        <v/>
      </c>
      <c r="CZ229" s="13" t="str" cm="1">
        <f t="array" ref="CZ229">IF($AA229="N","",SUMPRODUCT(($AA$150:$AA$276=$V$88)*($Z$150:$Z$276=$Z229)*(AF229&lt;AF$150:AF$276))+1)</f>
        <v/>
      </c>
      <c r="DA229" s="13" t="str" cm="1">
        <f t="array" ref="DA229">IF($AA229="N","",SUMPRODUCT(($AA$150:$AA$276=$V$88)*($Z$150:$Z$276=$Z229)*(AG229&lt;AG$150:AG$276))+1)</f>
        <v/>
      </c>
      <c r="DB229" s="13" t="str" cm="1">
        <f t="array" ref="DB229">IF($AA229="N","",SUMPRODUCT(($AA$150:$AA$276=$V$88)*($Z$150:$Z$276=$Z229)*(AH229&lt;AH$150:AH$276))+1)</f>
        <v/>
      </c>
      <c r="DC229" s="13" t="str" cm="1">
        <f t="array" ref="DC229">IF($AA229="N","",SUMPRODUCT(($AA$150:$AA$276=$V$88)*($Z$150:$Z$276=$Z229)*(AI229&lt;AI$150:AI$276))+1)</f>
        <v/>
      </c>
      <c r="DD229" s="13" t="str" cm="1">
        <f t="array" ref="DD229">IF($AA229="N","",SUMPRODUCT(($AA$150:$AA$276=$V$88)*($Z$150:$Z$276=$Z229)*(AJ229&lt;AJ$150:AJ$276))+1)</f>
        <v/>
      </c>
      <c r="DE229" s="13" t="str" cm="1">
        <f t="array" ref="DE229">IF($AA229="N","",SUMPRODUCT(($AA$150:$AA$276=$V$88)*($Z$150:$Z$276=$Z229)*(AK229&lt;AK$150:AK$276))+1)</f>
        <v/>
      </c>
      <c r="DF229" s="13" t="str" cm="1">
        <f t="array" ref="DF229">IF($AA229="N","",SUMPRODUCT(($AA$150:$AA$276=$V$88)*($Z$150:$Z$276=$Z229)*(AL229&lt;AL$150:AL$276))+1)</f>
        <v/>
      </c>
      <c r="DG229" s="13" t="str" cm="1">
        <f t="array" ref="DG229">IF($AA229="N","",SUMPRODUCT(($AA$150:$AA$276=$V$88)*($Z$150:$Z$276=$Z229)*(AM229&lt;AM$150:AM$276))+1)</f>
        <v/>
      </c>
      <c r="DH229" s="13" t="str" cm="1">
        <f t="array" ref="DH229">IF($AA229="N","",SUMPRODUCT(($AA$150:$AA$276=$V$88)*($Z$150:$Z$276=$Z229)*(AN229&lt;AN$150:AN$276))+1)</f>
        <v/>
      </c>
      <c r="DI229" s="13" t="str" cm="1">
        <f t="array" ref="DI229">IF($AA229="N","",SUMPRODUCT(($AA$150:$AA$276=$V$88)*($Z$150:$Z$276=$Z229)*(AO229&lt;AO$150:AO$276))+1)</f>
        <v/>
      </c>
      <c r="DJ229" s="13" t="str" cm="1">
        <f t="array" ref="DJ229">IF($AA229="N","",SUMPRODUCT(($AA$150:$AA$276=$V$88)*($Z$150:$Z$276=$Z229)*(AP229&lt;AP$150:AP$276))+1)</f>
        <v/>
      </c>
      <c r="DK229" s="13" t="str" cm="1">
        <f t="array" ref="DK229">IF($AA229="N","",SUMPRODUCT(($AA$150:$AA$276=$V$88)*($Z$150:$Z$276=$Z229)*(AQ229&lt;AQ$150:AQ$276))+1)</f>
        <v/>
      </c>
      <c r="DL229" s="13" t="str" cm="1">
        <f t="array" ref="DL229">IF($AA229="N","",SUMPRODUCT(($AA$150:$AA$276=$V$88)*($Z$150:$Z$276=$Z229)*(AR229&lt;AR$150:AR$276))+1)</f>
        <v/>
      </c>
      <c r="DM229" s="13" t="str" cm="1">
        <f t="array" ref="DM229">IF($AA229="N","",SUMPRODUCT(($AA$150:$AA$276=$V$88)*($Z$150:$Z$276=$Z229)*(AS229&lt;AS$150:AS$276))+1)</f>
        <v/>
      </c>
      <c r="DN229" s="13" t="str" cm="1">
        <f t="array" ref="DN229">IF($AA229="N","",SUMPRODUCT(($AA$150:$AA$276=$V$88)*($Z$150:$Z$276=$Z229)*(AT229&lt;AT$150:AT$276))+1)</f>
        <v/>
      </c>
      <c r="DO229" s="13" t="str" cm="1">
        <f t="array" ref="DO229">IF($AA229="N","",SUMPRODUCT(($AA$150:$AA$276=$V$88)*($Z$150:$Z$276=$Z229)*(AU229&lt;AU$150:AU$276))+1)</f>
        <v/>
      </c>
      <c r="DP229" s="13" t="str" cm="1">
        <f t="array" ref="DP229">IF($AA229="N","",SUMPRODUCT(($AA$150:$AA$276=$V$88)*($Z$150:$Z$276=$Z229)*(AV229&lt;AV$150:AV$276))+1)</f>
        <v/>
      </c>
      <c r="DQ229" s="13" t="str">
        <f>INDEX($CV229:$DP229,MATCH('Ranked Growth'!$C$5,$BW$149:$CQ$149,0))</f>
        <v/>
      </c>
      <c r="DR229" s="13" t="str">
        <f t="shared" si="161"/>
        <v>Stations of Over 10k Users-</v>
      </c>
      <c r="DT229" s="17" t="s">
        <v>66</v>
      </c>
      <c r="DU229" s="15">
        <f t="shared" si="162"/>
        <v>5.7115634406030846E-3</v>
      </c>
      <c r="DV229" s="15">
        <f t="shared" si="163"/>
        <v>7.4183107632492362E-2</v>
      </c>
      <c r="DW229" s="15">
        <f t="shared" si="164"/>
        <v>8.4261595250627375E-2</v>
      </c>
      <c r="DX229" s="15">
        <f t="shared" si="165"/>
        <v>8.7740116317740702E-2</v>
      </c>
      <c r="DY229" s="15">
        <f t="shared" si="166"/>
        <v>8.5437593504007481E-2</v>
      </c>
      <c r="DZ229" s="15">
        <f t="shared" si="167"/>
        <v>8.301053710970252E-2</v>
      </c>
      <c r="EA229" s="15">
        <f t="shared" si="168"/>
        <v>8.3951358906567242E-2</v>
      </c>
      <c r="EB229" s="15">
        <f t="shared" si="169"/>
        <v>8.225575558081144E-2</v>
      </c>
      <c r="EC229" s="15">
        <f t="shared" si="170"/>
        <v>8.2705837731786414E-2</v>
      </c>
      <c r="ED229" s="15">
        <f t="shared" si="171"/>
        <v>9.050991975116629E-2</v>
      </c>
      <c r="EE229" s="15">
        <f t="shared" si="172"/>
        <v>9.1771583395141798E-2</v>
      </c>
      <c r="EF229" s="15">
        <f t="shared" si="173"/>
        <v>9.2068821988276595E-2</v>
      </c>
      <c r="EG229" s="15">
        <f t="shared" si="174"/>
        <v>9.2162757817921381E-2</v>
      </c>
      <c r="EH229" s="15">
        <f t="shared" si="175"/>
        <v>9.5748817059456481E-2</v>
      </c>
      <c r="EI229" s="15">
        <f t="shared" si="176"/>
        <v>0.10141344341428371</v>
      </c>
      <c r="EJ229" s="15">
        <f t="shared" si="177"/>
        <v>0.10344230506041452</v>
      </c>
      <c r="EK229" s="15">
        <f t="shared" si="178"/>
        <v>0.10718990714200305</v>
      </c>
      <c r="EL229" s="15">
        <f t="shared" si="179"/>
        <v>0.10927282755114187</v>
      </c>
      <c r="EM229" s="15">
        <f t="shared" si="180"/>
        <v>0.1127224228376591</v>
      </c>
      <c r="EN229" s="15">
        <f t="shared" si="181"/>
        <v>0.12119895621485721</v>
      </c>
      <c r="EO229" s="15">
        <f t="shared" si="182"/>
        <v>0.12876645864337877</v>
      </c>
      <c r="EQ229" s="17" t="s">
        <v>66</v>
      </c>
      <c r="ER229" s="13">
        <f t="shared" si="183"/>
        <v>82</v>
      </c>
      <c r="ES229" s="13">
        <f t="shared" si="184"/>
        <v>52</v>
      </c>
      <c r="ET229" s="13">
        <f t="shared" si="185"/>
        <v>44</v>
      </c>
      <c r="EU229" s="13">
        <f t="shared" si="186"/>
        <v>51</v>
      </c>
      <c r="EV229" s="13">
        <f t="shared" si="187"/>
        <v>56</v>
      </c>
      <c r="EW229" s="13">
        <f t="shared" si="188"/>
        <v>62</v>
      </c>
      <c r="EX229" s="13">
        <f t="shared" si="189"/>
        <v>68</v>
      </c>
      <c r="EY229" s="13">
        <f t="shared" si="190"/>
        <v>70</v>
      </c>
      <c r="EZ229" s="13">
        <f t="shared" si="191"/>
        <v>70</v>
      </c>
      <c r="FA229" s="13">
        <f t="shared" si="192"/>
        <v>66</v>
      </c>
      <c r="FB229" s="13">
        <f t="shared" si="193"/>
        <v>68</v>
      </c>
      <c r="FC229" s="13">
        <f t="shared" si="194"/>
        <v>69</v>
      </c>
      <c r="FD229" s="13">
        <f t="shared" si="195"/>
        <v>70</v>
      </c>
      <c r="FE229" s="13">
        <f t="shared" si="196"/>
        <v>72</v>
      </c>
      <c r="FF229" s="13">
        <f t="shared" si="197"/>
        <v>71</v>
      </c>
      <c r="FG229" s="13">
        <f t="shared" si="198"/>
        <v>71</v>
      </c>
      <c r="FH229" s="13">
        <f t="shared" si="199"/>
        <v>71</v>
      </c>
      <c r="FI229" s="13">
        <f t="shared" si="200"/>
        <v>72</v>
      </c>
      <c r="FJ229" s="13">
        <f t="shared" si="201"/>
        <v>73</v>
      </c>
      <c r="FK229" s="13">
        <f t="shared" si="202"/>
        <v>72</v>
      </c>
      <c r="FL229" s="13">
        <f t="shared" si="203"/>
        <v>72</v>
      </c>
      <c r="FM229" s="13">
        <f>INDEX($ER229:$FL229,MATCH('Ranked Growth'!$C$5,$ER$149:$FL$149,0))</f>
        <v>82</v>
      </c>
      <c r="FO229" s="17" t="s">
        <v>66</v>
      </c>
      <c r="FP229" s="13" cm="1">
        <f t="array" ref="FP229">SUMPRODUCT(($Z$150:$Z$276=$Z229)*(DU229&lt;DU$150:DU$276))+1</f>
        <v>64</v>
      </c>
      <c r="FQ229" s="13" cm="1">
        <f t="array" ref="FQ229">SUMPRODUCT(($Z$150:$Z$276=$Z229)*(DV229&lt;DV$150:DV$276))+1</f>
        <v>49</v>
      </c>
      <c r="FR229" s="13" cm="1">
        <f t="array" ref="FR229">SUMPRODUCT(($Z$150:$Z$276=$Z229)*(DW229&lt;DW$150:DW$276))+1</f>
        <v>41</v>
      </c>
      <c r="FS229" s="13" cm="1">
        <f t="array" ref="FS229">SUMPRODUCT(($Z$150:$Z$276=$Z229)*(DX229&lt;DX$150:DX$276))+1</f>
        <v>46</v>
      </c>
      <c r="FT229" s="13" cm="1">
        <f t="array" ref="FT229">SUMPRODUCT(($Z$150:$Z$276=$Z229)*(DY229&lt;DY$150:DY$276))+1</f>
        <v>50</v>
      </c>
      <c r="FU229" s="13" cm="1">
        <f t="array" ref="FU229">SUMPRODUCT(($Z$150:$Z$276=$Z229)*(DZ229&lt;DZ$150:DZ$276))+1</f>
        <v>54</v>
      </c>
      <c r="FV229" s="13" cm="1">
        <f t="array" ref="FV229">SUMPRODUCT(($Z$150:$Z$276=$Z229)*(EA229&lt;EA$150:EA$276))+1</f>
        <v>60</v>
      </c>
      <c r="FW229" s="13" cm="1">
        <f t="array" ref="FW229">SUMPRODUCT(($Z$150:$Z$276=$Z229)*(EB229&lt;EB$150:EB$276))+1</f>
        <v>61</v>
      </c>
      <c r="FX229" s="13" cm="1">
        <f t="array" ref="FX229">SUMPRODUCT(($Z$150:$Z$276=$Z229)*(EC229&lt;EC$150:EC$276))+1</f>
        <v>61</v>
      </c>
      <c r="FY229" s="13" cm="1">
        <f t="array" ref="FY229">SUMPRODUCT(($Z$150:$Z$276=$Z229)*(ED229&lt;ED$150:ED$276))+1</f>
        <v>58</v>
      </c>
      <c r="FZ229" s="13" cm="1">
        <f t="array" ref="FZ229">SUMPRODUCT(($Z$150:$Z$276=$Z229)*(EE229&lt;EE$150:EE$276))+1</f>
        <v>59</v>
      </c>
      <c r="GA229" s="13" cm="1">
        <f t="array" ref="GA229">SUMPRODUCT(($Z$150:$Z$276=$Z229)*(EF229&lt;EF$150:EF$276))+1</f>
        <v>59</v>
      </c>
      <c r="GB229" s="13" cm="1">
        <f t="array" ref="GB229">SUMPRODUCT(($Z$150:$Z$276=$Z229)*(EG229&lt;EG$150:EG$276))+1</f>
        <v>60</v>
      </c>
      <c r="GC229" s="13" cm="1">
        <f t="array" ref="GC229">SUMPRODUCT(($Z$150:$Z$276=$Z229)*(EH229&lt;EH$150:EH$276))+1</f>
        <v>62</v>
      </c>
      <c r="GD229" s="13" cm="1">
        <f t="array" ref="GD229">SUMPRODUCT(($Z$150:$Z$276=$Z229)*(EI229&lt;EI$150:EI$276))+1</f>
        <v>61</v>
      </c>
      <c r="GE229" s="13" cm="1">
        <f t="array" ref="GE229">SUMPRODUCT(($Z$150:$Z$276=$Z229)*(EJ229&lt;EJ$150:EJ$276))+1</f>
        <v>61</v>
      </c>
      <c r="GF229" s="13" cm="1">
        <f t="array" ref="GF229">SUMPRODUCT(($Z$150:$Z$276=$Z229)*(EK229&lt;EK$150:EK$276))+1</f>
        <v>61</v>
      </c>
      <c r="GG229" s="13" cm="1">
        <f t="array" ref="GG229">SUMPRODUCT(($Z$150:$Z$276=$Z229)*(EL229&lt;EL$150:EL$276))+1</f>
        <v>62</v>
      </c>
      <c r="GH229" s="13" cm="1">
        <f t="array" ref="GH229">SUMPRODUCT(($Z$150:$Z$276=$Z229)*(EM229&lt;EM$150:EM$276))+1</f>
        <v>63</v>
      </c>
      <c r="GI229" s="13" cm="1">
        <f t="array" ref="GI229">SUMPRODUCT(($Z$150:$Z$276=$Z229)*(EN229&lt;EN$150:EN$276))+1</f>
        <v>62</v>
      </c>
      <c r="GJ229" s="13" cm="1">
        <f t="array" ref="GJ229">SUMPRODUCT(($Z$150:$Z$276=$Z229)*(EO229&lt;EO$150:EO$276))+1</f>
        <v>62</v>
      </c>
      <c r="GK229" s="20">
        <f>INDEX($FP229:$GJ229,MATCH('Ranked Growth'!$C$5,$FP$149:$GJ$149,0))</f>
        <v>64</v>
      </c>
      <c r="GL229" s="13" t="str">
        <f t="shared" si="204"/>
        <v>Stations of Over 10k Users-64</v>
      </c>
      <c r="GN229" s="17" t="s">
        <v>66</v>
      </c>
      <c r="GO229" s="13" t="str" cm="1">
        <f t="array" ref="GO229">IF($AA229="N","",SUMPRODUCT(($Z$150:$Z$276=$Z229)*($AA$150:$AA$276="Y")*(DU229&lt;DU$150:DU$276))+1)</f>
        <v/>
      </c>
      <c r="GP229" s="13" t="str" cm="1">
        <f t="array" ref="GP229">IF($AA229="N","",SUMPRODUCT(($Z$150:$Z$276=$Z229)*($AA$150:$AA$276="Y")*(DV229&lt;DV$150:DV$276))+1)</f>
        <v/>
      </c>
      <c r="GQ229" s="13" t="str" cm="1">
        <f t="array" ref="GQ229">IF($AA229="N","",SUMPRODUCT(($Z$150:$Z$276=$Z229)*($AA$150:$AA$276="Y")*(DW229&lt;DW$150:DW$276))+1)</f>
        <v/>
      </c>
      <c r="GR229" s="13" t="str" cm="1">
        <f t="array" ref="GR229">IF($AA229="N","",SUMPRODUCT(($Z$150:$Z$276=$Z229)*($AA$150:$AA$276="Y")*(DX229&lt;DX$150:DX$276))+1)</f>
        <v/>
      </c>
      <c r="GS229" s="13" t="str" cm="1">
        <f t="array" ref="GS229">IF($AA229="N","",SUMPRODUCT(($Z$150:$Z$276=$Z229)*($AA$150:$AA$276="Y")*(DY229&lt;DY$150:DY$276))+1)</f>
        <v/>
      </c>
      <c r="GT229" s="13" t="str" cm="1">
        <f t="array" ref="GT229">IF($AA229="N","",SUMPRODUCT(($Z$150:$Z$276=$Z229)*($AA$150:$AA$276="Y")*(DZ229&lt;DZ$150:DZ$276))+1)</f>
        <v/>
      </c>
      <c r="GU229" s="13" t="str" cm="1">
        <f t="array" ref="GU229">IF($AA229="N","",SUMPRODUCT(($Z$150:$Z$276=$Z229)*($AA$150:$AA$276="Y")*(EA229&lt;EA$150:EA$276))+1)</f>
        <v/>
      </c>
      <c r="GV229" s="13" t="str" cm="1">
        <f t="array" ref="GV229">IF($AA229="N","",SUMPRODUCT(($Z$150:$Z$276=$Z229)*($AA$150:$AA$276="Y")*(EB229&lt;EB$150:EB$276))+1)</f>
        <v/>
      </c>
      <c r="GW229" s="13" t="str" cm="1">
        <f t="array" ref="GW229">IF($AA229="N","",SUMPRODUCT(($Z$150:$Z$276=$Z229)*($AA$150:$AA$276="Y")*(EC229&lt;EC$150:EC$276))+1)</f>
        <v/>
      </c>
      <c r="GX229" s="13" t="str" cm="1">
        <f t="array" ref="GX229">IF($AA229="N","",SUMPRODUCT(($Z$150:$Z$276=$Z229)*($AA$150:$AA$276="Y")*(ED229&lt;ED$150:ED$276))+1)</f>
        <v/>
      </c>
      <c r="GY229" s="13" t="str" cm="1">
        <f t="array" ref="GY229">IF($AA229="N","",SUMPRODUCT(($Z$150:$Z$276=$Z229)*($AA$150:$AA$276="Y")*(EE229&lt;EE$150:EE$276))+1)</f>
        <v/>
      </c>
      <c r="GZ229" s="13" t="str" cm="1">
        <f t="array" ref="GZ229">IF($AA229="N","",SUMPRODUCT(($Z$150:$Z$276=$Z229)*($AA$150:$AA$276="Y")*(EF229&lt;EF$150:EF$276))+1)</f>
        <v/>
      </c>
      <c r="HA229" s="13" t="str" cm="1">
        <f t="array" ref="HA229">IF($AA229="N","",SUMPRODUCT(($Z$150:$Z$276=$Z229)*($AA$150:$AA$276="Y")*(EG229&lt;EG$150:EG$276))+1)</f>
        <v/>
      </c>
      <c r="HB229" s="13" t="str" cm="1">
        <f t="array" ref="HB229">IF($AA229="N","",SUMPRODUCT(($Z$150:$Z$276=$Z229)*($AA$150:$AA$276="Y")*(EH229&lt;EH$150:EH$276))+1)</f>
        <v/>
      </c>
      <c r="HC229" s="13" t="str" cm="1">
        <f t="array" ref="HC229">IF($AA229="N","",SUMPRODUCT(($Z$150:$Z$276=$Z229)*($AA$150:$AA$276="Y")*(EI229&lt;EI$150:EI$276))+1)</f>
        <v/>
      </c>
      <c r="HD229" s="13" t="str" cm="1">
        <f t="array" ref="HD229">IF($AA229="N","",SUMPRODUCT(($Z$150:$Z$276=$Z229)*($AA$150:$AA$276="Y")*(EJ229&lt;EJ$150:EJ$276))+1)</f>
        <v/>
      </c>
      <c r="HE229" s="13" t="str" cm="1">
        <f t="array" ref="HE229">IF($AA229="N","",SUMPRODUCT(($Z$150:$Z$276=$Z229)*($AA$150:$AA$276="Y")*(EK229&lt;EK$150:EK$276))+1)</f>
        <v/>
      </c>
      <c r="HF229" s="13" t="str" cm="1">
        <f t="array" ref="HF229">IF($AA229="N","",SUMPRODUCT(($Z$150:$Z$276=$Z229)*($AA$150:$AA$276="Y")*(EL229&lt;EL$150:EL$276))+1)</f>
        <v/>
      </c>
      <c r="HG229" s="13" t="str" cm="1">
        <f t="array" ref="HG229">IF($AA229="N","",SUMPRODUCT(($Z$150:$Z$276=$Z229)*($AA$150:$AA$276="Y")*(EM229&lt;EM$150:EM$276))+1)</f>
        <v/>
      </c>
      <c r="HH229" s="13" t="str" cm="1">
        <f t="array" ref="HH229">IF($AA229="N","",SUMPRODUCT(($Z$150:$Z$276=$Z229)*($AA$150:$AA$276="Y")*(EN229&lt;EN$150:EN$276))+1)</f>
        <v/>
      </c>
      <c r="HI229" s="13" t="str" cm="1">
        <f t="array" ref="HI229">IF($AA229="N","",SUMPRODUCT(($Z$150:$Z$276=$Z229)*($AA$150:$AA$276="Y")*(EO229&lt;EO$150:EO$276))+1)</f>
        <v/>
      </c>
      <c r="HJ229" s="20" t="str">
        <f>INDEX($GO229:$HI229,MATCH('Ranked Growth'!$C$5,$GO$149:$HI$149,0))</f>
        <v/>
      </c>
      <c r="HK229" s="13" t="str">
        <f t="shared" si="205"/>
        <v>Stations of Over 10k Users-</v>
      </c>
    </row>
    <row r="230" spans="2:219" s="11" customFormat="1" x14ac:dyDescent="0.25">
      <c r="B230" s="17" t="s">
        <v>67</v>
      </c>
      <c r="C230" s="20">
        <v>258709.9751919999</v>
      </c>
      <c r="D230" s="20">
        <v>274654.04959100002</v>
      </c>
      <c r="E230" s="20">
        <v>276732.83313400031</v>
      </c>
      <c r="F230" s="20">
        <v>277520.46497099969</v>
      </c>
      <c r="G230" s="20">
        <v>276567.53212400008</v>
      </c>
      <c r="H230" s="20">
        <v>276075.18210899999</v>
      </c>
      <c r="I230" s="20">
        <v>276502.95174900017</v>
      </c>
      <c r="J230" s="20">
        <v>275942.98908499978</v>
      </c>
      <c r="K230" s="20">
        <v>276266.48683399981</v>
      </c>
      <c r="L230" s="20">
        <v>278345.45890300022</v>
      </c>
      <c r="M230" s="20">
        <v>278897.8709889999</v>
      </c>
      <c r="N230" s="20">
        <v>279254.20981000026</v>
      </c>
      <c r="O230" s="20">
        <v>279625.26442900015</v>
      </c>
      <c r="P230" s="20">
        <v>280846.45420500042</v>
      </c>
      <c r="Q230" s="20">
        <v>282573.80414900021</v>
      </c>
      <c r="R230" s="20">
        <v>283371.73735199979</v>
      </c>
      <c r="S230" s="20">
        <v>284673.05136600049</v>
      </c>
      <c r="T230" s="20">
        <v>285620.71935900016</v>
      </c>
      <c r="U230" s="20">
        <v>286821.5465780003</v>
      </c>
      <c r="V230" s="20">
        <v>289446.79350999993</v>
      </c>
      <c r="W230" s="20">
        <v>291808.92622900009</v>
      </c>
      <c r="Y230" s="17" t="s">
        <v>67</v>
      </c>
      <c r="Z230" s="21" t="str">
        <f t="shared" si="137"/>
        <v>Stations of Over 10k Users</v>
      </c>
      <c r="AA230" s="21" t="str">
        <f t="shared" si="138"/>
        <v>N</v>
      </c>
      <c r="AB230" s="13">
        <f t="shared" si="116"/>
        <v>1575.9751919998962</v>
      </c>
      <c r="AC230" s="13">
        <f t="shared" si="117"/>
        <v>17520.049591000017</v>
      </c>
      <c r="AD230" s="13">
        <f t="shared" si="118"/>
        <v>19598.833134000306</v>
      </c>
      <c r="AE230" s="13">
        <f t="shared" si="119"/>
        <v>20386.464970999688</v>
      </c>
      <c r="AF230" s="13">
        <f t="shared" si="120"/>
        <v>19433.532124000078</v>
      </c>
      <c r="AG230" s="13">
        <f t="shared" si="121"/>
        <v>18941.182108999987</v>
      </c>
      <c r="AH230" s="13">
        <f t="shared" si="122"/>
        <v>19368.951749000174</v>
      </c>
      <c r="AI230" s="13">
        <f t="shared" si="123"/>
        <v>18808.989084999776</v>
      </c>
      <c r="AJ230" s="13">
        <f t="shared" si="124"/>
        <v>19132.486833999807</v>
      </c>
      <c r="AK230" s="13">
        <f t="shared" si="125"/>
        <v>21211.458903000224</v>
      </c>
      <c r="AL230" s="13">
        <f t="shared" si="126"/>
        <v>21763.870988999901</v>
      </c>
      <c r="AM230" s="13">
        <f t="shared" si="127"/>
        <v>22120.209810000262</v>
      </c>
      <c r="AN230" s="13">
        <f t="shared" si="128"/>
        <v>22491.264429000148</v>
      </c>
      <c r="AO230" s="13">
        <f t="shared" si="129"/>
        <v>23712.454205000424</v>
      </c>
      <c r="AP230" s="13">
        <f t="shared" si="130"/>
        <v>25439.804149000207</v>
      </c>
      <c r="AQ230" s="13">
        <f t="shared" si="131"/>
        <v>26237.737351999793</v>
      </c>
      <c r="AR230" s="13">
        <f t="shared" si="132"/>
        <v>27539.051366000494</v>
      </c>
      <c r="AS230" s="13">
        <f t="shared" si="133"/>
        <v>28486.719359000155</v>
      </c>
      <c r="AT230" s="13">
        <f t="shared" si="134"/>
        <v>29687.5465780003</v>
      </c>
      <c r="AU230" s="13">
        <f t="shared" si="135"/>
        <v>32312.79350999993</v>
      </c>
      <c r="AV230" s="13">
        <f t="shared" si="136"/>
        <v>34674.926229000092</v>
      </c>
      <c r="AX230" s="17" t="s">
        <v>67</v>
      </c>
      <c r="AY230" s="13">
        <f t="shared" si="139"/>
        <v>37</v>
      </c>
      <c r="AZ230" s="13">
        <f t="shared" si="140"/>
        <v>34</v>
      </c>
      <c r="BA230" s="13">
        <f t="shared" si="141"/>
        <v>34</v>
      </c>
      <c r="BB230" s="13">
        <f t="shared" si="142"/>
        <v>34</v>
      </c>
      <c r="BC230" s="13">
        <f t="shared" si="143"/>
        <v>35</v>
      </c>
      <c r="BD230" s="13">
        <f t="shared" si="144"/>
        <v>37</v>
      </c>
      <c r="BE230" s="13">
        <f t="shared" si="145"/>
        <v>36</v>
      </c>
      <c r="BF230" s="13">
        <f t="shared" si="146"/>
        <v>38</v>
      </c>
      <c r="BG230" s="13">
        <f t="shared" si="147"/>
        <v>39</v>
      </c>
      <c r="BH230" s="13">
        <f t="shared" si="148"/>
        <v>37</v>
      </c>
      <c r="BI230" s="13">
        <f t="shared" si="149"/>
        <v>38</v>
      </c>
      <c r="BJ230" s="13">
        <f t="shared" si="150"/>
        <v>36</v>
      </c>
      <c r="BK230" s="13">
        <f t="shared" si="151"/>
        <v>36</v>
      </c>
      <c r="BL230" s="13">
        <f t="shared" si="152"/>
        <v>36</v>
      </c>
      <c r="BM230" s="13">
        <f t="shared" si="153"/>
        <v>36</v>
      </c>
      <c r="BN230" s="13">
        <f t="shared" si="154"/>
        <v>36</v>
      </c>
      <c r="BO230" s="13">
        <f t="shared" si="155"/>
        <v>36</v>
      </c>
      <c r="BP230" s="13">
        <f t="shared" si="156"/>
        <v>36</v>
      </c>
      <c r="BQ230" s="13">
        <f t="shared" si="157"/>
        <v>35</v>
      </c>
      <c r="BR230" s="13">
        <f t="shared" si="158"/>
        <v>36</v>
      </c>
      <c r="BS230" s="13">
        <f t="shared" si="159"/>
        <v>35</v>
      </c>
      <c r="BT230" s="13">
        <f>INDEX($AY230:$BS230,MATCH('Ranked Growth'!$C$5,Data!$AY$149:$BS$149,0))</f>
        <v>37</v>
      </c>
      <c r="BV230" s="17" t="s">
        <v>67</v>
      </c>
      <c r="BW230" s="13" cm="1">
        <f t="array" ref="BW230">SUMPRODUCT(($Z$150:$Z$276=$Z230)*(AB230&lt;AB$150:AB$276))+1</f>
        <v>32</v>
      </c>
      <c r="BX230" s="13" cm="1">
        <f t="array" ref="BX230">SUMPRODUCT(($Z$150:$Z$276=$Z230)*(AC230&lt;AC$150:AC$276))+1</f>
        <v>29</v>
      </c>
      <c r="BY230" s="13" cm="1">
        <f t="array" ref="BY230">SUMPRODUCT(($Z$150:$Z$276=$Z230)*(AD230&lt;AD$150:AD$276))+1</f>
        <v>29</v>
      </c>
      <c r="BZ230" s="13" cm="1">
        <f t="array" ref="BZ230">SUMPRODUCT(($Z$150:$Z$276=$Z230)*(AE230&lt;AE$150:AE$276))+1</f>
        <v>29</v>
      </c>
      <c r="CA230" s="13" cm="1">
        <f t="array" ref="CA230">SUMPRODUCT(($Z$150:$Z$276=$Z230)*(AF230&lt;AF$150:AF$276))+1</f>
        <v>30</v>
      </c>
      <c r="CB230" s="13" cm="1">
        <f t="array" ref="CB230">SUMPRODUCT(($Z$150:$Z$276=$Z230)*(AG230&lt;AG$150:AG$276))+1</f>
        <v>32</v>
      </c>
      <c r="CC230" s="13" cm="1">
        <f t="array" ref="CC230">SUMPRODUCT(($Z$150:$Z$276=$Z230)*(AH230&lt;AH$150:AH$276))+1</f>
        <v>31</v>
      </c>
      <c r="CD230" s="13" cm="1">
        <f t="array" ref="CD230">SUMPRODUCT(($Z$150:$Z$276=$Z230)*(AI230&lt;AI$150:AI$276))+1</f>
        <v>33</v>
      </c>
      <c r="CE230" s="13" cm="1">
        <f t="array" ref="CE230">SUMPRODUCT(($Z$150:$Z$276=$Z230)*(AJ230&lt;AJ$150:AJ$276))+1</f>
        <v>34</v>
      </c>
      <c r="CF230" s="13" cm="1">
        <f t="array" ref="CF230">SUMPRODUCT(($Z$150:$Z$276=$Z230)*(AK230&lt;AK$150:AK$276))+1</f>
        <v>32</v>
      </c>
      <c r="CG230" s="13" cm="1">
        <f t="array" ref="CG230">SUMPRODUCT(($Z$150:$Z$276=$Z230)*(AL230&lt;AL$150:AL$276))+1</f>
        <v>33</v>
      </c>
      <c r="CH230" s="13" cm="1">
        <f t="array" ref="CH230">SUMPRODUCT(($Z$150:$Z$276=$Z230)*(AM230&lt;AM$150:AM$276))+1</f>
        <v>31</v>
      </c>
      <c r="CI230" s="13" cm="1">
        <f t="array" ref="CI230">SUMPRODUCT(($Z$150:$Z$276=$Z230)*(AN230&lt;AN$150:AN$276))+1</f>
        <v>31</v>
      </c>
      <c r="CJ230" s="13" cm="1">
        <f t="array" ref="CJ230">SUMPRODUCT(($Z$150:$Z$276=$Z230)*(AO230&lt;AO$150:AO$276))+1</f>
        <v>31</v>
      </c>
      <c r="CK230" s="13" cm="1">
        <f t="array" ref="CK230">SUMPRODUCT(($Z$150:$Z$276=$Z230)*(AP230&lt;AP$150:AP$276))+1</f>
        <v>31</v>
      </c>
      <c r="CL230" s="13" cm="1">
        <f t="array" ref="CL230">SUMPRODUCT(($Z$150:$Z$276=$Z230)*(AQ230&lt;AQ$150:AQ$276))+1</f>
        <v>31</v>
      </c>
      <c r="CM230" s="13" cm="1">
        <f t="array" ref="CM230">SUMPRODUCT(($Z$150:$Z$276=$Z230)*(AR230&lt;AR$150:AR$276))+1</f>
        <v>31</v>
      </c>
      <c r="CN230" s="13" cm="1">
        <f t="array" ref="CN230">SUMPRODUCT(($Z$150:$Z$276=$Z230)*(AS230&lt;AS$150:AS$276))+1</f>
        <v>31</v>
      </c>
      <c r="CO230" s="13" cm="1">
        <f t="array" ref="CO230">SUMPRODUCT(($Z$150:$Z$276=$Z230)*(AT230&lt;AT$150:AT$276))+1</f>
        <v>30</v>
      </c>
      <c r="CP230" s="13" cm="1">
        <f t="array" ref="CP230">SUMPRODUCT(($Z$150:$Z$276=$Z230)*(AU230&lt;AU$150:AU$276))+1</f>
        <v>31</v>
      </c>
      <c r="CQ230" s="13" cm="1">
        <f t="array" ref="CQ230">SUMPRODUCT(($Z$150:$Z$276=$Z230)*(AV230&lt;AV$150:AV$276))+1</f>
        <v>30</v>
      </c>
      <c r="CR230" s="13">
        <f>INDEX($BW230:$CQ230,MATCH('Ranked Growth'!$C$5,$BW$149:$CQ$149,0))</f>
        <v>32</v>
      </c>
      <c r="CS230" s="13" t="str">
        <f t="shared" si="160"/>
        <v>Stations of Over 10k Users-32</v>
      </c>
      <c r="CU230" s="17" t="s">
        <v>67</v>
      </c>
      <c r="CV230" s="13" t="str" cm="1">
        <f t="array" ref="CV230">IF($AA230="N","",SUMPRODUCT(($AA$150:$AA$276=$V$88)*($Z$150:$Z$276=$Z230)*(AB230&lt;AB$150:AB$276))+1)</f>
        <v/>
      </c>
      <c r="CW230" s="13" t="str" cm="1">
        <f t="array" ref="CW230">IF($AA230="N","",SUMPRODUCT(($AA$150:$AA$276=$V$88)*($Z$150:$Z$276=$Z230)*(AC230&lt;AC$150:AC$276))+1)</f>
        <v/>
      </c>
      <c r="CX230" s="13" t="str" cm="1">
        <f t="array" ref="CX230">IF($AA230="N","",SUMPRODUCT(($AA$150:$AA$276=$V$88)*($Z$150:$Z$276=$Z230)*(AD230&lt;AD$150:AD$276))+1)</f>
        <v/>
      </c>
      <c r="CY230" s="13" t="str" cm="1">
        <f t="array" ref="CY230">IF($AA230="N","",SUMPRODUCT(($AA$150:$AA$276=$V$88)*($Z$150:$Z$276=$Z230)*(AE230&lt;AE$150:AE$276))+1)</f>
        <v/>
      </c>
      <c r="CZ230" s="13" t="str" cm="1">
        <f t="array" ref="CZ230">IF($AA230="N","",SUMPRODUCT(($AA$150:$AA$276=$V$88)*($Z$150:$Z$276=$Z230)*(AF230&lt;AF$150:AF$276))+1)</f>
        <v/>
      </c>
      <c r="DA230" s="13" t="str" cm="1">
        <f t="array" ref="DA230">IF($AA230="N","",SUMPRODUCT(($AA$150:$AA$276=$V$88)*($Z$150:$Z$276=$Z230)*(AG230&lt;AG$150:AG$276))+1)</f>
        <v/>
      </c>
      <c r="DB230" s="13" t="str" cm="1">
        <f t="array" ref="DB230">IF($AA230="N","",SUMPRODUCT(($AA$150:$AA$276=$V$88)*($Z$150:$Z$276=$Z230)*(AH230&lt;AH$150:AH$276))+1)</f>
        <v/>
      </c>
      <c r="DC230" s="13" t="str" cm="1">
        <f t="array" ref="DC230">IF($AA230="N","",SUMPRODUCT(($AA$150:$AA$276=$V$88)*($Z$150:$Z$276=$Z230)*(AI230&lt;AI$150:AI$276))+1)</f>
        <v/>
      </c>
      <c r="DD230" s="13" t="str" cm="1">
        <f t="array" ref="DD230">IF($AA230="N","",SUMPRODUCT(($AA$150:$AA$276=$V$88)*($Z$150:$Z$276=$Z230)*(AJ230&lt;AJ$150:AJ$276))+1)</f>
        <v/>
      </c>
      <c r="DE230" s="13" t="str" cm="1">
        <f t="array" ref="DE230">IF($AA230="N","",SUMPRODUCT(($AA$150:$AA$276=$V$88)*($Z$150:$Z$276=$Z230)*(AK230&lt;AK$150:AK$276))+1)</f>
        <v/>
      </c>
      <c r="DF230" s="13" t="str" cm="1">
        <f t="array" ref="DF230">IF($AA230="N","",SUMPRODUCT(($AA$150:$AA$276=$V$88)*($Z$150:$Z$276=$Z230)*(AL230&lt;AL$150:AL$276))+1)</f>
        <v/>
      </c>
      <c r="DG230" s="13" t="str" cm="1">
        <f t="array" ref="DG230">IF($AA230="N","",SUMPRODUCT(($AA$150:$AA$276=$V$88)*($Z$150:$Z$276=$Z230)*(AM230&lt;AM$150:AM$276))+1)</f>
        <v/>
      </c>
      <c r="DH230" s="13" t="str" cm="1">
        <f t="array" ref="DH230">IF($AA230="N","",SUMPRODUCT(($AA$150:$AA$276=$V$88)*($Z$150:$Z$276=$Z230)*(AN230&lt;AN$150:AN$276))+1)</f>
        <v/>
      </c>
      <c r="DI230" s="13" t="str" cm="1">
        <f t="array" ref="DI230">IF($AA230="N","",SUMPRODUCT(($AA$150:$AA$276=$V$88)*($Z$150:$Z$276=$Z230)*(AO230&lt;AO$150:AO$276))+1)</f>
        <v/>
      </c>
      <c r="DJ230" s="13" t="str" cm="1">
        <f t="array" ref="DJ230">IF($AA230="N","",SUMPRODUCT(($AA$150:$AA$276=$V$88)*($Z$150:$Z$276=$Z230)*(AP230&lt;AP$150:AP$276))+1)</f>
        <v/>
      </c>
      <c r="DK230" s="13" t="str" cm="1">
        <f t="array" ref="DK230">IF($AA230="N","",SUMPRODUCT(($AA$150:$AA$276=$V$88)*($Z$150:$Z$276=$Z230)*(AQ230&lt;AQ$150:AQ$276))+1)</f>
        <v/>
      </c>
      <c r="DL230" s="13" t="str" cm="1">
        <f t="array" ref="DL230">IF($AA230="N","",SUMPRODUCT(($AA$150:$AA$276=$V$88)*($Z$150:$Z$276=$Z230)*(AR230&lt;AR$150:AR$276))+1)</f>
        <v/>
      </c>
      <c r="DM230" s="13" t="str" cm="1">
        <f t="array" ref="DM230">IF($AA230="N","",SUMPRODUCT(($AA$150:$AA$276=$V$88)*($Z$150:$Z$276=$Z230)*(AS230&lt;AS$150:AS$276))+1)</f>
        <v/>
      </c>
      <c r="DN230" s="13" t="str" cm="1">
        <f t="array" ref="DN230">IF($AA230="N","",SUMPRODUCT(($AA$150:$AA$276=$V$88)*($Z$150:$Z$276=$Z230)*(AT230&lt;AT$150:AT$276))+1)</f>
        <v/>
      </c>
      <c r="DO230" s="13" t="str" cm="1">
        <f t="array" ref="DO230">IF($AA230="N","",SUMPRODUCT(($AA$150:$AA$276=$V$88)*($Z$150:$Z$276=$Z230)*(AU230&lt;AU$150:AU$276))+1)</f>
        <v/>
      </c>
      <c r="DP230" s="13" t="str" cm="1">
        <f t="array" ref="DP230">IF($AA230="N","",SUMPRODUCT(($AA$150:$AA$276=$V$88)*($Z$150:$Z$276=$Z230)*(AV230&lt;AV$150:AV$276))+1)</f>
        <v/>
      </c>
      <c r="DQ230" s="13" t="str">
        <f>INDEX($CV230:$DP230,MATCH('Ranked Growth'!$C$5,$BW$149:$CQ$149,0))</f>
        <v/>
      </c>
      <c r="DR230" s="13" t="str">
        <f t="shared" si="161"/>
        <v>Stations of Over 10k Users-</v>
      </c>
      <c r="DT230" s="17" t="s">
        <v>67</v>
      </c>
      <c r="DU230" s="15">
        <f t="shared" si="162"/>
        <v>6.1290035234542461E-3</v>
      </c>
      <c r="DV230" s="15">
        <f t="shared" si="163"/>
        <v>6.8135873089517629E-2</v>
      </c>
      <c r="DW230" s="15">
        <f t="shared" si="164"/>
        <v>7.6220309776226847E-2</v>
      </c>
      <c r="DX230" s="15">
        <f t="shared" si="165"/>
        <v>7.9283427983073862E-2</v>
      </c>
      <c r="DY230" s="15">
        <f t="shared" si="166"/>
        <v>7.5577450372179777E-2</v>
      </c>
      <c r="DZ230" s="15">
        <f t="shared" si="167"/>
        <v>7.3662689916541568E-2</v>
      </c>
      <c r="EA230" s="15">
        <f t="shared" si="168"/>
        <v>7.5326295818523237E-2</v>
      </c>
      <c r="EB230" s="15">
        <f t="shared" si="169"/>
        <v>7.314858822637138E-2</v>
      </c>
      <c r="EC230" s="15">
        <f t="shared" si="170"/>
        <v>7.4406678362253897E-2</v>
      </c>
      <c r="ED230" s="15">
        <f t="shared" si="171"/>
        <v>8.249184823088429E-2</v>
      </c>
      <c r="EE230" s="15">
        <f t="shared" si="172"/>
        <v>8.4640191452705293E-2</v>
      </c>
      <c r="EF230" s="15">
        <f t="shared" si="173"/>
        <v>8.6026001267822449E-2</v>
      </c>
      <c r="EG230" s="15">
        <f t="shared" si="174"/>
        <v>8.7469041157529404E-2</v>
      </c>
      <c r="EH230" s="15">
        <f t="shared" si="175"/>
        <v>9.2218276093400497E-2</v>
      </c>
      <c r="EI230" s="15">
        <f t="shared" si="176"/>
        <v>9.8935979485405223E-2</v>
      </c>
      <c r="EJ230" s="15">
        <f t="shared" si="177"/>
        <v>0.10203915993995261</v>
      </c>
      <c r="EK230" s="15">
        <f t="shared" si="178"/>
        <v>0.10709999986777508</v>
      </c>
      <c r="EL230" s="15">
        <f t="shared" si="179"/>
        <v>0.11078550234119233</v>
      </c>
      <c r="EM230" s="15">
        <f t="shared" si="180"/>
        <v>0.11545554682772519</v>
      </c>
      <c r="EN230" s="15">
        <f t="shared" si="181"/>
        <v>0.12566519211772831</v>
      </c>
      <c r="EO230" s="15">
        <f t="shared" si="182"/>
        <v>0.13485158022276367</v>
      </c>
      <c r="EQ230" s="17" t="s">
        <v>67</v>
      </c>
      <c r="ER230" s="13">
        <f t="shared" si="183"/>
        <v>74</v>
      </c>
      <c r="ES230" s="13">
        <f t="shared" si="184"/>
        <v>81</v>
      </c>
      <c r="ET230" s="13">
        <f t="shared" si="185"/>
        <v>86</v>
      </c>
      <c r="EU230" s="13">
        <f t="shared" si="186"/>
        <v>87</v>
      </c>
      <c r="EV230" s="13">
        <f t="shared" si="187"/>
        <v>93</v>
      </c>
      <c r="EW230" s="13">
        <f t="shared" si="188"/>
        <v>92</v>
      </c>
      <c r="EX230" s="13">
        <f t="shared" si="189"/>
        <v>88</v>
      </c>
      <c r="EY230" s="13">
        <f t="shared" si="190"/>
        <v>87</v>
      </c>
      <c r="EZ230" s="13">
        <f t="shared" si="191"/>
        <v>83</v>
      </c>
      <c r="FA230" s="13">
        <f t="shared" si="192"/>
        <v>80</v>
      </c>
      <c r="FB230" s="13">
        <f t="shared" si="193"/>
        <v>77</v>
      </c>
      <c r="FC230" s="13">
        <f t="shared" si="194"/>
        <v>76</v>
      </c>
      <c r="FD230" s="13">
        <f t="shared" si="195"/>
        <v>75</v>
      </c>
      <c r="FE230" s="13">
        <f t="shared" si="196"/>
        <v>74</v>
      </c>
      <c r="FF230" s="13">
        <f t="shared" si="197"/>
        <v>74</v>
      </c>
      <c r="FG230" s="13">
        <f t="shared" si="198"/>
        <v>73</v>
      </c>
      <c r="FH230" s="13">
        <f t="shared" si="199"/>
        <v>72</v>
      </c>
      <c r="FI230" s="13">
        <f t="shared" si="200"/>
        <v>70</v>
      </c>
      <c r="FJ230" s="13">
        <f t="shared" si="201"/>
        <v>68</v>
      </c>
      <c r="FK230" s="13">
        <f t="shared" si="202"/>
        <v>68</v>
      </c>
      <c r="FL230" s="13">
        <f t="shared" si="203"/>
        <v>65</v>
      </c>
      <c r="FM230" s="13">
        <f>INDEX($ER230:$FL230,MATCH('Ranked Growth'!$C$5,$ER$149:$FL$149,0))</f>
        <v>74</v>
      </c>
      <c r="FO230" s="17" t="s">
        <v>67</v>
      </c>
      <c r="FP230" s="13" cm="1">
        <f t="array" ref="FP230">SUMPRODUCT(($Z$150:$Z$276=$Z230)*(DU230&lt;DU$150:DU$276))+1</f>
        <v>56</v>
      </c>
      <c r="FQ230" s="13" cm="1">
        <f t="array" ref="FQ230">SUMPRODUCT(($Z$150:$Z$276=$Z230)*(DV230&lt;DV$150:DV$276))+1</f>
        <v>73</v>
      </c>
      <c r="FR230" s="13" cm="1">
        <f t="array" ref="FR230">SUMPRODUCT(($Z$150:$Z$276=$Z230)*(DW230&lt;DW$150:DW$276))+1</f>
        <v>75</v>
      </c>
      <c r="FS230" s="13" cm="1">
        <f t="array" ref="FS230">SUMPRODUCT(($Z$150:$Z$276=$Z230)*(DX230&lt;DX$150:DX$276))+1</f>
        <v>75</v>
      </c>
      <c r="FT230" s="13" cm="1">
        <f t="array" ref="FT230">SUMPRODUCT(($Z$150:$Z$276=$Z230)*(DY230&lt;DY$150:DY$276))+1</f>
        <v>81</v>
      </c>
      <c r="FU230" s="13" cm="1">
        <f t="array" ref="FU230">SUMPRODUCT(($Z$150:$Z$276=$Z230)*(DZ230&lt;DZ$150:DZ$276))+1</f>
        <v>80</v>
      </c>
      <c r="FV230" s="13" cm="1">
        <f t="array" ref="FV230">SUMPRODUCT(($Z$150:$Z$276=$Z230)*(EA230&lt;EA$150:EA$276))+1</f>
        <v>77</v>
      </c>
      <c r="FW230" s="13" cm="1">
        <f t="array" ref="FW230">SUMPRODUCT(($Z$150:$Z$276=$Z230)*(EB230&lt;EB$150:EB$276))+1</f>
        <v>76</v>
      </c>
      <c r="FX230" s="13" cm="1">
        <f t="array" ref="FX230">SUMPRODUCT(($Z$150:$Z$276=$Z230)*(EC230&lt;EC$150:EC$276))+1</f>
        <v>72</v>
      </c>
      <c r="FY230" s="13" cm="1">
        <f t="array" ref="FY230">SUMPRODUCT(($Z$150:$Z$276=$Z230)*(ED230&lt;ED$150:ED$276))+1</f>
        <v>69</v>
      </c>
      <c r="FZ230" s="13" cm="1">
        <f t="array" ref="FZ230">SUMPRODUCT(($Z$150:$Z$276=$Z230)*(EE230&lt;EE$150:EE$276))+1</f>
        <v>66</v>
      </c>
      <c r="GA230" s="13" cm="1">
        <f t="array" ref="GA230">SUMPRODUCT(($Z$150:$Z$276=$Z230)*(EF230&lt;EF$150:EF$276))+1</f>
        <v>65</v>
      </c>
      <c r="GB230" s="13" cm="1">
        <f t="array" ref="GB230">SUMPRODUCT(($Z$150:$Z$276=$Z230)*(EG230&lt;EG$150:EG$276))+1</f>
        <v>65</v>
      </c>
      <c r="GC230" s="13" cm="1">
        <f t="array" ref="GC230">SUMPRODUCT(($Z$150:$Z$276=$Z230)*(EH230&lt;EH$150:EH$276))+1</f>
        <v>64</v>
      </c>
      <c r="GD230" s="13" cm="1">
        <f t="array" ref="GD230">SUMPRODUCT(($Z$150:$Z$276=$Z230)*(EI230&lt;EI$150:EI$276))+1</f>
        <v>64</v>
      </c>
      <c r="GE230" s="13" cm="1">
        <f t="array" ref="GE230">SUMPRODUCT(($Z$150:$Z$276=$Z230)*(EJ230&lt;EJ$150:EJ$276))+1</f>
        <v>63</v>
      </c>
      <c r="GF230" s="13" cm="1">
        <f t="array" ref="GF230">SUMPRODUCT(($Z$150:$Z$276=$Z230)*(EK230&lt;EK$150:EK$276))+1</f>
        <v>62</v>
      </c>
      <c r="GG230" s="13" cm="1">
        <f t="array" ref="GG230">SUMPRODUCT(($Z$150:$Z$276=$Z230)*(EL230&lt;EL$150:EL$276))+1</f>
        <v>61</v>
      </c>
      <c r="GH230" s="13" cm="1">
        <f t="array" ref="GH230">SUMPRODUCT(($Z$150:$Z$276=$Z230)*(EM230&lt;EM$150:EM$276))+1</f>
        <v>60</v>
      </c>
      <c r="GI230" s="13" cm="1">
        <f t="array" ref="GI230">SUMPRODUCT(($Z$150:$Z$276=$Z230)*(EN230&lt;EN$150:EN$276))+1</f>
        <v>59</v>
      </c>
      <c r="GJ230" s="13" cm="1">
        <f t="array" ref="GJ230">SUMPRODUCT(($Z$150:$Z$276=$Z230)*(EO230&lt;EO$150:EO$276))+1</f>
        <v>56</v>
      </c>
      <c r="GK230" s="20">
        <f>INDEX($FP230:$GJ230,MATCH('Ranked Growth'!$C$5,$FP$149:$GJ$149,0))</f>
        <v>56</v>
      </c>
      <c r="GL230" s="13" t="str">
        <f t="shared" si="204"/>
        <v>Stations of Over 10k Users-56</v>
      </c>
      <c r="GN230" s="17" t="s">
        <v>67</v>
      </c>
      <c r="GO230" s="13" t="str" cm="1">
        <f t="array" ref="GO230">IF($AA230="N","",SUMPRODUCT(($Z$150:$Z$276=$Z230)*($AA$150:$AA$276="Y")*(DU230&lt;DU$150:DU$276))+1)</f>
        <v/>
      </c>
      <c r="GP230" s="13" t="str" cm="1">
        <f t="array" ref="GP230">IF($AA230="N","",SUMPRODUCT(($Z$150:$Z$276=$Z230)*($AA$150:$AA$276="Y")*(DV230&lt;DV$150:DV$276))+1)</f>
        <v/>
      </c>
      <c r="GQ230" s="13" t="str" cm="1">
        <f t="array" ref="GQ230">IF($AA230="N","",SUMPRODUCT(($Z$150:$Z$276=$Z230)*($AA$150:$AA$276="Y")*(DW230&lt;DW$150:DW$276))+1)</f>
        <v/>
      </c>
      <c r="GR230" s="13" t="str" cm="1">
        <f t="array" ref="GR230">IF($AA230="N","",SUMPRODUCT(($Z$150:$Z$276=$Z230)*($AA$150:$AA$276="Y")*(DX230&lt;DX$150:DX$276))+1)</f>
        <v/>
      </c>
      <c r="GS230" s="13" t="str" cm="1">
        <f t="array" ref="GS230">IF($AA230="N","",SUMPRODUCT(($Z$150:$Z$276=$Z230)*($AA$150:$AA$276="Y")*(DY230&lt;DY$150:DY$276))+1)</f>
        <v/>
      </c>
      <c r="GT230" s="13" t="str" cm="1">
        <f t="array" ref="GT230">IF($AA230="N","",SUMPRODUCT(($Z$150:$Z$276=$Z230)*($AA$150:$AA$276="Y")*(DZ230&lt;DZ$150:DZ$276))+1)</f>
        <v/>
      </c>
      <c r="GU230" s="13" t="str" cm="1">
        <f t="array" ref="GU230">IF($AA230="N","",SUMPRODUCT(($Z$150:$Z$276=$Z230)*($AA$150:$AA$276="Y")*(EA230&lt;EA$150:EA$276))+1)</f>
        <v/>
      </c>
      <c r="GV230" s="13" t="str" cm="1">
        <f t="array" ref="GV230">IF($AA230="N","",SUMPRODUCT(($Z$150:$Z$276=$Z230)*($AA$150:$AA$276="Y")*(EB230&lt;EB$150:EB$276))+1)</f>
        <v/>
      </c>
      <c r="GW230" s="13" t="str" cm="1">
        <f t="array" ref="GW230">IF($AA230="N","",SUMPRODUCT(($Z$150:$Z$276=$Z230)*($AA$150:$AA$276="Y")*(EC230&lt;EC$150:EC$276))+1)</f>
        <v/>
      </c>
      <c r="GX230" s="13" t="str" cm="1">
        <f t="array" ref="GX230">IF($AA230="N","",SUMPRODUCT(($Z$150:$Z$276=$Z230)*($AA$150:$AA$276="Y")*(ED230&lt;ED$150:ED$276))+1)</f>
        <v/>
      </c>
      <c r="GY230" s="13" t="str" cm="1">
        <f t="array" ref="GY230">IF($AA230="N","",SUMPRODUCT(($Z$150:$Z$276=$Z230)*($AA$150:$AA$276="Y")*(EE230&lt;EE$150:EE$276))+1)</f>
        <v/>
      </c>
      <c r="GZ230" s="13" t="str" cm="1">
        <f t="array" ref="GZ230">IF($AA230="N","",SUMPRODUCT(($Z$150:$Z$276=$Z230)*($AA$150:$AA$276="Y")*(EF230&lt;EF$150:EF$276))+1)</f>
        <v/>
      </c>
      <c r="HA230" s="13" t="str" cm="1">
        <f t="array" ref="HA230">IF($AA230="N","",SUMPRODUCT(($Z$150:$Z$276=$Z230)*($AA$150:$AA$276="Y")*(EG230&lt;EG$150:EG$276))+1)</f>
        <v/>
      </c>
      <c r="HB230" s="13" t="str" cm="1">
        <f t="array" ref="HB230">IF($AA230="N","",SUMPRODUCT(($Z$150:$Z$276=$Z230)*($AA$150:$AA$276="Y")*(EH230&lt;EH$150:EH$276))+1)</f>
        <v/>
      </c>
      <c r="HC230" s="13" t="str" cm="1">
        <f t="array" ref="HC230">IF($AA230="N","",SUMPRODUCT(($Z$150:$Z$276=$Z230)*($AA$150:$AA$276="Y")*(EI230&lt;EI$150:EI$276))+1)</f>
        <v/>
      </c>
      <c r="HD230" s="13" t="str" cm="1">
        <f t="array" ref="HD230">IF($AA230="N","",SUMPRODUCT(($Z$150:$Z$276=$Z230)*($AA$150:$AA$276="Y")*(EJ230&lt;EJ$150:EJ$276))+1)</f>
        <v/>
      </c>
      <c r="HE230" s="13" t="str" cm="1">
        <f t="array" ref="HE230">IF($AA230="N","",SUMPRODUCT(($Z$150:$Z$276=$Z230)*($AA$150:$AA$276="Y")*(EK230&lt;EK$150:EK$276))+1)</f>
        <v/>
      </c>
      <c r="HF230" s="13" t="str" cm="1">
        <f t="array" ref="HF230">IF($AA230="N","",SUMPRODUCT(($Z$150:$Z$276=$Z230)*($AA$150:$AA$276="Y")*(EL230&lt;EL$150:EL$276))+1)</f>
        <v/>
      </c>
      <c r="HG230" s="13" t="str" cm="1">
        <f t="array" ref="HG230">IF($AA230="N","",SUMPRODUCT(($Z$150:$Z$276=$Z230)*($AA$150:$AA$276="Y")*(EM230&lt;EM$150:EM$276))+1)</f>
        <v/>
      </c>
      <c r="HH230" s="13" t="str" cm="1">
        <f t="array" ref="HH230">IF($AA230="N","",SUMPRODUCT(($Z$150:$Z$276=$Z230)*($AA$150:$AA$276="Y")*(EN230&lt;EN$150:EN$276))+1)</f>
        <v/>
      </c>
      <c r="HI230" s="13" t="str" cm="1">
        <f t="array" ref="HI230">IF($AA230="N","",SUMPRODUCT(($Z$150:$Z$276=$Z230)*($AA$150:$AA$276="Y")*(EO230&lt;EO$150:EO$276))+1)</f>
        <v/>
      </c>
      <c r="HJ230" s="20" t="str">
        <f>INDEX($GO230:$HI230,MATCH('Ranked Growth'!$C$5,$GO$149:$HI$149,0))</f>
        <v/>
      </c>
      <c r="HK230" s="13" t="str">
        <f t="shared" si="205"/>
        <v>Stations of Over 10k Users-</v>
      </c>
    </row>
    <row r="231" spans="2:219" s="11" customFormat="1" x14ac:dyDescent="0.25">
      <c r="B231" s="17" t="s">
        <v>68</v>
      </c>
      <c r="C231" s="20">
        <v>82513.194038000031</v>
      </c>
      <c r="D231" s="20">
        <v>88199.963237000018</v>
      </c>
      <c r="E231" s="20">
        <v>89021.614152999944</v>
      </c>
      <c r="F231" s="20">
        <v>89270.405971000015</v>
      </c>
      <c r="G231" s="20">
        <v>88983.307696000033</v>
      </c>
      <c r="H231" s="20">
        <v>88643.399349999963</v>
      </c>
      <c r="I231" s="20">
        <v>88610.97634899996</v>
      </c>
      <c r="J231" s="20">
        <v>88307.915736000039</v>
      </c>
      <c r="K231" s="20">
        <v>88115.144267000054</v>
      </c>
      <c r="L231" s="20">
        <v>88459.205772000103</v>
      </c>
      <c r="M231" s="20">
        <v>88362.196396000072</v>
      </c>
      <c r="N231" s="20">
        <v>88150.195620999977</v>
      </c>
      <c r="O231" s="20">
        <v>87923.488253999982</v>
      </c>
      <c r="P231" s="20">
        <v>87985.516616999972</v>
      </c>
      <c r="Q231" s="20">
        <v>88202.478957999992</v>
      </c>
      <c r="R231" s="20">
        <v>88156.047489000077</v>
      </c>
      <c r="S231" s="20">
        <v>88256.277005000011</v>
      </c>
      <c r="T231" s="20">
        <v>88230.759757000022</v>
      </c>
      <c r="U231" s="20">
        <v>88318.471805000139</v>
      </c>
      <c r="V231" s="20">
        <v>88867.509708000129</v>
      </c>
      <c r="W231" s="20">
        <v>89340.93328899995</v>
      </c>
      <c r="Y231" s="17" t="s">
        <v>68</v>
      </c>
      <c r="Z231" s="21" t="str">
        <f t="shared" si="137"/>
        <v>Stations of Over 10k Users</v>
      </c>
      <c r="AA231" s="21" t="str">
        <f t="shared" si="138"/>
        <v>Y</v>
      </c>
      <c r="AB231" s="13">
        <f t="shared" si="116"/>
        <v>583.19403800003056</v>
      </c>
      <c r="AC231" s="13">
        <f t="shared" si="117"/>
        <v>6269.9632370000181</v>
      </c>
      <c r="AD231" s="13">
        <f t="shared" si="118"/>
        <v>7091.6141529999441</v>
      </c>
      <c r="AE231" s="13">
        <f t="shared" si="119"/>
        <v>7340.4059710000147</v>
      </c>
      <c r="AF231" s="13">
        <f t="shared" si="120"/>
        <v>7053.3076960000326</v>
      </c>
      <c r="AG231" s="13">
        <f t="shared" si="121"/>
        <v>6713.3993499999633</v>
      </c>
      <c r="AH231" s="13">
        <f t="shared" si="122"/>
        <v>6680.9763489999605</v>
      </c>
      <c r="AI231" s="13">
        <f t="shared" si="123"/>
        <v>6377.915736000039</v>
      </c>
      <c r="AJ231" s="13">
        <f t="shared" si="124"/>
        <v>6185.1442670000542</v>
      </c>
      <c r="AK231" s="13">
        <f t="shared" si="125"/>
        <v>6529.205772000103</v>
      </c>
      <c r="AL231" s="13">
        <f t="shared" si="126"/>
        <v>6432.1963960000721</v>
      </c>
      <c r="AM231" s="13">
        <f t="shared" si="127"/>
        <v>6220.1956209999771</v>
      </c>
      <c r="AN231" s="13">
        <f t="shared" si="128"/>
        <v>5993.4882539999817</v>
      </c>
      <c r="AO231" s="13">
        <f t="shared" si="129"/>
        <v>6055.516616999972</v>
      </c>
      <c r="AP231" s="13">
        <f t="shared" si="130"/>
        <v>6272.4789579999924</v>
      </c>
      <c r="AQ231" s="13">
        <f t="shared" si="131"/>
        <v>6226.0474890000769</v>
      </c>
      <c r="AR231" s="13">
        <f t="shared" si="132"/>
        <v>6326.2770050000108</v>
      </c>
      <c r="AS231" s="13">
        <f t="shared" si="133"/>
        <v>6300.7597570000216</v>
      </c>
      <c r="AT231" s="13">
        <f t="shared" si="134"/>
        <v>6388.4718050001393</v>
      </c>
      <c r="AU231" s="13">
        <f t="shared" si="135"/>
        <v>6937.5097080001287</v>
      </c>
      <c r="AV231" s="13">
        <f t="shared" si="136"/>
        <v>7410.9332889999496</v>
      </c>
      <c r="AX231" s="17" t="s">
        <v>68</v>
      </c>
      <c r="AY231" s="13">
        <f t="shared" si="139"/>
        <v>60</v>
      </c>
      <c r="AZ231" s="13">
        <f t="shared" si="140"/>
        <v>66</v>
      </c>
      <c r="BA231" s="13">
        <f t="shared" si="141"/>
        <v>66</v>
      </c>
      <c r="BB231" s="13">
        <f t="shared" si="142"/>
        <v>65</v>
      </c>
      <c r="BC231" s="13">
        <f t="shared" si="143"/>
        <v>67</v>
      </c>
      <c r="BD231" s="13">
        <f t="shared" si="144"/>
        <v>68</v>
      </c>
      <c r="BE231" s="13">
        <f t="shared" si="145"/>
        <v>69</v>
      </c>
      <c r="BF231" s="13">
        <f t="shared" si="146"/>
        <v>70</v>
      </c>
      <c r="BG231" s="13">
        <f t="shared" si="147"/>
        <v>71</v>
      </c>
      <c r="BH231" s="13">
        <f t="shared" si="148"/>
        <v>71</v>
      </c>
      <c r="BI231" s="13">
        <f t="shared" si="149"/>
        <v>71</v>
      </c>
      <c r="BJ231" s="13">
        <f t="shared" si="150"/>
        <v>71</v>
      </c>
      <c r="BK231" s="13">
        <f t="shared" si="151"/>
        <v>73</v>
      </c>
      <c r="BL231" s="13">
        <f t="shared" si="152"/>
        <v>74</v>
      </c>
      <c r="BM231" s="13">
        <f t="shared" si="153"/>
        <v>75</v>
      </c>
      <c r="BN231" s="13">
        <f t="shared" si="154"/>
        <v>75</v>
      </c>
      <c r="BO231" s="13">
        <f t="shared" si="155"/>
        <v>75</v>
      </c>
      <c r="BP231" s="13">
        <f t="shared" si="156"/>
        <v>75</v>
      </c>
      <c r="BQ231" s="13">
        <f t="shared" si="157"/>
        <v>77</v>
      </c>
      <c r="BR231" s="13">
        <f t="shared" si="158"/>
        <v>77</v>
      </c>
      <c r="BS231" s="13">
        <f t="shared" si="159"/>
        <v>76</v>
      </c>
      <c r="BT231" s="13">
        <f>INDEX($AY231:$BS231,MATCH('Ranked Growth'!$C$5,Data!$AY$149:$BS$149,0))</f>
        <v>60</v>
      </c>
      <c r="BV231" s="17" t="s">
        <v>68</v>
      </c>
      <c r="BW231" s="13" cm="1">
        <f t="array" ref="BW231">SUMPRODUCT(($Z$150:$Z$276=$Z231)*(AB231&lt;AB$150:AB$276))+1</f>
        <v>55</v>
      </c>
      <c r="BX231" s="13" cm="1">
        <f t="array" ref="BX231">SUMPRODUCT(($Z$150:$Z$276=$Z231)*(AC231&lt;AC$150:AC$276))+1</f>
        <v>61</v>
      </c>
      <c r="BY231" s="13" cm="1">
        <f t="array" ref="BY231">SUMPRODUCT(($Z$150:$Z$276=$Z231)*(AD231&lt;AD$150:AD$276))+1</f>
        <v>61</v>
      </c>
      <c r="BZ231" s="13" cm="1">
        <f t="array" ref="BZ231">SUMPRODUCT(($Z$150:$Z$276=$Z231)*(AE231&lt;AE$150:AE$276))+1</f>
        <v>60</v>
      </c>
      <c r="CA231" s="13" cm="1">
        <f t="array" ref="CA231">SUMPRODUCT(($Z$150:$Z$276=$Z231)*(AF231&lt;AF$150:AF$276))+1</f>
        <v>62</v>
      </c>
      <c r="CB231" s="13" cm="1">
        <f t="array" ref="CB231">SUMPRODUCT(($Z$150:$Z$276=$Z231)*(AG231&lt;AG$150:AG$276))+1</f>
        <v>63</v>
      </c>
      <c r="CC231" s="13" cm="1">
        <f t="array" ref="CC231">SUMPRODUCT(($Z$150:$Z$276=$Z231)*(AH231&lt;AH$150:AH$276))+1</f>
        <v>64</v>
      </c>
      <c r="CD231" s="13" cm="1">
        <f t="array" ref="CD231">SUMPRODUCT(($Z$150:$Z$276=$Z231)*(AI231&lt;AI$150:AI$276))+1</f>
        <v>65</v>
      </c>
      <c r="CE231" s="13" cm="1">
        <f t="array" ref="CE231">SUMPRODUCT(($Z$150:$Z$276=$Z231)*(AJ231&lt;AJ$150:AJ$276))+1</f>
        <v>66</v>
      </c>
      <c r="CF231" s="13" cm="1">
        <f t="array" ref="CF231">SUMPRODUCT(($Z$150:$Z$276=$Z231)*(AK231&lt;AK$150:AK$276))+1</f>
        <v>66</v>
      </c>
      <c r="CG231" s="13" cm="1">
        <f t="array" ref="CG231">SUMPRODUCT(($Z$150:$Z$276=$Z231)*(AL231&lt;AL$150:AL$276))+1</f>
        <v>66</v>
      </c>
      <c r="CH231" s="13" cm="1">
        <f t="array" ref="CH231">SUMPRODUCT(($Z$150:$Z$276=$Z231)*(AM231&lt;AM$150:AM$276))+1</f>
        <v>66</v>
      </c>
      <c r="CI231" s="13" cm="1">
        <f t="array" ref="CI231">SUMPRODUCT(($Z$150:$Z$276=$Z231)*(AN231&lt;AN$150:AN$276))+1</f>
        <v>68</v>
      </c>
      <c r="CJ231" s="13" cm="1">
        <f t="array" ref="CJ231">SUMPRODUCT(($Z$150:$Z$276=$Z231)*(AO231&lt;AO$150:AO$276))+1</f>
        <v>69</v>
      </c>
      <c r="CK231" s="13" cm="1">
        <f t="array" ref="CK231">SUMPRODUCT(($Z$150:$Z$276=$Z231)*(AP231&lt;AP$150:AP$276))+1</f>
        <v>70</v>
      </c>
      <c r="CL231" s="13" cm="1">
        <f t="array" ref="CL231">SUMPRODUCT(($Z$150:$Z$276=$Z231)*(AQ231&lt;AQ$150:AQ$276))+1</f>
        <v>70</v>
      </c>
      <c r="CM231" s="13" cm="1">
        <f t="array" ref="CM231">SUMPRODUCT(($Z$150:$Z$276=$Z231)*(AR231&lt;AR$150:AR$276))+1</f>
        <v>70</v>
      </c>
      <c r="CN231" s="13" cm="1">
        <f t="array" ref="CN231">SUMPRODUCT(($Z$150:$Z$276=$Z231)*(AS231&lt;AS$150:AS$276))+1</f>
        <v>70</v>
      </c>
      <c r="CO231" s="13" cm="1">
        <f t="array" ref="CO231">SUMPRODUCT(($Z$150:$Z$276=$Z231)*(AT231&lt;AT$150:AT$276))+1</f>
        <v>72</v>
      </c>
      <c r="CP231" s="13" cm="1">
        <f t="array" ref="CP231">SUMPRODUCT(($Z$150:$Z$276=$Z231)*(AU231&lt;AU$150:AU$276))+1</f>
        <v>72</v>
      </c>
      <c r="CQ231" s="13" cm="1">
        <f t="array" ref="CQ231">SUMPRODUCT(($Z$150:$Z$276=$Z231)*(AV231&lt;AV$150:AV$276))+1</f>
        <v>71</v>
      </c>
      <c r="CR231" s="13">
        <f>INDEX($BW231:$CQ231,MATCH('Ranked Growth'!$C$5,$BW$149:$CQ$149,0))</f>
        <v>55</v>
      </c>
      <c r="CS231" s="13" t="str">
        <f t="shared" si="160"/>
        <v>Stations of Over 10k Users-55</v>
      </c>
      <c r="CU231" s="17" t="s">
        <v>68</v>
      </c>
      <c r="CV231" s="13" cm="1">
        <f t="array" ref="CV231">IF($AA231="N","",SUMPRODUCT(($AA$150:$AA$276=$V$88)*($Z$150:$Z$276=$Z231)*(AB231&lt;AB$150:AB$276))+1)</f>
        <v>12</v>
      </c>
      <c r="CW231" s="13" cm="1">
        <f t="array" ref="CW231">IF($AA231="N","",SUMPRODUCT(($AA$150:$AA$276=$V$88)*($Z$150:$Z$276=$Z231)*(AC231&lt;AC$150:AC$276))+1)</f>
        <v>13</v>
      </c>
      <c r="CX231" s="13" cm="1">
        <f t="array" ref="CX231">IF($AA231="N","",SUMPRODUCT(($AA$150:$AA$276=$V$88)*($Z$150:$Z$276=$Z231)*(AD231&lt;AD$150:AD$276))+1)</f>
        <v>13</v>
      </c>
      <c r="CY231" s="13" cm="1">
        <f t="array" ref="CY231">IF($AA231="N","",SUMPRODUCT(($AA$150:$AA$276=$V$88)*($Z$150:$Z$276=$Z231)*(AE231&lt;AE$150:AE$276))+1)</f>
        <v>13</v>
      </c>
      <c r="CZ231" s="13" cm="1">
        <f t="array" ref="CZ231">IF($AA231="N","",SUMPRODUCT(($AA$150:$AA$276=$V$88)*($Z$150:$Z$276=$Z231)*(AF231&lt;AF$150:AF$276))+1)</f>
        <v>13</v>
      </c>
      <c r="DA231" s="13" cm="1">
        <f t="array" ref="DA231">IF($AA231="N","",SUMPRODUCT(($AA$150:$AA$276=$V$88)*($Z$150:$Z$276=$Z231)*(AG231&lt;AG$150:AG$276))+1)</f>
        <v>13</v>
      </c>
      <c r="DB231" s="13" cm="1">
        <f t="array" ref="DB231">IF($AA231="N","",SUMPRODUCT(($AA$150:$AA$276=$V$88)*($Z$150:$Z$276=$Z231)*(AH231&lt;AH$150:AH$276))+1)</f>
        <v>13</v>
      </c>
      <c r="DC231" s="13" cm="1">
        <f t="array" ref="DC231">IF($AA231="N","",SUMPRODUCT(($AA$150:$AA$276=$V$88)*($Z$150:$Z$276=$Z231)*(AI231&lt;AI$150:AI$276))+1)</f>
        <v>13</v>
      </c>
      <c r="DD231" s="13" cm="1">
        <f t="array" ref="DD231">IF($AA231="N","",SUMPRODUCT(($AA$150:$AA$276=$V$88)*($Z$150:$Z$276=$Z231)*(AJ231&lt;AJ$150:AJ$276))+1)</f>
        <v>12</v>
      </c>
      <c r="DE231" s="13" cm="1">
        <f t="array" ref="DE231">IF($AA231="N","",SUMPRODUCT(($AA$150:$AA$276=$V$88)*($Z$150:$Z$276=$Z231)*(AK231&lt;AK$150:AK$276))+1)</f>
        <v>12</v>
      </c>
      <c r="DF231" s="13" cm="1">
        <f t="array" ref="DF231">IF($AA231="N","",SUMPRODUCT(($AA$150:$AA$276=$V$88)*($Z$150:$Z$276=$Z231)*(AL231&lt;AL$150:AL$276))+1)</f>
        <v>12</v>
      </c>
      <c r="DG231" s="13" cm="1">
        <f t="array" ref="DG231">IF($AA231="N","",SUMPRODUCT(($AA$150:$AA$276=$V$88)*($Z$150:$Z$276=$Z231)*(AM231&lt;AM$150:AM$276))+1)</f>
        <v>12</v>
      </c>
      <c r="DH231" s="13" cm="1">
        <f t="array" ref="DH231">IF($AA231="N","",SUMPRODUCT(($AA$150:$AA$276=$V$88)*($Z$150:$Z$276=$Z231)*(AN231&lt;AN$150:AN$276))+1)</f>
        <v>12</v>
      </c>
      <c r="DI231" s="13" cm="1">
        <f t="array" ref="DI231">IF($AA231="N","",SUMPRODUCT(($AA$150:$AA$276=$V$88)*($Z$150:$Z$276=$Z231)*(AO231&lt;AO$150:AO$276))+1)</f>
        <v>12</v>
      </c>
      <c r="DJ231" s="13" cm="1">
        <f t="array" ref="DJ231">IF($AA231="N","",SUMPRODUCT(($AA$150:$AA$276=$V$88)*($Z$150:$Z$276=$Z231)*(AP231&lt;AP$150:AP$276))+1)</f>
        <v>12</v>
      </c>
      <c r="DK231" s="13" cm="1">
        <f t="array" ref="DK231">IF($AA231="N","",SUMPRODUCT(($AA$150:$AA$276=$V$88)*($Z$150:$Z$276=$Z231)*(AQ231&lt;AQ$150:AQ$276))+1)</f>
        <v>12</v>
      </c>
      <c r="DL231" s="13" cm="1">
        <f t="array" ref="DL231">IF($AA231="N","",SUMPRODUCT(($AA$150:$AA$276=$V$88)*($Z$150:$Z$276=$Z231)*(AR231&lt;AR$150:AR$276))+1)</f>
        <v>12</v>
      </c>
      <c r="DM231" s="13" cm="1">
        <f t="array" ref="DM231">IF($AA231="N","",SUMPRODUCT(($AA$150:$AA$276=$V$88)*($Z$150:$Z$276=$Z231)*(AS231&lt;AS$150:AS$276))+1)</f>
        <v>12</v>
      </c>
      <c r="DN231" s="13" cm="1">
        <f t="array" ref="DN231">IF($AA231="N","",SUMPRODUCT(($AA$150:$AA$276=$V$88)*($Z$150:$Z$276=$Z231)*(AT231&lt;AT$150:AT$276))+1)</f>
        <v>13</v>
      </c>
      <c r="DO231" s="13" cm="1">
        <f t="array" ref="DO231">IF($AA231="N","",SUMPRODUCT(($AA$150:$AA$276=$V$88)*($Z$150:$Z$276=$Z231)*(AU231&lt;AU$150:AU$276))+1)</f>
        <v>13</v>
      </c>
      <c r="DP231" s="13" cm="1">
        <f t="array" ref="DP231">IF($AA231="N","",SUMPRODUCT(($AA$150:$AA$276=$V$88)*($Z$150:$Z$276=$Z231)*(AV231&lt;AV$150:AV$276))+1)</f>
        <v>13</v>
      </c>
      <c r="DQ231" s="13">
        <f>INDEX($CV231:$DP231,MATCH('Ranked Growth'!$C$5,$BW$149:$CQ$149,0))</f>
        <v>12</v>
      </c>
      <c r="DR231" s="13" t="str">
        <f t="shared" si="161"/>
        <v>Stations of Over 10k Users-12</v>
      </c>
      <c r="DT231" s="17" t="s">
        <v>68</v>
      </c>
      <c r="DU231" s="15">
        <f t="shared" si="162"/>
        <v>7.1181989259128109E-3</v>
      </c>
      <c r="DV231" s="15">
        <f t="shared" si="163"/>
        <v>7.652829533748351E-2</v>
      </c>
      <c r="DW231" s="15">
        <f t="shared" si="164"/>
        <v>8.655698953985036E-2</v>
      </c>
      <c r="DX231" s="15">
        <f t="shared" si="165"/>
        <v>8.9593628353472621E-2</v>
      </c>
      <c r="DY231" s="15">
        <f t="shared" si="166"/>
        <v>8.6089438496277815E-2</v>
      </c>
      <c r="DZ231" s="15">
        <f t="shared" si="167"/>
        <v>8.1940673135603159E-2</v>
      </c>
      <c r="EA231" s="15">
        <f t="shared" si="168"/>
        <v>8.1544932857316788E-2</v>
      </c>
      <c r="EB231" s="15">
        <f t="shared" si="169"/>
        <v>7.7845914024167406E-2</v>
      </c>
      <c r="EC231" s="15">
        <f t="shared" si="170"/>
        <v>7.5493033894788786E-2</v>
      </c>
      <c r="ED231" s="15">
        <f t="shared" si="171"/>
        <v>7.9692490809228689E-2</v>
      </c>
      <c r="EE231" s="15">
        <f t="shared" si="172"/>
        <v>7.8508438862444407E-2</v>
      </c>
      <c r="EF231" s="15">
        <f t="shared" si="173"/>
        <v>7.592085464420828E-2</v>
      </c>
      <c r="EG231" s="15">
        <f t="shared" si="174"/>
        <v>7.3153768509703232E-2</v>
      </c>
      <c r="EH231" s="15">
        <f t="shared" si="175"/>
        <v>7.3910858257048462E-2</v>
      </c>
      <c r="EI231" s="15">
        <f t="shared" si="176"/>
        <v>7.6559001074087529E-2</v>
      </c>
      <c r="EJ231" s="15">
        <f t="shared" si="177"/>
        <v>7.5992279860857659E-2</v>
      </c>
      <c r="EK231" s="15">
        <f t="shared" si="178"/>
        <v>7.7215635359453305E-2</v>
      </c>
      <c r="EL231" s="15">
        <f t="shared" si="179"/>
        <v>7.6904183534725057E-2</v>
      </c>
      <c r="EM231" s="15">
        <f t="shared" si="180"/>
        <v>7.7974756560480252E-2</v>
      </c>
      <c r="EN231" s="15">
        <f t="shared" si="181"/>
        <v>8.4676061369463262E-2</v>
      </c>
      <c r="EO231" s="15">
        <f t="shared" si="182"/>
        <v>9.0454452447210398E-2</v>
      </c>
      <c r="EQ231" s="17" t="s">
        <v>68</v>
      </c>
      <c r="ER231" s="13">
        <f t="shared" si="183"/>
        <v>60</v>
      </c>
      <c r="ES231" s="13">
        <f t="shared" si="184"/>
        <v>30</v>
      </c>
      <c r="ET231" s="13">
        <f t="shared" si="185"/>
        <v>36</v>
      </c>
      <c r="EU231" s="13">
        <f t="shared" si="186"/>
        <v>42</v>
      </c>
      <c r="EV231" s="13">
        <f t="shared" si="187"/>
        <v>52</v>
      </c>
      <c r="EW231" s="13">
        <f t="shared" si="188"/>
        <v>68</v>
      </c>
      <c r="EX231" s="13">
        <f t="shared" si="189"/>
        <v>74</v>
      </c>
      <c r="EY231" s="13">
        <f t="shared" si="190"/>
        <v>79</v>
      </c>
      <c r="EZ231" s="13">
        <f t="shared" si="191"/>
        <v>80</v>
      </c>
      <c r="FA231" s="13">
        <f t="shared" si="192"/>
        <v>81</v>
      </c>
      <c r="FB231" s="13">
        <f t="shared" si="193"/>
        <v>82</v>
      </c>
      <c r="FC231" s="13">
        <f t="shared" si="194"/>
        <v>87</v>
      </c>
      <c r="FD231" s="13">
        <f t="shared" si="195"/>
        <v>90</v>
      </c>
      <c r="FE231" s="13">
        <f t="shared" si="196"/>
        <v>91</v>
      </c>
      <c r="FF231" s="13">
        <f t="shared" si="197"/>
        <v>92</v>
      </c>
      <c r="FG231" s="13">
        <f t="shared" si="198"/>
        <v>94</v>
      </c>
      <c r="FH231" s="13">
        <f t="shared" si="199"/>
        <v>96</v>
      </c>
      <c r="FI231" s="13">
        <f t="shared" si="200"/>
        <v>97</v>
      </c>
      <c r="FJ231" s="13">
        <f t="shared" si="201"/>
        <v>97</v>
      </c>
      <c r="FK231" s="13">
        <f t="shared" si="202"/>
        <v>98</v>
      </c>
      <c r="FL231" s="13">
        <f t="shared" si="203"/>
        <v>98</v>
      </c>
      <c r="FM231" s="13">
        <f>INDEX($ER231:$FL231,MATCH('Ranked Growth'!$C$5,$ER$149:$FL$149,0))</f>
        <v>60</v>
      </c>
      <c r="FO231" s="17" t="s">
        <v>68</v>
      </c>
      <c r="FP231" s="13" cm="1">
        <f t="array" ref="FP231">SUMPRODUCT(($Z$150:$Z$276=$Z231)*(DU231&lt;DU$150:DU$276))+1</f>
        <v>44</v>
      </c>
      <c r="FQ231" s="13" cm="1">
        <f t="array" ref="FQ231">SUMPRODUCT(($Z$150:$Z$276=$Z231)*(DV231&lt;DV$150:DV$276))+1</f>
        <v>28</v>
      </c>
      <c r="FR231" s="13" cm="1">
        <f t="array" ref="FR231">SUMPRODUCT(($Z$150:$Z$276=$Z231)*(DW231&lt;DW$150:DW$276))+1</f>
        <v>34</v>
      </c>
      <c r="FS231" s="13" cm="1">
        <f t="array" ref="FS231">SUMPRODUCT(($Z$150:$Z$276=$Z231)*(DX231&lt;DX$150:DX$276))+1</f>
        <v>39</v>
      </c>
      <c r="FT231" s="13" cm="1">
        <f t="array" ref="FT231">SUMPRODUCT(($Z$150:$Z$276=$Z231)*(DY231&lt;DY$150:DY$276))+1</f>
        <v>47</v>
      </c>
      <c r="FU231" s="13" cm="1">
        <f t="array" ref="FU231">SUMPRODUCT(($Z$150:$Z$276=$Z231)*(DZ231&lt;DZ$150:DZ$276))+1</f>
        <v>60</v>
      </c>
      <c r="FV231" s="13" cm="1">
        <f t="array" ref="FV231">SUMPRODUCT(($Z$150:$Z$276=$Z231)*(EA231&lt;EA$150:EA$276))+1</f>
        <v>65</v>
      </c>
      <c r="FW231" s="13" cm="1">
        <f t="array" ref="FW231">SUMPRODUCT(($Z$150:$Z$276=$Z231)*(EB231&lt;EB$150:EB$276))+1</f>
        <v>69</v>
      </c>
      <c r="FX231" s="13" cm="1">
        <f t="array" ref="FX231">SUMPRODUCT(($Z$150:$Z$276=$Z231)*(EC231&lt;EC$150:EC$276))+1</f>
        <v>69</v>
      </c>
      <c r="FY231" s="13" cm="1">
        <f t="array" ref="FY231">SUMPRODUCT(($Z$150:$Z$276=$Z231)*(ED231&lt;ED$150:ED$276))+1</f>
        <v>70</v>
      </c>
      <c r="FZ231" s="13" cm="1">
        <f t="array" ref="FZ231">SUMPRODUCT(($Z$150:$Z$276=$Z231)*(EE231&lt;EE$150:EE$276))+1</f>
        <v>71</v>
      </c>
      <c r="GA231" s="13" cm="1">
        <f t="array" ref="GA231">SUMPRODUCT(($Z$150:$Z$276=$Z231)*(EF231&lt;EF$150:EF$276))+1</f>
        <v>76</v>
      </c>
      <c r="GB231" s="13" cm="1">
        <f t="array" ref="GB231">SUMPRODUCT(($Z$150:$Z$276=$Z231)*(EG231&lt;EG$150:EG$276))+1</f>
        <v>78</v>
      </c>
      <c r="GC231" s="13" cm="1">
        <f t="array" ref="GC231">SUMPRODUCT(($Z$150:$Z$276=$Z231)*(EH231&lt;EH$150:EH$276))+1</f>
        <v>79</v>
      </c>
      <c r="GD231" s="13" cm="1">
        <f t="array" ref="GD231">SUMPRODUCT(($Z$150:$Z$276=$Z231)*(EI231&lt;EI$150:EI$276))+1</f>
        <v>80</v>
      </c>
      <c r="GE231" s="13" cm="1">
        <f t="array" ref="GE231">SUMPRODUCT(($Z$150:$Z$276=$Z231)*(EJ231&lt;EJ$150:EJ$276))+1</f>
        <v>82</v>
      </c>
      <c r="GF231" s="13" cm="1">
        <f t="array" ref="GF231">SUMPRODUCT(($Z$150:$Z$276=$Z231)*(EK231&lt;EK$150:EK$276))+1</f>
        <v>84</v>
      </c>
      <c r="GG231" s="13" cm="1">
        <f t="array" ref="GG231">SUMPRODUCT(($Z$150:$Z$276=$Z231)*(EL231&lt;EL$150:EL$276))+1</f>
        <v>85</v>
      </c>
      <c r="GH231" s="13" cm="1">
        <f t="array" ref="GH231">SUMPRODUCT(($Z$150:$Z$276=$Z231)*(EM231&lt;EM$150:EM$276))+1</f>
        <v>85</v>
      </c>
      <c r="GI231" s="13" cm="1">
        <f t="array" ref="GI231">SUMPRODUCT(($Z$150:$Z$276=$Z231)*(EN231&lt;EN$150:EN$276))+1</f>
        <v>86</v>
      </c>
      <c r="GJ231" s="13" cm="1">
        <f t="array" ref="GJ231">SUMPRODUCT(($Z$150:$Z$276=$Z231)*(EO231&lt;EO$150:EO$276))+1</f>
        <v>86</v>
      </c>
      <c r="GK231" s="20">
        <f>INDEX($FP231:$GJ231,MATCH('Ranked Growth'!$C$5,$FP$149:$GJ$149,0))</f>
        <v>44</v>
      </c>
      <c r="GL231" s="13" t="str">
        <f t="shared" si="204"/>
        <v>Stations of Over 10k Users-44</v>
      </c>
      <c r="GN231" s="17" t="s">
        <v>68</v>
      </c>
      <c r="GO231" s="13" cm="1">
        <f t="array" ref="GO231">IF($AA231="N","",SUMPRODUCT(($Z$150:$Z$276=$Z231)*($AA$150:$AA$276="Y")*(DU231&lt;DU$150:DU$276))+1)</f>
        <v>10</v>
      </c>
      <c r="GP231" s="13" cm="1">
        <f t="array" ref="GP231">IF($AA231="N","",SUMPRODUCT(($Z$150:$Z$276=$Z231)*($AA$150:$AA$276="Y")*(DV231&lt;DV$150:DV$276))+1)</f>
        <v>5</v>
      </c>
      <c r="GQ231" s="13" cm="1">
        <f t="array" ref="GQ231">IF($AA231="N","",SUMPRODUCT(($Z$150:$Z$276=$Z231)*($AA$150:$AA$276="Y")*(DW231&lt;DW$150:DW$276))+1)</f>
        <v>7</v>
      </c>
      <c r="GR231" s="13" cm="1">
        <f t="array" ref="GR231">IF($AA231="N","",SUMPRODUCT(($Z$150:$Z$276=$Z231)*($AA$150:$AA$276="Y")*(DX231&lt;DX$150:DX$276))+1)</f>
        <v>8</v>
      </c>
      <c r="GS231" s="13" cm="1">
        <f t="array" ref="GS231">IF($AA231="N","",SUMPRODUCT(($Z$150:$Z$276=$Z231)*($AA$150:$AA$276="Y")*(DY231&lt;DY$150:DY$276))+1)</f>
        <v>8</v>
      </c>
      <c r="GT231" s="13" cm="1">
        <f t="array" ref="GT231">IF($AA231="N","",SUMPRODUCT(($Z$150:$Z$276=$Z231)*($AA$150:$AA$276="Y")*(DZ231&lt;DZ$150:DZ$276))+1)</f>
        <v>11</v>
      </c>
      <c r="GU231" s="13" cm="1">
        <f t="array" ref="GU231">IF($AA231="N","",SUMPRODUCT(($Z$150:$Z$276=$Z231)*($AA$150:$AA$276="Y")*(EA231&lt;EA$150:EA$276))+1)</f>
        <v>11</v>
      </c>
      <c r="GV231" s="13" cm="1">
        <f t="array" ref="GV231">IF($AA231="N","",SUMPRODUCT(($Z$150:$Z$276=$Z231)*($AA$150:$AA$276="Y")*(EB231&lt;EB$150:EB$276))+1)</f>
        <v>12</v>
      </c>
      <c r="GW231" s="13" cm="1">
        <f t="array" ref="GW231">IF($AA231="N","",SUMPRODUCT(($Z$150:$Z$276=$Z231)*($AA$150:$AA$276="Y")*(EC231&lt;EC$150:EC$276))+1)</f>
        <v>12</v>
      </c>
      <c r="GX231" s="13" cm="1">
        <f t="array" ref="GX231">IF($AA231="N","",SUMPRODUCT(($Z$150:$Z$276=$Z231)*($AA$150:$AA$276="Y")*(ED231&lt;ED$150:ED$276))+1)</f>
        <v>12</v>
      </c>
      <c r="GY231" s="13" cm="1">
        <f t="array" ref="GY231">IF($AA231="N","",SUMPRODUCT(($Z$150:$Z$276=$Z231)*($AA$150:$AA$276="Y")*(EE231&lt;EE$150:EE$276))+1)</f>
        <v>12</v>
      </c>
      <c r="GZ231" s="13" cm="1">
        <f t="array" ref="GZ231">IF($AA231="N","",SUMPRODUCT(($Z$150:$Z$276=$Z231)*($AA$150:$AA$276="Y")*(EF231&lt;EF$150:EF$276))+1)</f>
        <v>14</v>
      </c>
      <c r="HA231" s="13" cm="1">
        <f t="array" ref="HA231">IF($AA231="N","",SUMPRODUCT(($Z$150:$Z$276=$Z231)*($AA$150:$AA$276="Y")*(EG231&lt;EG$150:EG$276))+1)</f>
        <v>14</v>
      </c>
      <c r="HB231" s="13" cm="1">
        <f t="array" ref="HB231">IF($AA231="N","",SUMPRODUCT(($Z$150:$Z$276=$Z231)*($AA$150:$AA$276="Y")*(EH231&lt;EH$150:EH$276))+1)</f>
        <v>15</v>
      </c>
      <c r="HC231" s="13" cm="1">
        <f t="array" ref="HC231">IF($AA231="N","",SUMPRODUCT(($Z$150:$Z$276=$Z231)*($AA$150:$AA$276="Y")*(EI231&lt;EI$150:EI$276))+1)</f>
        <v>15</v>
      </c>
      <c r="HD231" s="13" cm="1">
        <f t="array" ref="HD231">IF($AA231="N","",SUMPRODUCT(($Z$150:$Z$276=$Z231)*($AA$150:$AA$276="Y")*(EJ231&lt;EJ$150:EJ$276))+1)</f>
        <v>15</v>
      </c>
      <c r="HE231" s="13" cm="1">
        <f t="array" ref="HE231">IF($AA231="N","",SUMPRODUCT(($Z$150:$Z$276=$Z231)*($AA$150:$AA$276="Y")*(EK231&lt;EK$150:EK$276))+1)</f>
        <v>15</v>
      </c>
      <c r="HF231" s="13" cm="1">
        <f t="array" ref="HF231">IF($AA231="N","",SUMPRODUCT(($Z$150:$Z$276=$Z231)*($AA$150:$AA$276="Y")*(EL231&lt;EL$150:EL$276))+1)</f>
        <v>15</v>
      </c>
      <c r="HG231" s="13" cm="1">
        <f t="array" ref="HG231">IF($AA231="N","",SUMPRODUCT(($Z$150:$Z$276=$Z231)*($AA$150:$AA$276="Y")*(EM231&lt;EM$150:EM$276))+1)</f>
        <v>15</v>
      </c>
      <c r="HH231" s="13" cm="1">
        <f t="array" ref="HH231">IF($AA231="N","",SUMPRODUCT(($Z$150:$Z$276=$Z231)*($AA$150:$AA$276="Y")*(EN231&lt;EN$150:EN$276))+1)</f>
        <v>15</v>
      </c>
      <c r="HI231" s="13" cm="1">
        <f t="array" ref="HI231">IF($AA231="N","",SUMPRODUCT(($Z$150:$Z$276=$Z231)*($AA$150:$AA$276="Y")*(EO231&lt;EO$150:EO$276))+1)</f>
        <v>15</v>
      </c>
      <c r="HJ231" s="20">
        <f>INDEX($GO231:$HI231,MATCH('Ranked Growth'!$C$5,$GO$149:$HI$149,0))</f>
        <v>10</v>
      </c>
      <c r="HK231" s="13" t="str">
        <f t="shared" si="205"/>
        <v>Stations of Over 10k Users-10</v>
      </c>
    </row>
    <row r="232" spans="2:219" s="11" customFormat="1" x14ac:dyDescent="0.25">
      <c r="B232" s="17" t="s">
        <v>69</v>
      </c>
      <c r="C232" s="20">
        <v>296118.55547899986</v>
      </c>
      <c r="D232" s="20">
        <v>316121.74339799985</v>
      </c>
      <c r="E232" s="20">
        <v>319848.663696</v>
      </c>
      <c r="F232" s="20">
        <v>321780.36090500007</v>
      </c>
      <c r="G232" s="20">
        <v>322125.96284600004</v>
      </c>
      <c r="H232" s="20">
        <v>322729.00121300033</v>
      </c>
      <c r="I232" s="20">
        <v>324145.91311799997</v>
      </c>
      <c r="J232" s="20">
        <v>324761.10996099975</v>
      </c>
      <c r="K232" s="20">
        <v>325785.66978900047</v>
      </c>
      <c r="L232" s="20">
        <v>328660.10083500005</v>
      </c>
      <c r="M232" s="20">
        <v>329923.04343899991</v>
      </c>
      <c r="N232" s="20">
        <v>330896.15043300024</v>
      </c>
      <c r="O232" s="20">
        <v>331884.46090700018</v>
      </c>
      <c r="P232" s="20">
        <v>333817.91845400009</v>
      </c>
      <c r="Q232" s="20">
        <v>336329.78620200022</v>
      </c>
      <c r="R232" s="20">
        <v>337739.53927299968</v>
      </c>
      <c r="S232" s="20">
        <v>339628.20332799968</v>
      </c>
      <c r="T232" s="20">
        <v>340987.89352799999</v>
      </c>
      <c r="U232" s="20">
        <v>342727.42419400031</v>
      </c>
      <c r="V232" s="20">
        <v>345764.90909799945</v>
      </c>
      <c r="W232" s="20">
        <v>348540.35117299989</v>
      </c>
      <c r="Y232" s="17" t="s">
        <v>69</v>
      </c>
      <c r="Z232" s="21" t="str">
        <f t="shared" si="137"/>
        <v>Stations of Over 10k Users</v>
      </c>
      <c r="AA232" s="21" t="str">
        <f t="shared" si="138"/>
        <v>N</v>
      </c>
      <c r="AB232" s="13">
        <f t="shared" si="116"/>
        <v>2444.5554789998569</v>
      </c>
      <c r="AC232" s="13">
        <f t="shared" si="117"/>
        <v>22447.743397999846</v>
      </c>
      <c r="AD232" s="13">
        <f t="shared" si="118"/>
        <v>26174.663696000003</v>
      </c>
      <c r="AE232" s="13">
        <f t="shared" si="119"/>
        <v>28106.360905000067</v>
      </c>
      <c r="AF232" s="13">
        <f t="shared" si="120"/>
        <v>28451.962846000039</v>
      </c>
      <c r="AG232" s="13">
        <f t="shared" si="121"/>
        <v>29055.001213000331</v>
      </c>
      <c r="AH232" s="13">
        <f t="shared" si="122"/>
        <v>30471.913117999968</v>
      </c>
      <c r="AI232" s="13">
        <f t="shared" si="123"/>
        <v>31087.109960999747</v>
      </c>
      <c r="AJ232" s="13">
        <f t="shared" si="124"/>
        <v>32111.669789000473</v>
      </c>
      <c r="AK232" s="13">
        <f t="shared" si="125"/>
        <v>34986.100835000048</v>
      </c>
      <c r="AL232" s="13">
        <f t="shared" si="126"/>
        <v>36249.043438999914</v>
      </c>
      <c r="AM232" s="13">
        <f t="shared" si="127"/>
        <v>37222.150433000235</v>
      </c>
      <c r="AN232" s="13">
        <f t="shared" si="128"/>
        <v>38210.460907000175</v>
      </c>
      <c r="AO232" s="13">
        <f t="shared" si="129"/>
        <v>40143.918454000086</v>
      </c>
      <c r="AP232" s="13">
        <f t="shared" si="130"/>
        <v>42655.786202000221</v>
      </c>
      <c r="AQ232" s="13">
        <f t="shared" si="131"/>
        <v>44065.539272999682</v>
      </c>
      <c r="AR232" s="13">
        <f t="shared" si="132"/>
        <v>45954.203327999683</v>
      </c>
      <c r="AS232" s="13">
        <f t="shared" si="133"/>
        <v>47313.893527999986</v>
      </c>
      <c r="AT232" s="13">
        <f t="shared" si="134"/>
        <v>49053.424194000312</v>
      </c>
      <c r="AU232" s="13">
        <f t="shared" si="135"/>
        <v>52090.909097999451</v>
      </c>
      <c r="AV232" s="13">
        <f t="shared" si="136"/>
        <v>54866.351172999886</v>
      </c>
      <c r="AX232" s="17" t="s">
        <v>69</v>
      </c>
      <c r="AY232" s="13">
        <f t="shared" si="139"/>
        <v>26</v>
      </c>
      <c r="AZ232" s="13">
        <f t="shared" si="140"/>
        <v>29</v>
      </c>
      <c r="BA232" s="13">
        <f t="shared" si="141"/>
        <v>29</v>
      </c>
      <c r="BB232" s="13">
        <f t="shared" si="142"/>
        <v>29</v>
      </c>
      <c r="BC232" s="13">
        <f t="shared" si="143"/>
        <v>27</v>
      </c>
      <c r="BD232" s="13">
        <f t="shared" si="144"/>
        <v>27</v>
      </c>
      <c r="BE232" s="13">
        <f t="shared" si="145"/>
        <v>27</v>
      </c>
      <c r="BF232" s="13">
        <f t="shared" si="146"/>
        <v>27</v>
      </c>
      <c r="BG232" s="13">
        <f t="shared" si="147"/>
        <v>27</v>
      </c>
      <c r="BH232" s="13">
        <f t="shared" si="148"/>
        <v>26</v>
      </c>
      <c r="BI232" s="13">
        <f t="shared" si="149"/>
        <v>25</v>
      </c>
      <c r="BJ232" s="13">
        <f t="shared" si="150"/>
        <v>25</v>
      </c>
      <c r="BK232" s="13">
        <f t="shared" si="151"/>
        <v>25</v>
      </c>
      <c r="BL232" s="13">
        <f t="shared" si="152"/>
        <v>25</v>
      </c>
      <c r="BM232" s="13">
        <f t="shared" si="153"/>
        <v>24</v>
      </c>
      <c r="BN232" s="13">
        <f t="shared" si="154"/>
        <v>24</v>
      </c>
      <c r="BO232" s="13">
        <f t="shared" si="155"/>
        <v>24</v>
      </c>
      <c r="BP232" s="13">
        <f t="shared" si="156"/>
        <v>24</v>
      </c>
      <c r="BQ232" s="13">
        <f t="shared" si="157"/>
        <v>24</v>
      </c>
      <c r="BR232" s="13">
        <f t="shared" si="158"/>
        <v>24</v>
      </c>
      <c r="BS232" s="13">
        <f t="shared" si="159"/>
        <v>24</v>
      </c>
      <c r="BT232" s="13">
        <f>INDEX($AY232:$BS232,MATCH('Ranked Growth'!$C$5,Data!$AY$149:$BS$149,0))</f>
        <v>26</v>
      </c>
      <c r="BV232" s="17" t="s">
        <v>69</v>
      </c>
      <c r="BW232" s="13" cm="1">
        <f t="array" ref="BW232">SUMPRODUCT(($Z$150:$Z$276=$Z232)*(AB232&lt;AB$150:AB$276))+1</f>
        <v>21</v>
      </c>
      <c r="BX232" s="13" cm="1">
        <f t="array" ref="BX232">SUMPRODUCT(($Z$150:$Z$276=$Z232)*(AC232&lt;AC$150:AC$276))+1</f>
        <v>24</v>
      </c>
      <c r="BY232" s="13" cm="1">
        <f t="array" ref="BY232">SUMPRODUCT(($Z$150:$Z$276=$Z232)*(AD232&lt;AD$150:AD$276))+1</f>
        <v>24</v>
      </c>
      <c r="BZ232" s="13" cm="1">
        <f t="array" ref="BZ232">SUMPRODUCT(($Z$150:$Z$276=$Z232)*(AE232&lt;AE$150:AE$276))+1</f>
        <v>24</v>
      </c>
      <c r="CA232" s="13" cm="1">
        <f t="array" ref="CA232">SUMPRODUCT(($Z$150:$Z$276=$Z232)*(AF232&lt;AF$150:AF$276))+1</f>
        <v>22</v>
      </c>
      <c r="CB232" s="13" cm="1">
        <f t="array" ref="CB232">SUMPRODUCT(($Z$150:$Z$276=$Z232)*(AG232&lt;AG$150:AG$276))+1</f>
        <v>22</v>
      </c>
      <c r="CC232" s="13" cm="1">
        <f t="array" ref="CC232">SUMPRODUCT(($Z$150:$Z$276=$Z232)*(AH232&lt;AH$150:AH$276))+1</f>
        <v>22</v>
      </c>
      <c r="CD232" s="13" cm="1">
        <f t="array" ref="CD232">SUMPRODUCT(($Z$150:$Z$276=$Z232)*(AI232&lt;AI$150:AI$276))+1</f>
        <v>22</v>
      </c>
      <c r="CE232" s="13" cm="1">
        <f t="array" ref="CE232">SUMPRODUCT(($Z$150:$Z$276=$Z232)*(AJ232&lt;AJ$150:AJ$276))+1</f>
        <v>22</v>
      </c>
      <c r="CF232" s="13" cm="1">
        <f t="array" ref="CF232">SUMPRODUCT(($Z$150:$Z$276=$Z232)*(AK232&lt;AK$150:AK$276))+1</f>
        <v>21</v>
      </c>
      <c r="CG232" s="13" cm="1">
        <f t="array" ref="CG232">SUMPRODUCT(($Z$150:$Z$276=$Z232)*(AL232&lt;AL$150:AL$276))+1</f>
        <v>20</v>
      </c>
      <c r="CH232" s="13" cm="1">
        <f t="array" ref="CH232">SUMPRODUCT(($Z$150:$Z$276=$Z232)*(AM232&lt;AM$150:AM$276))+1</f>
        <v>20</v>
      </c>
      <c r="CI232" s="13" cm="1">
        <f t="array" ref="CI232">SUMPRODUCT(($Z$150:$Z$276=$Z232)*(AN232&lt;AN$150:AN$276))+1</f>
        <v>20</v>
      </c>
      <c r="CJ232" s="13" cm="1">
        <f t="array" ref="CJ232">SUMPRODUCT(($Z$150:$Z$276=$Z232)*(AO232&lt;AO$150:AO$276))+1</f>
        <v>20</v>
      </c>
      <c r="CK232" s="13" cm="1">
        <f t="array" ref="CK232">SUMPRODUCT(($Z$150:$Z$276=$Z232)*(AP232&lt;AP$150:AP$276))+1</f>
        <v>19</v>
      </c>
      <c r="CL232" s="13" cm="1">
        <f t="array" ref="CL232">SUMPRODUCT(($Z$150:$Z$276=$Z232)*(AQ232&lt;AQ$150:AQ$276))+1</f>
        <v>19</v>
      </c>
      <c r="CM232" s="13" cm="1">
        <f t="array" ref="CM232">SUMPRODUCT(($Z$150:$Z$276=$Z232)*(AR232&lt;AR$150:AR$276))+1</f>
        <v>19</v>
      </c>
      <c r="CN232" s="13" cm="1">
        <f t="array" ref="CN232">SUMPRODUCT(($Z$150:$Z$276=$Z232)*(AS232&lt;AS$150:AS$276))+1</f>
        <v>19</v>
      </c>
      <c r="CO232" s="13" cm="1">
        <f t="array" ref="CO232">SUMPRODUCT(($Z$150:$Z$276=$Z232)*(AT232&lt;AT$150:AT$276))+1</f>
        <v>19</v>
      </c>
      <c r="CP232" s="13" cm="1">
        <f t="array" ref="CP232">SUMPRODUCT(($Z$150:$Z$276=$Z232)*(AU232&lt;AU$150:AU$276))+1</f>
        <v>19</v>
      </c>
      <c r="CQ232" s="13" cm="1">
        <f t="array" ref="CQ232">SUMPRODUCT(($Z$150:$Z$276=$Z232)*(AV232&lt;AV$150:AV$276))+1</f>
        <v>19</v>
      </c>
      <c r="CR232" s="13">
        <f>INDEX($BW232:$CQ232,MATCH('Ranked Growth'!$C$5,$BW$149:$CQ$149,0))</f>
        <v>21</v>
      </c>
      <c r="CS232" s="13" t="str">
        <f t="shared" si="160"/>
        <v>Stations of Over 10k Users-21</v>
      </c>
      <c r="CU232" s="17" t="s">
        <v>69</v>
      </c>
      <c r="CV232" s="13" t="str" cm="1">
        <f t="array" ref="CV232">IF($AA232="N","",SUMPRODUCT(($AA$150:$AA$276=$V$88)*($Z$150:$Z$276=$Z232)*(AB232&lt;AB$150:AB$276))+1)</f>
        <v/>
      </c>
      <c r="CW232" s="13" t="str" cm="1">
        <f t="array" ref="CW232">IF($AA232="N","",SUMPRODUCT(($AA$150:$AA$276=$V$88)*($Z$150:$Z$276=$Z232)*(AC232&lt;AC$150:AC$276))+1)</f>
        <v/>
      </c>
      <c r="CX232" s="13" t="str" cm="1">
        <f t="array" ref="CX232">IF($AA232="N","",SUMPRODUCT(($AA$150:$AA$276=$V$88)*($Z$150:$Z$276=$Z232)*(AD232&lt;AD$150:AD$276))+1)</f>
        <v/>
      </c>
      <c r="CY232" s="13" t="str" cm="1">
        <f t="array" ref="CY232">IF($AA232="N","",SUMPRODUCT(($AA$150:$AA$276=$V$88)*($Z$150:$Z$276=$Z232)*(AE232&lt;AE$150:AE$276))+1)</f>
        <v/>
      </c>
      <c r="CZ232" s="13" t="str" cm="1">
        <f t="array" ref="CZ232">IF($AA232="N","",SUMPRODUCT(($AA$150:$AA$276=$V$88)*($Z$150:$Z$276=$Z232)*(AF232&lt;AF$150:AF$276))+1)</f>
        <v/>
      </c>
      <c r="DA232" s="13" t="str" cm="1">
        <f t="array" ref="DA232">IF($AA232="N","",SUMPRODUCT(($AA$150:$AA$276=$V$88)*($Z$150:$Z$276=$Z232)*(AG232&lt;AG$150:AG$276))+1)</f>
        <v/>
      </c>
      <c r="DB232" s="13" t="str" cm="1">
        <f t="array" ref="DB232">IF($AA232="N","",SUMPRODUCT(($AA$150:$AA$276=$V$88)*($Z$150:$Z$276=$Z232)*(AH232&lt;AH$150:AH$276))+1)</f>
        <v/>
      </c>
      <c r="DC232" s="13" t="str" cm="1">
        <f t="array" ref="DC232">IF($AA232="N","",SUMPRODUCT(($AA$150:$AA$276=$V$88)*($Z$150:$Z$276=$Z232)*(AI232&lt;AI$150:AI$276))+1)</f>
        <v/>
      </c>
      <c r="DD232" s="13" t="str" cm="1">
        <f t="array" ref="DD232">IF($AA232="N","",SUMPRODUCT(($AA$150:$AA$276=$V$88)*($Z$150:$Z$276=$Z232)*(AJ232&lt;AJ$150:AJ$276))+1)</f>
        <v/>
      </c>
      <c r="DE232" s="13" t="str" cm="1">
        <f t="array" ref="DE232">IF($AA232="N","",SUMPRODUCT(($AA$150:$AA$276=$V$88)*($Z$150:$Z$276=$Z232)*(AK232&lt;AK$150:AK$276))+1)</f>
        <v/>
      </c>
      <c r="DF232" s="13" t="str" cm="1">
        <f t="array" ref="DF232">IF($AA232="N","",SUMPRODUCT(($AA$150:$AA$276=$V$88)*($Z$150:$Z$276=$Z232)*(AL232&lt;AL$150:AL$276))+1)</f>
        <v/>
      </c>
      <c r="DG232" s="13" t="str" cm="1">
        <f t="array" ref="DG232">IF($AA232="N","",SUMPRODUCT(($AA$150:$AA$276=$V$88)*($Z$150:$Z$276=$Z232)*(AM232&lt;AM$150:AM$276))+1)</f>
        <v/>
      </c>
      <c r="DH232" s="13" t="str" cm="1">
        <f t="array" ref="DH232">IF($AA232="N","",SUMPRODUCT(($AA$150:$AA$276=$V$88)*($Z$150:$Z$276=$Z232)*(AN232&lt;AN$150:AN$276))+1)</f>
        <v/>
      </c>
      <c r="DI232" s="13" t="str" cm="1">
        <f t="array" ref="DI232">IF($AA232="N","",SUMPRODUCT(($AA$150:$AA$276=$V$88)*($Z$150:$Z$276=$Z232)*(AO232&lt;AO$150:AO$276))+1)</f>
        <v/>
      </c>
      <c r="DJ232" s="13" t="str" cm="1">
        <f t="array" ref="DJ232">IF($AA232="N","",SUMPRODUCT(($AA$150:$AA$276=$V$88)*($Z$150:$Z$276=$Z232)*(AP232&lt;AP$150:AP$276))+1)</f>
        <v/>
      </c>
      <c r="DK232" s="13" t="str" cm="1">
        <f t="array" ref="DK232">IF($AA232="N","",SUMPRODUCT(($AA$150:$AA$276=$V$88)*($Z$150:$Z$276=$Z232)*(AQ232&lt;AQ$150:AQ$276))+1)</f>
        <v/>
      </c>
      <c r="DL232" s="13" t="str" cm="1">
        <f t="array" ref="DL232">IF($AA232="N","",SUMPRODUCT(($AA$150:$AA$276=$V$88)*($Z$150:$Z$276=$Z232)*(AR232&lt;AR$150:AR$276))+1)</f>
        <v/>
      </c>
      <c r="DM232" s="13" t="str" cm="1">
        <f t="array" ref="DM232">IF($AA232="N","",SUMPRODUCT(($AA$150:$AA$276=$V$88)*($Z$150:$Z$276=$Z232)*(AS232&lt;AS$150:AS$276))+1)</f>
        <v/>
      </c>
      <c r="DN232" s="13" t="str" cm="1">
        <f t="array" ref="DN232">IF($AA232="N","",SUMPRODUCT(($AA$150:$AA$276=$V$88)*($Z$150:$Z$276=$Z232)*(AT232&lt;AT$150:AT$276))+1)</f>
        <v/>
      </c>
      <c r="DO232" s="13" t="str" cm="1">
        <f t="array" ref="DO232">IF($AA232="N","",SUMPRODUCT(($AA$150:$AA$276=$V$88)*($Z$150:$Z$276=$Z232)*(AU232&lt;AU$150:AU$276))+1)</f>
        <v/>
      </c>
      <c r="DP232" s="13" t="str" cm="1">
        <f t="array" ref="DP232">IF($AA232="N","",SUMPRODUCT(($AA$150:$AA$276=$V$88)*($Z$150:$Z$276=$Z232)*(AV232&lt;AV$150:AV$276))+1)</f>
        <v/>
      </c>
      <c r="DQ232" s="13" t="str">
        <f>INDEX($CV232:$DP232,MATCH('Ranked Growth'!$C$5,$BW$149:$CQ$149,0))</f>
        <v/>
      </c>
      <c r="DR232" s="13" t="str">
        <f t="shared" si="161"/>
        <v>Stations of Over 10k Users-</v>
      </c>
      <c r="DT232" s="17" t="s">
        <v>69</v>
      </c>
      <c r="DU232" s="15">
        <f t="shared" si="162"/>
        <v>8.3240446175005811E-3</v>
      </c>
      <c r="DV232" s="15">
        <f t="shared" si="163"/>
        <v>7.643762606836102E-2</v>
      </c>
      <c r="DW232" s="15">
        <f t="shared" si="164"/>
        <v>8.912829769063646E-2</v>
      </c>
      <c r="DX232" s="15">
        <f t="shared" si="165"/>
        <v>9.570598999230473E-2</v>
      </c>
      <c r="DY232" s="15">
        <f t="shared" si="166"/>
        <v>9.6882811709582795E-2</v>
      </c>
      <c r="DZ232" s="15">
        <f t="shared" si="167"/>
        <v>9.8936239547935179E-2</v>
      </c>
      <c r="EA232" s="15">
        <f t="shared" si="168"/>
        <v>0.1037610177203292</v>
      </c>
      <c r="EB232" s="15">
        <f t="shared" si="169"/>
        <v>0.10585584682675253</v>
      </c>
      <c r="EC232" s="15">
        <f t="shared" si="170"/>
        <v>0.10934461269639284</v>
      </c>
      <c r="ED232" s="15">
        <f t="shared" si="171"/>
        <v>0.11913244221483699</v>
      </c>
      <c r="EE232" s="15">
        <f t="shared" si="172"/>
        <v>0.12343293393013988</v>
      </c>
      <c r="EF232" s="15">
        <f t="shared" si="173"/>
        <v>0.12674649588659603</v>
      </c>
      <c r="EG232" s="15">
        <f t="shared" si="174"/>
        <v>0.13011182776480101</v>
      </c>
      <c r="EH232" s="15">
        <f t="shared" si="175"/>
        <v>0.13669551425730608</v>
      </c>
      <c r="EI232" s="15">
        <f t="shared" si="176"/>
        <v>0.14524876632592676</v>
      </c>
      <c r="EJ232" s="15">
        <f t="shared" si="177"/>
        <v>0.15004916769274668</v>
      </c>
      <c r="EK232" s="15">
        <f t="shared" si="178"/>
        <v>0.1564803262392982</v>
      </c>
      <c r="EL232" s="15">
        <f t="shared" si="179"/>
        <v>0.16111025670641599</v>
      </c>
      <c r="EM232" s="15">
        <f t="shared" si="180"/>
        <v>0.16703359573540832</v>
      </c>
      <c r="EN232" s="15">
        <f t="shared" si="181"/>
        <v>0.17737664586582214</v>
      </c>
      <c r="EO232" s="15">
        <f t="shared" si="182"/>
        <v>0.18682740444506463</v>
      </c>
      <c r="EQ232" s="17" t="s">
        <v>69</v>
      </c>
      <c r="ER232" s="13">
        <f t="shared" si="183"/>
        <v>43</v>
      </c>
      <c r="ES232" s="13">
        <f t="shared" si="184"/>
        <v>31</v>
      </c>
      <c r="ET232" s="13">
        <f t="shared" si="185"/>
        <v>22</v>
      </c>
      <c r="EU232" s="13">
        <f t="shared" si="186"/>
        <v>16</v>
      </c>
      <c r="EV232" s="13">
        <f t="shared" si="187"/>
        <v>12</v>
      </c>
      <c r="EW232" s="13">
        <f t="shared" si="188"/>
        <v>9</v>
      </c>
      <c r="EX232" s="13">
        <f t="shared" si="189"/>
        <v>8</v>
      </c>
      <c r="EY232" s="13">
        <f t="shared" si="190"/>
        <v>8</v>
      </c>
      <c r="EZ232" s="13">
        <f t="shared" si="191"/>
        <v>7</v>
      </c>
      <c r="FA232" s="13">
        <f t="shared" si="192"/>
        <v>7</v>
      </c>
      <c r="FB232" s="13">
        <f t="shared" si="193"/>
        <v>7</v>
      </c>
      <c r="FC232" s="13">
        <f t="shared" si="194"/>
        <v>8</v>
      </c>
      <c r="FD232" s="13">
        <f t="shared" si="195"/>
        <v>8</v>
      </c>
      <c r="FE232" s="13">
        <f t="shared" si="196"/>
        <v>8</v>
      </c>
      <c r="FF232" s="13">
        <f t="shared" si="197"/>
        <v>7</v>
      </c>
      <c r="FG232" s="13">
        <f t="shared" si="198"/>
        <v>7</v>
      </c>
      <c r="FH232" s="13">
        <f t="shared" si="199"/>
        <v>8</v>
      </c>
      <c r="FI232" s="13">
        <f t="shared" si="200"/>
        <v>8</v>
      </c>
      <c r="FJ232" s="13">
        <f t="shared" si="201"/>
        <v>8</v>
      </c>
      <c r="FK232" s="13">
        <f t="shared" si="202"/>
        <v>8</v>
      </c>
      <c r="FL232" s="13">
        <f t="shared" si="203"/>
        <v>8</v>
      </c>
      <c r="FM232" s="13">
        <f>INDEX($ER232:$FL232,MATCH('Ranked Growth'!$C$5,$ER$149:$FL$149,0))</f>
        <v>43</v>
      </c>
      <c r="FO232" s="17" t="s">
        <v>69</v>
      </c>
      <c r="FP232" s="13" cm="1">
        <f t="array" ref="FP232">SUMPRODUCT(($Z$150:$Z$276=$Z232)*(DU232&lt;DU$150:DU$276))+1</f>
        <v>30</v>
      </c>
      <c r="FQ232" s="13" cm="1">
        <f t="array" ref="FQ232">SUMPRODUCT(($Z$150:$Z$276=$Z232)*(DV232&lt;DV$150:DV$276))+1</f>
        <v>29</v>
      </c>
      <c r="FR232" s="13" cm="1">
        <f t="array" ref="FR232">SUMPRODUCT(($Z$150:$Z$276=$Z232)*(DW232&lt;DW$150:DW$276))+1</f>
        <v>20</v>
      </c>
      <c r="FS232" s="13" cm="1">
        <f t="array" ref="FS232">SUMPRODUCT(($Z$150:$Z$276=$Z232)*(DX232&lt;DX$150:DX$276))+1</f>
        <v>14</v>
      </c>
      <c r="FT232" s="13" cm="1">
        <f t="array" ref="FT232">SUMPRODUCT(($Z$150:$Z$276=$Z232)*(DY232&lt;DY$150:DY$276))+1</f>
        <v>11</v>
      </c>
      <c r="FU232" s="13" cm="1">
        <f t="array" ref="FU232">SUMPRODUCT(($Z$150:$Z$276=$Z232)*(DZ232&lt;DZ$150:DZ$276))+1</f>
        <v>8</v>
      </c>
      <c r="FV232" s="13" cm="1">
        <f t="array" ref="FV232">SUMPRODUCT(($Z$150:$Z$276=$Z232)*(EA232&lt;EA$150:EA$276))+1</f>
        <v>7</v>
      </c>
      <c r="FW232" s="13" cm="1">
        <f t="array" ref="FW232">SUMPRODUCT(($Z$150:$Z$276=$Z232)*(EB232&lt;EB$150:EB$276))+1</f>
        <v>7</v>
      </c>
      <c r="FX232" s="13" cm="1">
        <f t="array" ref="FX232">SUMPRODUCT(($Z$150:$Z$276=$Z232)*(EC232&lt;EC$150:EC$276))+1</f>
        <v>6</v>
      </c>
      <c r="FY232" s="13" cm="1">
        <f t="array" ref="FY232">SUMPRODUCT(($Z$150:$Z$276=$Z232)*(ED232&lt;ED$150:ED$276))+1</f>
        <v>6</v>
      </c>
      <c r="FZ232" s="13" cm="1">
        <f t="array" ref="FZ232">SUMPRODUCT(($Z$150:$Z$276=$Z232)*(EE232&lt;EE$150:EE$276))+1</f>
        <v>6</v>
      </c>
      <c r="GA232" s="13" cm="1">
        <f t="array" ref="GA232">SUMPRODUCT(($Z$150:$Z$276=$Z232)*(EF232&lt;EF$150:EF$276))+1</f>
        <v>6</v>
      </c>
      <c r="GB232" s="13" cm="1">
        <f t="array" ref="GB232">SUMPRODUCT(($Z$150:$Z$276=$Z232)*(EG232&lt;EG$150:EG$276))+1</f>
        <v>6</v>
      </c>
      <c r="GC232" s="13" cm="1">
        <f t="array" ref="GC232">SUMPRODUCT(($Z$150:$Z$276=$Z232)*(EH232&lt;EH$150:EH$276))+1</f>
        <v>6</v>
      </c>
      <c r="GD232" s="13" cm="1">
        <f t="array" ref="GD232">SUMPRODUCT(($Z$150:$Z$276=$Z232)*(EI232&lt;EI$150:EI$276))+1</f>
        <v>6</v>
      </c>
      <c r="GE232" s="13" cm="1">
        <f t="array" ref="GE232">SUMPRODUCT(($Z$150:$Z$276=$Z232)*(EJ232&lt;EJ$150:EJ$276))+1</f>
        <v>6</v>
      </c>
      <c r="GF232" s="13" cm="1">
        <f t="array" ref="GF232">SUMPRODUCT(($Z$150:$Z$276=$Z232)*(EK232&lt;EK$150:EK$276))+1</f>
        <v>6</v>
      </c>
      <c r="GG232" s="13" cm="1">
        <f t="array" ref="GG232">SUMPRODUCT(($Z$150:$Z$276=$Z232)*(EL232&lt;EL$150:EL$276))+1</f>
        <v>6</v>
      </c>
      <c r="GH232" s="13" cm="1">
        <f t="array" ref="GH232">SUMPRODUCT(($Z$150:$Z$276=$Z232)*(EM232&lt;EM$150:EM$276))+1</f>
        <v>6</v>
      </c>
      <c r="GI232" s="13" cm="1">
        <f t="array" ref="GI232">SUMPRODUCT(($Z$150:$Z$276=$Z232)*(EN232&lt;EN$150:EN$276))+1</f>
        <v>6</v>
      </c>
      <c r="GJ232" s="13" cm="1">
        <f t="array" ref="GJ232">SUMPRODUCT(($Z$150:$Z$276=$Z232)*(EO232&lt;EO$150:EO$276))+1</f>
        <v>6</v>
      </c>
      <c r="GK232" s="20">
        <f>INDEX($FP232:$GJ232,MATCH('Ranked Growth'!$C$5,$FP$149:$GJ$149,0))</f>
        <v>30</v>
      </c>
      <c r="GL232" s="13" t="str">
        <f t="shared" si="204"/>
        <v>Stations of Over 10k Users-30</v>
      </c>
      <c r="GN232" s="17" t="s">
        <v>69</v>
      </c>
      <c r="GO232" s="13" t="str" cm="1">
        <f t="array" ref="GO232">IF($AA232="N","",SUMPRODUCT(($Z$150:$Z$276=$Z232)*($AA$150:$AA$276="Y")*(DU232&lt;DU$150:DU$276))+1)</f>
        <v/>
      </c>
      <c r="GP232" s="13" t="str" cm="1">
        <f t="array" ref="GP232">IF($AA232="N","",SUMPRODUCT(($Z$150:$Z$276=$Z232)*($AA$150:$AA$276="Y")*(DV232&lt;DV$150:DV$276))+1)</f>
        <v/>
      </c>
      <c r="GQ232" s="13" t="str" cm="1">
        <f t="array" ref="GQ232">IF($AA232="N","",SUMPRODUCT(($Z$150:$Z$276=$Z232)*($AA$150:$AA$276="Y")*(DW232&lt;DW$150:DW$276))+1)</f>
        <v/>
      </c>
      <c r="GR232" s="13" t="str" cm="1">
        <f t="array" ref="GR232">IF($AA232="N","",SUMPRODUCT(($Z$150:$Z$276=$Z232)*($AA$150:$AA$276="Y")*(DX232&lt;DX$150:DX$276))+1)</f>
        <v/>
      </c>
      <c r="GS232" s="13" t="str" cm="1">
        <f t="array" ref="GS232">IF($AA232="N","",SUMPRODUCT(($Z$150:$Z$276=$Z232)*($AA$150:$AA$276="Y")*(DY232&lt;DY$150:DY$276))+1)</f>
        <v/>
      </c>
      <c r="GT232" s="13" t="str" cm="1">
        <f t="array" ref="GT232">IF($AA232="N","",SUMPRODUCT(($Z$150:$Z$276=$Z232)*($AA$150:$AA$276="Y")*(DZ232&lt;DZ$150:DZ$276))+1)</f>
        <v/>
      </c>
      <c r="GU232" s="13" t="str" cm="1">
        <f t="array" ref="GU232">IF($AA232="N","",SUMPRODUCT(($Z$150:$Z$276=$Z232)*($AA$150:$AA$276="Y")*(EA232&lt;EA$150:EA$276))+1)</f>
        <v/>
      </c>
      <c r="GV232" s="13" t="str" cm="1">
        <f t="array" ref="GV232">IF($AA232="N","",SUMPRODUCT(($Z$150:$Z$276=$Z232)*($AA$150:$AA$276="Y")*(EB232&lt;EB$150:EB$276))+1)</f>
        <v/>
      </c>
      <c r="GW232" s="13" t="str" cm="1">
        <f t="array" ref="GW232">IF($AA232="N","",SUMPRODUCT(($Z$150:$Z$276=$Z232)*($AA$150:$AA$276="Y")*(EC232&lt;EC$150:EC$276))+1)</f>
        <v/>
      </c>
      <c r="GX232" s="13" t="str" cm="1">
        <f t="array" ref="GX232">IF($AA232="N","",SUMPRODUCT(($Z$150:$Z$276=$Z232)*($AA$150:$AA$276="Y")*(ED232&lt;ED$150:ED$276))+1)</f>
        <v/>
      </c>
      <c r="GY232" s="13" t="str" cm="1">
        <f t="array" ref="GY232">IF($AA232="N","",SUMPRODUCT(($Z$150:$Z$276=$Z232)*($AA$150:$AA$276="Y")*(EE232&lt;EE$150:EE$276))+1)</f>
        <v/>
      </c>
      <c r="GZ232" s="13" t="str" cm="1">
        <f t="array" ref="GZ232">IF($AA232="N","",SUMPRODUCT(($Z$150:$Z$276=$Z232)*($AA$150:$AA$276="Y")*(EF232&lt;EF$150:EF$276))+1)</f>
        <v/>
      </c>
      <c r="HA232" s="13" t="str" cm="1">
        <f t="array" ref="HA232">IF($AA232="N","",SUMPRODUCT(($Z$150:$Z$276=$Z232)*($AA$150:$AA$276="Y")*(EG232&lt;EG$150:EG$276))+1)</f>
        <v/>
      </c>
      <c r="HB232" s="13" t="str" cm="1">
        <f t="array" ref="HB232">IF($AA232="N","",SUMPRODUCT(($Z$150:$Z$276=$Z232)*($AA$150:$AA$276="Y")*(EH232&lt;EH$150:EH$276))+1)</f>
        <v/>
      </c>
      <c r="HC232" s="13" t="str" cm="1">
        <f t="array" ref="HC232">IF($AA232="N","",SUMPRODUCT(($Z$150:$Z$276=$Z232)*($AA$150:$AA$276="Y")*(EI232&lt;EI$150:EI$276))+1)</f>
        <v/>
      </c>
      <c r="HD232" s="13" t="str" cm="1">
        <f t="array" ref="HD232">IF($AA232="N","",SUMPRODUCT(($Z$150:$Z$276=$Z232)*($AA$150:$AA$276="Y")*(EJ232&lt;EJ$150:EJ$276))+1)</f>
        <v/>
      </c>
      <c r="HE232" s="13" t="str" cm="1">
        <f t="array" ref="HE232">IF($AA232="N","",SUMPRODUCT(($Z$150:$Z$276=$Z232)*($AA$150:$AA$276="Y")*(EK232&lt;EK$150:EK$276))+1)</f>
        <v/>
      </c>
      <c r="HF232" s="13" t="str" cm="1">
        <f t="array" ref="HF232">IF($AA232="N","",SUMPRODUCT(($Z$150:$Z$276=$Z232)*($AA$150:$AA$276="Y")*(EL232&lt;EL$150:EL$276))+1)</f>
        <v/>
      </c>
      <c r="HG232" s="13" t="str" cm="1">
        <f t="array" ref="HG232">IF($AA232="N","",SUMPRODUCT(($Z$150:$Z$276=$Z232)*($AA$150:$AA$276="Y")*(EM232&lt;EM$150:EM$276))+1)</f>
        <v/>
      </c>
      <c r="HH232" s="13" t="str" cm="1">
        <f t="array" ref="HH232">IF($AA232="N","",SUMPRODUCT(($Z$150:$Z$276=$Z232)*($AA$150:$AA$276="Y")*(EN232&lt;EN$150:EN$276))+1)</f>
        <v/>
      </c>
      <c r="HI232" s="13" t="str" cm="1">
        <f t="array" ref="HI232">IF($AA232="N","",SUMPRODUCT(($Z$150:$Z$276=$Z232)*($AA$150:$AA$276="Y")*(EO232&lt;EO$150:EO$276))+1)</f>
        <v/>
      </c>
      <c r="HJ232" s="20" t="str">
        <f>INDEX($GO232:$HI232,MATCH('Ranked Growth'!$C$5,$GO$149:$HI$149,0))</f>
        <v/>
      </c>
      <c r="HK232" s="13" t="str">
        <f t="shared" si="205"/>
        <v>Stations of Over 10k Users-</v>
      </c>
    </row>
    <row r="233" spans="2:219" s="11" customFormat="1" x14ac:dyDescent="0.25">
      <c r="B233" s="17" t="s">
        <v>70</v>
      </c>
      <c r="C233" s="20">
        <v>10092.375590000001</v>
      </c>
      <c r="D233" s="20">
        <v>10564.368568000005</v>
      </c>
      <c r="E233" s="20">
        <v>10643.147143</v>
      </c>
      <c r="F233" s="20">
        <v>10681.168321000001</v>
      </c>
      <c r="G233" s="20">
        <v>10679.354668</v>
      </c>
      <c r="H233" s="20">
        <v>10684.672341000003</v>
      </c>
      <c r="I233" s="20">
        <v>10714.571019000005</v>
      </c>
      <c r="J233" s="20">
        <v>10724.137455</v>
      </c>
      <c r="K233" s="20">
        <v>10740.276037999998</v>
      </c>
      <c r="L233" s="20">
        <v>10789.603991000004</v>
      </c>
      <c r="M233" s="20">
        <v>10817.668403000001</v>
      </c>
      <c r="N233" s="20">
        <v>10839.669391000001</v>
      </c>
      <c r="O233" s="20">
        <v>10862.553254999999</v>
      </c>
      <c r="P233" s="20">
        <v>10910.065741</v>
      </c>
      <c r="Q233" s="20">
        <v>10971.031705000001</v>
      </c>
      <c r="R233" s="20">
        <v>11006.207401000001</v>
      </c>
      <c r="S233" s="20">
        <v>11053.366369000003</v>
      </c>
      <c r="T233" s="20">
        <v>11089.432122999999</v>
      </c>
      <c r="U233" s="20">
        <v>11134.944739</v>
      </c>
      <c r="V233" s="20">
        <v>11203.111108999999</v>
      </c>
      <c r="W233" s="20">
        <v>11265.239638000001</v>
      </c>
      <c r="Y233" s="17" t="s">
        <v>70</v>
      </c>
      <c r="Z233" s="21" t="str">
        <f t="shared" si="137"/>
        <v>Stations of Over 10k Users</v>
      </c>
      <c r="AA233" s="21" t="str">
        <f t="shared" si="138"/>
        <v>N</v>
      </c>
      <c r="AB233" s="13">
        <f t="shared" si="116"/>
        <v>92.375590000001466</v>
      </c>
      <c r="AC233" s="13">
        <f t="shared" si="117"/>
        <v>564.36856800000533</v>
      </c>
      <c r="AD233" s="13">
        <f t="shared" si="118"/>
        <v>643.14714300000014</v>
      </c>
      <c r="AE233" s="13">
        <f t="shared" si="119"/>
        <v>681.16832100000101</v>
      </c>
      <c r="AF233" s="13">
        <f t="shared" si="120"/>
        <v>679.35466799999995</v>
      </c>
      <c r="AG233" s="13">
        <f t="shared" si="121"/>
        <v>684.67234100000314</v>
      </c>
      <c r="AH233" s="13">
        <f t="shared" si="122"/>
        <v>714.57101900000453</v>
      </c>
      <c r="AI233" s="13">
        <f t="shared" si="123"/>
        <v>724.13745500000005</v>
      </c>
      <c r="AJ233" s="13">
        <f t="shared" si="124"/>
        <v>740.27603799999815</v>
      </c>
      <c r="AK233" s="13">
        <f t="shared" si="125"/>
        <v>789.60399100000359</v>
      </c>
      <c r="AL233" s="13">
        <f t="shared" si="126"/>
        <v>817.66840300000149</v>
      </c>
      <c r="AM233" s="13">
        <f t="shared" si="127"/>
        <v>839.66939100000127</v>
      </c>
      <c r="AN233" s="13">
        <f t="shared" si="128"/>
        <v>862.5532549999989</v>
      </c>
      <c r="AO233" s="13">
        <f t="shared" si="129"/>
        <v>910.06574100000034</v>
      </c>
      <c r="AP233" s="13">
        <f t="shared" si="130"/>
        <v>971.03170500000124</v>
      </c>
      <c r="AQ233" s="13">
        <f t="shared" si="131"/>
        <v>1006.2074010000015</v>
      </c>
      <c r="AR233" s="13">
        <f t="shared" si="132"/>
        <v>1053.366369000003</v>
      </c>
      <c r="AS233" s="13">
        <f t="shared" si="133"/>
        <v>1089.4321229999987</v>
      </c>
      <c r="AT233" s="13">
        <f t="shared" si="134"/>
        <v>1134.9447390000005</v>
      </c>
      <c r="AU233" s="13">
        <f t="shared" si="135"/>
        <v>1203.1111089999995</v>
      </c>
      <c r="AV233" s="13">
        <f t="shared" si="136"/>
        <v>1265.2396380000009</v>
      </c>
      <c r="AX233" s="17" t="s">
        <v>70</v>
      </c>
      <c r="AY233" s="13">
        <f t="shared" si="139"/>
        <v>98</v>
      </c>
      <c r="AZ233" s="13">
        <f t="shared" si="140"/>
        <v>105</v>
      </c>
      <c r="BA233" s="13">
        <f t="shared" si="141"/>
        <v>105</v>
      </c>
      <c r="BB233" s="13">
        <f t="shared" si="142"/>
        <v>103</v>
      </c>
      <c r="BC233" s="13">
        <f t="shared" si="143"/>
        <v>102</v>
      </c>
      <c r="BD233" s="13">
        <f t="shared" si="144"/>
        <v>102</v>
      </c>
      <c r="BE233" s="13">
        <f t="shared" si="145"/>
        <v>102</v>
      </c>
      <c r="BF233" s="13">
        <f t="shared" si="146"/>
        <v>102</v>
      </c>
      <c r="BG233" s="13">
        <f t="shared" si="147"/>
        <v>102</v>
      </c>
      <c r="BH233" s="13">
        <f t="shared" si="148"/>
        <v>102</v>
      </c>
      <c r="BI233" s="13">
        <f t="shared" si="149"/>
        <v>101</v>
      </c>
      <c r="BJ233" s="13">
        <f t="shared" si="150"/>
        <v>101</v>
      </c>
      <c r="BK233" s="13">
        <f t="shared" si="151"/>
        <v>101</v>
      </c>
      <c r="BL233" s="13">
        <f t="shared" si="152"/>
        <v>100</v>
      </c>
      <c r="BM233" s="13">
        <f t="shared" si="153"/>
        <v>100</v>
      </c>
      <c r="BN233" s="13">
        <f t="shared" si="154"/>
        <v>100</v>
      </c>
      <c r="BO233" s="13">
        <f t="shared" si="155"/>
        <v>100</v>
      </c>
      <c r="BP233" s="13">
        <f t="shared" si="156"/>
        <v>99</v>
      </c>
      <c r="BQ233" s="13">
        <f t="shared" si="157"/>
        <v>99</v>
      </c>
      <c r="BR233" s="13">
        <f t="shared" si="158"/>
        <v>100</v>
      </c>
      <c r="BS233" s="13">
        <f t="shared" si="159"/>
        <v>100</v>
      </c>
      <c r="BT233" s="13">
        <f>INDEX($AY233:$BS233,MATCH('Ranked Growth'!$C$5,Data!$AY$149:$BS$149,0))</f>
        <v>98</v>
      </c>
      <c r="BV233" s="17" t="s">
        <v>70</v>
      </c>
      <c r="BW233" s="13" cm="1">
        <f t="array" ref="BW233">SUMPRODUCT(($Z$150:$Z$276=$Z233)*(AB233&lt;AB$150:AB$276))+1</f>
        <v>92</v>
      </c>
      <c r="BX233" s="13" cm="1">
        <f t="array" ref="BX233">SUMPRODUCT(($Z$150:$Z$276=$Z233)*(AC233&lt;AC$150:AC$276))+1</f>
        <v>98</v>
      </c>
      <c r="BY233" s="13" cm="1">
        <f t="array" ref="BY233">SUMPRODUCT(($Z$150:$Z$276=$Z233)*(AD233&lt;AD$150:AD$276))+1</f>
        <v>98</v>
      </c>
      <c r="BZ233" s="13" cm="1">
        <f t="array" ref="BZ233">SUMPRODUCT(($Z$150:$Z$276=$Z233)*(AE233&lt;AE$150:AE$276))+1</f>
        <v>96</v>
      </c>
      <c r="CA233" s="13" cm="1">
        <f t="array" ref="CA233">SUMPRODUCT(($Z$150:$Z$276=$Z233)*(AF233&lt;AF$150:AF$276))+1</f>
        <v>96</v>
      </c>
      <c r="CB233" s="13" cm="1">
        <f t="array" ref="CB233">SUMPRODUCT(($Z$150:$Z$276=$Z233)*(AG233&lt;AG$150:AG$276))+1</f>
        <v>96</v>
      </c>
      <c r="CC233" s="13" cm="1">
        <f t="array" ref="CC233">SUMPRODUCT(($Z$150:$Z$276=$Z233)*(AH233&lt;AH$150:AH$276))+1</f>
        <v>96</v>
      </c>
      <c r="CD233" s="13" cm="1">
        <f t="array" ref="CD233">SUMPRODUCT(($Z$150:$Z$276=$Z233)*(AI233&lt;AI$150:AI$276))+1</f>
        <v>96</v>
      </c>
      <c r="CE233" s="13" cm="1">
        <f t="array" ref="CE233">SUMPRODUCT(($Z$150:$Z$276=$Z233)*(AJ233&lt;AJ$150:AJ$276))+1</f>
        <v>96</v>
      </c>
      <c r="CF233" s="13" cm="1">
        <f t="array" ref="CF233">SUMPRODUCT(($Z$150:$Z$276=$Z233)*(AK233&lt;AK$150:AK$276))+1</f>
        <v>96</v>
      </c>
      <c r="CG233" s="13" cm="1">
        <f t="array" ref="CG233">SUMPRODUCT(($Z$150:$Z$276=$Z233)*(AL233&lt;AL$150:AL$276))+1</f>
        <v>95</v>
      </c>
      <c r="CH233" s="13" cm="1">
        <f t="array" ref="CH233">SUMPRODUCT(($Z$150:$Z$276=$Z233)*(AM233&lt;AM$150:AM$276))+1</f>
        <v>95</v>
      </c>
      <c r="CI233" s="13" cm="1">
        <f t="array" ref="CI233">SUMPRODUCT(($Z$150:$Z$276=$Z233)*(AN233&lt;AN$150:AN$276))+1</f>
        <v>95</v>
      </c>
      <c r="CJ233" s="13" cm="1">
        <f t="array" ref="CJ233">SUMPRODUCT(($Z$150:$Z$276=$Z233)*(AO233&lt;AO$150:AO$276))+1</f>
        <v>94</v>
      </c>
      <c r="CK233" s="13" cm="1">
        <f t="array" ref="CK233">SUMPRODUCT(($Z$150:$Z$276=$Z233)*(AP233&lt;AP$150:AP$276))+1</f>
        <v>94</v>
      </c>
      <c r="CL233" s="13" cm="1">
        <f t="array" ref="CL233">SUMPRODUCT(($Z$150:$Z$276=$Z233)*(AQ233&lt;AQ$150:AQ$276))+1</f>
        <v>94</v>
      </c>
      <c r="CM233" s="13" cm="1">
        <f t="array" ref="CM233">SUMPRODUCT(($Z$150:$Z$276=$Z233)*(AR233&lt;AR$150:AR$276))+1</f>
        <v>94</v>
      </c>
      <c r="CN233" s="13" cm="1">
        <f t="array" ref="CN233">SUMPRODUCT(($Z$150:$Z$276=$Z233)*(AS233&lt;AS$150:AS$276))+1</f>
        <v>93</v>
      </c>
      <c r="CO233" s="13" cm="1">
        <f t="array" ref="CO233">SUMPRODUCT(($Z$150:$Z$276=$Z233)*(AT233&lt;AT$150:AT$276))+1</f>
        <v>93</v>
      </c>
      <c r="CP233" s="13" cm="1">
        <f t="array" ref="CP233">SUMPRODUCT(($Z$150:$Z$276=$Z233)*(AU233&lt;AU$150:AU$276))+1</f>
        <v>94</v>
      </c>
      <c r="CQ233" s="13" cm="1">
        <f t="array" ref="CQ233">SUMPRODUCT(($Z$150:$Z$276=$Z233)*(AV233&lt;AV$150:AV$276))+1</f>
        <v>94</v>
      </c>
      <c r="CR233" s="13">
        <f>INDEX($BW233:$CQ233,MATCH('Ranked Growth'!$C$5,$BW$149:$CQ$149,0))</f>
        <v>92</v>
      </c>
      <c r="CS233" s="13" t="str">
        <f t="shared" si="160"/>
        <v>Stations of Over 10k Users-92</v>
      </c>
      <c r="CU233" s="17" t="s">
        <v>70</v>
      </c>
      <c r="CV233" s="13" t="str" cm="1">
        <f t="array" ref="CV233">IF($AA233="N","",SUMPRODUCT(($AA$150:$AA$276=$V$88)*($Z$150:$Z$276=$Z233)*(AB233&lt;AB$150:AB$276))+1)</f>
        <v/>
      </c>
      <c r="CW233" s="13" t="str" cm="1">
        <f t="array" ref="CW233">IF($AA233="N","",SUMPRODUCT(($AA$150:$AA$276=$V$88)*($Z$150:$Z$276=$Z233)*(AC233&lt;AC$150:AC$276))+1)</f>
        <v/>
      </c>
      <c r="CX233" s="13" t="str" cm="1">
        <f t="array" ref="CX233">IF($AA233="N","",SUMPRODUCT(($AA$150:$AA$276=$V$88)*($Z$150:$Z$276=$Z233)*(AD233&lt;AD$150:AD$276))+1)</f>
        <v/>
      </c>
      <c r="CY233" s="13" t="str" cm="1">
        <f t="array" ref="CY233">IF($AA233="N","",SUMPRODUCT(($AA$150:$AA$276=$V$88)*($Z$150:$Z$276=$Z233)*(AE233&lt;AE$150:AE$276))+1)</f>
        <v/>
      </c>
      <c r="CZ233" s="13" t="str" cm="1">
        <f t="array" ref="CZ233">IF($AA233="N","",SUMPRODUCT(($AA$150:$AA$276=$V$88)*($Z$150:$Z$276=$Z233)*(AF233&lt;AF$150:AF$276))+1)</f>
        <v/>
      </c>
      <c r="DA233" s="13" t="str" cm="1">
        <f t="array" ref="DA233">IF($AA233="N","",SUMPRODUCT(($AA$150:$AA$276=$V$88)*($Z$150:$Z$276=$Z233)*(AG233&lt;AG$150:AG$276))+1)</f>
        <v/>
      </c>
      <c r="DB233" s="13" t="str" cm="1">
        <f t="array" ref="DB233">IF($AA233="N","",SUMPRODUCT(($AA$150:$AA$276=$V$88)*($Z$150:$Z$276=$Z233)*(AH233&lt;AH$150:AH$276))+1)</f>
        <v/>
      </c>
      <c r="DC233" s="13" t="str" cm="1">
        <f t="array" ref="DC233">IF($AA233="N","",SUMPRODUCT(($AA$150:$AA$276=$V$88)*($Z$150:$Z$276=$Z233)*(AI233&lt;AI$150:AI$276))+1)</f>
        <v/>
      </c>
      <c r="DD233" s="13" t="str" cm="1">
        <f t="array" ref="DD233">IF($AA233="N","",SUMPRODUCT(($AA$150:$AA$276=$V$88)*($Z$150:$Z$276=$Z233)*(AJ233&lt;AJ$150:AJ$276))+1)</f>
        <v/>
      </c>
      <c r="DE233" s="13" t="str" cm="1">
        <f t="array" ref="DE233">IF($AA233="N","",SUMPRODUCT(($AA$150:$AA$276=$V$88)*($Z$150:$Z$276=$Z233)*(AK233&lt;AK$150:AK$276))+1)</f>
        <v/>
      </c>
      <c r="DF233" s="13" t="str" cm="1">
        <f t="array" ref="DF233">IF($AA233="N","",SUMPRODUCT(($AA$150:$AA$276=$V$88)*($Z$150:$Z$276=$Z233)*(AL233&lt;AL$150:AL$276))+1)</f>
        <v/>
      </c>
      <c r="DG233" s="13" t="str" cm="1">
        <f t="array" ref="DG233">IF($AA233="N","",SUMPRODUCT(($AA$150:$AA$276=$V$88)*($Z$150:$Z$276=$Z233)*(AM233&lt;AM$150:AM$276))+1)</f>
        <v/>
      </c>
      <c r="DH233" s="13" t="str" cm="1">
        <f t="array" ref="DH233">IF($AA233="N","",SUMPRODUCT(($AA$150:$AA$276=$V$88)*($Z$150:$Z$276=$Z233)*(AN233&lt;AN$150:AN$276))+1)</f>
        <v/>
      </c>
      <c r="DI233" s="13" t="str" cm="1">
        <f t="array" ref="DI233">IF($AA233="N","",SUMPRODUCT(($AA$150:$AA$276=$V$88)*($Z$150:$Z$276=$Z233)*(AO233&lt;AO$150:AO$276))+1)</f>
        <v/>
      </c>
      <c r="DJ233" s="13" t="str" cm="1">
        <f t="array" ref="DJ233">IF($AA233="N","",SUMPRODUCT(($AA$150:$AA$276=$V$88)*($Z$150:$Z$276=$Z233)*(AP233&lt;AP$150:AP$276))+1)</f>
        <v/>
      </c>
      <c r="DK233" s="13" t="str" cm="1">
        <f t="array" ref="DK233">IF($AA233="N","",SUMPRODUCT(($AA$150:$AA$276=$V$88)*($Z$150:$Z$276=$Z233)*(AQ233&lt;AQ$150:AQ$276))+1)</f>
        <v/>
      </c>
      <c r="DL233" s="13" t="str" cm="1">
        <f t="array" ref="DL233">IF($AA233="N","",SUMPRODUCT(($AA$150:$AA$276=$V$88)*($Z$150:$Z$276=$Z233)*(AR233&lt;AR$150:AR$276))+1)</f>
        <v/>
      </c>
      <c r="DM233" s="13" t="str" cm="1">
        <f t="array" ref="DM233">IF($AA233="N","",SUMPRODUCT(($AA$150:$AA$276=$V$88)*($Z$150:$Z$276=$Z233)*(AS233&lt;AS$150:AS$276))+1)</f>
        <v/>
      </c>
      <c r="DN233" s="13" t="str" cm="1">
        <f t="array" ref="DN233">IF($AA233="N","",SUMPRODUCT(($AA$150:$AA$276=$V$88)*($Z$150:$Z$276=$Z233)*(AT233&lt;AT$150:AT$276))+1)</f>
        <v/>
      </c>
      <c r="DO233" s="13" t="str" cm="1">
        <f t="array" ref="DO233">IF($AA233="N","",SUMPRODUCT(($AA$150:$AA$276=$V$88)*($Z$150:$Z$276=$Z233)*(AU233&lt;AU$150:AU$276))+1)</f>
        <v/>
      </c>
      <c r="DP233" s="13" t="str" cm="1">
        <f t="array" ref="DP233">IF($AA233="N","",SUMPRODUCT(($AA$150:$AA$276=$V$88)*($Z$150:$Z$276=$Z233)*(AV233&lt;AV$150:AV$276))+1)</f>
        <v/>
      </c>
      <c r="DQ233" s="13" t="str">
        <f>INDEX($CV233:$DP233,MATCH('Ranked Growth'!$C$5,$BW$149:$CQ$149,0))</f>
        <v/>
      </c>
      <c r="DR233" s="13" t="str">
        <f t="shared" si="161"/>
        <v>Stations of Over 10k Users-</v>
      </c>
      <c r="DT233" s="17" t="s">
        <v>70</v>
      </c>
      <c r="DU233" s="15">
        <f t="shared" si="162"/>
        <v>9.2375590000002283E-3</v>
      </c>
      <c r="DV233" s="15">
        <f t="shared" si="163"/>
        <v>5.6436856800000434E-2</v>
      </c>
      <c r="DW233" s="15">
        <f t="shared" si="164"/>
        <v>6.431471430000002E-2</v>
      </c>
      <c r="DX233" s="15">
        <f t="shared" si="165"/>
        <v>6.811683210000008E-2</v>
      </c>
      <c r="DY233" s="15">
        <f t="shared" si="166"/>
        <v>6.7935466800000066E-2</v>
      </c>
      <c r="DZ233" s="15">
        <f t="shared" si="167"/>
        <v>6.8467234100000329E-2</v>
      </c>
      <c r="EA233" s="15">
        <f t="shared" si="168"/>
        <v>7.1457101900000541E-2</v>
      </c>
      <c r="EB233" s="15">
        <f t="shared" si="169"/>
        <v>7.2413745500000015E-2</v>
      </c>
      <c r="EC233" s="15">
        <f t="shared" si="170"/>
        <v>7.4027603799999842E-2</v>
      </c>
      <c r="ED233" s="15">
        <f t="shared" si="171"/>
        <v>7.89603991000003E-2</v>
      </c>
      <c r="EE233" s="15">
        <f t="shared" si="172"/>
        <v>8.1766840300000254E-2</v>
      </c>
      <c r="EF233" s="15">
        <f t="shared" si="173"/>
        <v>8.3966939100000193E-2</v>
      </c>
      <c r="EG233" s="15">
        <f t="shared" si="174"/>
        <v>8.6255325499999813E-2</v>
      </c>
      <c r="EH233" s="15">
        <f t="shared" si="175"/>
        <v>9.1006574100000126E-2</v>
      </c>
      <c r="EI233" s="15">
        <f t="shared" si="176"/>
        <v>9.7103170500000058E-2</v>
      </c>
      <c r="EJ233" s="15">
        <f t="shared" si="177"/>
        <v>0.10062074010000011</v>
      </c>
      <c r="EK233" s="15">
        <f t="shared" si="178"/>
        <v>0.10533663690000039</v>
      </c>
      <c r="EL233" s="15">
        <f t="shared" si="179"/>
        <v>0.10894321229999981</v>
      </c>
      <c r="EM233" s="15">
        <f t="shared" si="180"/>
        <v>0.11349447390000011</v>
      </c>
      <c r="EN233" s="15">
        <f t="shared" si="181"/>
        <v>0.12031111089999991</v>
      </c>
      <c r="EO233" s="15">
        <f t="shared" si="182"/>
        <v>0.12652396380000019</v>
      </c>
      <c r="EQ233" s="17" t="s">
        <v>70</v>
      </c>
      <c r="ER233" s="13">
        <f t="shared" si="183"/>
        <v>28</v>
      </c>
      <c r="ES233" s="13">
        <f t="shared" si="184"/>
        <v>112</v>
      </c>
      <c r="ET233" s="13">
        <f t="shared" si="185"/>
        <v>106</v>
      </c>
      <c r="EU233" s="13">
        <f t="shared" si="186"/>
        <v>99</v>
      </c>
      <c r="EV233" s="13">
        <f t="shared" si="187"/>
        <v>98</v>
      </c>
      <c r="EW233" s="13">
        <f t="shared" si="188"/>
        <v>97</v>
      </c>
      <c r="EX233" s="13">
        <f t="shared" si="189"/>
        <v>96</v>
      </c>
      <c r="EY233" s="13">
        <f t="shared" si="190"/>
        <v>88</v>
      </c>
      <c r="EZ233" s="13">
        <f t="shared" si="191"/>
        <v>85</v>
      </c>
      <c r="FA233" s="13">
        <f t="shared" si="192"/>
        <v>85</v>
      </c>
      <c r="FB233" s="13">
        <f t="shared" si="193"/>
        <v>81</v>
      </c>
      <c r="FC233" s="13">
        <f t="shared" si="194"/>
        <v>79</v>
      </c>
      <c r="FD233" s="13">
        <f t="shared" si="195"/>
        <v>77</v>
      </c>
      <c r="FE233" s="13">
        <f t="shared" si="196"/>
        <v>77</v>
      </c>
      <c r="FF233" s="13">
        <f t="shared" si="197"/>
        <v>75</v>
      </c>
      <c r="FG233" s="13">
        <f t="shared" si="198"/>
        <v>75</v>
      </c>
      <c r="FH233" s="13">
        <f t="shared" si="199"/>
        <v>73</v>
      </c>
      <c r="FI233" s="13">
        <f t="shared" si="200"/>
        <v>73</v>
      </c>
      <c r="FJ233" s="13">
        <f t="shared" si="201"/>
        <v>71</v>
      </c>
      <c r="FK233" s="13">
        <f t="shared" si="202"/>
        <v>73</v>
      </c>
      <c r="FL233" s="13">
        <f t="shared" si="203"/>
        <v>74</v>
      </c>
      <c r="FM233" s="13">
        <f>INDEX($ER233:$FL233,MATCH('Ranked Growth'!$C$5,$ER$149:$FL$149,0))</f>
        <v>28</v>
      </c>
      <c r="FO233" s="17" t="s">
        <v>70</v>
      </c>
      <c r="FP233" s="13" cm="1">
        <f t="array" ref="FP233">SUMPRODUCT(($Z$150:$Z$276=$Z233)*(DU233&lt;DU$150:DU$276))+1</f>
        <v>17</v>
      </c>
      <c r="FQ233" s="13" cm="1">
        <f t="array" ref="FQ233">SUMPRODUCT(($Z$150:$Z$276=$Z233)*(DV233&lt;DV$150:DV$276))+1</f>
        <v>90</v>
      </c>
      <c r="FR233" s="13" cm="1">
        <f t="array" ref="FR233">SUMPRODUCT(($Z$150:$Z$276=$Z233)*(DW233&lt;DW$150:DW$276))+1</f>
        <v>90</v>
      </c>
      <c r="FS233" s="13" cm="1">
        <f t="array" ref="FS233">SUMPRODUCT(($Z$150:$Z$276=$Z233)*(DX233&lt;DX$150:DX$276))+1</f>
        <v>86</v>
      </c>
      <c r="FT233" s="13" cm="1">
        <f t="array" ref="FT233">SUMPRODUCT(($Z$150:$Z$276=$Z233)*(DY233&lt;DY$150:DY$276))+1</f>
        <v>86</v>
      </c>
      <c r="FU233" s="13" cm="1">
        <f t="array" ref="FU233">SUMPRODUCT(($Z$150:$Z$276=$Z233)*(DZ233&lt;DZ$150:DZ$276))+1</f>
        <v>85</v>
      </c>
      <c r="FV233" s="13" cm="1">
        <f t="array" ref="FV233">SUMPRODUCT(($Z$150:$Z$276=$Z233)*(EA233&lt;EA$150:EA$276))+1</f>
        <v>84</v>
      </c>
      <c r="FW233" s="13" cm="1">
        <f t="array" ref="FW233">SUMPRODUCT(($Z$150:$Z$276=$Z233)*(EB233&lt;EB$150:EB$276))+1</f>
        <v>77</v>
      </c>
      <c r="FX233" s="13" cm="1">
        <f t="array" ref="FX233">SUMPRODUCT(($Z$150:$Z$276=$Z233)*(EC233&lt;EC$150:EC$276))+1</f>
        <v>74</v>
      </c>
      <c r="FY233" s="13" cm="1">
        <f t="array" ref="FY233">SUMPRODUCT(($Z$150:$Z$276=$Z233)*(ED233&lt;ED$150:ED$276))+1</f>
        <v>74</v>
      </c>
      <c r="FZ233" s="13" cm="1">
        <f t="array" ref="FZ233">SUMPRODUCT(($Z$150:$Z$276=$Z233)*(EE233&lt;EE$150:EE$276))+1</f>
        <v>70</v>
      </c>
      <c r="GA233" s="13" cm="1">
        <f t="array" ref="GA233">SUMPRODUCT(($Z$150:$Z$276=$Z233)*(EF233&lt;EF$150:EF$276))+1</f>
        <v>68</v>
      </c>
      <c r="GB233" s="13" cm="1">
        <f t="array" ref="GB233">SUMPRODUCT(($Z$150:$Z$276=$Z233)*(EG233&lt;EG$150:EG$276))+1</f>
        <v>66</v>
      </c>
      <c r="GC233" s="13" cm="1">
        <f t="array" ref="GC233">SUMPRODUCT(($Z$150:$Z$276=$Z233)*(EH233&lt;EH$150:EH$276))+1</f>
        <v>67</v>
      </c>
      <c r="GD233" s="13" cm="1">
        <f t="array" ref="GD233">SUMPRODUCT(($Z$150:$Z$276=$Z233)*(EI233&lt;EI$150:EI$276))+1</f>
        <v>65</v>
      </c>
      <c r="GE233" s="13" cm="1">
        <f t="array" ref="GE233">SUMPRODUCT(($Z$150:$Z$276=$Z233)*(EJ233&lt;EJ$150:EJ$276))+1</f>
        <v>65</v>
      </c>
      <c r="GF233" s="13" cm="1">
        <f t="array" ref="GF233">SUMPRODUCT(($Z$150:$Z$276=$Z233)*(EK233&lt;EK$150:EK$276))+1</f>
        <v>63</v>
      </c>
      <c r="GG233" s="13" cm="1">
        <f t="array" ref="GG233">SUMPRODUCT(($Z$150:$Z$276=$Z233)*(EL233&lt;EL$150:EL$276))+1</f>
        <v>63</v>
      </c>
      <c r="GH233" s="13" cm="1">
        <f t="array" ref="GH233">SUMPRODUCT(($Z$150:$Z$276=$Z233)*(EM233&lt;EM$150:EM$276))+1</f>
        <v>62</v>
      </c>
      <c r="GI233" s="13" cm="1">
        <f t="array" ref="GI233">SUMPRODUCT(($Z$150:$Z$276=$Z233)*(EN233&lt;EN$150:EN$276))+1</f>
        <v>63</v>
      </c>
      <c r="GJ233" s="13" cm="1">
        <f t="array" ref="GJ233">SUMPRODUCT(($Z$150:$Z$276=$Z233)*(EO233&lt;EO$150:EO$276))+1</f>
        <v>64</v>
      </c>
      <c r="GK233" s="20">
        <f>INDEX($FP233:$GJ233,MATCH('Ranked Growth'!$C$5,$FP$149:$GJ$149,0))</f>
        <v>17</v>
      </c>
      <c r="GL233" s="13" t="str">
        <f t="shared" si="204"/>
        <v>Stations of Over 10k Users-17</v>
      </c>
      <c r="GN233" s="17" t="s">
        <v>70</v>
      </c>
      <c r="GO233" s="13" t="str" cm="1">
        <f t="array" ref="GO233">IF($AA233="N","",SUMPRODUCT(($Z$150:$Z$276=$Z233)*($AA$150:$AA$276="Y")*(DU233&lt;DU$150:DU$276))+1)</f>
        <v/>
      </c>
      <c r="GP233" s="13" t="str" cm="1">
        <f t="array" ref="GP233">IF($AA233="N","",SUMPRODUCT(($Z$150:$Z$276=$Z233)*($AA$150:$AA$276="Y")*(DV233&lt;DV$150:DV$276))+1)</f>
        <v/>
      </c>
      <c r="GQ233" s="13" t="str" cm="1">
        <f t="array" ref="GQ233">IF($AA233="N","",SUMPRODUCT(($Z$150:$Z$276=$Z233)*($AA$150:$AA$276="Y")*(DW233&lt;DW$150:DW$276))+1)</f>
        <v/>
      </c>
      <c r="GR233" s="13" t="str" cm="1">
        <f t="array" ref="GR233">IF($AA233="N","",SUMPRODUCT(($Z$150:$Z$276=$Z233)*($AA$150:$AA$276="Y")*(DX233&lt;DX$150:DX$276))+1)</f>
        <v/>
      </c>
      <c r="GS233" s="13" t="str" cm="1">
        <f t="array" ref="GS233">IF($AA233="N","",SUMPRODUCT(($Z$150:$Z$276=$Z233)*($AA$150:$AA$276="Y")*(DY233&lt;DY$150:DY$276))+1)</f>
        <v/>
      </c>
      <c r="GT233" s="13" t="str" cm="1">
        <f t="array" ref="GT233">IF($AA233="N","",SUMPRODUCT(($Z$150:$Z$276=$Z233)*($AA$150:$AA$276="Y")*(DZ233&lt;DZ$150:DZ$276))+1)</f>
        <v/>
      </c>
      <c r="GU233" s="13" t="str" cm="1">
        <f t="array" ref="GU233">IF($AA233="N","",SUMPRODUCT(($Z$150:$Z$276=$Z233)*($AA$150:$AA$276="Y")*(EA233&lt;EA$150:EA$276))+1)</f>
        <v/>
      </c>
      <c r="GV233" s="13" t="str" cm="1">
        <f t="array" ref="GV233">IF($AA233="N","",SUMPRODUCT(($Z$150:$Z$276=$Z233)*($AA$150:$AA$276="Y")*(EB233&lt;EB$150:EB$276))+1)</f>
        <v/>
      </c>
      <c r="GW233" s="13" t="str" cm="1">
        <f t="array" ref="GW233">IF($AA233="N","",SUMPRODUCT(($Z$150:$Z$276=$Z233)*($AA$150:$AA$276="Y")*(EC233&lt;EC$150:EC$276))+1)</f>
        <v/>
      </c>
      <c r="GX233" s="13" t="str" cm="1">
        <f t="array" ref="GX233">IF($AA233="N","",SUMPRODUCT(($Z$150:$Z$276=$Z233)*($AA$150:$AA$276="Y")*(ED233&lt;ED$150:ED$276))+1)</f>
        <v/>
      </c>
      <c r="GY233" s="13" t="str" cm="1">
        <f t="array" ref="GY233">IF($AA233="N","",SUMPRODUCT(($Z$150:$Z$276=$Z233)*($AA$150:$AA$276="Y")*(EE233&lt;EE$150:EE$276))+1)</f>
        <v/>
      </c>
      <c r="GZ233" s="13" t="str" cm="1">
        <f t="array" ref="GZ233">IF($AA233="N","",SUMPRODUCT(($Z$150:$Z$276=$Z233)*($AA$150:$AA$276="Y")*(EF233&lt;EF$150:EF$276))+1)</f>
        <v/>
      </c>
      <c r="HA233" s="13" t="str" cm="1">
        <f t="array" ref="HA233">IF($AA233="N","",SUMPRODUCT(($Z$150:$Z$276=$Z233)*($AA$150:$AA$276="Y")*(EG233&lt;EG$150:EG$276))+1)</f>
        <v/>
      </c>
      <c r="HB233" s="13" t="str" cm="1">
        <f t="array" ref="HB233">IF($AA233="N","",SUMPRODUCT(($Z$150:$Z$276=$Z233)*($AA$150:$AA$276="Y")*(EH233&lt;EH$150:EH$276))+1)</f>
        <v/>
      </c>
      <c r="HC233" s="13" t="str" cm="1">
        <f t="array" ref="HC233">IF($AA233="N","",SUMPRODUCT(($Z$150:$Z$276=$Z233)*($AA$150:$AA$276="Y")*(EI233&lt;EI$150:EI$276))+1)</f>
        <v/>
      </c>
      <c r="HD233" s="13" t="str" cm="1">
        <f t="array" ref="HD233">IF($AA233="N","",SUMPRODUCT(($Z$150:$Z$276=$Z233)*($AA$150:$AA$276="Y")*(EJ233&lt;EJ$150:EJ$276))+1)</f>
        <v/>
      </c>
      <c r="HE233" s="13" t="str" cm="1">
        <f t="array" ref="HE233">IF($AA233="N","",SUMPRODUCT(($Z$150:$Z$276=$Z233)*($AA$150:$AA$276="Y")*(EK233&lt;EK$150:EK$276))+1)</f>
        <v/>
      </c>
      <c r="HF233" s="13" t="str" cm="1">
        <f t="array" ref="HF233">IF($AA233="N","",SUMPRODUCT(($Z$150:$Z$276=$Z233)*($AA$150:$AA$276="Y")*(EL233&lt;EL$150:EL$276))+1)</f>
        <v/>
      </c>
      <c r="HG233" s="13" t="str" cm="1">
        <f t="array" ref="HG233">IF($AA233="N","",SUMPRODUCT(($Z$150:$Z$276=$Z233)*($AA$150:$AA$276="Y")*(EM233&lt;EM$150:EM$276))+1)</f>
        <v/>
      </c>
      <c r="HH233" s="13" t="str" cm="1">
        <f t="array" ref="HH233">IF($AA233="N","",SUMPRODUCT(($Z$150:$Z$276=$Z233)*($AA$150:$AA$276="Y")*(EN233&lt;EN$150:EN$276))+1)</f>
        <v/>
      </c>
      <c r="HI233" s="13" t="str" cm="1">
        <f t="array" ref="HI233">IF($AA233="N","",SUMPRODUCT(($Z$150:$Z$276=$Z233)*($AA$150:$AA$276="Y")*(EO233&lt;EO$150:EO$276))+1)</f>
        <v/>
      </c>
      <c r="HJ233" s="20" t="str">
        <f>INDEX($GO233:$HI233,MATCH('Ranked Growth'!$C$5,$GO$149:$HI$149,0))</f>
        <v/>
      </c>
      <c r="HK233" s="13" t="str">
        <f t="shared" si="205"/>
        <v>Stations of Over 10k Users-</v>
      </c>
    </row>
    <row r="234" spans="2:219" s="11" customFormat="1" x14ac:dyDescent="0.25">
      <c r="B234" s="17" t="s">
        <v>178</v>
      </c>
      <c r="C234" s="20">
        <v>3541.6696499999994</v>
      </c>
      <c r="D234" s="20">
        <v>3766.2832399999988</v>
      </c>
      <c r="E234" s="20">
        <v>3783.1970189999988</v>
      </c>
      <c r="F234" s="20">
        <v>3773.8215580000001</v>
      </c>
      <c r="G234" s="20">
        <v>3742.6267100000005</v>
      </c>
      <c r="H234" s="20">
        <v>3712.3211679999999</v>
      </c>
      <c r="I234" s="20">
        <v>3694.8323620000006</v>
      </c>
      <c r="J234" s="20">
        <v>3669.9652339999998</v>
      </c>
      <c r="K234" s="20">
        <v>3651.2457470000004</v>
      </c>
      <c r="L234" s="20">
        <v>3656.7413660000016</v>
      </c>
      <c r="M234" s="20">
        <v>3643.0848250000004</v>
      </c>
      <c r="N234" s="20">
        <v>3619.7045299999991</v>
      </c>
      <c r="O234" s="20">
        <v>3607.5102500000003</v>
      </c>
      <c r="P234" s="20">
        <v>3622.803101</v>
      </c>
      <c r="Q234" s="20">
        <v>3621.5009490000007</v>
      </c>
      <c r="R234" s="20">
        <v>3608.9556469999998</v>
      </c>
      <c r="S234" s="20">
        <v>3603.2935899999998</v>
      </c>
      <c r="T234" s="20">
        <v>3591.8987520000001</v>
      </c>
      <c r="U234" s="20">
        <v>3591.0186989999993</v>
      </c>
      <c r="V234" s="20">
        <v>3615.2904169999997</v>
      </c>
      <c r="W234" s="20">
        <v>3636.5394999999999</v>
      </c>
      <c r="Y234" s="17" t="s">
        <v>178</v>
      </c>
      <c r="Z234" s="21" t="str">
        <f t="shared" si="137"/>
        <v>Stations of Less Than 10k Users</v>
      </c>
      <c r="AA234" s="21" t="str">
        <f t="shared" si="138"/>
        <v>Y</v>
      </c>
      <c r="AB234" s="13">
        <f t="shared" si="116"/>
        <v>-8.3303500000006352</v>
      </c>
      <c r="AC234" s="13">
        <f t="shared" si="117"/>
        <v>216.28323999999884</v>
      </c>
      <c r="AD234" s="13">
        <f t="shared" si="118"/>
        <v>233.19701899999882</v>
      </c>
      <c r="AE234" s="13">
        <f t="shared" si="119"/>
        <v>223.8215580000001</v>
      </c>
      <c r="AF234" s="13">
        <f t="shared" si="120"/>
        <v>192.62671000000046</v>
      </c>
      <c r="AG234" s="13">
        <f t="shared" si="121"/>
        <v>162.32116799999994</v>
      </c>
      <c r="AH234" s="13">
        <f t="shared" si="122"/>
        <v>144.83236200000056</v>
      </c>
      <c r="AI234" s="13">
        <f t="shared" si="123"/>
        <v>119.96523399999978</v>
      </c>
      <c r="AJ234" s="13">
        <f t="shared" si="124"/>
        <v>101.24574700000039</v>
      </c>
      <c r="AK234" s="13">
        <f t="shared" si="125"/>
        <v>106.74136600000156</v>
      </c>
      <c r="AL234" s="13">
        <f t="shared" si="126"/>
        <v>93.084825000000365</v>
      </c>
      <c r="AM234" s="13">
        <f t="shared" si="127"/>
        <v>69.704529999999068</v>
      </c>
      <c r="AN234" s="13">
        <f t="shared" si="128"/>
        <v>57.510250000000269</v>
      </c>
      <c r="AO234" s="13">
        <f t="shared" si="129"/>
        <v>72.80310099999997</v>
      </c>
      <c r="AP234" s="13">
        <f t="shared" si="130"/>
        <v>71.500949000000674</v>
      </c>
      <c r="AQ234" s="13">
        <f t="shared" si="131"/>
        <v>58.955646999999772</v>
      </c>
      <c r="AR234" s="13">
        <f t="shared" si="132"/>
        <v>53.293589999999767</v>
      </c>
      <c r="AS234" s="13">
        <f t="shared" si="133"/>
        <v>41.898752000000059</v>
      </c>
      <c r="AT234" s="13">
        <f t="shared" si="134"/>
        <v>41.018698999999287</v>
      </c>
      <c r="AU234" s="13">
        <f t="shared" si="135"/>
        <v>65.290416999999707</v>
      </c>
      <c r="AV234" s="13">
        <f t="shared" si="136"/>
        <v>86.539499999999862</v>
      </c>
      <c r="AX234" s="17" t="s">
        <v>178</v>
      </c>
      <c r="AY234" s="13">
        <f t="shared" si="139"/>
        <v>120</v>
      </c>
      <c r="AZ234" s="13">
        <f t="shared" si="140"/>
        <v>113</v>
      </c>
      <c r="BA234" s="13">
        <f t="shared" si="141"/>
        <v>113</v>
      </c>
      <c r="BB234" s="13">
        <f t="shared" si="142"/>
        <v>113</v>
      </c>
      <c r="BC234" s="13">
        <f t="shared" si="143"/>
        <v>114</v>
      </c>
      <c r="BD234" s="13">
        <f t="shared" si="144"/>
        <v>115</v>
      </c>
      <c r="BE234" s="13">
        <f t="shared" si="145"/>
        <v>116</v>
      </c>
      <c r="BF234" s="13">
        <f t="shared" si="146"/>
        <v>116</v>
      </c>
      <c r="BG234" s="13">
        <f t="shared" si="147"/>
        <v>114</v>
      </c>
      <c r="BH234" s="13">
        <f t="shared" si="148"/>
        <v>113</v>
      </c>
      <c r="BI234" s="13">
        <f t="shared" si="149"/>
        <v>113</v>
      </c>
      <c r="BJ234" s="13">
        <f t="shared" si="150"/>
        <v>114</v>
      </c>
      <c r="BK234" s="13">
        <f t="shared" si="151"/>
        <v>116</v>
      </c>
      <c r="BL234" s="13">
        <f t="shared" si="152"/>
        <v>114</v>
      </c>
      <c r="BM234" s="13">
        <f t="shared" si="153"/>
        <v>116</v>
      </c>
      <c r="BN234" s="13">
        <f t="shared" si="154"/>
        <v>115</v>
      </c>
      <c r="BO234" s="13">
        <f t="shared" si="155"/>
        <v>114</v>
      </c>
      <c r="BP234" s="13">
        <f t="shared" si="156"/>
        <v>116</v>
      </c>
      <c r="BQ234" s="13">
        <f t="shared" si="157"/>
        <v>117</v>
      </c>
      <c r="BR234" s="13">
        <f t="shared" si="158"/>
        <v>114</v>
      </c>
      <c r="BS234" s="13">
        <f t="shared" si="159"/>
        <v>116</v>
      </c>
      <c r="BT234" s="13">
        <f>INDEX($AY234:$BS234,MATCH('Ranked Growth'!$C$5,Data!$AY$149:$BS$149,0))</f>
        <v>120</v>
      </c>
      <c r="BV234" s="17" t="s">
        <v>178</v>
      </c>
      <c r="BW234" s="13" cm="1">
        <f t="array" ref="BW234">SUMPRODUCT(($Z$150:$Z$276=$Z234)*(AB234&lt;AB$150:AB$276))+1</f>
        <v>20</v>
      </c>
      <c r="BX234" s="13" cm="1">
        <f t="array" ref="BX234">SUMPRODUCT(($Z$150:$Z$276=$Z234)*(AC234&lt;AC$150:AC$276))+1</f>
        <v>10</v>
      </c>
      <c r="BY234" s="13" cm="1">
        <f t="array" ref="BY234">SUMPRODUCT(($Z$150:$Z$276=$Z234)*(AD234&lt;AD$150:AD$276))+1</f>
        <v>10</v>
      </c>
      <c r="BZ234" s="13" cm="1">
        <f t="array" ref="BZ234">SUMPRODUCT(($Z$150:$Z$276=$Z234)*(AE234&lt;AE$150:AE$276))+1</f>
        <v>10</v>
      </c>
      <c r="CA234" s="13" cm="1">
        <f t="array" ref="CA234">SUMPRODUCT(($Z$150:$Z$276=$Z234)*(AF234&lt;AF$150:AF$276))+1</f>
        <v>11</v>
      </c>
      <c r="CB234" s="13" cm="1">
        <f t="array" ref="CB234">SUMPRODUCT(($Z$150:$Z$276=$Z234)*(AG234&lt;AG$150:AG$276))+1</f>
        <v>12</v>
      </c>
      <c r="CC234" s="13" cm="1">
        <f t="array" ref="CC234">SUMPRODUCT(($Z$150:$Z$276=$Z234)*(AH234&lt;AH$150:AH$276))+1</f>
        <v>13</v>
      </c>
      <c r="CD234" s="13" cm="1">
        <f t="array" ref="CD234">SUMPRODUCT(($Z$150:$Z$276=$Z234)*(AI234&lt;AI$150:AI$276))+1</f>
        <v>13</v>
      </c>
      <c r="CE234" s="13" cm="1">
        <f t="array" ref="CE234">SUMPRODUCT(($Z$150:$Z$276=$Z234)*(AJ234&lt;AJ$150:AJ$276))+1</f>
        <v>11</v>
      </c>
      <c r="CF234" s="13" cm="1">
        <f t="array" ref="CF234">SUMPRODUCT(($Z$150:$Z$276=$Z234)*(AK234&lt;AK$150:AK$276))+1</f>
        <v>10</v>
      </c>
      <c r="CG234" s="13" cm="1">
        <f t="array" ref="CG234">SUMPRODUCT(($Z$150:$Z$276=$Z234)*(AL234&lt;AL$150:AL$276))+1</f>
        <v>10</v>
      </c>
      <c r="CH234" s="13" cm="1">
        <f t="array" ref="CH234">SUMPRODUCT(($Z$150:$Z$276=$Z234)*(AM234&lt;AM$150:AM$276))+1</f>
        <v>11</v>
      </c>
      <c r="CI234" s="13" cm="1">
        <f t="array" ref="CI234">SUMPRODUCT(($Z$150:$Z$276=$Z234)*(AN234&lt;AN$150:AN$276))+1</f>
        <v>13</v>
      </c>
      <c r="CJ234" s="13" cm="1">
        <f t="array" ref="CJ234">SUMPRODUCT(($Z$150:$Z$276=$Z234)*(AO234&lt;AO$150:AO$276))+1</f>
        <v>11</v>
      </c>
      <c r="CK234" s="13" cm="1">
        <f t="array" ref="CK234">SUMPRODUCT(($Z$150:$Z$276=$Z234)*(AP234&lt;AP$150:AP$276))+1</f>
        <v>13</v>
      </c>
      <c r="CL234" s="13" cm="1">
        <f t="array" ref="CL234">SUMPRODUCT(($Z$150:$Z$276=$Z234)*(AQ234&lt;AQ$150:AQ$276))+1</f>
        <v>13</v>
      </c>
      <c r="CM234" s="13" cm="1">
        <f t="array" ref="CM234">SUMPRODUCT(($Z$150:$Z$276=$Z234)*(AR234&lt;AR$150:AR$276))+1</f>
        <v>13</v>
      </c>
      <c r="CN234" s="13" cm="1">
        <f t="array" ref="CN234">SUMPRODUCT(($Z$150:$Z$276=$Z234)*(AS234&lt;AS$150:AS$276))+1</f>
        <v>15</v>
      </c>
      <c r="CO234" s="13" cm="1">
        <f t="array" ref="CO234">SUMPRODUCT(($Z$150:$Z$276=$Z234)*(AT234&lt;AT$150:AT$276))+1</f>
        <v>16</v>
      </c>
      <c r="CP234" s="13" cm="1">
        <f t="array" ref="CP234">SUMPRODUCT(($Z$150:$Z$276=$Z234)*(AU234&lt;AU$150:AU$276))+1</f>
        <v>13</v>
      </c>
      <c r="CQ234" s="13" cm="1">
        <f t="array" ref="CQ234">SUMPRODUCT(($Z$150:$Z$276=$Z234)*(AV234&lt;AV$150:AV$276))+1</f>
        <v>13</v>
      </c>
      <c r="CR234" s="13">
        <f>INDEX($BW234:$CQ234,MATCH('Ranked Growth'!$C$5,$BW$149:$CQ$149,0))</f>
        <v>20</v>
      </c>
      <c r="CS234" s="13" t="str">
        <f t="shared" si="160"/>
        <v>Stations of Less Than 10k Users-20</v>
      </c>
      <c r="CU234" s="17" t="s">
        <v>178</v>
      </c>
      <c r="CV234" s="13" cm="1">
        <f t="array" ref="CV234">IF($AA234="N","",SUMPRODUCT(($AA$150:$AA$276=$V$88)*($Z$150:$Z$276=$Z234)*(AB234&lt;AB$150:AB$276))+1)</f>
        <v>14</v>
      </c>
      <c r="CW234" s="13" cm="1">
        <f t="array" ref="CW234">IF($AA234="N","",SUMPRODUCT(($AA$150:$AA$276=$V$88)*($Z$150:$Z$276=$Z234)*(AC234&lt;AC$150:AC$276))+1)</f>
        <v>7</v>
      </c>
      <c r="CX234" s="13" cm="1">
        <f t="array" ref="CX234">IF($AA234="N","",SUMPRODUCT(($AA$150:$AA$276=$V$88)*($Z$150:$Z$276=$Z234)*(AD234&lt;AD$150:AD$276))+1)</f>
        <v>7</v>
      </c>
      <c r="CY234" s="13" cm="1">
        <f t="array" ref="CY234">IF($AA234="N","",SUMPRODUCT(($AA$150:$AA$276=$V$88)*($Z$150:$Z$276=$Z234)*(AE234&lt;AE$150:AE$276))+1)</f>
        <v>7</v>
      </c>
      <c r="CZ234" s="13" cm="1">
        <f t="array" ref="CZ234">IF($AA234="N","",SUMPRODUCT(($AA$150:$AA$276=$V$88)*($Z$150:$Z$276=$Z234)*(AF234&lt;AF$150:AF$276))+1)</f>
        <v>8</v>
      </c>
      <c r="DA234" s="13" cm="1">
        <f t="array" ref="DA234">IF($AA234="N","",SUMPRODUCT(($AA$150:$AA$276=$V$88)*($Z$150:$Z$276=$Z234)*(AG234&lt;AG$150:AG$276))+1)</f>
        <v>8</v>
      </c>
      <c r="DB234" s="13" cm="1">
        <f t="array" ref="DB234">IF($AA234="N","",SUMPRODUCT(($AA$150:$AA$276=$V$88)*($Z$150:$Z$276=$Z234)*(AH234&lt;AH$150:AH$276))+1)</f>
        <v>8</v>
      </c>
      <c r="DC234" s="13" cm="1">
        <f t="array" ref="DC234">IF($AA234="N","",SUMPRODUCT(($AA$150:$AA$276=$V$88)*($Z$150:$Z$276=$Z234)*(AI234&lt;AI$150:AI$276))+1)</f>
        <v>8</v>
      </c>
      <c r="DD234" s="13" cm="1">
        <f t="array" ref="DD234">IF($AA234="N","",SUMPRODUCT(($AA$150:$AA$276=$V$88)*($Z$150:$Z$276=$Z234)*(AJ234&lt;AJ$150:AJ$276))+1)</f>
        <v>6</v>
      </c>
      <c r="DE234" s="13" cm="1">
        <f t="array" ref="DE234">IF($AA234="N","",SUMPRODUCT(($AA$150:$AA$276=$V$88)*($Z$150:$Z$276=$Z234)*(AK234&lt;AK$150:AK$276))+1)</f>
        <v>5</v>
      </c>
      <c r="DF234" s="13" cm="1">
        <f t="array" ref="DF234">IF($AA234="N","",SUMPRODUCT(($AA$150:$AA$276=$V$88)*($Z$150:$Z$276=$Z234)*(AL234&lt;AL$150:AL$276))+1)</f>
        <v>5</v>
      </c>
      <c r="DG234" s="13" cm="1">
        <f t="array" ref="DG234">IF($AA234="N","",SUMPRODUCT(($AA$150:$AA$276=$V$88)*($Z$150:$Z$276=$Z234)*(AM234&lt;AM$150:AM$276))+1)</f>
        <v>6</v>
      </c>
      <c r="DH234" s="13" cm="1">
        <f t="array" ref="DH234">IF($AA234="N","",SUMPRODUCT(($AA$150:$AA$276=$V$88)*($Z$150:$Z$276=$Z234)*(AN234&lt;AN$150:AN$276))+1)</f>
        <v>8</v>
      </c>
      <c r="DI234" s="13" cm="1">
        <f t="array" ref="DI234">IF($AA234="N","",SUMPRODUCT(($AA$150:$AA$276=$V$88)*($Z$150:$Z$276=$Z234)*(AO234&lt;AO$150:AO$276))+1)</f>
        <v>6</v>
      </c>
      <c r="DJ234" s="13" cm="1">
        <f t="array" ref="DJ234">IF($AA234="N","",SUMPRODUCT(($AA$150:$AA$276=$V$88)*($Z$150:$Z$276=$Z234)*(AP234&lt;AP$150:AP$276))+1)</f>
        <v>8</v>
      </c>
      <c r="DK234" s="13" cm="1">
        <f t="array" ref="DK234">IF($AA234="N","",SUMPRODUCT(($AA$150:$AA$276=$V$88)*($Z$150:$Z$276=$Z234)*(AQ234&lt;AQ$150:AQ$276))+1)</f>
        <v>8</v>
      </c>
      <c r="DL234" s="13" cm="1">
        <f t="array" ref="DL234">IF($AA234="N","",SUMPRODUCT(($AA$150:$AA$276=$V$88)*($Z$150:$Z$276=$Z234)*(AR234&lt;AR$150:AR$276))+1)</f>
        <v>8</v>
      </c>
      <c r="DM234" s="13" cm="1">
        <f t="array" ref="DM234">IF($AA234="N","",SUMPRODUCT(($AA$150:$AA$276=$V$88)*($Z$150:$Z$276=$Z234)*(AS234&lt;AS$150:AS$276))+1)</f>
        <v>10</v>
      </c>
      <c r="DN234" s="13" cm="1">
        <f t="array" ref="DN234">IF($AA234="N","",SUMPRODUCT(($AA$150:$AA$276=$V$88)*($Z$150:$Z$276=$Z234)*(AT234&lt;AT$150:AT$276))+1)</f>
        <v>11</v>
      </c>
      <c r="DO234" s="13" cm="1">
        <f t="array" ref="DO234">IF($AA234="N","",SUMPRODUCT(($AA$150:$AA$276=$V$88)*($Z$150:$Z$276=$Z234)*(AU234&lt;AU$150:AU$276))+1)</f>
        <v>8</v>
      </c>
      <c r="DP234" s="13" cm="1">
        <f t="array" ref="DP234">IF($AA234="N","",SUMPRODUCT(($AA$150:$AA$276=$V$88)*($Z$150:$Z$276=$Z234)*(AV234&lt;AV$150:AV$276))+1)</f>
        <v>8</v>
      </c>
      <c r="DQ234" s="13">
        <f>INDEX($CV234:$DP234,MATCH('Ranked Growth'!$C$5,$BW$149:$CQ$149,0))</f>
        <v>14</v>
      </c>
      <c r="DR234" s="13" t="str">
        <f t="shared" si="161"/>
        <v>Stations of Less Than 10k Users-14</v>
      </c>
      <c r="DT234" s="17" t="s">
        <v>178</v>
      </c>
      <c r="DU234" s="15">
        <f t="shared" si="162"/>
        <v>-2.3465774647889459E-3</v>
      </c>
      <c r="DV234" s="15">
        <f t="shared" si="163"/>
        <v>6.09248563380278E-2</v>
      </c>
      <c r="DW234" s="15">
        <f t="shared" si="164"/>
        <v>6.5689301126760302E-2</v>
      </c>
      <c r="DX234" s="15">
        <f t="shared" si="165"/>
        <v>6.3048326197183036E-2</v>
      </c>
      <c r="DY234" s="15">
        <f t="shared" si="166"/>
        <v>5.426104507042262E-2</v>
      </c>
      <c r="DZ234" s="15">
        <f t="shared" si="167"/>
        <v>4.5724272676056277E-2</v>
      </c>
      <c r="EA234" s="15">
        <f t="shared" si="168"/>
        <v>4.0797848450704333E-2</v>
      </c>
      <c r="EB234" s="15">
        <f t="shared" si="169"/>
        <v>3.3793023661971677E-2</v>
      </c>
      <c r="EC234" s="15">
        <f t="shared" si="170"/>
        <v>2.8519928732394506E-2</v>
      </c>
      <c r="ED234" s="15">
        <f t="shared" si="171"/>
        <v>3.0067990422535606E-2</v>
      </c>
      <c r="EE234" s="15">
        <f t="shared" si="172"/>
        <v>2.6221077464788856E-2</v>
      </c>
      <c r="EF234" s="15">
        <f t="shared" si="173"/>
        <v>1.963507887323912E-2</v>
      </c>
      <c r="EG234" s="15">
        <f t="shared" si="174"/>
        <v>1.6200070422535351E-2</v>
      </c>
      <c r="EH234" s="15">
        <f t="shared" si="175"/>
        <v>2.0507915774647945E-2</v>
      </c>
      <c r="EI234" s="15">
        <f t="shared" si="176"/>
        <v>2.0141112394366445E-2</v>
      </c>
      <c r="EJ234" s="15">
        <f t="shared" si="177"/>
        <v>1.6607224507042107E-2</v>
      </c>
      <c r="EK234" s="15">
        <f t="shared" si="178"/>
        <v>1.5012278873239415E-2</v>
      </c>
      <c r="EL234" s="15">
        <f t="shared" si="179"/>
        <v>1.1802465352112712E-2</v>
      </c>
      <c r="EM234" s="15">
        <f t="shared" si="180"/>
        <v>1.1554563098591375E-2</v>
      </c>
      <c r="EN234" s="15">
        <f t="shared" si="181"/>
        <v>1.8391666760563252E-2</v>
      </c>
      <c r="EO234" s="15">
        <f t="shared" si="182"/>
        <v>2.4377323943661988E-2</v>
      </c>
      <c r="EQ234" s="17" t="s">
        <v>178</v>
      </c>
      <c r="ER234" s="13">
        <f t="shared" si="183"/>
        <v>118</v>
      </c>
      <c r="ES234" s="13">
        <f t="shared" si="184"/>
        <v>99</v>
      </c>
      <c r="ET234" s="13">
        <f t="shared" si="185"/>
        <v>102</v>
      </c>
      <c r="EU234" s="13">
        <f t="shared" si="186"/>
        <v>105</v>
      </c>
      <c r="EV234" s="13">
        <f t="shared" si="187"/>
        <v>108</v>
      </c>
      <c r="EW234" s="13">
        <f t="shared" si="188"/>
        <v>112</v>
      </c>
      <c r="EX234" s="13">
        <f t="shared" si="189"/>
        <v>115</v>
      </c>
      <c r="EY234" s="13">
        <f t="shared" si="190"/>
        <v>117</v>
      </c>
      <c r="EZ234" s="13">
        <f t="shared" si="191"/>
        <v>118</v>
      </c>
      <c r="FA234" s="13">
        <f t="shared" si="192"/>
        <v>118</v>
      </c>
      <c r="FB234" s="13">
        <f t="shared" si="193"/>
        <v>118</v>
      </c>
      <c r="FC234" s="13">
        <f t="shared" si="194"/>
        <v>119</v>
      </c>
      <c r="FD234" s="13">
        <f t="shared" si="195"/>
        <v>119</v>
      </c>
      <c r="FE234" s="13">
        <f t="shared" si="196"/>
        <v>119</v>
      </c>
      <c r="FF234" s="13">
        <f t="shared" si="197"/>
        <v>119</v>
      </c>
      <c r="FG234" s="13">
        <f t="shared" si="198"/>
        <v>119</v>
      </c>
      <c r="FH234" s="13">
        <f t="shared" si="199"/>
        <v>119</v>
      </c>
      <c r="FI234" s="13">
        <f t="shared" si="200"/>
        <v>119</v>
      </c>
      <c r="FJ234" s="13">
        <f t="shared" si="201"/>
        <v>119</v>
      </c>
      <c r="FK234" s="13">
        <f t="shared" si="202"/>
        <v>119</v>
      </c>
      <c r="FL234" s="13">
        <f t="shared" si="203"/>
        <v>119</v>
      </c>
      <c r="FM234" s="13">
        <f>INDEX($ER234:$FL234,MATCH('Ranked Growth'!$C$5,$ER$149:$FL$149,0))</f>
        <v>118</v>
      </c>
      <c r="FO234" s="17" t="s">
        <v>178</v>
      </c>
      <c r="FP234" s="13" cm="1">
        <f t="array" ref="FP234">SUMPRODUCT(($Z$150:$Z$276=$Z234)*(DU234&lt;DU$150:DU$276))+1</f>
        <v>18</v>
      </c>
      <c r="FQ234" s="13" cm="1">
        <f t="array" ref="FQ234">SUMPRODUCT(($Z$150:$Z$276=$Z234)*(DV234&lt;DV$150:DV$276))+1</f>
        <v>9</v>
      </c>
      <c r="FR234" s="13" cm="1">
        <f t="array" ref="FR234">SUMPRODUCT(($Z$150:$Z$276=$Z234)*(DW234&lt;DW$150:DW$276))+1</f>
        <v>10</v>
      </c>
      <c r="FS234" s="13" cm="1">
        <f t="array" ref="FS234">SUMPRODUCT(($Z$150:$Z$276=$Z234)*(DX234&lt;DX$150:DX$276))+1</f>
        <v>12</v>
      </c>
      <c r="FT234" s="13" cm="1">
        <f t="array" ref="FT234">SUMPRODUCT(($Z$150:$Z$276=$Z234)*(DY234&lt;DY$150:DY$276))+1</f>
        <v>12</v>
      </c>
      <c r="FU234" s="13" cm="1">
        <f t="array" ref="FU234">SUMPRODUCT(($Z$150:$Z$276=$Z234)*(DZ234&lt;DZ$150:DZ$276))+1</f>
        <v>14</v>
      </c>
      <c r="FV234" s="13" cm="1">
        <f t="array" ref="FV234">SUMPRODUCT(($Z$150:$Z$276=$Z234)*(EA234&lt;EA$150:EA$276))+1</f>
        <v>15</v>
      </c>
      <c r="FW234" s="13" cm="1">
        <f t="array" ref="FW234">SUMPRODUCT(($Z$150:$Z$276=$Z234)*(EB234&lt;EB$150:EB$276))+1</f>
        <v>16</v>
      </c>
      <c r="FX234" s="13" cm="1">
        <f t="array" ref="FX234">SUMPRODUCT(($Z$150:$Z$276=$Z234)*(EC234&lt;EC$150:EC$276))+1</f>
        <v>17</v>
      </c>
      <c r="FY234" s="13" cm="1">
        <f t="array" ref="FY234">SUMPRODUCT(($Z$150:$Z$276=$Z234)*(ED234&lt;ED$150:ED$276))+1</f>
        <v>17</v>
      </c>
      <c r="FZ234" s="13" cm="1">
        <f t="array" ref="FZ234">SUMPRODUCT(($Z$150:$Z$276=$Z234)*(EE234&lt;EE$150:EE$276))+1</f>
        <v>17</v>
      </c>
      <c r="GA234" s="13" cm="1">
        <f t="array" ref="GA234">SUMPRODUCT(($Z$150:$Z$276=$Z234)*(EF234&lt;EF$150:EF$276))+1</f>
        <v>18</v>
      </c>
      <c r="GB234" s="13" cm="1">
        <f t="array" ref="GB234">SUMPRODUCT(($Z$150:$Z$276=$Z234)*(EG234&lt;EG$150:EG$276))+1</f>
        <v>18</v>
      </c>
      <c r="GC234" s="13" cm="1">
        <f t="array" ref="GC234">SUMPRODUCT(($Z$150:$Z$276=$Z234)*(EH234&lt;EH$150:EH$276))+1</f>
        <v>18</v>
      </c>
      <c r="GD234" s="13" cm="1">
        <f t="array" ref="GD234">SUMPRODUCT(($Z$150:$Z$276=$Z234)*(EI234&lt;EI$150:EI$276))+1</f>
        <v>18</v>
      </c>
      <c r="GE234" s="13" cm="1">
        <f t="array" ref="GE234">SUMPRODUCT(($Z$150:$Z$276=$Z234)*(EJ234&lt;EJ$150:EJ$276))+1</f>
        <v>18</v>
      </c>
      <c r="GF234" s="13" cm="1">
        <f t="array" ref="GF234">SUMPRODUCT(($Z$150:$Z$276=$Z234)*(EK234&lt;EK$150:EK$276))+1</f>
        <v>18</v>
      </c>
      <c r="GG234" s="13" cm="1">
        <f t="array" ref="GG234">SUMPRODUCT(($Z$150:$Z$276=$Z234)*(EL234&lt;EL$150:EL$276))+1</f>
        <v>18</v>
      </c>
      <c r="GH234" s="13" cm="1">
        <f t="array" ref="GH234">SUMPRODUCT(($Z$150:$Z$276=$Z234)*(EM234&lt;EM$150:EM$276))+1</f>
        <v>18</v>
      </c>
      <c r="GI234" s="13" cm="1">
        <f t="array" ref="GI234">SUMPRODUCT(($Z$150:$Z$276=$Z234)*(EN234&lt;EN$150:EN$276))+1</f>
        <v>18</v>
      </c>
      <c r="GJ234" s="13" cm="1">
        <f t="array" ref="GJ234">SUMPRODUCT(($Z$150:$Z$276=$Z234)*(EO234&lt;EO$150:EO$276))+1</f>
        <v>18</v>
      </c>
      <c r="GK234" s="20">
        <f>INDEX($FP234:$GJ234,MATCH('Ranked Growth'!$C$5,$FP$149:$GJ$149,0))</f>
        <v>18</v>
      </c>
      <c r="GL234" s="13" t="str">
        <f t="shared" si="204"/>
        <v>Stations of Less Than 10k Users-18</v>
      </c>
      <c r="GN234" s="17" t="s">
        <v>178</v>
      </c>
      <c r="GO234" s="13" cm="1">
        <f t="array" ref="GO234">IF($AA234="N","",SUMPRODUCT(($Z$150:$Z$276=$Z234)*($AA$150:$AA$276="Y")*(DU234&lt;DU$150:DU$276))+1)</f>
        <v>12</v>
      </c>
      <c r="GP234" s="13" cm="1">
        <f t="array" ref="GP234">IF($AA234="N","",SUMPRODUCT(($Z$150:$Z$276=$Z234)*($AA$150:$AA$276="Y")*(DV234&lt;DV$150:DV$276))+1)</f>
        <v>5</v>
      </c>
      <c r="GQ234" s="13" cm="1">
        <f t="array" ref="GQ234">IF($AA234="N","",SUMPRODUCT(($Z$150:$Z$276=$Z234)*($AA$150:$AA$276="Y")*(DW234&lt;DW$150:DW$276))+1)</f>
        <v>6</v>
      </c>
      <c r="GR234" s="13" cm="1">
        <f t="array" ref="GR234">IF($AA234="N","",SUMPRODUCT(($Z$150:$Z$276=$Z234)*($AA$150:$AA$276="Y")*(DX234&lt;DX$150:DX$276))+1)</f>
        <v>8</v>
      </c>
      <c r="GS234" s="13" cm="1">
        <f t="array" ref="GS234">IF($AA234="N","",SUMPRODUCT(($Z$150:$Z$276=$Z234)*($AA$150:$AA$276="Y")*(DY234&lt;DY$150:DY$276))+1)</f>
        <v>8</v>
      </c>
      <c r="GT234" s="13" cm="1">
        <f t="array" ref="GT234">IF($AA234="N","",SUMPRODUCT(($Z$150:$Z$276=$Z234)*($AA$150:$AA$276="Y")*(DZ234&lt;DZ$150:DZ$276))+1)</f>
        <v>9</v>
      </c>
      <c r="GU234" s="13" cm="1">
        <f t="array" ref="GU234">IF($AA234="N","",SUMPRODUCT(($Z$150:$Z$276=$Z234)*($AA$150:$AA$276="Y")*(EA234&lt;EA$150:EA$276))+1)</f>
        <v>10</v>
      </c>
      <c r="GV234" s="13" cm="1">
        <f t="array" ref="GV234">IF($AA234="N","",SUMPRODUCT(($Z$150:$Z$276=$Z234)*($AA$150:$AA$276="Y")*(EB234&lt;EB$150:EB$276))+1)</f>
        <v>10</v>
      </c>
      <c r="GW234" s="13" cm="1">
        <f t="array" ref="GW234">IF($AA234="N","",SUMPRODUCT(($Z$150:$Z$276=$Z234)*($AA$150:$AA$276="Y")*(EC234&lt;EC$150:EC$276))+1)</f>
        <v>11</v>
      </c>
      <c r="GX234" s="13" cm="1">
        <f t="array" ref="GX234">IF($AA234="N","",SUMPRODUCT(($Z$150:$Z$276=$Z234)*($AA$150:$AA$276="Y")*(ED234&lt;ED$150:ED$276))+1)</f>
        <v>11</v>
      </c>
      <c r="GY234" s="13" cm="1">
        <f t="array" ref="GY234">IF($AA234="N","",SUMPRODUCT(($Z$150:$Z$276=$Z234)*($AA$150:$AA$276="Y")*(EE234&lt;EE$150:EE$276))+1)</f>
        <v>11</v>
      </c>
      <c r="GZ234" s="13" cm="1">
        <f t="array" ref="GZ234">IF($AA234="N","",SUMPRODUCT(($Z$150:$Z$276=$Z234)*($AA$150:$AA$276="Y")*(EF234&lt;EF$150:EF$276))+1)</f>
        <v>12</v>
      </c>
      <c r="HA234" s="13" cm="1">
        <f t="array" ref="HA234">IF($AA234="N","",SUMPRODUCT(($Z$150:$Z$276=$Z234)*($AA$150:$AA$276="Y")*(EG234&lt;EG$150:EG$276))+1)</f>
        <v>12</v>
      </c>
      <c r="HB234" s="13" cm="1">
        <f t="array" ref="HB234">IF($AA234="N","",SUMPRODUCT(($Z$150:$Z$276=$Z234)*($AA$150:$AA$276="Y")*(EH234&lt;EH$150:EH$276))+1)</f>
        <v>12</v>
      </c>
      <c r="HC234" s="13" cm="1">
        <f t="array" ref="HC234">IF($AA234="N","",SUMPRODUCT(($Z$150:$Z$276=$Z234)*($AA$150:$AA$276="Y")*(EI234&lt;EI$150:EI$276))+1)</f>
        <v>12</v>
      </c>
      <c r="HD234" s="13" cm="1">
        <f t="array" ref="HD234">IF($AA234="N","",SUMPRODUCT(($Z$150:$Z$276=$Z234)*($AA$150:$AA$276="Y")*(EJ234&lt;EJ$150:EJ$276))+1)</f>
        <v>12</v>
      </c>
      <c r="HE234" s="13" cm="1">
        <f t="array" ref="HE234">IF($AA234="N","",SUMPRODUCT(($Z$150:$Z$276=$Z234)*($AA$150:$AA$276="Y")*(EK234&lt;EK$150:EK$276))+1)</f>
        <v>12</v>
      </c>
      <c r="HF234" s="13" cm="1">
        <f t="array" ref="HF234">IF($AA234="N","",SUMPRODUCT(($Z$150:$Z$276=$Z234)*($AA$150:$AA$276="Y")*(EL234&lt;EL$150:EL$276))+1)</f>
        <v>12</v>
      </c>
      <c r="HG234" s="13" cm="1">
        <f t="array" ref="HG234">IF($AA234="N","",SUMPRODUCT(($Z$150:$Z$276=$Z234)*($AA$150:$AA$276="Y")*(EM234&lt;EM$150:EM$276))+1)</f>
        <v>12</v>
      </c>
      <c r="HH234" s="13" cm="1">
        <f t="array" ref="HH234">IF($AA234="N","",SUMPRODUCT(($Z$150:$Z$276=$Z234)*($AA$150:$AA$276="Y")*(EN234&lt;EN$150:EN$276))+1)</f>
        <v>12</v>
      </c>
      <c r="HI234" s="13" cm="1">
        <f t="array" ref="HI234">IF($AA234="N","",SUMPRODUCT(($Z$150:$Z$276=$Z234)*($AA$150:$AA$276="Y")*(EO234&lt;EO$150:EO$276))+1)</f>
        <v>12</v>
      </c>
      <c r="HJ234" s="20">
        <f>INDEX($GO234:$HI234,MATCH('Ranked Growth'!$C$5,$GO$149:$HI$149,0))</f>
        <v>12</v>
      </c>
      <c r="HK234" s="13" t="str">
        <f t="shared" si="205"/>
        <v>Stations of Less Than 10k Users-12</v>
      </c>
    </row>
    <row r="235" spans="2:219" s="11" customFormat="1" x14ac:dyDescent="0.25">
      <c r="B235" s="17" t="s">
        <v>179</v>
      </c>
      <c r="C235" s="20">
        <v>10297.60356</v>
      </c>
      <c r="D235" s="20">
        <v>10986.911383000002</v>
      </c>
      <c r="E235" s="20">
        <v>11033.787953000005</v>
      </c>
      <c r="F235" s="20">
        <v>10998.044780999999</v>
      </c>
      <c r="G235" s="20">
        <v>10895.011078000007</v>
      </c>
      <c r="H235" s="20">
        <v>10788.462684000006</v>
      </c>
      <c r="I235" s="20">
        <v>10729.342577000001</v>
      </c>
      <c r="J235" s="20">
        <v>10649.434113000003</v>
      </c>
      <c r="K235" s="20">
        <v>10587.308799999999</v>
      </c>
      <c r="L235" s="20">
        <v>10594.372008999999</v>
      </c>
      <c r="M235" s="20">
        <v>10551.813033</v>
      </c>
      <c r="N235" s="20">
        <v>10475.828649999999</v>
      </c>
      <c r="O235" s="20">
        <v>10434.272111000002</v>
      </c>
      <c r="P235" s="20">
        <v>10471.335540000005</v>
      </c>
      <c r="Q235" s="20">
        <v>10461.571410999999</v>
      </c>
      <c r="R235" s="20">
        <v>10418.369977000008</v>
      </c>
      <c r="S235" s="20">
        <v>10397.864017000005</v>
      </c>
      <c r="T235" s="20">
        <v>10359.502823999999</v>
      </c>
      <c r="U235" s="20">
        <v>10353.255544</v>
      </c>
      <c r="V235" s="20">
        <v>10413.606114000004</v>
      </c>
      <c r="W235" s="20">
        <v>10464.603827000001</v>
      </c>
      <c r="Y235" s="17" t="s">
        <v>179</v>
      </c>
      <c r="Z235" s="21" t="str">
        <f t="shared" si="137"/>
        <v>Stations of Over 10k Users</v>
      </c>
      <c r="AA235" s="21" t="str">
        <f t="shared" si="138"/>
        <v>Y</v>
      </c>
      <c r="AB235" s="13">
        <f t="shared" si="116"/>
        <v>-56.396440000000439</v>
      </c>
      <c r="AC235" s="13">
        <f t="shared" si="117"/>
        <v>632.91138300000239</v>
      </c>
      <c r="AD235" s="13">
        <f t="shared" si="118"/>
        <v>679.78795300000456</v>
      </c>
      <c r="AE235" s="13">
        <f t="shared" si="119"/>
        <v>644.04478099999869</v>
      </c>
      <c r="AF235" s="13">
        <f t="shared" si="120"/>
        <v>541.01107800000682</v>
      </c>
      <c r="AG235" s="13">
        <f t="shared" si="121"/>
        <v>434.46268400000554</v>
      </c>
      <c r="AH235" s="13">
        <f t="shared" si="122"/>
        <v>375.34257700000126</v>
      </c>
      <c r="AI235" s="13">
        <f t="shared" si="123"/>
        <v>295.43411300000298</v>
      </c>
      <c r="AJ235" s="13">
        <f t="shared" si="124"/>
        <v>233.30879999999888</v>
      </c>
      <c r="AK235" s="13">
        <f t="shared" si="125"/>
        <v>240.3720089999988</v>
      </c>
      <c r="AL235" s="13">
        <f t="shared" si="126"/>
        <v>197.81303300000036</v>
      </c>
      <c r="AM235" s="13">
        <f t="shared" si="127"/>
        <v>121.82864999999947</v>
      </c>
      <c r="AN235" s="13">
        <f t="shared" si="128"/>
        <v>80.272111000002042</v>
      </c>
      <c r="AO235" s="13">
        <f t="shared" si="129"/>
        <v>117.33554000000549</v>
      </c>
      <c r="AP235" s="13">
        <f t="shared" si="130"/>
        <v>107.57141099999899</v>
      </c>
      <c r="AQ235" s="13">
        <f t="shared" si="131"/>
        <v>64.369977000007566</v>
      </c>
      <c r="AR235" s="13">
        <f t="shared" si="132"/>
        <v>43.864017000005333</v>
      </c>
      <c r="AS235" s="13">
        <f t="shared" si="133"/>
        <v>5.5028239999992365</v>
      </c>
      <c r="AT235" s="13">
        <f t="shared" si="134"/>
        <v>-0.74445600000035483</v>
      </c>
      <c r="AU235" s="13">
        <f t="shared" si="135"/>
        <v>59.606114000003799</v>
      </c>
      <c r="AV235" s="13">
        <f t="shared" si="136"/>
        <v>110.60382700000082</v>
      </c>
      <c r="AX235" s="17" t="s">
        <v>179</v>
      </c>
      <c r="AY235" s="13">
        <f t="shared" si="139"/>
        <v>125</v>
      </c>
      <c r="AZ235" s="13">
        <f t="shared" si="140"/>
        <v>103</v>
      </c>
      <c r="BA235" s="13">
        <f t="shared" si="141"/>
        <v>103</v>
      </c>
      <c r="BB235" s="13">
        <f t="shared" si="142"/>
        <v>105</v>
      </c>
      <c r="BC235" s="13">
        <f t="shared" si="143"/>
        <v>105</v>
      </c>
      <c r="BD235" s="13">
        <f t="shared" si="144"/>
        <v>105</v>
      </c>
      <c r="BE235" s="13">
        <f t="shared" si="145"/>
        <v>106</v>
      </c>
      <c r="BF235" s="13">
        <f t="shared" si="146"/>
        <v>107</v>
      </c>
      <c r="BG235" s="13">
        <f t="shared" si="147"/>
        <v>107</v>
      </c>
      <c r="BH235" s="13">
        <f t="shared" si="148"/>
        <v>107</v>
      </c>
      <c r="BI235" s="13">
        <f t="shared" si="149"/>
        <v>109</v>
      </c>
      <c r="BJ235" s="13">
        <f t="shared" si="150"/>
        <v>110</v>
      </c>
      <c r="BK235" s="13">
        <f t="shared" si="151"/>
        <v>111</v>
      </c>
      <c r="BL235" s="13">
        <f t="shared" si="152"/>
        <v>110</v>
      </c>
      <c r="BM235" s="13">
        <f t="shared" si="153"/>
        <v>111</v>
      </c>
      <c r="BN235" s="13">
        <f t="shared" si="154"/>
        <v>114</v>
      </c>
      <c r="BO235" s="13">
        <f t="shared" si="155"/>
        <v>118</v>
      </c>
      <c r="BP235" s="13">
        <f t="shared" si="156"/>
        <v>121</v>
      </c>
      <c r="BQ235" s="13">
        <f t="shared" si="157"/>
        <v>121</v>
      </c>
      <c r="BR235" s="13">
        <f t="shared" si="158"/>
        <v>116</v>
      </c>
      <c r="BS235" s="13">
        <f t="shared" si="159"/>
        <v>111</v>
      </c>
      <c r="BT235" s="13">
        <f>INDEX($AY235:$BS235,MATCH('Ranked Growth'!$C$5,Data!$AY$149:$BS$149,0))</f>
        <v>125</v>
      </c>
      <c r="BV235" s="17" t="s">
        <v>179</v>
      </c>
      <c r="BW235" s="13" cm="1">
        <f t="array" ref="BW235">SUMPRODUCT(($Z$150:$Z$276=$Z235)*(AB235&lt;AB$150:AB$276))+1</f>
        <v>96</v>
      </c>
      <c r="BX235" s="13" cm="1">
        <f t="array" ref="BX235">SUMPRODUCT(($Z$150:$Z$276=$Z235)*(AC235&lt;AC$150:AC$276))+1</f>
        <v>97</v>
      </c>
      <c r="BY235" s="13" cm="1">
        <f t="array" ref="BY235">SUMPRODUCT(($Z$150:$Z$276=$Z235)*(AD235&lt;AD$150:AD$276))+1</f>
        <v>97</v>
      </c>
      <c r="BZ235" s="13" cm="1">
        <f t="array" ref="BZ235">SUMPRODUCT(($Z$150:$Z$276=$Z235)*(AE235&lt;AE$150:AE$276))+1</f>
        <v>98</v>
      </c>
      <c r="CA235" s="13" cm="1">
        <f t="array" ref="CA235">SUMPRODUCT(($Z$150:$Z$276=$Z235)*(AF235&lt;AF$150:AF$276))+1</f>
        <v>98</v>
      </c>
      <c r="CB235" s="13" cm="1">
        <f t="array" ref="CB235">SUMPRODUCT(($Z$150:$Z$276=$Z235)*(AG235&lt;AG$150:AG$276))+1</f>
        <v>98</v>
      </c>
      <c r="CC235" s="13" cm="1">
        <f t="array" ref="CC235">SUMPRODUCT(($Z$150:$Z$276=$Z235)*(AH235&lt;AH$150:AH$276))+1</f>
        <v>98</v>
      </c>
      <c r="CD235" s="13" cm="1">
        <f t="array" ref="CD235">SUMPRODUCT(($Z$150:$Z$276=$Z235)*(AI235&lt;AI$150:AI$276))+1</f>
        <v>98</v>
      </c>
      <c r="CE235" s="13" cm="1">
        <f t="array" ref="CE235">SUMPRODUCT(($Z$150:$Z$276=$Z235)*(AJ235&lt;AJ$150:AJ$276))+1</f>
        <v>98</v>
      </c>
      <c r="CF235" s="13" cm="1">
        <f t="array" ref="CF235">SUMPRODUCT(($Z$150:$Z$276=$Z235)*(AK235&lt;AK$150:AK$276))+1</f>
        <v>98</v>
      </c>
      <c r="CG235" s="13" cm="1">
        <f t="array" ref="CG235">SUMPRODUCT(($Z$150:$Z$276=$Z235)*(AL235&lt;AL$150:AL$276))+1</f>
        <v>97</v>
      </c>
      <c r="CH235" s="13" cm="1">
        <f t="array" ref="CH235">SUMPRODUCT(($Z$150:$Z$276=$Z235)*(AM235&lt;AM$150:AM$276))+1</f>
        <v>97</v>
      </c>
      <c r="CI235" s="13" cm="1">
        <f t="array" ref="CI235">SUMPRODUCT(($Z$150:$Z$276=$Z235)*(AN235&lt;AN$150:AN$276))+1</f>
        <v>97</v>
      </c>
      <c r="CJ235" s="13" cm="1">
        <f t="array" ref="CJ235">SUMPRODUCT(($Z$150:$Z$276=$Z235)*(AO235&lt;AO$150:AO$276))+1</f>
        <v>97</v>
      </c>
      <c r="CK235" s="13" cm="1">
        <f t="array" ref="CK235">SUMPRODUCT(($Z$150:$Z$276=$Z235)*(AP235&lt;AP$150:AP$276))+1</f>
        <v>97</v>
      </c>
      <c r="CL235" s="13" cm="1">
        <f t="array" ref="CL235">SUMPRODUCT(($Z$150:$Z$276=$Z235)*(AQ235&lt;AQ$150:AQ$276))+1</f>
        <v>97</v>
      </c>
      <c r="CM235" s="13" cm="1">
        <f t="array" ref="CM235">SUMPRODUCT(($Z$150:$Z$276=$Z235)*(AR235&lt;AR$150:AR$276))+1</f>
        <v>97</v>
      </c>
      <c r="CN235" s="13" cm="1">
        <f t="array" ref="CN235">SUMPRODUCT(($Z$150:$Z$276=$Z235)*(AS235&lt;AS$150:AS$276))+1</f>
        <v>97</v>
      </c>
      <c r="CO235" s="13" cm="1">
        <f t="array" ref="CO235">SUMPRODUCT(($Z$150:$Z$276=$Z235)*(AT235&lt;AT$150:AT$276))+1</f>
        <v>97</v>
      </c>
      <c r="CP235" s="13" cm="1">
        <f t="array" ref="CP235">SUMPRODUCT(($Z$150:$Z$276=$Z235)*(AU235&lt;AU$150:AU$276))+1</f>
        <v>97</v>
      </c>
      <c r="CQ235" s="13" cm="1">
        <f t="array" ref="CQ235">SUMPRODUCT(($Z$150:$Z$276=$Z235)*(AV235&lt;AV$150:AV$276))+1</f>
        <v>97</v>
      </c>
      <c r="CR235" s="13">
        <f>INDEX($BW235:$CQ235,MATCH('Ranked Growth'!$C$5,$BW$149:$CQ$149,0))</f>
        <v>96</v>
      </c>
      <c r="CS235" s="13" t="str">
        <f t="shared" si="160"/>
        <v>Stations of Over 10k Users-96</v>
      </c>
      <c r="CU235" s="17" t="s">
        <v>179</v>
      </c>
      <c r="CV235" s="13" cm="1">
        <f t="array" ref="CV235">IF($AA235="N","",SUMPRODUCT(($AA$150:$AA$276=$V$88)*($Z$150:$Z$276=$Z235)*(AB235&lt;AB$150:AB$276))+1)</f>
        <v>22</v>
      </c>
      <c r="CW235" s="13" cm="1">
        <f t="array" ref="CW235">IF($AA235="N","",SUMPRODUCT(($AA$150:$AA$276=$V$88)*($Z$150:$Z$276=$Z235)*(AC235&lt;AC$150:AC$276))+1)</f>
        <v>24</v>
      </c>
      <c r="CX235" s="13" cm="1">
        <f t="array" ref="CX235">IF($AA235="N","",SUMPRODUCT(($AA$150:$AA$276=$V$88)*($Z$150:$Z$276=$Z235)*(AD235&lt;AD$150:AD$276))+1)</f>
        <v>24</v>
      </c>
      <c r="CY235" s="13" cm="1">
        <f t="array" ref="CY235">IF($AA235="N","",SUMPRODUCT(($AA$150:$AA$276=$V$88)*($Z$150:$Z$276=$Z235)*(AE235&lt;AE$150:AE$276))+1)</f>
        <v>24</v>
      </c>
      <c r="CZ235" s="13" cm="1">
        <f t="array" ref="CZ235">IF($AA235="N","",SUMPRODUCT(($AA$150:$AA$276=$V$88)*($Z$150:$Z$276=$Z235)*(AF235&lt;AF$150:AF$276))+1)</f>
        <v>24</v>
      </c>
      <c r="DA235" s="13" cm="1">
        <f t="array" ref="DA235">IF($AA235="N","",SUMPRODUCT(($AA$150:$AA$276=$V$88)*($Z$150:$Z$276=$Z235)*(AG235&lt;AG$150:AG$276))+1)</f>
        <v>24</v>
      </c>
      <c r="DB235" s="13" cm="1">
        <f t="array" ref="DB235">IF($AA235="N","",SUMPRODUCT(($AA$150:$AA$276=$V$88)*($Z$150:$Z$276=$Z235)*(AH235&lt;AH$150:AH$276))+1)</f>
        <v>24</v>
      </c>
      <c r="DC235" s="13" cm="1">
        <f t="array" ref="DC235">IF($AA235="N","",SUMPRODUCT(($AA$150:$AA$276=$V$88)*($Z$150:$Z$276=$Z235)*(AI235&lt;AI$150:AI$276))+1)</f>
        <v>24</v>
      </c>
      <c r="DD235" s="13" cm="1">
        <f t="array" ref="DD235">IF($AA235="N","",SUMPRODUCT(($AA$150:$AA$276=$V$88)*($Z$150:$Z$276=$Z235)*(AJ235&lt;AJ$150:AJ$276))+1)</f>
        <v>24</v>
      </c>
      <c r="DE235" s="13" cm="1">
        <f t="array" ref="DE235">IF($AA235="N","",SUMPRODUCT(($AA$150:$AA$276=$V$88)*($Z$150:$Z$276=$Z235)*(AK235&lt;AK$150:AK$276))+1)</f>
        <v>24</v>
      </c>
      <c r="DF235" s="13" cm="1">
        <f t="array" ref="DF235">IF($AA235="N","",SUMPRODUCT(($AA$150:$AA$276=$V$88)*($Z$150:$Z$276=$Z235)*(AL235&lt;AL$150:AL$276))+1)</f>
        <v>23</v>
      </c>
      <c r="DG235" s="13" cm="1">
        <f t="array" ref="DG235">IF($AA235="N","",SUMPRODUCT(($AA$150:$AA$276=$V$88)*($Z$150:$Z$276=$Z235)*(AM235&lt;AM$150:AM$276))+1)</f>
        <v>23</v>
      </c>
      <c r="DH235" s="13" cm="1">
        <f t="array" ref="DH235">IF($AA235="N","",SUMPRODUCT(($AA$150:$AA$276=$V$88)*($Z$150:$Z$276=$Z235)*(AN235&lt;AN$150:AN$276))+1)</f>
        <v>23</v>
      </c>
      <c r="DI235" s="13" cm="1">
        <f t="array" ref="DI235">IF($AA235="N","",SUMPRODUCT(($AA$150:$AA$276=$V$88)*($Z$150:$Z$276=$Z235)*(AO235&lt;AO$150:AO$276))+1)</f>
        <v>23</v>
      </c>
      <c r="DJ235" s="13" cm="1">
        <f t="array" ref="DJ235">IF($AA235="N","",SUMPRODUCT(($AA$150:$AA$276=$V$88)*($Z$150:$Z$276=$Z235)*(AP235&lt;AP$150:AP$276))+1)</f>
        <v>23</v>
      </c>
      <c r="DK235" s="13" cm="1">
        <f t="array" ref="DK235">IF($AA235="N","",SUMPRODUCT(($AA$150:$AA$276=$V$88)*($Z$150:$Z$276=$Z235)*(AQ235&lt;AQ$150:AQ$276))+1)</f>
        <v>23</v>
      </c>
      <c r="DL235" s="13" cm="1">
        <f t="array" ref="DL235">IF($AA235="N","",SUMPRODUCT(($AA$150:$AA$276=$V$88)*($Z$150:$Z$276=$Z235)*(AR235&lt;AR$150:AR$276))+1)</f>
        <v>23</v>
      </c>
      <c r="DM235" s="13" cm="1">
        <f t="array" ref="DM235">IF($AA235="N","",SUMPRODUCT(($AA$150:$AA$276=$V$88)*($Z$150:$Z$276=$Z235)*(AS235&lt;AS$150:AS$276))+1)</f>
        <v>23</v>
      </c>
      <c r="DN235" s="13" cm="1">
        <f t="array" ref="DN235">IF($AA235="N","",SUMPRODUCT(($AA$150:$AA$276=$V$88)*($Z$150:$Z$276=$Z235)*(AT235&lt;AT$150:AT$276))+1)</f>
        <v>23</v>
      </c>
      <c r="DO235" s="13" cm="1">
        <f t="array" ref="DO235">IF($AA235="N","",SUMPRODUCT(($AA$150:$AA$276=$V$88)*($Z$150:$Z$276=$Z235)*(AU235&lt;AU$150:AU$276))+1)</f>
        <v>23</v>
      </c>
      <c r="DP235" s="13" cm="1">
        <f t="array" ref="DP235">IF($AA235="N","",SUMPRODUCT(($AA$150:$AA$276=$V$88)*($Z$150:$Z$276=$Z235)*(AV235&lt;AV$150:AV$276))+1)</f>
        <v>23</v>
      </c>
      <c r="DQ235" s="13">
        <f>INDEX($CV235:$DP235,MATCH('Ranked Growth'!$C$5,$BW$149:$CQ$149,0))</f>
        <v>22</v>
      </c>
      <c r="DR235" s="13" t="str">
        <f t="shared" si="161"/>
        <v>Stations of Over 10k Users-22</v>
      </c>
      <c r="DT235" s="17" t="s">
        <v>179</v>
      </c>
      <c r="DU235" s="15">
        <f t="shared" si="162"/>
        <v>-5.4468263473054224E-3</v>
      </c>
      <c r="DV235" s="15">
        <f t="shared" si="163"/>
        <v>6.112723420900168E-2</v>
      </c>
      <c r="DW235" s="15">
        <f t="shared" si="164"/>
        <v>6.5654621692100124E-2</v>
      </c>
      <c r="DX235" s="15">
        <f t="shared" si="165"/>
        <v>6.2202509271778839E-2</v>
      </c>
      <c r="DY235" s="15">
        <f t="shared" si="166"/>
        <v>5.2251407958277651E-2</v>
      </c>
      <c r="DZ235" s="15">
        <f t="shared" si="167"/>
        <v>4.1960854162643058E-2</v>
      </c>
      <c r="EA235" s="15">
        <f t="shared" si="168"/>
        <v>3.6250973247054397E-2</v>
      </c>
      <c r="EB235" s="15">
        <f t="shared" si="169"/>
        <v>2.8533331369519299E-2</v>
      </c>
      <c r="EC235" s="15">
        <f t="shared" si="170"/>
        <v>2.253320455862462E-2</v>
      </c>
      <c r="ED235" s="15">
        <f t="shared" si="171"/>
        <v>2.3215376569441615E-2</v>
      </c>
      <c r="EE235" s="15">
        <f t="shared" si="172"/>
        <v>1.910498676839878E-2</v>
      </c>
      <c r="EF235" s="15">
        <f t="shared" si="173"/>
        <v>1.1766336681475753E-2</v>
      </c>
      <c r="EG235" s="15">
        <f t="shared" si="174"/>
        <v>7.7527632798919388E-3</v>
      </c>
      <c r="EH235" s="15">
        <f t="shared" si="175"/>
        <v>1.1332387483098838E-2</v>
      </c>
      <c r="EI235" s="15">
        <f t="shared" si="176"/>
        <v>1.0389357832721657E-2</v>
      </c>
      <c r="EJ235" s="15">
        <f t="shared" si="177"/>
        <v>6.2169187753533528E-3</v>
      </c>
      <c r="EK235" s="15">
        <f t="shared" si="178"/>
        <v>4.2364320069543382E-3</v>
      </c>
      <c r="EL235" s="15">
        <f t="shared" si="179"/>
        <v>5.3146841800266742E-4</v>
      </c>
      <c r="EM235" s="15">
        <f t="shared" si="180"/>
        <v>-7.1900328375562594E-5</v>
      </c>
      <c r="EN235" s="15">
        <f t="shared" si="181"/>
        <v>5.7568199729576275E-3</v>
      </c>
      <c r="EO235" s="15">
        <f t="shared" si="182"/>
        <v>1.0682231697894506E-2</v>
      </c>
      <c r="EQ235" s="17" t="s">
        <v>179</v>
      </c>
      <c r="ER235" s="13">
        <f t="shared" si="183"/>
        <v>124</v>
      </c>
      <c r="ES235" s="13">
        <f t="shared" si="184"/>
        <v>98</v>
      </c>
      <c r="ET235" s="13">
        <f t="shared" si="185"/>
        <v>103</v>
      </c>
      <c r="EU235" s="13">
        <f t="shared" si="186"/>
        <v>106</v>
      </c>
      <c r="EV235" s="13">
        <f t="shared" si="187"/>
        <v>111</v>
      </c>
      <c r="EW235" s="13">
        <f t="shared" si="188"/>
        <v>115</v>
      </c>
      <c r="EX235" s="13">
        <f t="shared" si="189"/>
        <v>117</v>
      </c>
      <c r="EY235" s="13">
        <f t="shared" si="190"/>
        <v>119</v>
      </c>
      <c r="EZ235" s="13">
        <f t="shared" si="191"/>
        <v>120</v>
      </c>
      <c r="FA235" s="13">
        <f t="shared" si="192"/>
        <v>120</v>
      </c>
      <c r="FB235" s="13">
        <f t="shared" si="193"/>
        <v>121</v>
      </c>
      <c r="FC235" s="13">
        <f t="shared" si="194"/>
        <v>121</v>
      </c>
      <c r="FD235" s="13">
        <f t="shared" si="195"/>
        <v>121</v>
      </c>
      <c r="FE235" s="13">
        <f t="shared" si="196"/>
        <v>121</v>
      </c>
      <c r="FF235" s="13">
        <f t="shared" si="197"/>
        <v>121</v>
      </c>
      <c r="FG235" s="13">
        <f t="shared" si="198"/>
        <v>121</v>
      </c>
      <c r="FH235" s="13">
        <f t="shared" si="199"/>
        <v>121</v>
      </c>
      <c r="FI235" s="13">
        <f t="shared" si="200"/>
        <v>121</v>
      </c>
      <c r="FJ235" s="13">
        <f t="shared" si="201"/>
        <v>121</v>
      </c>
      <c r="FK235" s="13">
        <f t="shared" si="202"/>
        <v>121</v>
      </c>
      <c r="FL235" s="13">
        <f t="shared" si="203"/>
        <v>121</v>
      </c>
      <c r="FM235" s="13">
        <f>INDEX($ER235:$FL235,MATCH('Ranked Growth'!$C$5,$ER$149:$FL$149,0))</f>
        <v>124</v>
      </c>
      <c r="FO235" s="17" t="s">
        <v>179</v>
      </c>
      <c r="FP235" s="13" cm="1">
        <f t="array" ref="FP235">SUMPRODUCT(($Z$150:$Z$276=$Z235)*(DU235&lt;DU$150:DU$276))+1</f>
        <v>97</v>
      </c>
      <c r="FQ235" s="13" cm="1">
        <f t="array" ref="FQ235">SUMPRODUCT(($Z$150:$Z$276=$Z235)*(DV235&lt;DV$150:DV$276))+1</f>
        <v>85</v>
      </c>
      <c r="FR235" s="13" cm="1">
        <f t="array" ref="FR235">SUMPRODUCT(($Z$150:$Z$276=$Z235)*(DW235&lt;DW$150:DW$276))+1</f>
        <v>88</v>
      </c>
      <c r="FS235" s="13" cm="1">
        <f t="array" ref="FS235">SUMPRODUCT(($Z$150:$Z$276=$Z235)*(DX235&lt;DX$150:DX$276))+1</f>
        <v>89</v>
      </c>
      <c r="FT235" s="13" cm="1">
        <f t="array" ref="FT235">SUMPRODUCT(($Z$150:$Z$276=$Z235)*(DY235&lt;DY$150:DY$276))+1</f>
        <v>93</v>
      </c>
      <c r="FU235" s="13" cm="1">
        <f t="array" ref="FU235">SUMPRODUCT(($Z$150:$Z$276=$Z235)*(DZ235&lt;DZ$150:DZ$276))+1</f>
        <v>96</v>
      </c>
      <c r="FV235" s="13" cm="1">
        <f t="array" ref="FV235">SUMPRODUCT(($Z$150:$Z$276=$Z235)*(EA235&lt;EA$150:EA$276))+1</f>
        <v>97</v>
      </c>
      <c r="FW235" s="13" cm="1">
        <f t="array" ref="FW235">SUMPRODUCT(($Z$150:$Z$276=$Z235)*(EB235&lt;EB$150:EB$276))+1</f>
        <v>97</v>
      </c>
      <c r="FX235" s="13" cm="1">
        <f t="array" ref="FX235">SUMPRODUCT(($Z$150:$Z$276=$Z235)*(EC235&lt;EC$150:EC$276))+1</f>
        <v>97</v>
      </c>
      <c r="FY235" s="13" cm="1">
        <f t="array" ref="FY235">SUMPRODUCT(($Z$150:$Z$276=$Z235)*(ED235&lt;ED$150:ED$276))+1</f>
        <v>97</v>
      </c>
      <c r="FZ235" s="13" cm="1">
        <f t="array" ref="FZ235">SUMPRODUCT(($Z$150:$Z$276=$Z235)*(EE235&lt;EE$150:EE$276))+1</f>
        <v>97</v>
      </c>
      <c r="GA235" s="13" cm="1">
        <f t="array" ref="GA235">SUMPRODUCT(($Z$150:$Z$276=$Z235)*(EF235&lt;EF$150:EF$276))+1</f>
        <v>97</v>
      </c>
      <c r="GB235" s="13" cm="1">
        <f t="array" ref="GB235">SUMPRODUCT(($Z$150:$Z$276=$Z235)*(EG235&lt;EG$150:EG$276))+1</f>
        <v>97</v>
      </c>
      <c r="GC235" s="13" cm="1">
        <f t="array" ref="GC235">SUMPRODUCT(($Z$150:$Z$276=$Z235)*(EH235&lt;EH$150:EH$276))+1</f>
        <v>97</v>
      </c>
      <c r="GD235" s="13" cm="1">
        <f t="array" ref="GD235">SUMPRODUCT(($Z$150:$Z$276=$Z235)*(EI235&lt;EI$150:EI$276))+1</f>
        <v>97</v>
      </c>
      <c r="GE235" s="13" cm="1">
        <f t="array" ref="GE235">SUMPRODUCT(($Z$150:$Z$276=$Z235)*(EJ235&lt;EJ$150:EJ$276))+1</f>
        <v>97</v>
      </c>
      <c r="GF235" s="13" cm="1">
        <f t="array" ref="GF235">SUMPRODUCT(($Z$150:$Z$276=$Z235)*(EK235&lt;EK$150:EK$276))+1</f>
        <v>97</v>
      </c>
      <c r="GG235" s="13" cm="1">
        <f t="array" ref="GG235">SUMPRODUCT(($Z$150:$Z$276=$Z235)*(EL235&lt;EL$150:EL$276))+1</f>
        <v>97</v>
      </c>
      <c r="GH235" s="13" cm="1">
        <f t="array" ref="GH235">SUMPRODUCT(($Z$150:$Z$276=$Z235)*(EM235&lt;EM$150:EM$276))+1</f>
        <v>97</v>
      </c>
      <c r="GI235" s="13" cm="1">
        <f t="array" ref="GI235">SUMPRODUCT(($Z$150:$Z$276=$Z235)*(EN235&lt;EN$150:EN$276))+1</f>
        <v>97</v>
      </c>
      <c r="GJ235" s="13" cm="1">
        <f t="array" ref="GJ235">SUMPRODUCT(($Z$150:$Z$276=$Z235)*(EO235&lt;EO$150:EO$276))+1</f>
        <v>97</v>
      </c>
      <c r="GK235" s="20">
        <f>INDEX($FP235:$GJ235,MATCH('Ranked Growth'!$C$5,$FP$149:$GJ$149,0))</f>
        <v>97</v>
      </c>
      <c r="GL235" s="13" t="str">
        <f t="shared" si="204"/>
        <v>Stations of Over 10k Users-97</v>
      </c>
      <c r="GN235" s="17" t="s">
        <v>179</v>
      </c>
      <c r="GO235" s="13" cm="1">
        <f t="array" ref="GO235">IF($AA235="N","",SUMPRODUCT(($Z$150:$Z$276=$Z235)*($AA$150:$AA$276="Y")*(DU235&lt;DU$150:DU$276))+1)</f>
        <v>23</v>
      </c>
      <c r="GP235" s="13" cm="1">
        <f t="array" ref="GP235">IF($AA235="N","",SUMPRODUCT(($Z$150:$Z$276=$Z235)*($AA$150:$AA$276="Y")*(DV235&lt;DV$150:DV$276))+1)</f>
        <v>20</v>
      </c>
      <c r="GQ235" s="13" cm="1">
        <f t="array" ref="GQ235">IF($AA235="N","",SUMPRODUCT(($Z$150:$Z$276=$Z235)*($AA$150:$AA$276="Y")*(DW235&lt;DW$150:DW$276))+1)</f>
        <v>22</v>
      </c>
      <c r="GR235" s="13" cm="1">
        <f t="array" ref="GR235">IF($AA235="N","",SUMPRODUCT(($Z$150:$Z$276=$Z235)*($AA$150:$AA$276="Y")*(DX235&lt;DX$150:DX$276))+1)</f>
        <v>22</v>
      </c>
      <c r="GS235" s="13" cm="1">
        <f t="array" ref="GS235">IF($AA235="N","",SUMPRODUCT(($Z$150:$Z$276=$Z235)*($AA$150:$AA$276="Y")*(DY235&lt;DY$150:DY$276))+1)</f>
        <v>23</v>
      </c>
      <c r="GT235" s="13" cm="1">
        <f t="array" ref="GT235">IF($AA235="N","",SUMPRODUCT(($Z$150:$Z$276=$Z235)*($AA$150:$AA$276="Y")*(DZ235&lt;DZ$150:DZ$276))+1)</f>
        <v>23</v>
      </c>
      <c r="GU235" s="13" cm="1">
        <f t="array" ref="GU235">IF($AA235="N","",SUMPRODUCT(($Z$150:$Z$276=$Z235)*($AA$150:$AA$276="Y")*(EA235&lt;EA$150:EA$276))+1)</f>
        <v>23</v>
      </c>
      <c r="GV235" s="13" cm="1">
        <f t="array" ref="GV235">IF($AA235="N","",SUMPRODUCT(($Z$150:$Z$276=$Z235)*($AA$150:$AA$276="Y")*(EB235&lt;EB$150:EB$276))+1)</f>
        <v>23</v>
      </c>
      <c r="GW235" s="13" cm="1">
        <f t="array" ref="GW235">IF($AA235="N","",SUMPRODUCT(($Z$150:$Z$276=$Z235)*($AA$150:$AA$276="Y")*(EC235&lt;EC$150:EC$276))+1)</f>
        <v>23</v>
      </c>
      <c r="GX235" s="13" cm="1">
        <f t="array" ref="GX235">IF($AA235="N","",SUMPRODUCT(($Z$150:$Z$276=$Z235)*($AA$150:$AA$276="Y")*(ED235&lt;ED$150:ED$276))+1)</f>
        <v>23</v>
      </c>
      <c r="GY235" s="13" cm="1">
        <f t="array" ref="GY235">IF($AA235="N","",SUMPRODUCT(($Z$150:$Z$276=$Z235)*($AA$150:$AA$276="Y")*(EE235&lt;EE$150:EE$276))+1)</f>
        <v>23</v>
      </c>
      <c r="GZ235" s="13" cm="1">
        <f t="array" ref="GZ235">IF($AA235="N","",SUMPRODUCT(($Z$150:$Z$276=$Z235)*($AA$150:$AA$276="Y")*(EF235&lt;EF$150:EF$276))+1)</f>
        <v>23</v>
      </c>
      <c r="HA235" s="13" cm="1">
        <f t="array" ref="HA235">IF($AA235="N","",SUMPRODUCT(($Z$150:$Z$276=$Z235)*($AA$150:$AA$276="Y")*(EG235&lt;EG$150:EG$276))+1)</f>
        <v>23</v>
      </c>
      <c r="HB235" s="13" cm="1">
        <f t="array" ref="HB235">IF($AA235="N","",SUMPRODUCT(($Z$150:$Z$276=$Z235)*($AA$150:$AA$276="Y")*(EH235&lt;EH$150:EH$276))+1)</f>
        <v>23</v>
      </c>
      <c r="HC235" s="13" cm="1">
        <f t="array" ref="HC235">IF($AA235="N","",SUMPRODUCT(($Z$150:$Z$276=$Z235)*($AA$150:$AA$276="Y")*(EI235&lt;EI$150:EI$276))+1)</f>
        <v>23</v>
      </c>
      <c r="HD235" s="13" cm="1">
        <f t="array" ref="HD235">IF($AA235="N","",SUMPRODUCT(($Z$150:$Z$276=$Z235)*($AA$150:$AA$276="Y")*(EJ235&lt;EJ$150:EJ$276))+1)</f>
        <v>23</v>
      </c>
      <c r="HE235" s="13" cm="1">
        <f t="array" ref="HE235">IF($AA235="N","",SUMPRODUCT(($Z$150:$Z$276=$Z235)*($AA$150:$AA$276="Y")*(EK235&lt;EK$150:EK$276))+1)</f>
        <v>23</v>
      </c>
      <c r="HF235" s="13" cm="1">
        <f t="array" ref="HF235">IF($AA235="N","",SUMPRODUCT(($Z$150:$Z$276=$Z235)*($AA$150:$AA$276="Y")*(EL235&lt;EL$150:EL$276))+1)</f>
        <v>23</v>
      </c>
      <c r="HG235" s="13" cm="1">
        <f t="array" ref="HG235">IF($AA235="N","",SUMPRODUCT(($Z$150:$Z$276=$Z235)*($AA$150:$AA$276="Y")*(EM235&lt;EM$150:EM$276))+1)</f>
        <v>23</v>
      </c>
      <c r="HH235" s="13" cm="1">
        <f t="array" ref="HH235">IF($AA235="N","",SUMPRODUCT(($Z$150:$Z$276=$Z235)*($AA$150:$AA$276="Y")*(EN235&lt;EN$150:EN$276))+1)</f>
        <v>23</v>
      </c>
      <c r="HI235" s="13" cm="1">
        <f t="array" ref="HI235">IF($AA235="N","",SUMPRODUCT(($Z$150:$Z$276=$Z235)*($AA$150:$AA$276="Y")*(EO235&lt;EO$150:EO$276))+1)</f>
        <v>23</v>
      </c>
      <c r="HJ235" s="20">
        <f>INDEX($GO235:$HI235,MATCH('Ranked Growth'!$C$5,$GO$149:$HI$149,0))</f>
        <v>23</v>
      </c>
      <c r="HK235" s="13" t="str">
        <f t="shared" si="205"/>
        <v>Stations of Over 10k Users-23</v>
      </c>
    </row>
    <row r="236" spans="2:219" s="11" customFormat="1" x14ac:dyDescent="0.25">
      <c r="B236" s="17" t="s">
        <v>71</v>
      </c>
      <c r="C236" s="20">
        <v>162943.77056500016</v>
      </c>
      <c r="D236" s="20">
        <v>174650.35870299983</v>
      </c>
      <c r="E236" s="20">
        <v>176041.98356999987</v>
      </c>
      <c r="F236" s="20">
        <v>176305.90288299977</v>
      </c>
      <c r="G236" s="20">
        <v>175584.91724000004</v>
      </c>
      <c r="H236" s="20">
        <v>174929.60363799988</v>
      </c>
      <c r="I236" s="20">
        <v>175022.79236000014</v>
      </c>
      <c r="J236" s="20">
        <v>174633.67838799997</v>
      </c>
      <c r="K236" s="20">
        <v>174382.18493099994</v>
      </c>
      <c r="L236" s="20">
        <v>174898.46702100002</v>
      </c>
      <c r="M236" s="20">
        <v>174956.83042300004</v>
      </c>
      <c r="N236" s="20">
        <v>174906.28438699993</v>
      </c>
      <c r="O236" s="20">
        <v>174763.67497099983</v>
      </c>
      <c r="P236" s="20">
        <v>175280.14661699987</v>
      </c>
      <c r="Q236" s="20">
        <v>176154.47991999993</v>
      </c>
      <c r="R236" s="20">
        <v>176263.30720099987</v>
      </c>
      <c r="S236" s="20">
        <v>176735.47592099995</v>
      </c>
      <c r="T236" s="20">
        <v>176895.64441200008</v>
      </c>
      <c r="U236" s="20">
        <v>177372.23502400005</v>
      </c>
      <c r="V236" s="20">
        <v>178779.16656600017</v>
      </c>
      <c r="W236" s="20">
        <v>180040.45875399999</v>
      </c>
      <c r="Y236" s="17" t="s">
        <v>71</v>
      </c>
      <c r="Z236" s="21" t="str">
        <f t="shared" si="137"/>
        <v>Stations of Over 10k Users</v>
      </c>
      <c r="AA236" s="21" t="str">
        <f t="shared" si="138"/>
        <v>N</v>
      </c>
      <c r="AB236" s="13">
        <f t="shared" si="116"/>
        <v>547.77056500015897</v>
      </c>
      <c r="AC236" s="13">
        <f t="shared" si="117"/>
        <v>12254.358702999831</v>
      </c>
      <c r="AD236" s="13">
        <f t="shared" si="118"/>
        <v>13645.983569999866</v>
      </c>
      <c r="AE236" s="13">
        <f t="shared" si="119"/>
        <v>13909.90288299977</v>
      </c>
      <c r="AF236" s="13">
        <f t="shared" si="120"/>
        <v>13188.917240000039</v>
      </c>
      <c r="AG236" s="13">
        <f t="shared" si="121"/>
        <v>12533.603637999884</v>
      </c>
      <c r="AH236" s="13">
        <f t="shared" si="122"/>
        <v>12626.792360000138</v>
      </c>
      <c r="AI236" s="13">
        <f t="shared" si="123"/>
        <v>12237.678387999971</v>
      </c>
      <c r="AJ236" s="13">
        <f t="shared" si="124"/>
        <v>11986.184930999938</v>
      </c>
      <c r="AK236" s="13">
        <f t="shared" si="125"/>
        <v>12502.467021000019</v>
      </c>
      <c r="AL236" s="13">
        <f t="shared" si="126"/>
        <v>12560.830423000036</v>
      </c>
      <c r="AM236" s="13">
        <f t="shared" si="127"/>
        <v>12510.284386999934</v>
      </c>
      <c r="AN236" s="13">
        <f t="shared" si="128"/>
        <v>12367.674970999826</v>
      </c>
      <c r="AO236" s="13">
        <f t="shared" si="129"/>
        <v>12884.146616999875</v>
      </c>
      <c r="AP236" s="13">
        <f t="shared" si="130"/>
        <v>13758.479919999925</v>
      </c>
      <c r="AQ236" s="13">
        <f t="shared" si="131"/>
        <v>13867.307200999872</v>
      </c>
      <c r="AR236" s="13">
        <f t="shared" si="132"/>
        <v>14339.475920999947</v>
      </c>
      <c r="AS236" s="13">
        <f t="shared" si="133"/>
        <v>14499.644412000082</v>
      </c>
      <c r="AT236" s="13">
        <f t="shared" si="134"/>
        <v>14976.235024000052</v>
      </c>
      <c r="AU236" s="13">
        <f t="shared" si="135"/>
        <v>16383.166566000174</v>
      </c>
      <c r="AV236" s="13">
        <f t="shared" si="136"/>
        <v>17644.458753999992</v>
      </c>
      <c r="AX236" s="17" t="s">
        <v>71</v>
      </c>
      <c r="AY236" s="13">
        <f t="shared" si="139"/>
        <v>64</v>
      </c>
      <c r="AZ236" s="13">
        <f t="shared" si="140"/>
        <v>46</v>
      </c>
      <c r="BA236" s="13">
        <f t="shared" si="141"/>
        <v>48</v>
      </c>
      <c r="BB236" s="13">
        <f t="shared" si="142"/>
        <v>48</v>
      </c>
      <c r="BC236" s="13">
        <f t="shared" si="143"/>
        <v>50</v>
      </c>
      <c r="BD236" s="13">
        <f t="shared" si="144"/>
        <v>50</v>
      </c>
      <c r="BE236" s="13">
        <f t="shared" si="145"/>
        <v>50</v>
      </c>
      <c r="BF236" s="13">
        <f t="shared" si="146"/>
        <v>50</v>
      </c>
      <c r="BG236" s="13">
        <f t="shared" si="147"/>
        <v>51</v>
      </c>
      <c r="BH236" s="13">
        <f t="shared" si="148"/>
        <v>52</v>
      </c>
      <c r="BI236" s="13">
        <f t="shared" si="149"/>
        <v>53</v>
      </c>
      <c r="BJ236" s="13">
        <f t="shared" si="150"/>
        <v>53</v>
      </c>
      <c r="BK236" s="13">
        <f t="shared" si="151"/>
        <v>53</v>
      </c>
      <c r="BL236" s="13">
        <f t="shared" si="152"/>
        <v>53</v>
      </c>
      <c r="BM236" s="13">
        <f t="shared" si="153"/>
        <v>53</v>
      </c>
      <c r="BN236" s="13">
        <f t="shared" si="154"/>
        <v>55</v>
      </c>
      <c r="BO236" s="13">
        <f t="shared" si="155"/>
        <v>55</v>
      </c>
      <c r="BP236" s="13">
        <f t="shared" si="156"/>
        <v>54</v>
      </c>
      <c r="BQ236" s="13">
        <f t="shared" si="157"/>
        <v>54</v>
      </c>
      <c r="BR236" s="13">
        <f t="shared" si="158"/>
        <v>54</v>
      </c>
      <c r="BS236" s="13">
        <f t="shared" si="159"/>
        <v>52</v>
      </c>
      <c r="BT236" s="13">
        <f>INDEX($AY236:$BS236,MATCH('Ranked Growth'!$C$5,Data!$AY$149:$BS$149,0))</f>
        <v>64</v>
      </c>
      <c r="BV236" s="17" t="s">
        <v>71</v>
      </c>
      <c r="BW236" s="13" cm="1">
        <f t="array" ref="BW236">SUMPRODUCT(($Z$150:$Z$276=$Z236)*(AB236&lt;AB$150:AB$276))+1</f>
        <v>59</v>
      </c>
      <c r="BX236" s="13" cm="1">
        <f t="array" ref="BX236">SUMPRODUCT(($Z$150:$Z$276=$Z236)*(AC236&lt;AC$150:AC$276))+1</f>
        <v>41</v>
      </c>
      <c r="BY236" s="13" cm="1">
        <f t="array" ref="BY236">SUMPRODUCT(($Z$150:$Z$276=$Z236)*(AD236&lt;AD$150:AD$276))+1</f>
        <v>43</v>
      </c>
      <c r="BZ236" s="13" cm="1">
        <f t="array" ref="BZ236">SUMPRODUCT(($Z$150:$Z$276=$Z236)*(AE236&lt;AE$150:AE$276))+1</f>
        <v>43</v>
      </c>
      <c r="CA236" s="13" cm="1">
        <f t="array" ref="CA236">SUMPRODUCT(($Z$150:$Z$276=$Z236)*(AF236&lt;AF$150:AF$276))+1</f>
        <v>45</v>
      </c>
      <c r="CB236" s="13" cm="1">
        <f t="array" ref="CB236">SUMPRODUCT(($Z$150:$Z$276=$Z236)*(AG236&lt;AG$150:AG$276))+1</f>
        <v>45</v>
      </c>
      <c r="CC236" s="13" cm="1">
        <f t="array" ref="CC236">SUMPRODUCT(($Z$150:$Z$276=$Z236)*(AH236&lt;AH$150:AH$276))+1</f>
        <v>45</v>
      </c>
      <c r="CD236" s="13" cm="1">
        <f t="array" ref="CD236">SUMPRODUCT(($Z$150:$Z$276=$Z236)*(AI236&lt;AI$150:AI$276))+1</f>
        <v>45</v>
      </c>
      <c r="CE236" s="13" cm="1">
        <f t="array" ref="CE236">SUMPRODUCT(($Z$150:$Z$276=$Z236)*(AJ236&lt;AJ$150:AJ$276))+1</f>
        <v>46</v>
      </c>
      <c r="CF236" s="13" cm="1">
        <f t="array" ref="CF236">SUMPRODUCT(($Z$150:$Z$276=$Z236)*(AK236&lt;AK$150:AK$276))+1</f>
        <v>47</v>
      </c>
      <c r="CG236" s="13" cm="1">
        <f t="array" ref="CG236">SUMPRODUCT(($Z$150:$Z$276=$Z236)*(AL236&lt;AL$150:AL$276))+1</f>
        <v>48</v>
      </c>
      <c r="CH236" s="13" cm="1">
        <f t="array" ref="CH236">SUMPRODUCT(($Z$150:$Z$276=$Z236)*(AM236&lt;AM$150:AM$276))+1</f>
        <v>48</v>
      </c>
      <c r="CI236" s="13" cm="1">
        <f t="array" ref="CI236">SUMPRODUCT(($Z$150:$Z$276=$Z236)*(AN236&lt;AN$150:AN$276))+1</f>
        <v>48</v>
      </c>
      <c r="CJ236" s="13" cm="1">
        <f t="array" ref="CJ236">SUMPRODUCT(($Z$150:$Z$276=$Z236)*(AO236&lt;AO$150:AO$276))+1</f>
        <v>48</v>
      </c>
      <c r="CK236" s="13" cm="1">
        <f t="array" ref="CK236">SUMPRODUCT(($Z$150:$Z$276=$Z236)*(AP236&lt;AP$150:AP$276))+1</f>
        <v>48</v>
      </c>
      <c r="CL236" s="13" cm="1">
        <f t="array" ref="CL236">SUMPRODUCT(($Z$150:$Z$276=$Z236)*(AQ236&lt;AQ$150:AQ$276))+1</f>
        <v>50</v>
      </c>
      <c r="CM236" s="13" cm="1">
        <f t="array" ref="CM236">SUMPRODUCT(($Z$150:$Z$276=$Z236)*(AR236&lt;AR$150:AR$276))+1</f>
        <v>50</v>
      </c>
      <c r="CN236" s="13" cm="1">
        <f t="array" ref="CN236">SUMPRODUCT(($Z$150:$Z$276=$Z236)*(AS236&lt;AS$150:AS$276))+1</f>
        <v>49</v>
      </c>
      <c r="CO236" s="13" cm="1">
        <f t="array" ref="CO236">SUMPRODUCT(($Z$150:$Z$276=$Z236)*(AT236&lt;AT$150:AT$276))+1</f>
        <v>49</v>
      </c>
      <c r="CP236" s="13" cm="1">
        <f t="array" ref="CP236">SUMPRODUCT(($Z$150:$Z$276=$Z236)*(AU236&lt;AU$150:AU$276))+1</f>
        <v>49</v>
      </c>
      <c r="CQ236" s="13" cm="1">
        <f t="array" ref="CQ236">SUMPRODUCT(($Z$150:$Z$276=$Z236)*(AV236&lt;AV$150:AV$276))+1</f>
        <v>47</v>
      </c>
      <c r="CR236" s="13">
        <f>INDEX($BW236:$CQ236,MATCH('Ranked Growth'!$C$5,$BW$149:$CQ$149,0))</f>
        <v>59</v>
      </c>
      <c r="CS236" s="13" t="str">
        <f t="shared" si="160"/>
        <v>Stations of Over 10k Users-59</v>
      </c>
      <c r="CU236" s="17" t="s">
        <v>71</v>
      </c>
      <c r="CV236" s="13" t="str" cm="1">
        <f t="array" ref="CV236">IF($AA236="N","",SUMPRODUCT(($AA$150:$AA$276=$V$88)*($Z$150:$Z$276=$Z236)*(AB236&lt;AB$150:AB$276))+1)</f>
        <v/>
      </c>
      <c r="CW236" s="13" t="str" cm="1">
        <f t="array" ref="CW236">IF($AA236="N","",SUMPRODUCT(($AA$150:$AA$276=$V$88)*($Z$150:$Z$276=$Z236)*(AC236&lt;AC$150:AC$276))+1)</f>
        <v/>
      </c>
      <c r="CX236" s="13" t="str" cm="1">
        <f t="array" ref="CX236">IF($AA236="N","",SUMPRODUCT(($AA$150:$AA$276=$V$88)*($Z$150:$Z$276=$Z236)*(AD236&lt;AD$150:AD$276))+1)</f>
        <v/>
      </c>
      <c r="CY236" s="13" t="str" cm="1">
        <f t="array" ref="CY236">IF($AA236="N","",SUMPRODUCT(($AA$150:$AA$276=$V$88)*($Z$150:$Z$276=$Z236)*(AE236&lt;AE$150:AE$276))+1)</f>
        <v/>
      </c>
      <c r="CZ236" s="13" t="str" cm="1">
        <f t="array" ref="CZ236">IF($AA236="N","",SUMPRODUCT(($AA$150:$AA$276=$V$88)*($Z$150:$Z$276=$Z236)*(AF236&lt;AF$150:AF$276))+1)</f>
        <v/>
      </c>
      <c r="DA236" s="13" t="str" cm="1">
        <f t="array" ref="DA236">IF($AA236="N","",SUMPRODUCT(($AA$150:$AA$276=$V$88)*($Z$150:$Z$276=$Z236)*(AG236&lt;AG$150:AG$276))+1)</f>
        <v/>
      </c>
      <c r="DB236" s="13" t="str" cm="1">
        <f t="array" ref="DB236">IF($AA236="N","",SUMPRODUCT(($AA$150:$AA$276=$V$88)*($Z$150:$Z$276=$Z236)*(AH236&lt;AH$150:AH$276))+1)</f>
        <v/>
      </c>
      <c r="DC236" s="13" t="str" cm="1">
        <f t="array" ref="DC236">IF($AA236="N","",SUMPRODUCT(($AA$150:$AA$276=$V$88)*($Z$150:$Z$276=$Z236)*(AI236&lt;AI$150:AI$276))+1)</f>
        <v/>
      </c>
      <c r="DD236" s="13" t="str" cm="1">
        <f t="array" ref="DD236">IF($AA236="N","",SUMPRODUCT(($AA$150:$AA$276=$V$88)*($Z$150:$Z$276=$Z236)*(AJ236&lt;AJ$150:AJ$276))+1)</f>
        <v/>
      </c>
      <c r="DE236" s="13" t="str" cm="1">
        <f t="array" ref="DE236">IF($AA236="N","",SUMPRODUCT(($AA$150:$AA$276=$V$88)*($Z$150:$Z$276=$Z236)*(AK236&lt;AK$150:AK$276))+1)</f>
        <v/>
      </c>
      <c r="DF236" s="13" t="str" cm="1">
        <f t="array" ref="DF236">IF($AA236="N","",SUMPRODUCT(($AA$150:$AA$276=$V$88)*($Z$150:$Z$276=$Z236)*(AL236&lt;AL$150:AL$276))+1)</f>
        <v/>
      </c>
      <c r="DG236" s="13" t="str" cm="1">
        <f t="array" ref="DG236">IF($AA236="N","",SUMPRODUCT(($AA$150:$AA$276=$V$88)*($Z$150:$Z$276=$Z236)*(AM236&lt;AM$150:AM$276))+1)</f>
        <v/>
      </c>
      <c r="DH236" s="13" t="str" cm="1">
        <f t="array" ref="DH236">IF($AA236="N","",SUMPRODUCT(($AA$150:$AA$276=$V$88)*($Z$150:$Z$276=$Z236)*(AN236&lt;AN$150:AN$276))+1)</f>
        <v/>
      </c>
      <c r="DI236" s="13" t="str" cm="1">
        <f t="array" ref="DI236">IF($AA236="N","",SUMPRODUCT(($AA$150:$AA$276=$V$88)*($Z$150:$Z$276=$Z236)*(AO236&lt;AO$150:AO$276))+1)</f>
        <v/>
      </c>
      <c r="DJ236" s="13" t="str" cm="1">
        <f t="array" ref="DJ236">IF($AA236="N","",SUMPRODUCT(($AA$150:$AA$276=$V$88)*($Z$150:$Z$276=$Z236)*(AP236&lt;AP$150:AP$276))+1)</f>
        <v/>
      </c>
      <c r="DK236" s="13" t="str" cm="1">
        <f t="array" ref="DK236">IF($AA236="N","",SUMPRODUCT(($AA$150:$AA$276=$V$88)*($Z$150:$Z$276=$Z236)*(AQ236&lt;AQ$150:AQ$276))+1)</f>
        <v/>
      </c>
      <c r="DL236" s="13" t="str" cm="1">
        <f t="array" ref="DL236">IF($AA236="N","",SUMPRODUCT(($AA$150:$AA$276=$V$88)*($Z$150:$Z$276=$Z236)*(AR236&lt;AR$150:AR$276))+1)</f>
        <v/>
      </c>
      <c r="DM236" s="13" t="str" cm="1">
        <f t="array" ref="DM236">IF($AA236="N","",SUMPRODUCT(($AA$150:$AA$276=$V$88)*($Z$150:$Z$276=$Z236)*(AS236&lt;AS$150:AS$276))+1)</f>
        <v/>
      </c>
      <c r="DN236" s="13" t="str" cm="1">
        <f t="array" ref="DN236">IF($AA236="N","",SUMPRODUCT(($AA$150:$AA$276=$V$88)*($Z$150:$Z$276=$Z236)*(AT236&lt;AT$150:AT$276))+1)</f>
        <v/>
      </c>
      <c r="DO236" s="13" t="str" cm="1">
        <f t="array" ref="DO236">IF($AA236="N","",SUMPRODUCT(($AA$150:$AA$276=$V$88)*($Z$150:$Z$276=$Z236)*(AU236&lt;AU$150:AU$276))+1)</f>
        <v/>
      </c>
      <c r="DP236" s="13" t="str" cm="1">
        <f t="array" ref="DP236">IF($AA236="N","",SUMPRODUCT(($AA$150:$AA$276=$V$88)*($Z$150:$Z$276=$Z236)*(AV236&lt;AV$150:AV$276))+1)</f>
        <v/>
      </c>
      <c r="DQ236" s="13" t="str">
        <f>INDEX($CV236:$DP236,MATCH('Ranked Growth'!$C$5,$BW$149:$CQ$149,0))</f>
        <v/>
      </c>
      <c r="DR236" s="13" t="str">
        <f t="shared" si="161"/>
        <v>Stations of Over 10k Users-</v>
      </c>
      <c r="DT236" s="17" t="s">
        <v>71</v>
      </c>
      <c r="DU236" s="15">
        <f t="shared" si="162"/>
        <v>3.373054539521636E-3</v>
      </c>
      <c r="DV236" s="15">
        <f t="shared" si="163"/>
        <v>7.5459732401043311E-2</v>
      </c>
      <c r="DW236" s="15">
        <f t="shared" si="164"/>
        <v>8.4029062107440211E-2</v>
      </c>
      <c r="DX236" s="15">
        <f t="shared" si="165"/>
        <v>8.5654221058399038E-2</v>
      </c>
      <c r="DY236" s="15">
        <f t="shared" si="166"/>
        <v>8.1214544939530731E-2</v>
      </c>
      <c r="DZ236" s="15">
        <f t="shared" si="167"/>
        <v>7.7179263270030551E-2</v>
      </c>
      <c r="EA236" s="15">
        <f t="shared" si="168"/>
        <v>7.7753099583734331E-2</v>
      </c>
      <c r="EB236" s="15">
        <f t="shared" si="169"/>
        <v>7.5357018571885925E-2</v>
      </c>
      <c r="EC236" s="15">
        <f t="shared" si="170"/>
        <v>7.3808375397176995E-2</v>
      </c>
      <c r="ED236" s="15">
        <f t="shared" si="171"/>
        <v>7.6987530610360011E-2</v>
      </c>
      <c r="EE236" s="15">
        <f t="shared" si="172"/>
        <v>7.7346920016503118E-2</v>
      </c>
      <c r="EF236" s="15">
        <f t="shared" si="173"/>
        <v>7.7035668286164372E-2</v>
      </c>
      <c r="EG236" s="15">
        <f t="shared" si="174"/>
        <v>7.6157509858616024E-2</v>
      </c>
      <c r="EH236" s="15">
        <f t="shared" si="175"/>
        <v>7.9337832317297741E-2</v>
      </c>
      <c r="EI236" s="15">
        <f t="shared" si="176"/>
        <v>8.4721790684499254E-2</v>
      </c>
      <c r="EJ236" s="15">
        <f t="shared" si="177"/>
        <v>8.5391925915662137E-2</v>
      </c>
      <c r="EK236" s="15">
        <f t="shared" si="178"/>
        <v>8.8299440386462313E-2</v>
      </c>
      <c r="EL236" s="15">
        <f t="shared" si="179"/>
        <v>8.9285723860194066E-2</v>
      </c>
      <c r="EM236" s="15">
        <f t="shared" si="180"/>
        <v>9.2220467400675243E-2</v>
      </c>
      <c r="EN236" s="15">
        <f t="shared" si="181"/>
        <v>0.10088405235350728</v>
      </c>
      <c r="EO236" s="15">
        <f t="shared" si="182"/>
        <v>0.10865082116554592</v>
      </c>
      <c r="EQ236" s="17" t="s">
        <v>71</v>
      </c>
      <c r="ER236" s="13">
        <f t="shared" si="183"/>
        <v>103</v>
      </c>
      <c r="ES236" s="13">
        <f t="shared" si="184"/>
        <v>41</v>
      </c>
      <c r="ET236" s="13">
        <f t="shared" si="185"/>
        <v>49</v>
      </c>
      <c r="EU236" s="13">
        <f t="shared" si="186"/>
        <v>62</v>
      </c>
      <c r="EV236" s="13">
        <f t="shared" si="187"/>
        <v>74</v>
      </c>
      <c r="EW236" s="13">
        <f t="shared" si="188"/>
        <v>83</v>
      </c>
      <c r="EX236" s="13">
        <f t="shared" si="189"/>
        <v>82</v>
      </c>
      <c r="EY236" s="13">
        <f t="shared" si="190"/>
        <v>82</v>
      </c>
      <c r="EZ236" s="13">
        <f t="shared" si="191"/>
        <v>86</v>
      </c>
      <c r="FA236" s="13">
        <f t="shared" si="192"/>
        <v>86</v>
      </c>
      <c r="FB236" s="13">
        <f t="shared" si="193"/>
        <v>86</v>
      </c>
      <c r="FC236" s="13">
        <f t="shared" si="194"/>
        <v>85</v>
      </c>
      <c r="FD236" s="13">
        <f t="shared" si="195"/>
        <v>87</v>
      </c>
      <c r="FE236" s="13">
        <f t="shared" si="196"/>
        <v>87</v>
      </c>
      <c r="FF236" s="13">
        <f t="shared" si="197"/>
        <v>87</v>
      </c>
      <c r="FG236" s="13">
        <f t="shared" si="198"/>
        <v>86</v>
      </c>
      <c r="FH236" s="13">
        <f t="shared" si="199"/>
        <v>86</v>
      </c>
      <c r="FI236" s="13">
        <f t="shared" si="200"/>
        <v>86</v>
      </c>
      <c r="FJ236" s="13">
        <f t="shared" si="201"/>
        <v>85</v>
      </c>
      <c r="FK236" s="13">
        <f t="shared" si="202"/>
        <v>85</v>
      </c>
      <c r="FL236" s="13">
        <f t="shared" si="203"/>
        <v>85</v>
      </c>
      <c r="FM236" s="13">
        <f>INDEX($ER236:$FL236,MATCH('Ranked Growth'!$C$5,$ER$149:$FL$149,0))</f>
        <v>103</v>
      </c>
      <c r="FO236" s="17" t="s">
        <v>71</v>
      </c>
      <c r="FP236" s="13" cm="1">
        <f t="array" ref="FP236">SUMPRODUCT(($Z$150:$Z$276=$Z236)*(DU236&lt;DU$150:DU$276))+1</f>
        <v>85</v>
      </c>
      <c r="FQ236" s="13" cm="1">
        <f t="array" ref="FQ236">SUMPRODUCT(($Z$150:$Z$276=$Z236)*(DV236&lt;DV$150:DV$276))+1</f>
        <v>38</v>
      </c>
      <c r="FR236" s="13" cm="1">
        <f t="array" ref="FR236">SUMPRODUCT(($Z$150:$Z$276=$Z236)*(DW236&lt;DW$150:DW$276))+1</f>
        <v>46</v>
      </c>
      <c r="FS236" s="13" cm="1">
        <f t="array" ref="FS236">SUMPRODUCT(($Z$150:$Z$276=$Z236)*(DX236&lt;DX$150:DX$276))+1</f>
        <v>57</v>
      </c>
      <c r="FT236" s="13" cm="1">
        <f t="array" ref="FT236">SUMPRODUCT(($Z$150:$Z$276=$Z236)*(DY236&lt;DY$150:DY$276))+1</f>
        <v>66</v>
      </c>
      <c r="FU236" s="13" cm="1">
        <f t="array" ref="FU236">SUMPRODUCT(($Z$150:$Z$276=$Z236)*(DZ236&lt;DZ$150:DZ$276))+1</f>
        <v>72</v>
      </c>
      <c r="FV236" s="13" cm="1">
        <f t="array" ref="FV236">SUMPRODUCT(($Z$150:$Z$276=$Z236)*(EA236&lt;EA$150:EA$276))+1</f>
        <v>71</v>
      </c>
      <c r="FW236" s="13" cm="1">
        <f t="array" ref="FW236">SUMPRODUCT(($Z$150:$Z$276=$Z236)*(EB236&lt;EB$150:EB$276))+1</f>
        <v>71</v>
      </c>
      <c r="FX236" s="13" cm="1">
        <f t="array" ref="FX236">SUMPRODUCT(($Z$150:$Z$276=$Z236)*(EC236&lt;EC$150:EC$276))+1</f>
        <v>75</v>
      </c>
      <c r="FY236" s="13" cm="1">
        <f t="array" ref="FY236">SUMPRODUCT(($Z$150:$Z$276=$Z236)*(ED236&lt;ED$150:ED$276))+1</f>
        <v>75</v>
      </c>
      <c r="FZ236" s="13" cm="1">
        <f t="array" ref="FZ236">SUMPRODUCT(($Z$150:$Z$276=$Z236)*(EE236&lt;EE$150:EE$276))+1</f>
        <v>75</v>
      </c>
      <c r="GA236" s="13" cm="1">
        <f t="array" ref="GA236">SUMPRODUCT(($Z$150:$Z$276=$Z236)*(EF236&lt;EF$150:EF$276))+1</f>
        <v>74</v>
      </c>
      <c r="GB236" s="13" cm="1">
        <f t="array" ref="GB236">SUMPRODUCT(($Z$150:$Z$276=$Z236)*(EG236&lt;EG$150:EG$276))+1</f>
        <v>76</v>
      </c>
      <c r="GC236" s="13" cm="1">
        <f t="array" ref="GC236">SUMPRODUCT(($Z$150:$Z$276=$Z236)*(EH236&lt;EH$150:EH$276))+1</f>
        <v>76</v>
      </c>
      <c r="GD236" s="13" cm="1">
        <f t="array" ref="GD236">SUMPRODUCT(($Z$150:$Z$276=$Z236)*(EI236&lt;EI$150:EI$276))+1</f>
        <v>76</v>
      </c>
      <c r="GE236" s="13" cm="1">
        <f t="array" ref="GE236">SUMPRODUCT(($Z$150:$Z$276=$Z236)*(EJ236&lt;EJ$150:EJ$276))+1</f>
        <v>75</v>
      </c>
      <c r="GF236" s="13" cm="1">
        <f t="array" ref="GF236">SUMPRODUCT(($Z$150:$Z$276=$Z236)*(EK236&lt;EK$150:EK$276))+1</f>
        <v>75</v>
      </c>
      <c r="GG236" s="13" cm="1">
        <f t="array" ref="GG236">SUMPRODUCT(($Z$150:$Z$276=$Z236)*(EL236&lt;EL$150:EL$276))+1</f>
        <v>75</v>
      </c>
      <c r="GH236" s="13" cm="1">
        <f t="array" ref="GH236">SUMPRODUCT(($Z$150:$Z$276=$Z236)*(EM236&lt;EM$150:EM$276))+1</f>
        <v>74</v>
      </c>
      <c r="GI236" s="13" cm="1">
        <f t="array" ref="GI236">SUMPRODUCT(($Z$150:$Z$276=$Z236)*(EN236&lt;EN$150:EN$276))+1</f>
        <v>74</v>
      </c>
      <c r="GJ236" s="13" cm="1">
        <f t="array" ref="GJ236">SUMPRODUCT(($Z$150:$Z$276=$Z236)*(EO236&lt;EO$150:EO$276))+1</f>
        <v>74</v>
      </c>
      <c r="GK236" s="20">
        <f>INDEX($FP236:$GJ236,MATCH('Ranked Growth'!$C$5,$FP$149:$GJ$149,0))</f>
        <v>85</v>
      </c>
      <c r="GL236" s="13" t="str">
        <f t="shared" si="204"/>
        <v>Stations of Over 10k Users-85</v>
      </c>
      <c r="GN236" s="17" t="s">
        <v>71</v>
      </c>
      <c r="GO236" s="13" t="str" cm="1">
        <f t="array" ref="GO236">IF($AA236="N","",SUMPRODUCT(($Z$150:$Z$276=$Z236)*($AA$150:$AA$276="Y")*(DU236&lt;DU$150:DU$276))+1)</f>
        <v/>
      </c>
      <c r="GP236" s="13" t="str" cm="1">
        <f t="array" ref="GP236">IF($AA236="N","",SUMPRODUCT(($Z$150:$Z$276=$Z236)*($AA$150:$AA$276="Y")*(DV236&lt;DV$150:DV$276))+1)</f>
        <v/>
      </c>
      <c r="GQ236" s="13" t="str" cm="1">
        <f t="array" ref="GQ236">IF($AA236="N","",SUMPRODUCT(($Z$150:$Z$276=$Z236)*($AA$150:$AA$276="Y")*(DW236&lt;DW$150:DW$276))+1)</f>
        <v/>
      </c>
      <c r="GR236" s="13" t="str" cm="1">
        <f t="array" ref="GR236">IF($AA236="N","",SUMPRODUCT(($Z$150:$Z$276=$Z236)*($AA$150:$AA$276="Y")*(DX236&lt;DX$150:DX$276))+1)</f>
        <v/>
      </c>
      <c r="GS236" s="13" t="str" cm="1">
        <f t="array" ref="GS236">IF($AA236="N","",SUMPRODUCT(($Z$150:$Z$276=$Z236)*($AA$150:$AA$276="Y")*(DY236&lt;DY$150:DY$276))+1)</f>
        <v/>
      </c>
      <c r="GT236" s="13" t="str" cm="1">
        <f t="array" ref="GT236">IF($AA236="N","",SUMPRODUCT(($Z$150:$Z$276=$Z236)*($AA$150:$AA$276="Y")*(DZ236&lt;DZ$150:DZ$276))+1)</f>
        <v/>
      </c>
      <c r="GU236" s="13" t="str" cm="1">
        <f t="array" ref="GU236">IF($AA236="N","",SUMPRODUCT(($Z$150:$Z$276=$Z236)*($AA$150:$AA$276="Y")*(EA236&lt;EA$150:EA$276))+1)</f>
        <v/>
      </c>
      <c r="GV236" s="13" t="str" cm="1">
        <f t="array" ref="GV236">IF($AA236="N","",SUMPRODUCT(($Z$150:$Z$276=$Z236)*($AA$150:$AA$276="Y")*(EB236&lt;EB$150:EB$276))+1)</f>
        <v/>
      </c>
      <c r="GW236" s="13" t="str" cm="1">
        <f t="array" ref="GW236">IF($AA236="N","",SUMPRODUCT(($Z$150:$Z$276=$Z236)*($AA$150:$AA$276="Y")*(EC236&lt;EC$150:EC$276))+1)</f>
        <v/>
      </c>
      <c r="GX236" s="13" t="str" cm="1">
        <f t="array" ref="GX236">IF($AA236="N","",SUMPRODUCT(($Z$150:$Z$276=$Z236)*($AA$150:$AA$276="Y")*(ED236&lt;ED$150:ED$276))+1)</f>
        <v/>
      </c>
      <c r="GY236" s="13" t="str" cm="1">
        <f t="array" ref="GY236">IF($AA236="N","",SUMPRODUCT(($Z$150:$Z$276=$Z236)*($AA$150:$AA$276="Y")*(EE236&lt;EE$150:EE$276))+1)</f>
        <v/>
      </c>
      <c r="GZ236" s="13" t="str" cm="1">
        <f t="array" ref="GZ236">IF($AA236="N","",SUMPRODUCT(($Z$150:$Z$276=$Z236)*($AA$150:$AA$276="Y")*(EF236&lt;EF$150:EF$276))+1)</f>
        <v/>
      </c>
      <c r="HA236" s="13" t="str" cm="1">
        <f t="array" ref="HA236">IF($AA236="N","",SUMPRODUCT(($Z$150:$Z$276=$Z236)*($AA$150:$AA$276="Y")*(EG236&lt;EG$150:EG$276))+1)</f>
        <v/>
      </c>
      <c r="HB236" s="13" t="str" cm="1">
        <f t="array" ref="HB236">IF($AA236="N","",SUMPRODUCT(($Z$150:$Z$276=$Z236)*($AA$150:$AA$276="Y")*(EH236&lt;EH$150:EH$276))+1)</f>
        <v/>
      </c>
      <c r="HC236" s="13" t="str" cm="1">
        <f t="array" ref="HC236">IF($AA236="N","",SUMPRODUCT(($Z$150:$Z$276=$Z236)*($AA$150:$AA$276="Y")*(EI236&lt;EI$150:EI$276))+1)</f>
        <v/>
      </c>
      <c r="HD236" s="13" t="str" cm="1">
        <f t="array" ref="HD236">IF($AA236="N","",SUMPRODUCT(($Z$150:$Z$276=$Z236)*($AA$150:$AA$276="Y")*(EJ236&lt;EJ$150:EJ$276))+1)</f>
        <v/>
      </c>
      <c r="HE236" s="13" t="str" cm="1">
        <f t="array" ref="HE236">IF($AA236="N","",SUMPRODUCT(($Z$150:$Z$276=$Z236)*($AA$150:$AA$276="Y")*(EK236&lt;EK$150:EK$276))+1)</f>
        <v/>
      </c>
      <c r="HF236" s="13" t="str" cm="1">
        <f t="array" ref="HF236">IF($AA236="N","",SUMPRODUCT(($Z$150:$Z$276=$Z236)*($AA$150:$AA$276="Y")*(EL236&lt;EL$150:EL$276))+1)</f>
        <v/>
      </c>
      <c r="HG236" s="13" t="str" cm="1">
        <f t="array" ref="HG236">IF($AA236="N","",SUMPRODUCT(($Z$150:$Z$276=$Z236)*($AA$150:$AA$276="Y")*(EM236&lt;EM$150:EM$276))+1)</f>
        <v/>
      </c>
      <c r="HH236" s="13" t="str" cm="1">
        <f t="array" ref="HH236">IF($AA236="N","",SUMPRODUCT(($Z$150:$Z$276=$Z236)*($AA$150:$AA$276="Y")*(EN236&lt;EN$150:EN$276))+1)</f>
        <v/>
      </c>
      <c r="HI236" s="13" t="str" cm="1">
        <f t="array" ref="HI236">IF($AA236="N","",SUMPRODUCT(($Z$150:$Z$276=$Z236)*($AA$150:$AA$276="Y")*(EO236&lt;EO$150:EO$276))+1)</f>
        <v/>
      </c>
      <c r="HJ236" s="20" t="str">
        <f>INDEX($GO236:$HI236,MATCH('Ranked Growth'!$C$5,$GO$149:$HI$149,0))</f>
        <v/>
      </c>
      <c r="HK236" s="13" t="str">
        <f t="shared" si="205"/>
        <v>Stations of Over 10k Users-</v>
      </c>
    </row>
    <row r="237" spans="2:219" s="11" customFormat="1" x14ac:dyDescent="0.25">
      <c r="B237" s="17" t="s">
        <v>72</v>
      </c>
      <c r="C237" s="20">
        <v>212968.05374100004</v>
      </c>
      <c r="D237" s="20">
        <v>228429.61742199986</v>
      </c>
      <c r="E237" s="20">
        <v>230131.38036899985</v>
      </c>
      <c r="F237" s="20">
        <v>230303.69343499999</v>
      </c>
      <c r="G237" s="20">
        <v>229183.43609099978</v>
      </c>
      <c r="H237" s="20">
        <v>228126.63514399988</v>
      </c>
      <c r="I237" s="20">
        <v>228092.52293799969</v>
      </c>
      <c r="J237" s="20">
        <v>227459.71888300005</v>
      </c>
      <c r="K237" s="20">
        <v>226977.97048799993</v>
      </c>
      <c r="L237" s="20">
        <v>227467.39029799984</v>
      </c>
      <c r="M237" s="20">
        <v>227470.32711899999</v>
      </c>
      <c r="N237" s="20">
        <v>227293.60683199973</v>
      </c>
      <c r="O237" s="20">
        <v>226968.20174199986</v>
      </c>
      <c r="P237" s="20">
        <v>227514.14568500017</v>
      </c>
      <c r="Q237" s="20">
        <v>228578.53278600014</v>
      </c>
      <c r="R237" s="20">
        <v>228539.23274399998</v>
      </c>
      <c r="S237" s="20">
        <v>228967.127527</v>
      </c>
      <c r="T237" s="20">
        <v>228988.21900399984</v>
      </c>
      <c r="U237" s="20">
        <v>229445.26744199995</v>
      </c>
      <c r="V237" s="20">
        <v>231180.97628799998</v>
      </c>
      <c r="W237" s="20">
        <v>232717.55786599999</v>
      </c>
      <c r="Y237" s="17" t="s">
        <v>72</v>
      </c>
      <c r="Z237" s="21" t="str">
        <f t="shared" si="137"/>
        <v>Stations of Over 10k Users</v>
      </c>
      <c r="AA237" s="21" t="str">
        <f t="shared" si="138"/>
        <v>N</v>
      </c>
      <c r="AB237" s="13">
        <f t="shared" si="116"/>
        <v>566.05374100003974</v>
      </c>
      <c r="AC237" s="13">
        <f t="shared" si="117"/>
        <v>16027.617421999865</v>
      </c>
      <c r="AD237" s="13">
        <f t="shared" si="118"/>
        <v>17729.380368999846</v>
      </c>
      <c r="AE237" s="13">
        <f t="shared" si="119"/>
        <v>17901.693434999994</v>
      </c>
      <c r="AF237" s="13">
        <f t="shared" si="120"/>
        <v>16781.436090999778</v>
      </c>
      <c r="AG237" s="13">
        <f t="shared" si="121"/>
        <v>15724.635143999883</v>
      </c>
      <c r="AH237" s="13">
        <f t="shared" si="122"/>
        <v>15690.522937999689</v>
      </c>
      <c r="AI237" s="13">
        <f t="shared" si="123"/>
        <v>15057.718883000052</v>
      </c>
      <c r="AJ237" s="13">
        <f t="shared" si="124"/>
        <v>14575.970487999934</v>
      </c>
      <c r="AK237" s="13">
        <f t="shared" si="125"/>
        <v>15065.390297999838</v>
      </c>
      <c r="AL237" s="13">
        <f t="shared" si="126"/>
        <v>15068.327118999994</v>
      </c>
      <c r="AM237" s="13">
        <f t="shared" si="127"/>
        <v>14891.606831999728</v>
      </c>
      <c r="AN237" s="13">
        <f t="shared" si="128"/>
        <v>14566.201741999859</v>
      </c>
      <c r="AO237" s="13">
        <f t="shared" si="129"/>
        <v>15112.14568500017</v>
      </c>
      <c r="AP237" s="13">
        <f t="shared" si="130"/>
        <v>16176.532786000142</v>
      </c>
      <c r="AQ237" s="13">
        <f t="shared" si="131"/>
        <v>16137.232743999979</v>
      </c>
      <c r="AR237" s="13">
        <f t="shared" si="132"/>
        <v>16565.127527000004</v>
      </c>
      <c r="AS237" s="13">
        <f t="shared" si="133"/>
        <v>16586.219003999839</v>
      </c>
      <c r="AT237" s="13">
        <f t="shared" si="134"/>
        <v>17043.267441999953</v>
      </c>
      <c r="AU237" s="13">
        <f t="shared" si="135"/>
        <v>18778.976287999976</v>
      </c>
      <c r="AV237" s="13">
        <f t="shared" si="136"/>
        <v>20315.557865999988</v>
      </c>
      <c r="AX237" s="17" t="s">
        <v>72</v>
      </c>
      <c r="AY237" s="13">
        <f t="shared" si="139"/>
        <v>63</v>
      </c>
      <c r="AZ237" s="13">
        <f t="shared" si="140"/>
        <v>39</v>
      </c>
      <c r="BA237" s="13">
        <f t="shared" si="141"/>
        <v>39</v>
      </c>
      <c r="BB237" s="13">
        <f t="shared" si="142"/>
        <v>40</v>
      </c>
      <c r="BC237" s="13">
        <f t="shared" si="143"/>
        <v>42</v>
      </c>
      <c r="BD237" s="13">
        <f t="shared" si="144"/>
        <v>43</v>
      </c>
      <c r="BE237" s="13">
        <f t="shared" si="145"/>
        <v>44</v>
      </c>
      <c r="BF237" s="13">
        <f t="shared" si="146"/>
        <v>44</v>
      </c>
      <c r="BG237" s="13">
        <f t="shared" si="147"/>
        <v>45</v>
      </c>
      <c r="BH237" s="13">
        <f t="shared" si="148"/>
        <v>47</v>
      </c>
      <c r="BI237" s="13">
        <f t="shared" si="149"/>
        <v>48</v>
      </c>
      <c r="BJ237" s="13">
        <f t="shared" si="150"/>
        <v>48</v>
      </c>
      <c r="BK237" s="13">
        <f t="shared" si="151"/>
        <v>48</v>
      </c>
      <c r="BL237" s="13">
        <f t="shared" si="152"/>
        <v>48</v>
      </c>
      <c r="BM237" s="13">
        <f t="shared" si="153"/>
        <v>48</v>
      </c>
      <c r="BN237" s="13">
        <f t="shared" si="154"/>
        <v>48</v>
      </c>
      <c r="BO237" s="13">
        <f t="shared" si="155"/>
        <v>49</v>
      </c>
      <c r="BP237" s="13">
        <f t="shared" si="156"/>
        <v>49</v>
      </c>
      <c r="BQ237" s="13">
        <f t="shared" si="157"/>
        <v>50</v>
      </c>
      <c r="BR237" s="13">
        <f t="shared" si="158"/>
        <v>49</v>
      </c>
      <c r="BS237" s="13">
        <f t="shared" si="159"/>
        <v>48</v>
      </c>
      <c r="BT237" s="13">
        <f>INDEX($AY237:$BS237,MATCH('Ranked Growth'!$C$5,Data!$AY$149:$BS$149,0))</f>
        <v>63</v>
      </c>
      <c r="BV237" s="17" t="s">
        <v>72</v>
      </c>
      <c r="BW237" s="13" cm="1">
        <f t="array" ref="BW237">SUMPRODUCT(($Z$150:$Z$276=$Z237)*(AB237&lt;AB$150:AB$276))+1</f>
        <v>58</v>
      </c>
      <c r="BX237" s="13" cm="1">
        <f t="array" ref="BX237">SUMPRODUCT(($Z$150:$Z$276=$Z237)*(AC237&lt;AC$150:AC$276))+1</f>
        <v>34</v>
      </c>
      <c r="BY237" s="13" cm="1">
        <f t="array" ref="BY237">SUMPRODUCT(($Z$150:$Z$276=$Z237)*(AD237&lt;AD$150:AD$276))+1</f>
        <v>34</v>
      </c>
      <c r="BZ237" s="13" cm="1">
        <f t="array" ref="BZ237">SUMPRODUCT(($Z$150:$Z$276=$Z237)*(AE237&lt;AE$150:AE$276))+1</f>
        <v>35</v>
      </c>
      <c r="CA237" s="13" cm="1">
        <f t="array" ref="CA237">SUMPRODUCT(($Z$150:$Z$276=$Z237)*(AF237&lt;AF$150:AF$276))+1</f>
        <v>37</v>
      </c>
      <c r="CB237" s="13" cm="1">
        <f t="array" ref="CB237">SUMPRODUCT(($Z$150:$Z$276=$Z237)*(AG237&lt;AG$150:AG$276))+1</f>
        <v>38</v>
      </c>
      <c r="CC237" s="13" cm="1">
        <f t="array" ref="CC237">SUMPRODUCT(($Z$150:$Z$276=$Z237)*(AH237&lt;AH$150:AH$276))+1</f>
        <v>39</v>
      </c>
      <c r="CD237" s="13" cm="1">
        <f t="array" ref="CD237">SUMPRODUCT(($Z$150:$Z$276=$Z237)*(AI237&lt;AI$150:AI$276))+1</f>
        <v>39</v>
      </c>
      <c r="CE237" s="13" cm="1">
        <f t="array" ref="CE237">SUMPRODUCT(($Z$150:$Z$276=$Z237)*(AJ237&lt;AJ$150:AJ$276))+1</f>
        <v>40</v>
      </c>
      <c r="CF237" s="13" cm="1">
        <f t="array" ref="CF237">SUMPRODUCT(($Z$150:$Z$276=$Z237)*(AK237&lt;AK$150:AK$276))+1</f>
        <v>42</v>
      </c>
      <c r="CG237" s="13" cm="1">
        <f t="array" ref="CG237">SUMPRODUCT(($Z$150:$Z$276=$Z237)*(AL237&lt;AL$150:AL$276))+1</f>
        <v>43</v>
      </c>
      <c r="CH237" s="13" cm="1">
        <f t="array" ref="CH237">SUMPRODUCT(($Z$150:$Z$276=$Z237)*(AM237&lt;AM$150:AM$276))+1</f>
        <v>43</v>
      </c>
      <c r="CI237" s="13" cm="1">
        <f t="array" ref="CI237">SUMPRODUCT(($Z$150:$Z$276=$Z237)*(AN237&lt;AN$150:AN$276))+1</f>
        <v>43</v>
      </c>
      <c r="CJ237" s="13" cm="1">
        <f t="array" ref="CJ237">SUMPRODUCT(($Z$150:$Z$276=$Z237)*(AO237&lt;AO$150:AO$276))+1</f>
        <v>43</v>
      </c>
      <c r="CK237" s="13" cm="1">
        <f t="array" ref="CK237">SUMPRODUCT(($Z$150:$Z$276=$Z237)*(AP237&lt;AP$150:AP$276))+1</f>
        <v>43</v>
      </c>
      <c r="CL237" s="13" cm="1">
        <f t="array" ref="CL237">SUMPRODUCT(($Z$150:$Z$276=$Z237)*(AQ237&lt;AQ$150:AQ$276))+1</f>
        <v>43</v>
      </c>
      <c r="CM237" s="13" cm="1">
        <f t="array" ref="CM237">SUMPRODUCT(($Z$150:$Z$276=$Z237)*(AR237&lt;AR$150:AR$276))+1</f>
        <v>44</v>
      </c>
      <c r="CN237" s="13" cm="1">
        <f t="array" ref="CN237">SUMPRODUCT(($Z$150:$Z$276=$Z237)*(AS237&lt;AS$150:AS$276))+1</f>
        <v>44</v>
      </c>
      <c r="CO237" s="13" cm="1">
        <f t="array" ref="CO237">SUMPRODUCT(($Z$150:$Z$276=$Z237)*(AT237&lt;AT$150:AT$276))+1</f>
        <v>45</v>
      </c>
      <c r="CP237" s="13" cm="1">
        <f t="array" ref="CP237">SUMPRODUCT(($Z$150:$Z$276=$Z237)*(AU237&lt;AU$150:AU$276))+1</f>
        <v>44</v>
      </c>
      <c r="CQ237" s="13" cm="1">
        <f t="array" ref="CQ237">SUMPRODUCT(($Z$150:$Z$276=$Z237)*(AV237&lt;AV$150:AV$276))+1</f>
        <v>43</v>
      </c>
      <c r="CR237" s="13">
        <f>INDEX($BW237:$CQ237,MATCH('Ranked Growth'!$C$5,$BW$149:$CQ$149,0))</f>
        <v>58</v>
      </c>
      <c r="CS237" s="13" t="str">
        <f t="shared" si="160"/>
        <v>Stations of Over 10k Users-58</v>
      </c>
      <c r="CU237" s="17" t="s">
        <v>72</v>
      </c>
      <c r="CV237" s="13" t="str" cm="1">
        <f t="array" ref="CV237">IF($AA237="N","",SUMPRODUCT(($AA$150:$AA$276=$V$88)*($Z$150:$Z$276=$Z237)*(AB237&lt;AB$150:AB$276))+1)</f>
        <v/>
      </c>
      <c r="CW237" s="13" t="str" cm="1">
        <f t="array" ref="CW237">IF($AA237="N","",SUMPRODUCT(($AA$150:$AA$276=$V$88)*($Z$150:$Z$276=$Z237)*(AC237&lt;AC$150:AC$276))+1)</f>
        <v/>
      </c>
      <c r="CX237" s="13" t="str" cm="1">
        <f t="array" ref="CX237">IF($AA237="N","",SUMPRODUCT(($AA$150:$AA$276=$V$88)*($Z$150:$Z$276=$Z237)*(AD237&lt;AD$150:AD$276))+1)</f>
        <v/>
      </c>
      <c r="CY237" s="13" t="str" cm="1">
        <f t="array" ref="CY237">IF($AA237="N","",SUMPRODUCT(($AA$150:$AA$276=$V$88)*($Z$150:$Z$276=$Z237)*(AE237&lt;AE$150:AE$276))+1)</f>
        <v/>
      </c>
      <c r="CZ237" s="13" t="str" cm="1">
        <f t="array" ref="CZ237">IF($AA237="N","",SUMPRODUCT(($AA$150:$AA$276=$V$88)*($Z$150:$Z$276=$Z237)*(AF237&lt;AF$150:AF$276))+1)</f>
        <v/>
      </c>
      <c r="DA237" s="13" t="str" cm="1">
        <f t="array" ref="DA237">IF($AA237="N","",SUMPRODUCT(($AA$150:$AA$276=$V$88)*($Z$150:$Z$276=$Z237)*(AG237&lt;AG$150:AG$276))+1)</f>
        <v/>
      </c>
      <c r="DB237" s="13" t="str" cm="1">
        <f t="array" ref="DB237">IF($AA237="N","",SUMPRODUCT(($AA$150:$AA$276=$V$88)*($Z$150:$Z$276=$Z237)*(AH237&lt;AH$150:AH$276))+1)</f>
        <v/>
      </c>
      <c r="DC237" s="13" t="str" cm="1">
        <f t="array" ref="DC237">IF($AA237="N","",SUMPRODUCT(($AA$150:$AA$276=$V$88)*($Z$150:$Z$276=$Z237)*(AI237&lt;AI$150:AI$276))+1)</f>
        <v/>
      </c>
      <c r="DD237" s="13" t="str" cm="1">
        <f t="array" ref="DD237">IF($AA237="N","",SUMPRODUCT(($AA$150:$AA$276=$V$88)*($Z$150:$Z$276=$Z237)*(AJ237&lt;AJ$150:AJ$276))+1)</f>
        <v/>
      </c>
      <c r="DE237" s="13" t="str" cm="1">
        <f t="array" ref="DE237">IF($AA237="N","",SUMPRODUCT(($AA$150:$AA$276=$V$88)*($Z$150:$Z$276=$Z237)*(AK237&lt;AK$150:AK$276))+1)</f>
        <v/>
      </c>
      <c r="DF237" s="13" t="str" cm="1">
        <f t="array" ref="DF237">IF($AA237="N","",SUMPRODUCT(($AA$150:$AA$276=$V$88)*($Z$150:$Z$276=$Z237)*(AL237&lt;AL$150:AL$276))+1)</f>
        <v/>
      </c>
      <c r="DG237" s="13" t="str" cm="1">
        <f t="array" ref="DG237">IF($AA237="N","",SUMPRODUCT(($AA$150:$AA$276=$V$88)*($Z$150:$Z$276=$Z237)*(AM237&lt;AM$150:AM$276))+1)</f>
        <v/>
      </c>
      <c r="DH237" s="13" t="str" cm="1">
        <f t="array" ref="DH237">IF($AA237="N","",SUMPRODUCT(($AA$150:$AA$276=$V$88)*($Z$150:$Z$276=$Z237)*(AN237&lt;AN$150:AN$276))+1)</f>
        <v/>
      </c>
      <c r="DI237" s="13" t="str" cm="1">
        <f t="array" ref="DI237">IF($AA237="N","",SUMPRODUCT(($AA$150:$AA$276=$V$88)*($Z$150:$Z$276=$Z237)*(AO237&lt;AO$150:AO$276))+1)</f>
        <v/>
      </c>
      <c r="DJ237" s="13" t="str" cm="1">
        <f t="array" ref="DJ237">IF($AA237="N","",SUMPRODUCT(($AA$150:$AA$276=$V$88)*($Z$150:$Z$276=$Z237)*(AP237&lt;AP$150:AP$276))+1)</f>
        <v/>
      </c>
      <c r="DK237" s="13" t="str" cm="1">
        <f t="array" ref="DK237">IF($AA237="N","",SUMPRODUCT(($AA$150:$AA$276=$V$88)*($Z$150:$Z$276=$Z237)*(AQ237&lt;AQ$150:AQ$276))+1)</f>
        <v/>
      </c>
      <c r="DL237" s="13" t="str" cm="1">
        <f t="array" ref="DL237">IF($AA237="N","",SUMPRODUCT(($AA$150:$AA$276=$V$88)*($Z$150:$Z$276=$Z237)*(AR237&lt;AR$150:AR$276))+1)</f>
        <v/>
      </c>
      <c r="DM237" s="13" t="str" cm="1">
        <f t="array" ref="DM237">IF($AA237="N","",SUMPRODUCT(($AA$150:$AA$276=$V$88)*($Z$150:$Z$276=$Z237)*(AS237&lt;AS$150:AS$276))+1)</f>
        <v/>
      </c>
      <c r="DN237" s="13" t="str" cm="1">
        <f t="array" ref="DN237">IF($AA237="N","",SUMPRODUCT(($AA$150:$AA$276=$V$88)*($Z$150:$Z$276=$Z237)*(AT237&lt;AT$150:AT$276))+1)</f>
        <v/>
      </c>
      <c r="DO237" s="13" t="str" cm="1">
        <f t="array" ref="DO237">IF($AA237="N","",SUMPRODUCT(($AA$150:$AA$276=$V$88)*($Z$150:$Z$276=$Z237)*(AU237&lt;AU$150:AU$276))+1)</f>
        <v/>
      </c>
      <c r="DP237" s="13" t="str" cm="1">
        <f t="array" ref="DP237">IF($AA237="N","",SUMPRODUCT(($AA$150:$AA$276=$V$88)*($Z$150:$Z$276=$Z237)*(AV237&lt;AV$150:AV$276))+1)</f>
        <v/>
      </c>
      <c r="DQ237" s="13" t="str">
        <f>INDEX($CV237:$DP237,MATCH('Ranked Growth'!$C$5,$BW$149:$CQ$149,0))</f>
        <v/>
      </c>
      <c r="DR237" s="13" t="str">
        <f t="shared" si="161"/>
        <v>Stations of Over 10k Users-</v>
      </c>
      <c r="DT237" s="17" t="s">
        <v>72</v>
      </c>
      <c r="DU237" s="15">
        <f t="shared" si="162"/>
        <v>2.6650113511175189E-3</v>
      </c>
      <c r="DV237" s="15">
        <f t="shared" si="163"/>
        <v>7.5458881846686365E-2</v>
      </c>
      <c r="DW237" s="15">
        <f t="shared" si="164"/>
        <v>8.3470873009669599E-2</v>
      </c>
      <c r="DX237" s="15">
        <f t="shared" si="165"/>
        <v>8.4282132159772427E-2</v>
      </c>
      <c r="DY237" s="15">
        <f t="shared" si="166"/>
        <v>7.9007900542366727E-2</v>
      </c>
      <c r="DZ237" s="15">
        <f t="shared" si="167"/>
        <v>7.4032425043078165E-2</v>
      </c>
      <c r="EA237" s="15">
        <f t="shared" si="168"/>
        <v>7.3871822948935018E-2</v>
      </c>
      <c r="EB237" s="15">
        <f t="shared" si="169"/>
        <v>7.0892547541925532E-2</v>
      </c>
      <c r="EC237" s="15">
        <f t="shared" si="170"/>
        <v>6.8624450278245597E-2</v>
      </c>
      <c r="ED237" s="15">
        <f t="shared" si="171"/>
        <v>7.0928664974905242E-2</v>
      </c>
      <c r="EE237" s="15">
        <f t="shared" si="172"/>
        <v>7.0942491685577425E-2</v>
      </c>
      <c r="EF237" s="15">
        <f t="shared" si="173"/>
        <v>7.011048310279433E-2</v>
      </c>
      <c r="EG237" s="15">
        <f t="shared" si="174"/>
        <v>6.8578458498506967E-2</v>
      </c>
      <c r="EH237" s="15">
        <f t="shared" si="175"/>
        <v>7.1148791842827075E-2</v>
      </c>
      <c r="EI237" s="15">
        <f t="shared" si="176"/>
        <v>7.6159983361739236E-2</v>
      </c>
      <c r="EJ237" s="15">
        <f t="shared" si="177"/>
        <v>7.597495665765841E-2</v>
      </c>
      <c r="EK237" s="15">
        <f t="shared" si="178"/>
        <v>7.7989508229677762E-2</v>
      </c>
      <c r="EL237" s="15">
        <f t="shared" si="179"/>
        <v>7.8088808033821788E-2</v>
      </c>
      <c r="EM237" s="15">
        <f t="shared" si="180"/>
        <v>8.024061657611492E-2</v>
      </c>
      <c r="EN237" s="15">
        <f t="shared" si="181"/>
        <v>8.8412426850971171E-2</v>
      </c>
      <c r="EO237" s="15">
        <f t="shared" si="182"/>
        <v>9.5646735275562333E-2</v>
      </c>
      <c r="EQ237" s="17" t="s">
        <v>72</v>
      </c>
      <c r="ER237" s="13">
        <f t="shared" si="183"/>
        <v>111</v>
      </c>
      <c r="ES237" s="13">
        <f t="shared" si="184"/>
        <v>42</v>
      </c>
      <c r="ET237" s="13">
        <f t="shared" si="185"/>
        <v>53</v>
      </c>
      <c r="EU237" s="13">
        <f t="shared" si="186"/>
        <v>72</v>
      </c>
      <c r="EV237" s="13">
        <f t="shared" si="187"/>
        <v>82</v>
      </c>
      <c r="EW237" s="13">
        <f t="shared" si="188"/>
        <v>90</v>
      </c>
      <c r="EX237" s="13">
        <f t="shared" si="189"/>
        <v>90</v>
      </c>
      <c r="EY237" s="13">
        <f t="shared" si="190"/>
        <v>91</v>
      </c>
      <c r="EZ237" s="13">
        <f t="shared" si="191"/>
        <v>92</v>
      </c>
      <c r="FA237" s="13">
        <f t="shared" si="192"/>
        <v>93</v>
      </c>
      <c r="FB237" s="13">
        <f t="shared" si="193"/>
        <v>94</v>
      </c>
      <c r="FC237" s="13">
        <f t="shared" si="194"/>
        <v>95</v>
      </c>
      <c r="FD237" s="13">
        <f t="shared" si="195"/>
        <v>96</v>
      </c>
      <c r="FE237" s="13">
        <f t="shared" si="196"/>
        <v>96</v>
      </c>
      <c r="FF237" s="13">
        <f t="shared" si="197"/>
        <v>94</v>
      </c>
      <c r="FG237" s="13">
        <f t="shared" si="198"/>
        <v>95</v>
      </c>
      <c r="FH237" s="13">
        <f t="shared" si="199"/>
        <v>94</v>
      </c>
      <c r="FI237" s="13">
        <f t="shared" si="200"/>
        <v>95</v>
      </c>
      <c r="FJ237" s="13">
        <f t="shared" si="201"/>
        <v>95</v>
      </c>
      <c r="FK237" s="13">
        <f t="shared" si="202"/>
        <v>95</v>
      </c>
      <c r="FL237" s="13">
        <f t="shared" si="203"/>
        <v>94</v>
      </c>
      <c r="FM237" s="13">
        <f>INDEX($ER237:$FL237,MATCH('Ranked Growth'!$C$5,$ER$149:$FL$149,0))</f>
        <v>111</v>
      </c>
      <c r="FO237" s="17" t="s">
        <v>72</v>
      </c>
      <c r="FP237" s="13" cm="1">
        <f t="array" ref="FP237">SUMPRODUCT(($Z$150:$Z$276=$Z237)*(DU237&lt;DU$150:DU$276))+1</f>
        <v>93</v>
      </c>
      <c r="FQ237" s="13" cm="1">
        <f t="array" ref="FQ237">SUMPRODUCT(($Z$150:$Z$276=$Z237)*(DV237&lt;DV$150:DV$276))+1</f>
        <v>39</v>
      </c>
      <c r="FR237" s="13" cm="1">
        <f t="array" ref="FR237">SUMPRODUCT(($Z$150:$Z$276=$Z237)*(DW237&lt;DW$150:DW$276))+1</f>
        <v>50</v>
      </c>
      <c r="FS237" s="13" cm="1">
        <f t="array" ref="FS237">SUMPRODUCT(($Z$150:$Z$276=$Z237)*(DX237&lt;DX$150:DX$276))+1</f>
        <v>66</v>
      </c>
      <c r="FT237" s="13" cm="1">
        <f t="array" ref="FT237">SUMPRODUCT(($Z$150:$Z$276=$Z237)*(DY237&lt;DY$150:DY$276))+1</f>
        <v>72</v>
      </c>
      <c r="FU237" s="13" cm="1">
        <f t="array" ref="FU237">SUMPRODUCT(($Z$150:$Z$276=$Z237)*(DZ237&lt;DZ$150:DZ$276))+1</f>
        <v>79</v>
      </c>
      <c r="FV237" s="13" cm="1">
        <f t="array" ref="FV237">SUMPRODUCT(($Z$150:$Z$276=$Z237)*(EA237&lt;EA$150:EA$276))+1</f>
        <v>79</v>
      </c>
      <c r="FW237" s="13" cm="1">
        <f t="array" ref="FW237">SUMPRODUCT(($Z$150:$Z$276=$Z237)*(EB237&lt;EB$150:EB$276))+1</f>
        <v>80</v>
      </c>
      <c r="FX237" s="13" cm="1">
        <f t="array" ref="FX237">SUMPRODUCT(($Z$150:$Z$276=$Z237)*(EC237&lt;EC$150:EC$276))+1</f>
        <v>81</v>
      </c>
      <c r="FY237" s="13" cm="1">
        <f t="array" ref="FY237">SUMPRODUCT(($Z$150:$Z$276=$Z237)*(ED237&lt;ED$150:ED$276))+1</f>
        <v>82</v>
      </c>
      <c r="FZ237" s="13" cm="1">
        <f t="array" ref="FZ237">SUMPRODUCT(($Z$150:$Z$276=$Z237)*(EE237&lt;EE$150:EE$276))+1</f>
        <v>83</v>
      </c>
      <c r="GA237" s="13" cm="1">
        <f t="array" ref="GA237">SUMPRODUCT(($Z$150:$Z$276=$Z237)*(EF237&lt;EF$150:EF$276))+1</f>
        <v>83</v>
      </c>
      <c r="GB237" s="13" cm="1">
        <f t="array" ref="GB237">SUMPRODUCT(($Z$150:$Z$276=$Z237)*(EG237&lt;EG$150:EG$276))+1</f>
        <v>84</v>
      </c>
      <c r="GC237" s="13" cm="1">
        <f t="array" ref="GC237">SUMPRODUCT(($Z$150:$Z$276=$Z237)*(EH237&lt;EH$150:EH$276))+1</f>
        <v>84</v>
      </c>
      <c r="GD237" s="13" cm="1">
        <f t="array" ref="GD237">SUMPRODUCT(($Z$150:$Z$276=$Z237)*(EI237&lt;EI$150:EI$276))+1</f>
        <v>82</v>
      </c>
      <c r="GE237" s="13" cm="1">
        <f t="array" ref="GE237">SUMPRODUCT(($Z$150:$Z$276=$Z237)*(EJ237&lt;EJ$150:EJ$276))+1</f>
        <v>83</v>
      </c>
      <c r="GF237" s="13" cm="1">
        <f t="array" ref="GF237">SUMPRODUCT(($Z$150:$Z$276=$Z237)*(EK237&lt;EK$150:EK$276))+1</f>
        <v>82</v>
      </c>
      <c r="GG237" s="13" cm="1">
        <f t="array" ref="GG237">SUMPRODUCT(($Z$150:$Z$276=$Z237)*(EL237&lt;EL$150:EL$276))+1</f>
        <v>83</v>
      </c>
      <c r="GH237" s="13" cm="1">
        <f t="array" ref="GH237">SUMPRODUCT(($Z$150:$Z$276=$Z237)*(EM237&lt;EM$150:EM$276))+1</f>
        <v>83</v>
      </c>
      <c r="GI237" s="13" cm="1">
        <f t="array" ref="GI237">SUMPRODUCT(($Z$150:$Z$276=$Z237)*(EN237&lt;EN$150:EN$276))+1</f>
        <v>83</v>
      </c>
      <c r="GJ237" s="13" cm="1">
        <f t="array" ref="GJ237">SUMPRODUCT(($Z$150:$Z$276=$Z237)*(EO237&lt;EO$150:EO$276))+1</f>
        <v>82</v>
      </c>
      <c r="GK237" s="20">
        <f>INDEX($FP237:$GJ237,MATCH('Ranked Growth'!$C$5,$FP$149:$GJ$149,0))</f>
        <v>93</v>
      </c>
      <c r="GL237" s="13" t="str">
        <f t="shared" si="204"/>
        <v>Stations of Over 10k Users-93</v>
      </c>
      <c r="GN237" s="17" t="s">
        <v>72</v>
      </c>
      <c r="GO237" s="13" t="str" cm="1">
        <f t="array" ref="GO237">IF($AA237="N","",SUMPRODUCT(($Z$150:$Z$276=$Z237)*($AA$150:$AA$276="Y")*(DU237&lt;DU$150:DU$276))+1)</f>
        <v/>
      </c>
      <c r="GP237" s="13" t="str" cm="1">
        <f t="array" ref="GP237">IF($AA237="N","",SUMPRODUCT(($Z$150:$Z$276=$Z237)*($AA$150:$AA$276="Y")*(DV237&lt;DV$150:DV$276))+1)</f>
        <v/>
      </c>
      <c r="GQ237" s="13" t="str" cm="1">
        <f t="array" ref="GQ237">IF($AA237="N","",SUMPRODUCT(($Z$150:$Z$276=$Z237)*($AA$150:$AA$276="Y")*(DW237&lt;DW$150:DW$276))+1)</f>
        <v/>
      </c>
      <c r="GR237" s="13" t="str" cm="1">
        <f t="array" ref="GR237">IF($AA237="N","",SUMPRODUCT(($Z$150:$Z$276=$Z237)*($AA$150:$AA$276="Y")*(DX237&lt;DX$150:DX$276))+1)</f>
        <v/>
      </c>
      <c r="GS237" s="13" t="str" cm="1">
        <f t="array" ref="GS237">IF($AA237="N","",SUMPRODUCT(($Z$150:$Z$276=$Z237)*($AA$150:$AA$276="Y")*(DY237&lt;DY$150:DY$276))+1)</f>
        <v/>
      </c>
      <c r="GT237" s="13" t="str" cm="1">
        <f t="array" ref="GT237">IF($AA237="N","",SUMPRODUCT(($Z$150:$Z$276=$Z237)*($AA$150:$AA$276="Y")*(DZ237&lt;DZ$150:DZ$276))+1)</f>
        <v/>
      </c>
      <c r="GU237" s="13" t="str" cm="1">
        <f t="array" ref="GU237">IF($AA237="N","",SUMPRODUCT(($Z$150:$Z$276=$Z237)*($AA$150:$AA$276="Y")*(EA237&lt;EA$150:EA$276))+1)</f>
        <v/>
      </c>
      <c r="GV237" s="13" t="str" cm="1">
        <f t="array" ref="GV237">IF($AA237="N","",SUMPRODUCT(($Z$150:$Z$276=$Z237)*($AA$150:$AA$276="Y")*(EB237&lt;EB$150:EB$276))+1)</f>
        <v/>
      </c>
      <c r="GW237" s="13" t="str" cm="1">
        <f t="array" ref="GW237">IF($AA237="N","",SUMPRODUCT(($Z$150:$Z$276=$Z237)*($AA$150:$AA$276="Y")*(EC237&lt;EC$150:EC$276))+1)</f>
        <v/>
      </c>
      <c r="GX237" s="13" t="str" cm="1">
        <f t="array" ref="GX237">IF($AA237="N","",SUMPRODUCT(($Z$150:$Z$276=$Z237)*($AA$150:$AA$276="Y")*(ED237&lt;ED$150:ED$276))+1)</f>
        <v/>
      </c>
      <c r="GY237" s="13" t="str" cm="1">
        <f t="array" ref="GY237">IF($AA237="N","",SUMPRODUCT(($Z$150:$Z$276=$Z237)*($AA$150:$AA$276="Y")*(EE237&lt;EE$150:EE$276))+1)</f>
        <v/>
      </c>
      <c r="GZ237" s="13" t="str" cm="1">
        <f t="array" ref="GZ237">IF($AA237="N","",SUMPRODUCT(($Z$150:$Z$276=$Z237)*($AA$150:$AA$276="Y")*(EF237&lt;EF$150:EF$276))+1)</f>
        <v/>
      </c>
      <c r="HA237" s="13" t="str" cm="1">
        <f t="array" ref="HA237">IF($AA237="N","",SUMPRODUCT(($Z$150:$Z$276=$Z237)*($AA$150:$AA$276="Y")*(EG237&lt;EG$150:EG$276))+1)</f>
        <v/>
      </c>
      <c r="HB237" s="13" t="str" cm="1">
        <f t="array" ref="HB237">IF($AA237="N","",SUMPRODUCT(($Z$150:$Z$276=$Z237)*($AA$150:$AA$276="Y")*(EH237&lt;EH$150:EH$276))+1)</f>
        <v/>
      </c>
      <c r="HC237" s="13" t="str" cm="1">
        <f t="array" ref="HC237">IF($AA237="N","",SUMPRODUCT(($Z$150:$Z$276=$Z237)*($AA$150:$AA$276="Y")*(EI237&lt;EI$150:EI$276))+1)</f>
        <v/>
      </c>
      <c r="HD237" s="13" t="str" cm="1">
        <f t="array" ref="HD237">IF($AA237="N","",SUMPRODUCT(($Z$150:$Z$276=$Z237)*($AA$150:$AA$276="Y")*(EJ237&lt;EJ$150:EJ$276))+1)</f>
        <v/>
      </c>
      <c r="HE237" s="13" t="str" cm="1">
        <f t="array" ref="HE237">IF($AA237="N","",SUMPRODUCT(($Z$150:$Z$276=$Z237)*($AA$150:$AA$276="Y")*(EK237&lt;EK$150:EK$276))+1)</f>
        <v/>
      </c>
      <c r="HF237" s="13" t="str" cm="1">
        <f t="array" ref="HF237">IF($AA237="N","",SUMPRODUCT(($Z$150:$Z$276=$Z237)*($AA$150:$AA$276="Y")*(EL237&lt;EL$150:EL$276))+1)</f>
        <v/>
      </c>
      <c r="HG237" s="13" t="str" cm="1">
        <f t="array" ref="HG237">IF($AA237="N","",SUMPRODUCT(($Z$150:$Z$276=$Z237)*($AA$150:$AA$276="Y")*(EM237&lt;EM$150:EM$276))+1)</f>
        <v/>
      </c>
      <c r="HH237" s="13" t="str" cm="1">
        <f t="array" ref="HH237">IF($AA237="N","",SUMPRODUCT(($Z$150:$Z$276=$Z237)*($AA$150:$AA$276="Y")*(EN237&lt;EN$150:EN$276))+1)</f>
        <v/>
      </c>
      <c r="HI237" s="13" t="str" cm="1">
        <f t="array" ref="HI237">IF($AA237="N","",SUMPRODUCT(($Z$150:$Z$276=$Z237)*($AA$150:$AA$276="Y")*(EO237&lt;EO$150:EO$276))+1)</f>
        <v/>
      </c>
      <c r="HJ237" s="20" t="str">
        <f>INDEX($GO237:$HI237,MATCH('Ranked Growth'!$C$5,$GO$149:$HI$149,0))</f>
        <v/>
      </c>
      <c r="HK237" s="13" t="str">
        <f t="shared" si="205"/>
        <v>Stations of Over 10k Users-</v>
      </c>
    </row>
    <row r="238" spans="2:219" s="11" customFormat="1" x14ac:dyDescent="0.25">
      <c r="B238" s="17" t="s">
        <v>73</v>
      </c>
      <c r="C238" s="20">
        <v>1702446.7155820001</v>
      </c>
      <c r="D238" s="20">
        <v>1752964.1391729997</v>
      </c>
      <c r="E238" s="20">
        <v>1760006.4887779998</v>
      </c>
      <c r="F238" s="20">
        <v>1762259.1091560004</v>
      </c>
      <c r="G238" s="20">
        <v>1759830.8821929996</v>
      </c>
      <c r="H238" s="20">
        <v>1757748.670714</v>
      </c>
      <c r="I238" s="20">
        <v>1758932.542986</v>
      </c>
      <c r="J238" s="20">
        <v>1757926.0556270001</v>
      </c>
      <c r="K238" s="20">
        <v>1757341.5088439996</v>
      </c>
      <c r="L238" s="20">
        <v>1760204.3320589997</v>
      </c>
      <c r="M238" s="20">
        <v>1761407.871448</v>
      </c>
      <c r="N238" s="20">
        <v>1761532.8156389999</v>
      </c>
      <c r="O238" s="20">
        <v>1761526.6070299996</v>
      </c>
      <c r="P238" s="20">
        <v>1764045.4996659998</v>
      </c>
      <c r="Q238" s="20">
        <v>1767898.4114949992</v>
      </c>
      <c r="R238" s="20">
        <v>1769128.3276209994</v>
      </c>
      <c r="S238" s="20">
        <v>1771605.7897080001</v>
      </c>
      <c r="T238" s="20">
        <v>1772917.3203320005</v>
      </c>
      <c r="U238" s="20">
        <v>1775338.5698179998</v>
      </c>
      <c r="V238" s="20">
        <v>1780938.8643339993</v>
      </c>
      <c r="W238" s="20">
        <v>1785873.9368719999</v>
      </c>
      <c r="Y238" s="17" t="s">
        <v>73</v>
      </c>
      <c r="Z238" s="21" t="str">
        <f t="shared" si="137"/>
        <v>Stations of Over 10k Users</v>
      </c>
      <c r="AA238" s="21" t="str">
        <f t="shared" si="138"/>
        <v>N</v>
      </c>
      <c r="AB238" s="13">
        <f t="shared" si="116"/>
        <v>5072.7155820000917</v>
      </c>
      <c r="AC238" s="13">
        <f t="shared" si="117"/>
        <v>55590.139172999654</v>
      </c>
      <c r="AD238" s="13">
        <f t="shared" si="118"/>
        <v>62632.488777999766</v>
      </c>
      <c r="AE238" s="13">
        <f t="shared" si="119"/>
        <v>64885.109156000428</v>
      </c>
      <c r="AF238" s="13">
        <f t="shared" si="120"/>
        <v>62456.88219299959</v>
      </c>
      <c r="AG238" s="13">
        <f t="shared" si="121"/>
        <v>60374.670714000007</v>
      </c>
      <c r="AH238" s="13">
        <f t="shared" si="122"/>
        <v>61558.542985999957</v>
      </c>
      <c r="AI238" s="13">
        <f t="shared" si="123"/>
        <v>60552.055627000052</v>
      </c>
      <c r="AJ238" s="13">
        <f t="shared" si="124"/>
        <v>59967.508843999589</v>
      </c>
      <c r="AK238" s="13">
        <f t="shared" si="125"/>
        <v>62830.332058999687</v>
      </c>
      <c r="AL238" s="13">
        <f t="shared" si="126"/>
        <v>64033.871447999962</v>
      </c>
      <c r="AM238" s="13">
        <f t="shared" si="127"/>
        <v>64158.81563899992</v>
      </c>
      <c r="AN238" s="13">
        <f t="shared" si="128"/>
        <v>64152.607029999606</v>
      </c>
      <c r="AO238" s="13">
        <f t="shared" si="129"/>
        <v>66671.499665999785</v>
      </c>
      <c r="AP238" s="13">
        <f t="shared" si="130"/>
        <v>70524.411494999193</v>
      </c>
      <c r="AQ238" s="13">
        <f t="shared" si="131"/>
        <v>71754.327620999422</v>
      </c>
      <c r="AR238" s="13">
        <f t="shared" si="132"/>
        <v>74231.789708000142</v>
      </c>
      <c r="AS238" s="13">
        <f t="shared" si="133"/>
        <v>75543.320332000498</v>
      </c>
      <c r="AT238" s="13">
        <f t="shared" si="134"/>
        <v>77964.569817999844</v>
      </c>
      <c r="AU238" s="13">
        <f t="shared" si="135"/>
        <v>83564.864333999343</v>
      </c>
      <c r="AV238" s="13">
        <f t="shared" si="136"/>
        <v>88499.936871999875</v>
      </c>
      <c r="AX238" s="17" t="s">
        <v>73</v>
      </c>
      <c r="AY238" s="13">
        <f t="shared" si="139"/>
        <v>11</v>
      </c>
      <c r="AZ238" s="13">
        <f t="shared" si="140"/>
        <v>10</v>
      </c>
      <c r="BA238" s="13">
        <f t="shared" si="141"/>
        <v>9</v>
      </c>
      <c r="BB238" s="13">
        <f t="shared" si="142"/>
        <v>9</v>
      </c>
      <c r="BC238" s="13">
        <f t="shared" si="143"/>
        <v>10</v>
      </c>
      <c r="BD238" s="13">
        <f t="shared" si="144"/>
        <v>10</v>
      </c>
      <c r="BE238" s="13">
        <f t="shared" si="145"/>
        <v>10</v>
      </c>
      <c r="BF238" s="13">
        <f t="shared" si="146"/>
        <v>10</v>
      </c>
      <c r="BG238" s="13">
        <f t="shared" si="147"/>
        <v>11</v>
      </c>
      <c r="BH238" s="13">
        <f t="shared" si="148"/>
        <v>12</v>
      </c>
      <c r="BI238" s="13">
        <f t="shared" si="149"/>
        <v>12</v>
      </c>
      <c r="BJ238" s="13">
        <f t="shared" si="150"/>
        <v>13</v>
      </c>
      <c r="BK238" s="13">
        <f t="shared" si="151"/>
        <v>13</v>
      </c>
      <c r="BL238" s="13">
        <f t="shared" si="152"/>
        <v>13</v>
      </c>
      <c r="BM238" s="13">
        <f t="shared" si="153"/>
        <v>13</v>
      </c>
      <c r="BN238" s="13">
        <f t="shared" si="154"/>
        <v>13</v>
      </c>
      <c r="BO238" s="13">
        <f t="shared" si="155"/>
        <v>14</v>
      </c>
      <c r="BP238" s="13">
        <f t="shared" si="156"/>
        <v>14</v>
      </c>
      <c r="BQ238" s="13">
        <f t="shared" si="157"/>
        <v>14</v>
      </c>
      <c r="BR238" s="13">
        <f t="shared" si="158"/>
        <v>14</v>
      </c>
      <c r="BS238" s="13">
        <f t="shared" si="159"/>
        <v>14</v>
      </c>
      <c r="BT238" s="13">
        <f>INDEX($AY238:$BS238,MATCH('Ranked Growth'!$C$5,Data!$AY$149:$BS$149,0))</f>
        <v>11</v>
      </c>
      <c r="BV238" s="17" t="s">
        <v>73</v>
      </c>
      <c r="BW238" s="13" cm="1">
        <f t="array" ref="BW238">SUMPRODUCT(($Z$150:$Z$276=$Z238)*(AB238&lt;AB$150:AB$276))+1</f>
        <v>6</v>
      </c>
      <c r="BX238" s="13" cm="1">
        <f t="array" ref="BX238">SUMPRODUCT(($Z$150:$Z$276=$Z238)*(AC238&lt;AC$150:AC$276))+1</f>
        <v>5</v>
      </c>
      <c r="BY238" s="13" cm="1">
        <f t="array" ref="BY238">SUMPRODUCT(($Z$150:$Z$276=$Z238)*(AD238&lt;AD$150:AD$276))+1</f>
        <v>4</v>
      </c>
      <c r="BZ238" s="13" cm="1">
        <f t="array" ref="BZ238">SUMPRODUCT(($Z$150:$Z$276=$Z238)*(AE238&lt;AE$150:AE$276))+1</f>
        <v>4</v>
      </c>
      <c r="CA238" s="13" cm="1">
        <f t="array" ref="CA238">SUMPRODUCT(($Z$150:$Z$276=$Z238)*(AF238&lt;AF$150:AF$276))+1</f>
        <v>5</v>
      </c>
      <c r="CB238" s="13" cm="1">
        <f t="array" ref="CB238">SUMPRODUCT(($Z$150:$Z$276=$Z238)*(AG238&lt;AG$150:AG$276))+1</f>
        <v>5</v>
      </c>
      <c r="CC238" s="13" cm="1">
        <f t="array" ref="CC238">SUMPRODUCT(($Z$150:$Z$276=$Z238)*(AH238&lt;AH$150:AH$276))+1</f>
        <v>5</v>
      </c>
      <c r="CD238" s="13" cm="1">
        <f t="array" ref="CD238">SUMPRODUCT(($Z$150:$Z$276=$Z238)*(AI238&lt;AI$150:AI$276))+1</f>
        <v>5</v>
      </c>
      <c r="CE238" s="13" cm="1">
        <f t="array" ref="CE238">SUMPRODUCT(($Z$150:$Z$276=$Z238)*(AJ238&lt;AJ$150:AJ$276))+1</f>
        <v>6</v>
      </c>
      <c r="CF238" s="13" cm="1">
        <f t="array" ref="CF238">SUMPRODUCT(($Z$150:$Z$276=$Z238)*(AK238&lt;AK$150:AK$276))+1</f>
        <v>7</v>
      </c>
      <c r="CG238" s="13" cm="1">
        <f t="array" ref="CG238">SUMPRODUCT(($Z$150:$Z$276=$Z238)*(AL238&lt;AL$150:AL$276))+1</f>
        <v>7</v>
      </c>
      <c r="CH238" s="13" cm="1">
        <f t="array" ref="CH238">SUMPRODUCT(($Z$150:$Z$276=$Z238)*(AM238&lt;AM$150:AM$276))+1</f>
        <v>8</v>
      </c>
      <c r="CI238" s="13" cm="1">
        <f t="array" ref="CI238">SUMPRODUCT(($Z$150:$Z$276=$Z238)*(AN238&lt;AN$150:AN$276))+1</f>
        <v>8</v>
      </c>
      <c r="CJ238" s="13" cm="1">
        <f t="array" ref="CJ238">SUMPRODUCT(($Z$150:$Z$276=$Z238)*(AO238&lt;AO$150:AO$276))+1</f>
        <v>8</v>
      </c>
      <c r="CK238" s="13" cm="1">
        <f t="array" ref="CK238">SUMPRODUCT(($Z$150:$Z$276=$Z238)*(AP238&lt;AP$150:AP$276))+1</f>
        <v>8</v>
      </c>
      <c r="CL238" s="13" cm="1">
        <f t="array" ref="CL238">SUMPRODUCT(($Z$150:$Z$276=$Z238)*(AQ238&lt;AQ$150:AQ$276))+1</f>
        <v>8</v>
      </c>
      <c r="CM238" s="13" cm="1">
        <f t="array" ref="CM238">SUMPRODUCT(($Z$150:$Z$276=$Z238)*(AR238&lt;AR$150:AR$276))+1</f>
        <v>9</v>
      </c>
      <c r="CN238" s="13" cm="1">
        <f t="array" ref="CN238">SUMPRODUCT(($Z$150:$Z$276=$Z238)*(AS238&lt;AS$150:AS$276))+1</f>
        <v>9</v>
      </c>
      <c r="CO238" s="13" cm="1">
        <f t="array" ref="CO238">SUMPRODUCT(($Z$150:$Z$276=$Z238)*(AT238&lt;AT$150:AT$276))+1</f>
        <v>9</v>
      </c>
      <c r="CP238" s="13" cm="1">
        <f t="array" ref="CP238">SUMPRODUCT(($Z$150:$Z$276=$Z238)*(AU238&lt;AU$150:AU$276))+1</f>
        <v>9</v>
      </c>
      <c r="CQ238" s="13" cm="1">
        <f t="array" ref="CQ238">SUMPRODUCT(($Z$150:$Z$276=$Z238)*(AV238&lt;AV$150:AV$276))+1</f>
        <v>9</v>
      </c>
      <c r="CR238" s="13">
        <f>INDEX($BW238:$CQ238,MATCH('Ranked Growth'!$C$5,$BW$149:$CQ$149,0))</f>
        <v>6</v>
      </c>
      <c r="CS238" s="13" t="str">
        <f t="shared" si="160"/>
        <v>Stations of Over 10k Users-6</v>
      </c>
      <c r="CU238" s="17" t="s">
        <v>73</v>
      </c>
      <c r="CV238" s="13" t="str" cm="1">
        <f t="array" ref="CV238">IF($AA238="N","",SUMPRODUCT(($AA$150:$AA$276=$V$88)*($Z$150:$Z$276=$Z238)*(AB238&lt;AB$150:AB$276))+1)</f>
        <v/>
      </c>
      <c r="CW238" s="13" t="str" cm="1">
        <f t="array" ref="CW238">IF($AA238="N","",SUMPRODUCT(($AA$150:$AA$276=$V$88)*($Z$150:$Z$276=$Z238)*(AC238&lt;AC$150:AC$276))+1)</f>
        <v/>
      </c>
      <c r="CX238" s="13" t="str" cm="1">
        <f t="array" ref="CX238">IF($AA238="N","",SUMPRODUCT(($AA$150:$AA$276=$V$88)*($Z$150:$Z$276=$Z238)*(AD238&lt;AD$150:AD$276))+1)</f>
        <v/>
      </c>
      <c r="CY238" s="13" t="str" cm="1">
        <f t="array" ref="CY238">IF($AA238="N","",SUMPRODUCT(($AA$150:$AA$276=$V$88)*($Z$150:$Z$276=$Z238)*(AE238&lt;AE$150:AE$276))+1)</f>
        <v/>
      </c>
      <c r="CZ238" s="13" t="str" cm="1">
        <f t="array" ref="CZ238">IF($AA238="N","",SUMPRODUCT(($AA$150:$AA$276=$V$88)*($Z$150:$Z$276=$Z238)*(AF238&lt;AF$150:AF$276))+1)</f>
        <v/>
      </c>
      <c r="DA238" s="13" t="str" cm="1">
        <f t="array" ref="DA238">IF($AA238="N","",SUMPRODUCT(($AA$150:$AA$276=$V$88)*($Z$150:$Z$276=$Z238)*(AG238&lt;AG$150:AG$276))+1)</f>
        <v/>
      </c>
      <c r="DB238" s="13" t="str" cm="1">
        <f t="array" ref="DB238">IF($AA238="N","",SUMPRODUCT(($AA$150:$AA$276=$V$88)*($Z$150:$Z$276=$Z238)*(AH238&lt;AH$150:AH$276))+1)</f>
        <v/>
      </c>
      <c r="DC238" s="13" t="str" cm="1">
        <f t="array" ref="DC238">IF($AA238="N","",SUMPRODUCT(($AA$150:$AA$276=$V$88)*($Z$150:$Z$276=$Z238)*(AI238&lt;AI$150:AI$276))+1)</f>
        <v/>
      </c>
      <c r="DD238" s="13" t="str" cm="1">
        <f t="array" ref="DD238">IF($AA238="N","",SUMPRODUCT(($AA$150:$AA$276=$V$88)*($Z$150:$Z$276=$Z238)*(AJ238&lt;AJ$150:AJ$276))+1)</f>
        <v/>
      </c>
      <c r="DE238" s="13" t="str" cm="1">
        <f t="array" ref="DE238">IF($AA238="N","",SUMPRODUCT(($AA$150:$AA$276=$V$88)*($Z$150:$Z$276=$Z238)*(AK238&lt;AK$150:AK$276))+1)</f>
        <v/>
      </c>
      <c r="DF238" s="13" t="str" cm="1">
        <f t="array" ref="DF238">IF($AA238="N","",SUMPRODUCT(($AA$150:$AA$276=$V$88)*($Z$150:$Z$276=$Z238)*(AL238&lt;AL$150:AL$276))+1)</f>
        <v/>
      </c>
      <c r="DG238" s="13" t="str" cm="1">
        <f t="array" ref="DG238">IF($AA238="N","",SUMPRODUCT(($AA$150:$AA$276=$V$88)*($Z$150:$Z$276=$Z238)*(AM238&lt;AM$150:AM$276))+1)</f>
        <v/>
      </c>
      <c r="DH238" s="13" t="str" cm="1">
        <f t="array" ref="DH238">IF($AA238="N","",SUMPRODUCT(($AA$150:$AA$276=$V$88)*($Z$150:$Z$276=$Z238)*(AN238&lt;AN$150:AN$276))+1)</f>
        <v/>
      </c>
      <c r="DI238" s="13" t="str" cm="1">
        <f t="array" ref="DI238">IF($AA238="N","",SUMPRODUCT(($AA$150:$AA$276=$V$88)*($Z$150:$Z$276=$Z238)*(AO238&lt;AO$150:AO$276))+1)</f>
        <v/>
      </c>
      <c r="DJ238" s="13" t="str" cm="1">
        <f t="array" ref="DJ238">IF($AA238="N","",SUMPRODUCT(($AA$150:$AA$276=$V$88)*($Z$150:$Z$276=$Z238)*(AP238&lt;AP$150:AP$276))+1)</f>
        <v/>
      </c>
      <c r="DK238" s="13" t="str" cm="1">
        <f t="array" ref="DK238">IF($AA238="N","",SUMPRODUCT(($AA$150:$AA$276=$V$88)*($Z$150:$Z$276=$Z238)*(AQ238&lt;AQ$150:AQ$276))+1)</f>
        <v/>
      </c>
      <c r="DL238" s="13" t="str" cm="1">
        <f t="array" ref="DL238">IF($AA238="N","",SUMPRODUCT(($AA$150:$AA$276=$V$88)*($Z$150:$Z$276=$Z238)*(AR238&lt;AR$150:AR$276))+1)</f>
        <v/>
      </c>
      <c r="DM238" s="13" t="str" cm="1">
        <f t="array" ref="DM238">IF($AA238="N","",SUMPRODUCT(($AA$150:$AA$276=$V$88)*($Z$150:$Z$276=$Z238)*(AS238&lt;AS$150:AS$276))+1)</f>
        <v/>
      </c>
      <c r="DN238" s="13" t="str" cm="1">
        <f t="array" ref="DN238">IF($AA238="N","",SUMPRODUCT(($AA$150:$AA$276=$V$88)*($Z$150:$Z$276=$Z238)*(AT238&lt;AT$150:AT$276))+1)</f>
        <v/>
      </c>
      <c r="DO238" s="13" t="str" cm="1">
        <f t="array" ref="DO238">IF($AA238="N","",SUMPRODUCT(($AA$150:$AA$276=$V$88)*($Z$150:$Z$276=$Z238)*(AU238&lt;AU$150:AU$276))+1)</f>
        <v/>
      </c>
      <c r="DP238" s="13" t="str" cm="1">
        <f t="array" ref="DP238">IF($AA238="N","",SUMPRODUCT(($AA$150:$AA$276=$V$88)*($Z$150:$Z$276=$Z238)*(AV238&lt;AV$150:AV$276))+1)</f>
        <v/>
      </c>
      <c r="DQ238" s="13" t="str">
        <f>INDEX($CV238:$DP238,MATCH('Ranked Growth'!$C$5,$BW$149:$CQ$149,0))</f>
        <v/>
      </c>
      <c r="DR238" s="13" t="str">
        <f t="shared" si="161"/>
        <v>Stations of Over 10k Users-</v>
      </c>
      <c r="DT238" s="17" t="s">
        <v>73</v>
      </c>
      <c r="DU238" s="15">
        <f t="shared" si="162"/>
        <v>2.9885667990672271E-3</v>
      </c>
      <c r="DV238" s="15">
        <f t="shared" si="163"/>
        <v>3.2750672022194172E-2</v>
      </c>
      <c r="DW238" s="15">
        <f t="shared" si="164"/>
        <v>3.689963954791331E-2</v>
      </c>
      <c r="DX238" s="15">
        <f t="shared" si="165"/>
        <v>3.8226760369842072E-2</v>
      </c>
      <c r="DY238" s="15">
        <f t="shared" si="166"/>
        <v>3.6796181744859657E-2</v>
      </c>
      <c r="DZ238" s="15">
        <f t="shared" si="167"/>
        <v>3.5569456533445232E-2</v>
      </c>
      <c r="EA238" s="15">
        <f t="shared" si="168"/>
        <v>3.6266929377968493E-2</v>
      </c>
      <c r="EB238" s="15">
        <f t="shared" si="169"/>
        <v>3.5673962030171369E-2</v>
      </c>
      <c r="EC238" s="15">
        <f t="shared" si="170"/>
        <v>3.5329579010871859E-2</v>
      </c>
      <c r="ED238" s="15">
        <f t="shared" si="171"/>
        <v>3.7016197997023381E-2</v>
      </c>
      <c r="EE238" s="15">
        <f t="shared" si="172"/>
        <v>3.7725257632083453E-2</v>
      </c>
      <c r="EF238" s="15">
        <f t="shared" si="173"/>
        <v>3.7798867921271295E-2</v>
      </c>
      <c r="EG238" s="15">
        <f t="shared" si="174"/>
        <v>3.7795210148146241E-2</v>
      </c>
      <c r="EH238" s="15">
        <f t="shared" si="175"/>
        <v>3.9279204032817594E-2</v>
      </c>
      <c r="EI238" s="15">
        <f t="shared" si="176"/>
        <v>4.1549129122396833E-2</v>
      </c>
      <c r="EJ238" s="15">
        <f t="shared" si="177"/>
        <v>4.2273728489419238E-2</v>
      </c>
      <c r="EK238" s="15">
        <f t="shared" si="178"/>
        <v>4.3733313758782755E-2</v>
      </c>
      <c r="EL238" s="15">
        <f t="shared" si="179"/>
        <v>4.4505995927827557E-2</v>
      </c>
      <c r="EM238" s="15">
        <f t="shared" si="180"/>
        <v>4.5932463804676971E-2</v>
      </c>
      <c r="EN238" s="15">
        <f t="shared" si="181"/>
        <v>4.9231851279682326E-2</v>
      </c>
      <c r="EO238" s="15">
        <f t="shared" si="182"/>
        <v>5.2139326319361468E-2</v>
      </c>
      <c r="EQ238" s="17" t="s">
        <v>73</v>
      </c>
      <c r="ER238" s="13">
        <f t="shared" si="183"/>
        <v>107</v>
      </c>
      <c r="ES238" s="13">
        <f t="shared" si="184"/>
        <v>123</v>
      </c>
      <c r="ET238" s="13">
        <f t="shared" si="185"/>
        <v>123</v>
      </c>
      <c r="EU238" s="13">
        <f t="shared" si="186"/>
        <v>124</v>
      </c>
      <c r="EV238" s="13">
        <f t="shared" si="187"/>
        <v>124</v>
      </c>
      <c r="EW238" s="13">
        <f t="shared" si="188"/>
        <v>121</v>
      </c>
      <c r="EX238" s="13">
        <f t="shared" si="189"/>
        <v>116</v>
      </c>
      <c r="EY238" s="13">
        <f t="shared" si="190"/>
        <v>115</v>
      </c>
      <c r="EZ238" s="13">
        <f t="shared" si="191"/>
        <v>116</v>
      </c>
      <c r="FA238" s="13">
        <f t="shared" si="192"/>
        <v>116</v>
      </c>
      <c r="FB238" s="13">
        <f t="shared" si="193"/>
        <v>115</v>
      </c>
      <c r="FC238" s="13">
        <f t="shared" si="194"/>
        <v>114</v>
      </c>
      <c r="FD238" s="13">
        <f t="shared" si="195"/>
        <v>114</v>
      </c>
      <c r="FE238" s="13">
        <f t="shared" si="196"/>
        <v>114</v>
      </c>
      <c r="FF238" s="13">
        <f t="shared" si="197"/>
        <v>114</v>
      </c>
      <c r="FG238" s="13">
        <f t="shared" si="198"/>
        <v>114</v>
      </c>
      <c r="FH238" s="13">
        <f t="shared" si="199"/>
        <v>113</v>
      </c>
      <c r="FI238" s="13">
        <f t="shared" si="200"/>
        <v>113</v>
      </c>
      <c r="FJ238" s="13">
        <f t="shared" si="201"/>
        <v>113</v>
      </c>
      <c r="FK238" s="13">
        <f t="shared" si="202"/>
        <v>114</v>
      </c>
      <c r="FL238" s="13">
        <f t="shared" si="203"/>
        <v>114</v>
      </c>
      <c r="FM238" s="13">
        <f>INDEX($ER238:$FL238,MATCH('Ranked Growth'!$C$5,$ER$149:$FL$149,0))</f>
        <v>107</v>
      </c>
      <c r="FO238" s="17" t="s">
        <v>73</v>
      </c>
      <c r="FP238" s="13" cm="1">
        <f t="array" ref="FP238">SUMPRODUCT(($Z$150:$Z$276=$Z238)*(DU238&lt;DU$150:DU$276))+1</f>
        <v>89</v>
      </c>
      <c r="FQ238" s="13" cm="1">
        <f t="array" ref="FQ238">SUMPRODUCT(($Z$150:$Z$276=$Z238)*(DV238&lt;DV$150:DV$276))+1</f>
        <v>98</v>
      </c>
      <c r="FR238" s="13" cm="1">
        <f t="array" ref="FR238">SUMPRODUCT(($Z$150:$Z$276=$Z238)*(DW238&lt;DW$150:DW$276))+1</f>
        <v>98</v>
      </c>
      <c r="FS238" s="13" cm="1">
        <f t="array" ref="FS238">SUMPRODUCT(($Z$150:$Z$276=$Z238)*(DX238&lt;DX$150:DX$276))+1</f>
        <v>98</v>
      </c>
      <c r="FT238" s="13" cm="1">
        <f t="array" ref="FT238">SUMPRODUCT(($Z$150:$Z$276=$Z238)*(DY238&lt;DY$150:DY$276))+1</f>
        <v>98</v>
      </c>
      <c r="FU238" s="13" cm="1">
        <f t="array" ref="FU238">SUMPRODUCT(($Z$150:$Z$276=$Z238)*(DZ238&lt;DZ$150:DZ$276))+1</f>
        <v>98</v>
      </c>
      <c r="FV238" s="13" cm="1">
        <f t="array" ref="FV238">SUMPRODUCT(($Z$150:$Z$276=$Z238)*(EA238&lt;EA$150:EA$276))+1</f>
        <v>96</v>
      </c>
      <c r="FW238" s="13" cm="1">
        <f t="array" ref="FW238">SUMPRODUCT(($Z$150:$Z$276=$Z238)*(EB238&lt;EB$150:EB$276))+1</f>
        <v>96</v>
      </c>
      <c r="FX238" s="13" cm="1">
        <f t="array" ref="FX238">SUMPRODUCT(($Z$150:$Z$276=$Z238)*(EC238&lt;EC$150:EC$276))+1</f>
        <v>96</v>
      </c>
      <c r="FY238" s="13" cm="1">
        <f t="array" ref="FY238">SUMPRODUCT(($Z$150:$Z$276=$Z238)*(ED238&lt;ED$150:ED$276))+1</f>
        <v>96</v>
      </c>
      <c r="FZ238" s="13" cm="1">
        <f t="array" ref="FZ238">SUMPRODUCT(($Z$150:$Z$276=$Z238)*(EE238&lt;EE$150:EE$276))+1</f>
        <v>96</v>
      </c>
      <c r="GA238" s="13" cm="1">
        <f t="array" ref="GA238">SUMPRODUCT(($Z$150:$Z$276=$Z238)*(EF238&lt;EF$150:EF$276))+1</f>
        <v>95</v>
      </c>
      <c r="GB238" s="13" cm="1">
        <f t="array" ref="GB238">SUMPRODUCT(($Z$150:$Z$276=$Z238)*(EG238&lt;EG$150:EG$276))+1</f>
        <v>95</v>
      </c>
      <c r="GC238" s="13" cm="1">
        <f t="array" ref="GC238">SUMPRODUCT(($Z$150:$Z$276=$Z238)*(EH238&lt;EH$150:EH$276))+1</f>
        <v>95</v>
      </c>
      <c r="GD238" s="13" cm="1">
        <f t="array" ref="GD238">SUMPRODUCT(($Z$150:$Z$276=$Z238)*(EI238&lt;EI$150:EI$276))+1</f>
        <v>95</v>
      </c>
      <c r="GE238" s="13" cm="1">
        <f t="array" ref="GE238">SUMPRODUCT(($Z$150:$Z$276=$Z238)*(EJ238&lt;EJ$150:EJ$276))+1</f>
        <v>95</v>
      </c>
      <c r="GF238" s="13" cm="1">
        <f t="array" ref="GF238">SUMPRODUCT(($Z$150:$Z$276=$Z238)*(EK238&lt;EK$150:EK$276))+1</f>
        <v>95</v>
      </c>
      <c r="GG238" s="13" cm="1">
        <f t="array" ref="GG238">SUMPRODUCT(($Z$150:$Z$276=$Z238)*(EL238&lt;EL$150:EL$276))+1</f>
        <v>95</v>
      </c>
      <c r="GH238" s="13" cm="1">
        <f t="array" ref="GH238">SUMPRODUCT(($Z$150:$Z$276=$Z238)*(EM238&lt;EM$150:EM$276))+1</f>
        <v>95</v>
      </c>
      <c r="GI238" s="13" cm="1">
        <f t="array" ref="GI238">SUMPRODUCT(($Z$150:$Z$276=$Z238)*(EN238&lt;EN$150:EN$276))+1</f>
        <v>95</v>
      </c>
      <c r="GJ238" s="13" cm="1">
        <f t="array" ref="GJ238">SUMPRODUCT(($Z$150:$Z$276=$Z238)*(EO238&lt;EO$150:EO$276))+1</f>
        <v>95</v>
      </c>
      <c r="GK238" s="20">
        <f>INDEX($FP238:$GJ238,MATCH('Ranked Growth'!$C$5,$FP$149:$GJ$149,0))</f>
        <v>89</v>
      </c>
      <c r="GL238" s="13" t="str">
        <f t="shared" si="204"/>
        <v>Stations of Over 10k Users-89</v>
      </c>
      <c r="GN238" s="17" t="s">
        <v>73</v>
      </c>
      <c r="GO238" s="13" t="str" cm="1">
        <f t="array" ref="GO238">IF($AA238="N","",SUMPRODUCT(($Z$150:$Z$276=$Z238)*($AA$150:$AA$276="Y")*(DU238&lt;DU$150:DU$276))+1)</f>
        <v/>
      </c>
      <c r="GP238" s="13" t="str" cm="1">
        <f t="array" ref="GP238">IF($AA238="N","",SUMPRODUCT(($Z$150:$Z$276=$Z238)*($AA$150:$AA$276="Y")*(DV238&lt;DV$150:DV$276))+1)</f>
        <v/>
      </c>
      <c r="GQ238" s="13" t="str" cm="1">
        <f t="array" ref="GQ238">IF($AA238="N","",SUMPRODUCT(($Z$150:$Z$276=$Z238)*($AA$150:$AA$276="Y")*(DW238&lt;DW$150:DW$276))+1)</f>
        <v/>
      </c>
      <c r="GR238" s="13" t="str" cm="1">
        <f t="array" ref="GR238">IF($AA238="N","",SUMPRODUCT(($Z$150:$Z$276=$Z238)*($AA$150:$AA$276="Y")*(DX238&lt;DX$150:DX$276))+1)</f>
        <v/>
      </c>
      <c r="GS238" s="13" t="str" cm="1">
        <f t="array" ref="GS238">IF($AA238="N","",SUMPRODUCT(($Z$150:$Z$276=$Z238)*($AA$150:$AA$276="Y")*(DY238&lt;DY$150:DY$276))+1)</f>
        <v/>
      </c>
      <c r="GT238" s="13" t="str" cm="1">
        <f t="array" ref="GT238">IF($AA238="N","",SUMPRODUCT(($Z$150:$Z$276=$Z238)*($AA$150:$AA$276="Y")*(DZ238&lt;DZ$150:DZ$276))+1)</f>
        <v/>
      </c>
      <c r="GU238" s="13" t="str" cm="1">
        <f t="array" ref="GU238">IF($AA238="N","",SUMPRODUCT(($Z$150:$Z$276=$Z238)*($AA$150:$AA$276="Y")*(EA238&lt;EA$150:EA$276))+1)</f>
        <v/>
      </c>
      <c r="GV238" s="13" t="str" cm="1">
        <f t="array" ref="GV238">IF($AA238="N","",SUMPRODUCT(($Z$150:$Z$276=$Z238)*($AA$150:$AA$276="Y")*(EB238&lt;EB$150:EB$276))+1)</f>
        <v/>
      </c>
      <c r="GW238" s="13" t="str" cm="1">
        <f t="array" ref="GW238">IF($AA238="N","",SUMPRODUCT(($Z$150:$Z$276=$Z238)*($AA$150:$AA$276="Y")*(EC238&lt;EC$150:EC$276))+1)</f>
        <v/>
      </c>
      <c r="GX238" s="13" t="str" cm="1">
        <f t="array" ref="GX238">IF($AA238="N","",SUMPRODUCT(($Z$150:$Z$276=$Z238)*($AA$150:$AA$276="Y")*(ED238&lt;ED$150:ED$276))+1)</f>
        <v/>
      </c>
      <c r="GY238" s="13" t="str" cm="1">
        <f t="array" ref="GY238">IF($AA238="N","",SUMPRODUCT(($Z$150:$Z$276=$Z238)*($AA$150:$AA$276="Y")*(EE238&lt;EE$150:EE$276))+1)</f>
        <v/>
      </c>
      <c r="GZ238" s="13" t="str" cm="1">
        <f t="array" ref="GZ238">IF($AA238="N","",SUMPRODUCT(($Z$150:$Z$276=$Z238)*($AA$150:$AA$276="Y")*(EF238&lt;EF$150:EF$276))+1)</f>
        <v/>
      </c>
      <c r="HA238" s="13" t="str" cm="1">
        <f t="array" ref="HA238">IF($AA238="N","",SUMPRODUCT(($Z$150:$Z$276=$Z238)*($AA$150:$AA$276="Y")*(EG238&lt;EG$150:EG$276))+1)</f>
        <v/>
      </c>
      <c r="HB238" s="13" t="str" cm="1">
        <f t="array" ref="HB238">IF($AA238="N","",SUMPRODUCT(($Z$150:$Z$276=$Z238)*($AA$150:$AA$276="Y")*(EH238&lt;EH$150:EH$276))+1)</f>
        <v/>
      </c>
      <c r="HC238" s="13" t="str" cm="1">
        <f t="array" ref="HC238">IF($AA238="N","",SUMPRODUCT(($Z$150:$Z$276=$Z238)*($AA$150:$AA$276="Y")*(EI238&lt;EI$150:EI$276))+1)</f>
        <v/>
      </c>
      <c r="HD238" s="13" t="str" cm="1">
        <f t="array" ref="HD238">IF($AA238="N","",SUMPRODUCT(($Z$150:$Z$276=$Z238)*($AA$150:$AA$276="Y")*(EJ238&lt;EJ$150:EJ$276))+1)</f>
        <v/>
      </c>
      <c r="HE238" s="13" t="str" cm="1">
        <f t="array" ref="HE238">IF($AA238="N","",SUMPRODUCT(($Z$150:$Z$276=$Z238)*($AA$150:$AA$276="Y")*(EK238&lt;EK$150:EK$276))+1)</f>
        <v/>
      </c>
      <c r="HF238" s="13" t="str" cm="1">
        <f t="array" ref="HF238">IF($AA238="N","",SUMPRODUCT(($Z$150:$Z$276=$Z238)*($AA$150:$AA$276="Y")*(EL238&lt;EL$150:EL$276))+1)</f>
        <v/>
      </c>
      <c r="HG238" s="13" t="str" cm="1">
        <f t="array" ref="HG238">IF($AA238="N","",SUMPRODUCT(($Z$150:$Z$276=$Z238)*($AA$150:$AA$276="Y")*(EM238&lt;EM$150:EM$276))+1)</f>
        <v/>
      </c>
      <c r="HH238" s="13" t="str" cm="1">
        <f t="array" ref="HH238">IF($AA238="N","",SUMPRODUCT(($Z$150:$Z$276=$Z238)*($AA$150:$AA$276="Y")*(EN238&lt;EN$150:EN$276))+1)</f>
        <v/>
      </c>
      <c r="HI238" s="13" t="str" cm="1">
        <f t="array" ref="HI238">IF($AA238="N","",SUMPRODUCT(($Z$150:$Z$276=$Z238)*($AA$150:$AA$276="Y")*(EO238&lt;EO$150:EO$276))+1)</f>
        <v/>
      </c>
      <c r="HJ238" s="20" t="str">
        <f>INDEX($GO238:$HI238,MATCH('Ranked Growth'!$C$5,$GO$149:$HI$149,0))</f>
        <v/>
      </c>
      <c r="HK238" s="13" t="str">
        <f t="shared" si="205"/>
        <v>Stations of Over 10k Users-</v>
      </c>
    </row>
    <row r="239" spans="2:219" s="11" customFormat="1" x14ac:dyDescent="0.25">
      <c r="B239" s="17" t="s">
        <v>74</v>
      </c>
      <c r="C239" s="20">
        <v>33116.038275000021</v>
      </c>
      <c r="D239" s="20">
        <v>35519.736334000001</v>
      </c>
      <c r="E239" s="20">
        <v>35887.642776000001</v>
      </c>
      <c r="F239" s="20">
        <v>36034.103711999996</v>
      </c>
      <c r="G239" s="20">
        <v>35967.837125999999</v>
      </c>
      <c r="H239" s="20">
        <v>35919.67214699999</v>
      </c>
      <c r="I239" s="20">
        <v>36039.48971899999</v>
      </c>
      <c r="J239" s="20">
        <v>36063.327493999983</v>
      </c>
      <c r="K239" s="20">
        <v>36093.42049099999</v>
      </c>
      <c r="L239" s="20">
        <v>36275.06204199999</v>
      </c>
      <c r="M239" s="20">
        <v>36386.490833000011</v>
      </c>
      <c r="N239" s="20">
        <v>36452.880616000002</v>
      </c>
      <c r="O239" s="20">
        <v>36532.219167999989</v>
      </c>
      <c r="P239" s="20">
        <v>36727.210566000002</v>
      </c>
      <c r="Q239" s="20">
        <v>36974.680767999991</v>
      </c>
      <c r="R239" s="20">
        <v>37091.326181000004</v>
      </c>
      <c r="S239" s="20">
        <v>37262.132223000022</v>
      </c>
      <c r="T239" s="20">
        <v>37378.403199999986</v>
      </c>
      <c r="U239" s="20">
        <v>37546.570025999972</v>
      </c>
      <c r="V239" s="20">
        <v>37821.015736000008</v>
      </c>
      <c r="W239" s="20">
        <v>38063.718199000017</v>
      </c>
      <c r="Y239" s="17" t="s">
        <v>74</v>
      </c>
      <c r="Z239" s="21" t="str">
        <f t="shared" si="137"/>
        <v>Stations of Over 10k Users</v>
      </c>
      <c r="AA239" s="21" t="str">
        <f t="shared" si="138"/>
        <v>N</v>
      </c>
      <c r="AB239" s="13">
        <f t="shared" si="116"/>
        <v>300.0382750000208</v>
      </c>
      <c r="AC239" s="13">
        <f t="shared" si="117"/>
        <v>2703.7363340000011</v>
      </c>
      <c r="AD239" s="13">
        <f t="shared" si="118"/>
        <v>3071.6427760000006</v>
      </c>
      <c r="AE239" s="13">
        <f t="shared" si="119"/>
        <v>3218.1037119999964</v>
      </c>
      <c r="AF239" s="13">
        <f t="shared" si="120"/>
        <v>3151.8371259999985</v>
      </c>
      <c r="AG239" s="13">
        <f t="shared" si="121"/>
        <v>3103.6721469999902</v>
      </c>
      <c r="AH239" s="13">
        <f t="shared" si="122"/>
        <v>3223.4897189999901</v>
      </c>
      <c r="AI239" s="13">
        <f t="shared" si="123"/>
        <v>3247.3274939999828</v>
      </c>
      <c r="AJ239" s="13">
        <f t="shared" si="124"/>
        <v>3277.4204909999899</v>
      </c>
      <c r="AK239" s="13">
        <f t="shared" si="125"/>
        <v>3459.0620419999905</v>
      </c>
      <c r="AL239" s="13">
        <f t="shared" si="126"/>
        <v>3570.4908330000108</v>
      </c>
      <c r="AM239" s="13">
        <f t="shared" si="127"/>
        <v>3636.8806160000022</v>
      </c>
      <c r="AN239" s="13">
        <f t="shared" si="128"/>
        <v>3716.2191679999887</v>
      </c>
      <c r="AO239" s="13">
        <f t="shared" si="129"/>
        <v>3911.2105660000016</v>
      </c>
      <c r="AP239" s="13">
        <f t="shared" si="130"/>
        <v>4158.6807679999911</v>
      </c>
      <c r="AQ239" s="13">
        <f t="shared" si="131"/>
        <v>4275.326181000004</v>
      </c>
      <c r="AR239" s="13">
        <f t="shared" si="132"/>
        <v>4446.1322230000223</v>
      </c>
      <c r="AS239" s="13">
        <f t="shared" si="133"/>
        <v>4562.4031999999861</v>
      </c>
      <c r="AT239" s="13">
        <f t="shared" si="134"/>
        <v>4730.5700259999721</v>
      </c>
      <c r="AU239" s="13">
        <f t="shared" si="135"/>
        <v>5005.0157360000085</v>
      </c>
      <c r="AV239" s="13">
        <f t="shared" si="136"/>
        <v>5247.7181990000172</v>
      </c>
      <c r="AX239" s="17" t="s">
        <v>74</v>
      </c>
      <c r="AY239" s="13">
        <f t="shared" si="139"/>
        <v>86</v>
      </c>
      <c r="AZ239" s="13">
        <f t="shared" si="140"/>
        <v>89</v>
      </c>
      <c r="BA239" s="13">
        <f t="shared" si="141"/>
        <v>89</v>
      </c>
      <c r="BB239" s="13">
        <f t="shared" si="142"/>
        <v>89</v>
      </c>
      <c r="BC239" s="13">
        <f t="shared" si="143"/>
        <v>89</v>
      </c>
      <c r="BD239" s="13">
        <f t="shared" si="144"/>
        <v>89</v>
      </c>
      <c r="BE239" s="13">
        <f t="shared" si="145"/>
        <v>89</v>
      </c>
      <c r="BF239" s="13">
        <f t="shared" si="146"/>
        <v>89</v>
      </c>
      <c r="BG239" s="13">
        <f t="shared" si="147"/>
        <v>89</v>
      </c>
      <c r="BH239" s="13">
        <f t="shared" si="148"/>
        <v>89</v>
      </c>
      <c r="BI239" s="13">
        <f t="shared" si="149"/>
        <v>89</v>
      </c>
      <c r="BJ239" s="13">
        <f t="shared" si="150"/>
        <v>89</v>
      </c>
      <c r="BK239" s="13">
        <f t="shared" si="151"/>
        <v>88</v>
      </c>
      <c r="BL239" s="13">
        <f t="shared" si="152"/>
        <v>89</v>
      </c>
      <c r="BM239" s="13">
        <f t="shared" si="153"/>
        <v>88</v>
      </c>
      <c r="BN239" s="13">
        <f t="shared" si="154"/>
        <v>88</v>
      </c>
      <c r="BO239" s="13">
        <f t="shared" si="155"/>
        <v>88</v>
      </c>
      <c r="BP239" s="13">
        <f t="shared" si="156"/>
        <v>88</v>
      </c>
      <c r="BQ239" s="13">
        <f t="shared" si="157"/>
        <v>88</v>
      </c>
      <c r="BR239" s="13">
        <f t="shared" si="158"/>
        <v>88</v>
      </c>
      <c r="BS239" s="13">
        <f t="shared" si="159"/>
        <v>89</v>
      </c>
      <c r="BT239" s="13">
        <f>INDEX($AY239:$BS239,MATCH('Ranked Growth'!$C$5,Data!$AY$149:$BS$149,0))</f>
        <v>86</v>
      </c>
      <c r="BV239" s="17" t="s">
        <v>74</v>
      </c>
      <c r="BW239" s="13" cm="1">
        <f t="array" ref="BW239">SUMPRODUCT(($Z$150:$Z$276=$Z239)*(AB239&lt;AB$150:AB$276))+1</f>
        <v>81</v>
      </c>
      <c r="BX239" s="13" cm="1">
        <f t="array" ref="BX239">SUMPRODUCT(($Z$150:$Z$276=$Z239)*(AC239&lt;AC$150:AC$276))+1</f>
        <v>84</v>
      </c>
      <c r="BY239" s="13" cm="1">
        <f t="array" ref="BY239">SUMPRODUCT(($Z$150:$Z$276=$Z239)*(AD239&lt;AD$150:AD$276))+1</f>
        <v>84</v>
      </c>
      <c r="BZ239" s="13" cm="1">
        <f t="array" ref="BZ239">SUMPRODUCT(($Z$150:$Z$276=$Z239)*(AE239&lt;AE$150:AE$276))+1</f>
        <v>84</v>
      </c>
      <c r="CA239" s="13" cm="1">
        <f t="array" ref="CA239">SUMPRODUCT(($Z$150:$Z$276=$Z239)*(AF239&lt;AF$150:AF$276))+1</f>
        <v>84</v>
      </c>
      <c r="CB239" s="13" cm="1">
        <f t="array" ref="CB239">SUMPRODUCT(($Z$150:$Z$276=$Z239)*(AG239&lt;AG$150:AG$276))+1</f>
        <v>84</v>
      </c>
      <c r="CC239" s="13" cm="1">
        <f t="array" ref="CC239">SUMPRODUCT(($Z$150:$Z$276=$Z239)*(AH239&lt;AH$150:AH$276))+1</f>
        <v>84</v>
      </c>
      <c r="CD239" s="13" cm="1">
        <f t="array" ref="CD239">SUMPRODUCT(($Z$150:$Z$276=$Z239)*(AI239&lt;AI$150:AI$276))+1</f>
        <v>84</v>
      </c>
      <c r="CE239" s="13" cm="1">
        <f t="array" ref="CE239">SUMPRODUCT(($Z$150:$Z$276=$Z239)*(AJ239&lt;AJ$150:AJ$276))+1</f>
        <v>84</v>
      </c>
      <c r="CF239" s="13" cm="1">
        <f t="array" ref="CF239">SUMPRODUCT(($Z$150:$Z$276=$Z239)*(AK239&lt;AK$150:AK$276))+1</f>
        <v>84</v>
      </c>
      <c r="CG239" s="13" cm="1">
        <f t="array" ref="CG239">SUMPRODUCT(($Z$150:$Z$276=$Z239)*(AL239&lt;AL$150:AL$276))+1</f>
        <v>84</v>
      </c>
      <c r="CH239" s="13" cm="1">
        <f t="array" ref="CH239">SUMPRODUCT(($Z$150:$Z$276=$Z239)*(AM239&lt;AM$150:AM$276))+1</f>
        <v>84</v>
      </c>
      <c r="CI239" s="13" cm="1">
        <f t="array" ref="CI239">SUMPRODUCT(($Z$150:$Z$276=$Z239)*(AN239&lt;AN$150:AN$276))+1</f>
        <v>83</v>
      </c>
      <c r="CJ239" s="13" cm="1">
        <f t="array" ref="CJ239">SUMPRODUCT(($Z$150:$Z$276=$Z239)*(AO239&lt;AO$150:AO$276))+1</f>
        <v>84</v>
      </c>
      <c r="CK239" s="13" cm="1">
        <f t="array" ref="CK239">SUMPRODUCT(($Z$150:$Z$276=$Z239)*(AP239&lt;AP$150:AP$276))+1</f>
        <v>83</v>
      </c>
      <c r="CL239" s="13" cm="1">
        <f t="array" ref="CL239">SUMPRODUCT(($Z$150:$Z$276=$Z239)*(AQ239&lt;AQ$150:AQ$276))+1</f>
        <v>83</v>
      </c>
      <c r="CM239" s="13" cm="1">
        <f t="array" ref="CM239">SUMPRODUCT(($Z$150:$Z$276=$Z239)*(AR239&lt;AR$150:AR$276))+1</f>
        <v>83</v>
      </c>
      <c r="CN239" s="13" cm="1">
        <f t="array" ref="CN239">SUMPRODUCT(($Z$150:$Z$276=$Z239)*(AS239&lt;AS$150:AS$276))+1</f>
        <v>83</v>
      </c>
      <c r="CO239" s="13" cm="1">
        <f t="array" ref="CO239">SUMPRODUCT(($Z$150:$Z$276=$Z239)*(AT239&lt;AT$150:AT$276))+1</f>
        <v>83</v>
      </c>
      <c r="CP239" s="13" cm="1">
        <f t="array" ref="CP239">SUMPRODUCT(($Z$150:$Z$276=$Z239)*(AU239&lt;AU$150:AU$276))+1</f>
        <v>83</v>
      </c>
      <c r="CQ239" s="13" cm="1">
        <f t="array" ref="CQ239">SUMPRODUCT(($Z$150:$Z$276=$Z239)*(AV239&lt;AV$150:AV$276))+1</f>
        <v>84</v>
      </c>
      <c r="CR239" s="13">
        <f>INDEX($BW239:$CQ239,MATCH('Ranked Growth'!$C$5,$BW$149:$CQ$149,0))</f>
        <v>81</v>
      </c>
      <c r="CS239" s="13" t="str">
        <f t="shared" si="160"/>
        <v>Stations of Over 10k Users-81</v>
      </c>
      <c r="CU239" s="17" t="s">
        <v>74</v>
      </c>
      <c r="CV239" s="13" t="str" cm="1">
        <f t="array" ref="CV239">IF($AA239="N","",SUMPRODUCT(($AA$150:$AA$276=$V$88)*($Z$150:$Z$276=$Z239)*(AB239&lt;AB$150:AB$276))+1)</f>
        <v/>
      </c>
      <c r="CW239" s="13" t="str" cm="1">
        <f t="array" ref="CW239">IF($AA239="N","",SUMPRODUCT(($AA$150:$AA$276=$V$88)*($Z$150:$Z$276=$Z239)*(AC239&lt;AC$150:AC$276))+1)</f>
        <v/>
      </c>
      <c r="CX239" s="13" t="str" cm="1">
        <f t="array" ref="CX239">IF($AA239="N","",SUMPRODUCT(($AA$150:$AA$276=$V$88)*($Z$150:$Z$276=$Z239)*(AD239&lt;AD$150:AD$276))+1)</f>
        <v/>
      </c>
      <c r="CY239" s="13" t="str" cm="1">
        <f t="array" ref="CY239">IF($AA239="N","",SUMPRODUCT(($AA$150:$AA$276=$V$88)*($Z$150:$Z$276=$Z239)*(AE239&lt;AE$150:AE$276))+1)</f>
        <v/>
      </c>
      <c r="CZ239" s="13" t="str" cm="1">
        <f t="array" ref="CZ239">IF($AA239="N","",SUMPRODUCT(($AA$150:$AA$276=$V$88)*($Z$150:$Z$276=$Z239)*(AF239&lt;AF$150:AF$276))+1)</f>
        <v/>
      </c>
      <c r="DA239" s="13" t="str" cm="1">
        <f t="array" ref="DA239">IF($AA239="N","",SUMPRODUCT(($AA$150:$AA$276=$V$88)*($Z$150:$Z$276=$Z239)*(AG239&lt;AG$150:AG$276))+1)</f>
        <v/>
      </c>
      <c r="DB239" s="13" t="str" cm="1">
        <f t="array" ref="DB239">IF($AA239="N","",SUMPRODUCT(($AA$150:$AA$276=$V$88)*($Z$150:$Z$276=$Z239)*(AH239&lt;AH$150:AH$276))+1)</f>
        <v/>
      </c>
      <c r="DC239" s="13" t="str" cm="1">
        <f t="array" ref="DC239">IF($AA239="N","",SUMPRODUCT(($AA$150:$AA$276=$V$88)*($Z$150:$Z$276=$Z239)*(AI239&lt;AI$150:AI$276))+1)</f>
        <v/>
      </c>
      <c r="DD239" s="13" t="str" cm="1">
        <f t="array" ref="DD239">IF($AA239="N","",SUMPRODUCT(($AA$150:$AA$276=$V$88)*($Z$150:$Z$276=$Z239)*(AJ239&lt;AJ$150:AJ$276))+1)</f>
        <v/>
      </c>
      <c r="DE239" s="13" t="str" cm="1">
        <f t="array" ref="DE239">IF($AA239="N","",SUMPRODUCT(($AA$150:$AA$276=$V$88)*($Z$150:$Z$276=$Z239)*(AK239&lt;AK$150:AK$276))+1)</f>
        <v/>
      </c>
      <c r="DF239" s="13" t="str" cm="1">
        <f t="array" ref="DF239">IF($AA239="N","",SUMPRODUCT(($AA$150:$AA$276=$V$88)*($Z$150:$Z$276=$Z239)*(AL239&lt;AL$150:AL$276))+1)</f>
        <v/>
      </c>
      <c r="DG239" s="13" t="str" cm="1">
        <f t="array" ref="DG239">IF($AA239="N","",SUMPRODUCT(($AA$150:$AA$276=$V$88)*($Z$150:$Z$276=$Z239)*(AM239&lt;AM$150:AM$276))+1)</f>
        <v/>
      </c>
      <c r="DH239" s="13" t="str" cm="1">
        <f t="array" ref="DH239">IF($AA239="N","",SUMPRODUCT(($AA$150:$AA$276=$V$88)*($Z$150:$Z$276=$Z239)*(AN239&lt;AN$150:AN$276))+1)</f>
        <v/>
      </c>
      <c r="DI239" s="13" t="str" cm="1">
        <f t="array" ref="DI239">IF($AA239="N","",SUMPRODUCT(($AA$150:$AA$276=$V$88)*($Z$150:$Z$276=$Z239)*(AO239&lt;AO$150:AO$276))+1)</f>
        <v/>
      </c>
      <c r="DJ239" s="13" t="str" cm="1">
        <f t="array" ref="DJ239">IF($AA239="N","",SUMPRODUCT(($AA$150:$AA$276=$V$88)*($Z$150:$Z$276=$Z239)*(AP239&lt;AP$150:AP$276))+1)</f>
        <v/>
      </c>
      <c r="DK239" s="13" t="str" cm="1">
        <f t="array" ref="DK239">IF($AA239="N","",SUMPRODUCT(($AA$150:$AA$276=$V$88)*($Z$150:$Z$276=$Z239)*(AQ239&lt;AQ$150:AQ$276))+1)</f>
        <v/>
      </c>
      <c r="DL239" s="13" t="str" cm="1">
        <f t="array" ref="DL239">IF($AA239="N","",SUMPRODUCT(($AA$150:$AA$276=$V$88)*($Z$150:$Z$276=$Z239)*(AR239&lt;AR$150:AR$276))+1)</f>
        <v/>
      </c>
      <c r="DM239" s="13" t="str" cm="1">
        <f t="array" ref="DM239">IF($AA239="N","",SUMPRODUCT(($AA$150:$AA$276=$V$88)*($Z$150:$Z$276=$Z239)*(AS239&lt;AS$150:AS$276))+1)</f>
        <v/>
      </c>
      <c r="DN239" s="13" t="str" cm="1">
        <f t="array" ref="DN239">IF($AA239="N","",SUMPRODUCT(($AA$150:$AA$276=$V$88)*($Z$150:$Z$276=$Z239)*(AT239&lt;AT$150:AT$276))+1)</f>
        <v/>
      </c>
      <c r="DO239" s="13" t="str" cm="1">
        <f t="array" ref="DO239">IF($AA239="N","",SUMPRODUCT(($AA$150:$AA$276=$V$88)*($Z$150:$Z$276=$Z239)*(AU239&lt;AU$150:AU$276))+1)</f>
        <v/>
      </c>
      <c r="DP239" s="13" t="str" cm="1">
        <f t="array" ref="DP239">IF($AA239="N","",SUMPRODUCT(($AA$150:$AA$276=$V$88)*($Z$150:$Z$276=$Z239)*(AV239&lt;AV$150:AV$276))+1)</f>
        <v/>
      </c>
      <c r="DQ239" s="13" t="str">
        <f>INDEX($CV239:$DP239,MATCH('Ranked Growth'!$C$5,$BW$149:$CQ$149,0))</f>
        <v/>
      </c>
      <c r="DR239" s="13" t="str">
        <f t="shared" si="161"/>
        <v>Stations of Over 10k Users-</v>
      </c>
      <c r="DT239" s="17" t="s">
        <v>74</v>
      </c>
      <c r="DU239" s="15">
        <f t="shared" si="162"/>
        <v>9.1430483605563495E-3</v>
      </c>
      <c r="DV239" s="15">
        <f t="shared" si="163"/>
        <v>8.239079516089709E-2</v>
      </c>
      <c r="DW239" s="15">
        <f t="shared" si="164"/>
        <v>9.3601986104339341E-2</v>
      </c>
      <c r="DX239" s="15">
        <f t="shared" si="165"/>
        <v>9.8065081423695633E-2</v>
      </c>
      <c r="DY239" s="15">
        <f t="shared" si="166"/>
        <v>9.604574372257435E-2</v>
      </c>
      <c r="DZ239" s="15">
        <f t="shared" si="167"/>
        <v>9.4578015205996735E-2</v>
      </c>
      <c r="EA239" s="15">
        <f t="shared" si="168"/>
        <v>9.8229208892003594E-2</v>
      </c>
      <c r="EB239" s="15">
        <f t="shared" si="169"/>
        <v>9.8955615980009126E-2</v>
      </c>
      <c r="EC239" s="15">
        <f t="shared" si="170"/>
        <v>9.9872638072890929E-2</v>
      </c>
      <c r="ED239" s="15">
        <f t="shared" si="171"/>
        <v>0.10540779016333457</v>
      </c>
      <c r="EE239" s="15">
        <f t="shared" si="172"/>
        <v>0.10880335302901067</v>
      </c>
      <c r="EF239" s="15">
        <f t="shared" si="173"/>
        <v>0.11082644490492455</v>
      </c>
      <c r="EG239" s="15">
        <f t="shared" si="174"/>
        <v>0.11324412384202787</v>
      </c>
      <c r="EH239" s="15">
        <f t="shared" si="175"/>
        <v>0.11918608501950279</v>
      </c>
      <c r="EI239" s="15">
        <f t="shared" si="176"/>
        <v>0.12672722964407579</v>
      </c>
      <c r="EJ239" s="15">
        <f t="shared" si="177"/>
        <v>0.13028175831911271</v>
      </c>
      <c r="EK239" s="15">
        <f t="shared" si="178"/>
        <v>0.13548672059361366</v>
      </c>
      <c r="EL239" s="15">
        <f t="shared" si="179"/>
        <v>0.13902983910287614</v>
      </c>
      <c r="EM239" s="15">
        <f t="shared" si="180"/>
        <v>0.1441543767064839</v>
      </c>
      <c r="EN239" s="15">
        <f t="shared" si="181"/>
        <v>0.15251754436860088</v>
      </c>
      <c r="EO239" s="15">
        <f t="shared" si="182"/>
        <v>0.15991340196855242</v>
      </c>
      <c r="EQ239" s="17" t="s">
        <v>74</v>
      </c>
      <c r="ER239" s="13">
        <f t="shared" si="183"/>
        <v>30</v>
      </c>
      <c r="ES239" s="13">
        <f t="shared" si="184"/>
        <v>5</v>
      </c>
      <c r="ET239" s="13">
        <f t="shared" si="185"/>
        <v>6</v>
      </c>
      <c r="EU239" s="13">
        <f t="shared" si="186"/>
        <v>9</v>
      </c>
      <c r="EV239" s="13">
        <f t="shared" si="187"/>
        <v>16</v>
      </c>
      <c r="EW239" s="13">
        <f t="shared" si="188"/>
        <v>23</v>
      </c>
      <c r="EX239" s="13">
        <f t="shared" si="189"/>
        <v>24</v>
      </c>
      <c r="EY239" s="13">
        <f t="shared" si="190"/>
        <v>23</v>
      </c>
      <c r="EZ239" s="13">
        <f t="shared" si="191"/>
        <v>25</v>
      </c>
      <c r="FA239" s="13">
        <f t="shared" si="192"/>
        <v>29</v>
      </c>
      <c r="FB239" s="13">
        <f t="shared" si="193"/>
        <v>30</v>
      </c>
      <c r="FC239" s="13">
        <f t="shared" si="194"/>
        <v>31</v>
      </c>
      <c r="FD239" s="13">
        <f t="shared" si="195"/>
        <v>30</v>
      </c>
      <c r="FE239" s="13">
        <f t="shared" si="196"/>
        <v>30</v>
      </c>
      <c r="FF239" s="13">
        <f t="shared" si="197"/>
        <v>28</v>
      </c>
      <c r="FG239" s="13">
        <f t="shared" si="198"/>
        <v>29</v>
      </c>
      <c r="FH239" s="13">
        <f t="shared" si="199"/>
        <v>29</v>
      </c>
      <c r="FI239" s="13">
        <f t="shared" si="200"/>
        <v>31</v>
      </c>
      <c r="FJ239" s="13">
        <f t="shared" si="201"/>
        <v>31</v>
      </c>
      <c r="FK239" s="13">
        <f t="shared" si="202"/>
        <v>31</v>
      </c>
      <c r="FL239" s="13">
        <f t="shared" si="203"/>
        <v>33</v>
      </c>
      <c r="FM239" s="13">
        <f>INDEX($ER239:$FL239,MATCH('Ranked Growth'!$C$5,$ER$149:$FL$149,0))</f>
        <v>30</v>
      </c>
      <c r="FO239" s="17" t="s">
        <v>74</v>
      </c>
      <c r="FP239" s="13" cm="1">
        <f t="array" ref="FP239">SUMPRODUCT(($Z$150:$Z$276=$Z239)*(DU239&lt;DU$150:DU$276))+1</f>
        <v>19</v>
      </c>
      <c r="FQ239" s="13" cm="1">
        <f t="array" ref="FQ239">SUMPRODUCT(($Z$150:$Z$276=$Z239)*(DV239&lt;DV$150:DV$276))+1</f>
        <v>4</v>
      </c>
      <c r="FR239" s="13" cm="1">
        <f t="array" ref="FR239">SUMPRODUCT(($Z$150:$Z$276=$Z239)*(DW239&lt;DW$150:DW$276))+1</f>
        <v>5</v>
      </c>
      <c r="FS239" s="13" cm="1">
        <f t="array" ref="FS239">SUMPRODUCT(($Z$150:$Z$276=$Z239)*(DX239&lt;DX$150:DX$276))+1</f>
        <v>8</v>
      </c>
      <c r="FT239" s="13" cm="1">
        <f t="array" ref="FT239">SUMPRODUCT(($Z$150:$Z$276=$Z239)*(DY239&lt;DY$150:DY$276))+1</f>
        <v>15</v>
      </c>
      <c r="FU239" s="13" cm="1">
        <f t="array" ref="FU239">SUMPRODUCT(($Z$150:$Z$276=$Z239)*(DZ239&lt;DZ$150:DZ$276))+1</f>
        <v>20</v>
      </c>
      <c r="FV239" s="13" cm="1">
        <f t="array" ref="FV239">SUMPRODUCT(($Z$150:$Z$276=$Z239)*(EA239&lt;EA$150:EA$276))+1</f>
        <v>20</v>
      </c>
      <c r="FW239" s="13" cm="1">
        <f t="array" ref="FW239">SUMPRODUCT(($Z$150:$Z$276=$Z239)*(EB239&lt;EB$150:EB$276))+1</f>
        <v>19</v>
      </c>
      <c r="FX239" s="13" cm="1">
        <f t="array" ref="FX239">SUMPRODUCT(($Z$150:$Z$276=$Z239)*(EC239&lt;EC$150:EC$276))+1</f>
        <v>21</v>
      </c>
      <c r="FY239" s="13" cm="1">
        <f t="array" ref="FY239">SUMPRODUCT(($Z$150:$Z$276=$Z239)*(ED239&lt;ED$150:ED$276))+1</f>
        <v>24</v>
      </c>
      <c r="FZ239" s="13" cm="1">
        <f t="array" ref="FZ239">SUMPRODUCT(($Z$150:$Z$276=$Z239)*(EE239&lt;EE$150:EE$276))+1</f>
        <v>25</v>
      </c>
      <c r="GA239" s="13" cm="1">
        <f t="array" ref="GA239">SUMPRODUCT(($Z$150:$Z$276=$Z239)*(EF239&lt;EF$150:EF$276))+1</f>
        <v>26</v>
      </c>
      <c r="GB239" s="13" cm="1">
        <f t="array" ref="GB239">SUMPRODUCT(($Z$150:$Z$276=$Z239)*(EG239&lt;EG$150:EG$276))+1</f>
        <v>25</v>
      </c>
      <c r="GC239" s="13" cm="1">
        <f t="array" ref="GC239">SUMPRODUCT(($Z$150:$Z$276=$Z239)*(EH239&lt;EH$150:EH$276))+1</f>
        <v>25</v>
      </c>
      <c r="GD239" s="13" cm="1">
        <f t="array" ref="GD239">SUMPRODUCT(($Z$150:$Z$276=$Z239)*(EI239&lt;EI$150:EI$276))+1</f>
        <v>23</v>
      </c>
      <c r="GE239" s="13" cm="1">
        <f t="array" ref="GE239">SUMPRODUCT(($Z$150:$Z$276=$Z239)*(EJ239&lt;EJ$150:EJ$276))+1</f>
        <v>24</v>
      </c>
      <c r="GF239" s="13" cm="1">
        <f t="array" ref="GF239">SUMPRODUCT(($Z$150:$Z$276=$Z239)*(EK239&lt;EK$150:EK$276))+1</f>
        <v>24</v>
      </c>
      <c r="GG239" s="13" cm="1">
        <f t="array" ref="GG239">SUMPRODUCT(($Z$150:$Z$276=$Z239)*(EL239&lt;EL$150:EL$276))+1</f>
        <v>26</v>
      </c>
      <c r="GH239" s="13" cm="1">
        <f t="array" ref="GH239">SUMPRODUCT(($Z$150:$Z$276=$Z239)*(EM239&lt;EM$150:EM$276))+1</f>
        <v>26</v>
      </c>
      <c r="GI239" s="13" cm="1">
        <f t="array" ref="GI239">SUMPRODUCT(($Z$150:$Z$276=$Z239)*(EN239&lt;EN$150:EN$276))+1</f>
        <v>26</v>
      </c>
      <c r="GJ239" s="13" cm="1">
        <f t="array" ref="GJ239">SUMPRODUCT(($Z$150:$Z$276=$Z239)*(EO239&lt;EO$150:EO$276))+1</f>
        <v>28</v>
      </c>
      <c r="GK239" s="20">
        <f>INDEX($FP239:$GJ239,MATCH('Ranked Growth'!$C$5,$FP$149:$GJ$149,0))</f>
        <v>19</v>
      </c>
      <c r="GL239" s="13" t="str">
        <f t="shared" si="204"/>
        <v>Stations of Over 10k Users-19</v>
      </c>
      <c r="GN239" s="17" t="s">
        <v>74</v>
      </c>
      <c r="GO239" s="13" t="str" cm="1">
        <f t="array" ref="GO239">IF($AA239="N","",SUMPRODUCT(($Z$150:$Z$276=$Z239)*($AA$150:$AA$276="Y")*(DU239&lt;DU$150:DU$276))+1)</f>
        <v/>
      </c>
      <c r="GP239" s="13" t="str" cm="1">
        <f t="array" ref="GP239">IF($AA239="N","",SUMPRODUCT(($Z$150:$Z$276=$Z239)*($AA$150:$AA$276="Y")*(DV239&lt;DV$150:DV$276))+1)</f>
        <v/>
      </c>
      <c r="GQ239" s="13" t="str" cm="1">
        <f t="array" ref="GQ239">IF($AA239="N","",SUMPRODUCT(($Z$150:$Z$276=$Z239)*($AA$150:$AA$276="Y")*(DW239&lt;DW$150:DW$276))+1)</f>
        <v/>
      </c>
      <c r="GR239" s="13" t="str" cm="1">
        <f t="array" ref="GR239">IF($AA239="N","",SUMPRODUCT(($Z$150:$Z$276=$Z239)*($AA$150:$AA$276="Y")*(DX239&lt;DX$150:DX$276))+1)</f>
        <v/>
      </c>
      <c r="GS239" s="13" t="str" cm="1">
        <f t="array" ref="GS239">IF($AA239="N","",SUMPRODUCT(($Z$150:$Z$276=$Z239)*($AA$150:$AA$276="Y")*(DY239&lt;DY$150:DY$276))+1)</f>
        <v/>
      </c>
      <c r="GT239" s="13" t="str" cm="1">
        <f t="array" ref="GT239">IF($AA239="N","",SUMPRODUCT(($Z$150:$Z$276=$Z239)*($AA$150:$AA$276="Y")*(DZ239&lt;DZ$150:DZ$276))+1)</f>
        <v/>
      </c>
      <c r="GU239" s="13" t="str" cm="1">
        <f t="array" ref="GU239">IF($AA239="N","",SUMPRODUCT(($Z$150:$Z$276=$Z239)*($AA$150:$AA$276="Y")*(EA239&lt;EA$150:EA$276))+1)</f>
        <v/>
      </c>
      <c r="GV239" s="13" t="str" cm="1">
        <f t="array" ref="GV239">IF($AA239="N","",SUMPRODUCT(($Z$150:$Z$276=$Z239)*($AA$150:$AA$276="Y")*(EB239&lt;EB$150:EB$276))+1)</f>
        <v/>
      </c>
      <c r="GW239" s="13" t="str" cm="1">
        <f t="array" ref="GW239">IF($AA239="N","",SUMPRODUCT(($Z$150:$Z$276=$Z239)*($AA$150:$AA$276="Y")*(EC239&lt;EC$150:EC$276))+1)</f>
        <v/>
      </c>
      <c r="GX239" s="13" t="str" cm="1">
        <f t="array" ref="GX239">IF($AA239="N","",SUMPRODUCT(($Z$150:$Z$276=$Z239)*($AA$150:$AA$276="Y")*(ED239&lt;ED$150:ED$276))+1)</f>
        <v/>
      </c>
      <c r="GY239" s="13" t="str" cm="1">
        <f t="array" ref="GY239">IF($AA239="N","",SUMPRODUCT(($Z$150:$Z$276=$Z239)*($AA$150:$AA$276="Y")*(EE239&lt;EE$150:EE$276))+1)</f>
        <v/>
      </c>
      <c r="GZ239" s="13" t="str" cm="1">
        <f t="array" ref="GZ239">IF($AA239="N","",SUMPRODUCT(($Z$150:$Z$276=$Z239)*($AA$150:$AA$276="Y")*(EF239&lt;EF$150:EF$276))+1)</f>
        <v/>
      </c>
      <c r="HA239" s="13" t="str" cm="1">
        <f t="array" ref="HA239">IF($AA239="N","",SUMPRODUCT(($Z$150:$Z$276=$Z239)*($AA$150:$AA$276="Y")*(EG239&lt;EG$150:EG$276))+1)</f>
        <v/>
      </c>
      <c r="HB239" s="13" t="str" cm="1">
        <f t="array" ref="HB239">IF($AA239="N","",SUMPRODUCT(($Z$150:$Z$276=$Z239)*($AA$150:$AA$276="Y")*(EH239&lt;EH$150:EH$276))+1)</f>
        <v/>
      </c>
      <c r="HC239" s="13" t="str" cm="1">
        <f t="array" ref="HC239">IF($AA239="N","",SUMPRODUCT(($Z$150:$Z$276=$Z239)*($AA$150:$AA$276="Y")*(EI239&lt;EI$150:EI$276))+1)</f>
        <v/>
      </c>
      <c r="HD239" s="13" t="str" cm="1">
        <f t="array" ref="HD239">IF($AA239="N","",SUMPRODUCT(($Z$150:$Z$276=$Z239)*($AA$150:$AA$276="Y")*(EJ239&lt;EJ$150:EJ$276))+1)</f>
        <v/>
      </c>
      <c r="HE239" s="13" t="str" cm="1">
        <f t="array" ref="HE239">IF($AA239="N","",SUMPRODUCT(($Z$150:$Z$276=$Z239)*($AA$150:$AA$276="Y")*(EK239&lt;EK$150:EK$276))+1)</f>
        <v/>
      </c>
      <c r="HF239" s="13" t="str" cm="1">
        <f t="array" ref="HF239">IF($AA239="N","",SUMPRODUCT(($Z$150:$Z$276=$Z239)*($AA$150:$AA$276="Y")*(EL239&lt;EL$150:EL$276))+1)</f>
        <v/>
      </c>
      <c r="HG239" s="13" t="str" cm="1">
        <f t="array" ref="HG239">IF($AA239="N","",SUMPRODUCT(($Z$150:$Z$276=$Z239)*($AA$150:$AA$276="Y")*(EM239&lt;EM$150:EM$276))+1)</f>
        <v/>
      </c>
      <c r="HH239" s="13" t="str" cm="1">
        <f t="array" ref="HH239">IF($AA239="N","",SUMPRODUCT(($Z$150:$Z$276=$Z239)*($AA$150:$AA$276="Y")*(EN239&lt;EN$150:EN$276))+1)</f>
        <v/>
      </c>
      <c r="HI239" s="13" t="str" cm="1">
        <f t="array" ref="HI239">IF($AA239="N","",SUMPRODUCT(($Z$150:$Z$276=$Z239)*($AA$150:$AA$276="Y")*(EO239&lt;EO$150:EO$276))+1)</f>
        <v/>
      </c>
      <c r="HJ239" s="20" t="str">
        <f>INDEX($GO239:$HI239,MATCH('Ranked Growth'!$C$5,$GO$149:$HI$149,0))</f>
        <v/>
      </c>
      <c r="HK239" s="13" t="str">
        <f t="shared" si="205"/>
        <v>Stations of Over 10k Users-</v>
      </c>
    </row>
    <row r="240" spans="2:219" s="11" customFormat="1" x14ac:dyDescent="0.25">
      <c r="B240" s="17" t="s">
        <v>75</v>
      </c>
      <c r="C240" s="20">
        <v>2894528.0269790012</v>
      </c>
      <c r="D240" s="20">
        <v>3090438.1227619974</v>
      </c>
      <c r="E240" s="20">
        <v>3156709.4993390017</v>
      </c>
      <c r="F240" s="20">
        <v>3205355.9886210002</v>
      </c>
      <c r="G240" s="20">
        <v>3249365.507259998</v>
      </c>
      <c r="H240" s="20">
        <v>3293407.7210409967</v>
      </c>
      <c r="I240" s="20">
        <v>3335466.5168290073</v>
      </c>
      <c r="J240" s="20">
        <v>3375290.993963005</v>
      </c>
      <c r="K240" s="20">
        <v>3420821.8168870066</v>
      </c>
      <c r="L240" s="20">
        <v>3477386.8884859979</v>
      </c>
      <c r="M240" s="20">
        <v>3522655.1349639986</v>
      </c>
      <c r="N240" s="20">
        <v>3568563.4841910009</v>
      </c>
      <c r="O240" s="20">
        <v>3620972.7894610022</v>
      </c>
      <c r="P240" s="20">
        <v>3679867.8770439974</v>
      </c>
      <c r="Q240" s="20">
        <v>3735984.3247640012</v>
      </c>
      <c r="R240" s="20">
        <v>3788208.1488780016</v>
      </c>
      <c r="S240" s="20">
        <v>3843334.7975309952</v>
      </c>
      <c r="T240" s="20">
        <v>3894031.6011309964</v>
      </c>
      <c r="U240" s="20">
        <v>3948968.3150269971</v>
      </c>
      <c r="V240" s="20">
        <v>3994034.2892219909</v>
      </c>
      <c r="W240" s="20">
        <v>4036488.5755980029</v>
      </c>
      <c r="Y240" s="17" t="s">
        <v>75</v>
      </c>
      <c r="Z240" s="21" t="str">
        <f t="shared" si="137"/>
        <v>Major Stations</v>
      </c>
      <c r="AA240" s="21" t="str">
        <f t="shared" si="138"/>
        <v>N</v>
      </c>
      <c r="AB240" s="13">
        <f t="shared" si="116"/>
        <v>47150.026979001239</v>
      </c>
      <c r="AC240" s="13">
        <f t="shared" si="117"/>
        <v>243060.12276199739</v>
      </c>
      <c r="AD240" s="13">
        <f t="shared" si="118"/>
        <v>309331.49933900172</v>
      </c>
      <c r="AE240" s="13">
        <f t="shared" si="119"/>
        <v>357977.9886210002</v>
      </c>
      <c r="AF240" s="13">
        <f t="shared" si="120"/>
        <v>401987.507259998</v>
      </c>
      <c r="AG240" s="13">
        <f t="shared" si="121"/>
        <v>446029.72104099672</v>
      </c>
      <c r="AH240" s="13">
        <f t="shared" si="122"/>
        <v>488088.51682900731</v>
      </c>
      <c r="AI240" s="13">
        <f t="shared" si="123"/>
        <v>527912.99396300502</v>
      </c>
      <c r="AJ240" s="13">
        <f t="shared" si="124"/>
        <v>573443.81688700663</v>
      </c>
      <c r="AK240" s="13">
        <f t="shared" si="125"/>
        <v>630008.88848599792</v>
      </c>
      <c r="AL240" s="13">
        <f t="shared" si="126"/>
        <v>675277.13496399857</v>
      </c>
      <c r="AM240" s="13">
        <f t="shared" si="127"/>
        <v>721185.48419100093</v>
      </c>
      <c r="AN240" s="13">
        <f t="shared" si="128"/>
        <v>773594.78946100222</v>
      </c>
      <c r="AO240" s="13">
        <f t="shared" si="129"/>
        <v>832489.8770439974</v>
      </c>
      <c r="AP240" s="13">
        <f t="shared" si="130"/>
        <v>888606.32476400118</v>
      </c>
      <c r="AQ240" s="13">
        <f t="shared" si="131"/>
        <v>940830.14887800161</v>
      </c>
      <c r="AR240" s="13">
        <f t="shared" si="132"/>
        <v>995956.79753099522</v>
      </c>
      <c r="AS240" s="13">
        <f t="shared" si="133"/>
        <v>1046653.6011309964</v>
      </c>
      <c r="AT240" s="13">
        <f t="shared" si="134"/>
        <v>1101590.3150269971</v>
      </c>
      <c r="AU240" s="13">
        <f t="shared" si="135"/>
        <v>1146656.2892219909</v>
      </c>
      <c r="AV240" s="13">
        <f t="shared" si="136"/>
        <v>1189110.5755980029</v>
      </c>
      <c r="AX240" s="17" t="s">
        <v>75</v>
      </c>
      <c r="AY240" s="13">
        <f t="shared" si="139"/>
        <v>2</v>
      </c>
      <c r="AZ240" s="13">
        <f t="shared" si="140"/>
        <v>4</v>
      </c>
      <c r="BA240" s="13">
        <f t="shared" si="141"/>
        <v>4</v>
      </c>
      <c r="BB240" s="13">
        <f t="shared" si="142"/>
        <v>4</v>
      </c>
      <c r="BC240" s="13">
        <f t="shared" si="143"/>
        <v>3</v>
      </c>
      <c r="BD240" s="13">
        <f t="shared" si="144"/>
        <v>3</v>
      </c>
      <c r="BE240" s="13">
        <f t="shared" si="145"/>
        <v>3</v>
      </c>
      <c r="BF240" s="13">
        <f t="shared" si="146"/>
        <v>2</v>
      </c>
      <c r="BG240" s="13">
        <f t="shared" si="147"/>
        <v>2</v>
      </c>
      <c r="BH240" s="13">
        <f t="shared" si="148"/>
        <v>2</v>
      </c>
      <c r="BI240" s="13">
        <f t="shared" si="149"/>
        <v>2</v>
      </c>
      <c r="BJ240" s="13">
        <f t="shared" si="150"/>
        <v>2</v>
      </c>
      <c r="BK240" s="13">
        <f t="shared" si="151"/>
        <v>2</v>
      </c>
      <c r="BL240" s="13">
        <f t="shared" si="152"/>
        <v>2</v>
      </c>
      <c r="BM240" s="13">
        <f t="shared" si="153"/>
        <v>2</v>
      </c>
      <c r="BN240" s="13">
        <f t="shared" si="154"/>
        <v>2</v>
      </c>
      <c r="BO240" s="13">
        <f t="shared" si="155"/>
        <v>2</v>
      </c>
      <c r="BP240" s="13">
        <f t="shared" si="156"/>
        <v>2</v>
      </c>
      <c r="BQ240" s="13">
        <f t="shared" si="157"/>
        <v>2</v>
      </c>
      <c r="BR240" s="13">
        <f t="shared" si="158"/>
        <v>2</v>
      </c>
      <c r="BS240" s="13">
        <f t="shared" si="159"/>
        <v>2</v>
      </c>
      <c r="BT240" s="13">
        <f>INDEX($AY240:$BS240,MATCH('Ranked Growth'!$C$5,Data!$AY$149:$BS$149,0))</f>
        <v>2</v>
      </c>
      <c r="BV240" s="17" t="s">
        <v>75</v>
      </c>
      <c r="BW240" s="13" cm="1">
        <f t="array" ref="BW240">SUMPRODUCT(($Z$150:$Z$276=$Z240)*(AB240&lt;AB$150:AB$276))+1</f>
        <v>2</v>
      </c>
      <c r="BX240" s="13" cm="1">
        <f t="array" ref="BX240">SUMPRODUCT(($Z$150:$Z$276=$Z240)*(AC240&lt;AC$150:AC$276))+1</f>
        <v>4</v>
      </c>
      <c r="BY240" s="13" cm="1">
        <f t="array" ref="BY240">SUMPRODUCT(($Z$150:$Z$276=$Z240)*(AD240&lt;AD$150:AD$276))+1</f>
        <v>4</v>
      </c>
      <c r="BZ240" s="13" cm="1">
        <f t="array" ref="BZ240">SUMPRODUCT(($Z$150:$Z$276=$Z240)*(AE240&lt;AE$150:AE$276))+1</f>
        <v>4</v>
      </c>
      <c r="CA240" s="13" cm="1">
        <f t="array" ref="CA240">SUMPRODUCT(($Z$150:$Z$276=$Z240)*(AF240&lt;AF$150:AF$276))+1</f>
        <v>3</v>
      </c>
      <c r="CB240" s="13" cm="1">
        <f t="array" ref="CB240">SUMPRODUCT(($Z$150:$Z$276=$Z240)*(AG240&lt;AG$150:AG$276))+1</f>
        <v>3</v>
      </c>
      <c r="CC240" s="13" cm="1">
        <f t="array" ref="CC240">SUMPRODUCT(($Z$150:$Z$276=$Z240)*(AH240&lt;AH$150:AH$276))+1</f>
        <v>3</v>
      </c>
      <c r="CD240" s="13" cm="1">
        <f t="array" ref="CD240">SUMPRODUCT(($Z$150:$Z$276=$Z240)*(AI240&lt;AI$150:AI$276))+1</f>
        <v>2</v>
      </c>
      <c r="CE240" s="13" cm="1">
        <f t="array" ref="CE240">SUMPRODUCT(($Z$150:$Z$276=$Z240)*(AJ240&lt;AJ$150:AJ$276))+1</f>
        <v>2</v>
      </c>
      <c r="CF240" s="13" cm="1">
        <f t="array" ref="CF240">SUMPRODUCT(($Z$150:$Z$276=$Z240)*(AK240&lt;AK$150:AK$276))+1</f>
        <v>2</v>
      </c>
      <c r="CG240" s="13" cm="1">
        <f t="array" ref="CG240">SUMPRODUCT(($Z$150:$Z$276=$Z240)*(AL240&lt;AL$150:AL$276))+1</f>
        <v>2</v>
      </c>
      <c r="CH240" s="13" cm="1">
        <f t="array" ref="CH240">SUMPRODUCT(($Z$150:$Z$276=$Z240)*(AM240&lt;AM$150:AM$276))+1</f>
        <v>2</v>
      </c>
      <c r="CI240" s="13" cm="1">
        <f t="array" ref="CI240">SUMPRODUCT(($Z$150:$Z$276=$Z240)*(AN240&lt;AN$150:AN$276))+1</f>
        <v>2</v>
      </c>
      <c r="CJ240" s="13" cm="1">
        <f t="array" ref="CJ240">SUMPRODUCT(($Z$150:$Z$276=$Z240)*(AO240&lt;AO$150:AO$276))+1</f>
        <v>2</v>
      </c>
      <c r="CK240" s="13" cm="1">
        <f t="array" ref="CK240">SUMPRODUCT(($Z$150:$Z$276=$Z240)*(AP240&lt;AP$150:AP$276))+1</f>
        <v>2</v>
      </c>
      <c r="CL240" s="13" cm="1">
        <f t="array" ref="CL240">SUMPRODUCT(($Z$150:$Z$276=$Z240)*(AQ240&lt;AQ$150:AQ$276))+1</f>
        <v>2</v>
      </c>
      <c r="CM240" s="13" cm="1">
        <f t="array" ref="CM240">SUMPRODUCT(($Z$150:$Z$276=$Z240)*(AR240&lt;AR$150:AR$276))+1</f>
        <v>2</v>
      </c>
      <c r="CN240" s="13" cm="1">
        <f t="array" ref="CN240">SUMPRODUCT(($Z$150:$Z$276=$Z240)*(AS240&lt;AS$150:AS$276))+1</f>
        <v>2</v>
      </c>
      <c r="CO240" s="13" cm="1">
        <f t="array" ref="CO240">SUMPRODUCT(($Z$150:$Z$276=$Z240)*(AT240&lt;AT$150:AT$276))+1</f>
        <v>2</v>
      </c>
      <c r="CP240" s="13" cm="1">
        <f t="array" ref="CP240">SUMPRODUCT(($Z$150:$Z$276=$Z240)*(AU240&lt;AU$150:AU$276))+1</f>
        <v>2</v>
      </c>
      <c r="CQ240" s="13" cm="1">
        <f t="array" ref="CQ240">SUMPRODUCT(($Z$150:$Z$276=$Z240)*(AV240&lt;AV$150:AV$276))+1</f>
        <v>2</v>
      </c>
      <c r="CR240" s="13">
        <f>INDEX($BW240:$CQ240,MATCH('Ranked Growth'!$C$5,$BW$149:$CQ$149,0))</f>
        <v>2</v>
      </c>
      <c r="CS240" s="13" t="str">
        <f t="shared" si="160"/>
        <v>Major Stations-2</v>
      </c>
      <c r="CU240" s="17" t="s">
        <v>75</v>
      </c>
      <c r="CV240" s="13" t="str" cm="1">
        <f t="array" ref="CV240">IF($AA240="N","",SUMPRODUCT(($AA$150:$AA$276=$V$88)*($Z$150:$Z$276=$Z240)*(AB240&lt;AB$150:AB$276))+1)</f>
        <v/>
      </c>
      <c r="CW240" s="13" t="str" cm="1">
        <f t="array" ref="CW240">IF($AA240="N","",SUMPRODUCT(($AA$150:$AA$276=$V$88)*($Z$150:$Z$276=$Z240)*(AC240&lt;AC$150:AC$276))+1)</f>
        <v/>
      </c>
      <c r="CX240" s="13" t="str" cm="1">
        <f t="array" ref="CX240">IF($AA240="N","",SUMPRODUCT(($AA$150:$AA$276=$V$88)*($Z$150:$Z$276=$Z240)*(AD240&lt;AD$150:AD$276))+1)</f>
        <v/>
      </c>
      <c r="CY240" s="13" t="str" cm="1">
        <f t="array" ref="CY240">IF($AA240="N","",SUMPRODUCT(($AA$150:$AA$276=$V$88)*($Z$150:$Z$276=$Z240)*(AE240&lt;AE$150:AE$276))+1)</f>
        <v/>
      </c>
      <c r="CZ240" s="13" t="str" cm="1">
        <f t="array" ref="CZ240">IF($AA240="N","",SUMPRODUCT(($AA$150:$AA$276=$V$88)*($Z$150:$Z$276=$Z240)*(AF240&lt;AF$150:AF$276))+1)</f>
        <v/>
      </c>
      <c r="DA240" s="13" t="str" cm="1">
        <f t="array" ref="DA240">IF($AA240="N","",SUMPRODUCT(($AA$150:$AA$276=$V$88)*($Z$150:$Z$276=$Z240)*(AG240&lt;AG$150:AG$276))+1)</f>
        <v/>
      </c>
      <c r="DB240" s="13" t="str" cm="1">
        <f t="array" ref="DB240">IF($AA240="N","",SUMPRODUCT(($AA$150:$AA$276=$V$88)*($Z$150:$Z$276=$Z240)*(AH240&lt;AH$150:AH$276))+1)</f>
        <v/>
      </c>
      <c r="DC240" s="13" t="str" cm="1">
        <f t="array" ref="DC240">IF($AA240="N","",SUMPRODUCT(($AA$150:$AA$276=$V$88)*($Z$150:$Z$276=$Z240)*(AI240&lt;AI$150:AI$276))+1)</f>
        <v/>
      </c>
      <c r="DD240" s="13" t="str" cm="1">
        <f t="array" ref="DD240">IF($AA240="N","",SUMPRODUCT(($AA$150:$AA$276=$V$88)*($Z$150:$Z$276=$Z240)*(AJ240&lt;AJ$150:AJ$276))+1)</f>
        <v/>
      </c>
      <c r="DE240" s="13" t="str" cm="1">
        <f t="array" ref="DE240">IF($AA240="N","",SUMPRODUCT(($AA$150:$AA$276=$V$88)*($Z$150:$Z$276=$Z240)*(AK240&lt;AK$150:AK$276))+1)</f>
        <v/>
      </c>
      <c r="DF240" s="13" t="str" cm="1">
        <f t="array" ref="DF240">IF($AA240="N","",SUMPRODUCT(($AA$150:$AA$276=$V$88)*($Z$150:$Z$276=$Z240)*(AL240&lt;AL$150:AL$276))+1)</f>
        <v/>
      </c>
      <c r="DG240" s="13" t="str" cm="1">
        <f t="array" ref="DG240">IF($AA240="N","",SUMPRODUCT(($AA$150:$AA$276=$V$88)*($Z$150:$Z$276=$Z240)*(AM240&lt;AM$150:AM$276))+1)</f>
        <v/>
      </c>
      <c r="DH240" s="13" t="str" cm="1">
        <f t="array" ref="DH240">IF($AA240="N","",SUMPRODUCT(($AA$150:$AA$276=$V$88)*($Z$150:$Z$276=$Z240)*(AN240&lt;AN$150:AN$276))+1)</f>
        <v/>
      </c>
      <c r="DI240" s="13" t="str" cm="1">
        <f t="array" ref="DI240">IF($AA240="N","",SUMPRODUCT(($AA$150:$AA$276=$V$88)*($Z$150:$Z$276=$Z240)*(AO240&lt;AO$150:AO$276))+1)</f>
        <v/>
      </c>
      <c r="DJ240" s="13" t="str" cm="1">
        <f t="array" ref="DJ240">IF($AA240="N","",SUMPRODUCT(($AA$150:$AA$276=$V$88)*($Z$150:$Z$276=$Z240)*(AP240&lt;AP$150:AP$276))+1)</f>
        <v/>
      </c>
      <c r="DK240" s="13" t="str" cm="1">
        <f t="array" ref="DK240">IF($AA240="N","",SUMPRODUCT(($AA$150:$AA$276=$V$88)*($Z$150:$Z$276=$Z240)*(AQ240&lt;AQ$150:AQ$276))+1)</f>
        <v/>
      </c>
      <c r="DL240" s="13" t="str" cm="1">
        <f t="array" ref="DL240">IF($AA240="N","",SUMPRODUCT(($AA$150:$AA$276=$V$88)*($Z$150:$Z$276=$Z240)*(AR240&lt;AR$150:AR$276))+1)</f>
        <v/>
      </c>
      <c r="DM240" s="13" t="str" cm="1">
        <f t="array" ref="DM240">IF($AA240="N","",SUMPRODUCT(($AA$150:$AA$276=$V$88)*($Z$150:$Z$276=$Z240)*(AS240&lt;AS$150:AS$276))+1)</f>
        <v/>
      </c>
      <c r="DN240" s="13" t="str" cm="1">
        <f t="array" ref="DN240">IF($AA240="N","",SUMPRODUCT(($AA$150:$AA$276=$V$88)*($Z$150:$Z$276=$Z240)*(AT240&lt;AT$150:AT$276))+1)</f>
        <v/>
      </c>
      <c r="DO240" s="13" t="str" cm="1">
        <f t="array" ref="DO240">IF($AA240="N","",SUMPRODUCT(($AA$150:$AA$276=$V$88)*($Z$150:$Z$276=$Z240)*(AU240&lt;AU$150:AU$276))+1)</f>
        <v/>
      </c>
      <c r="DP240" s="13" t="str" cm="1">
        <f t="array" ref="DP240">IF($AA240="N","",SUMPRODUCT(($AA$150:$AA$276=$V$88)*($Z$150:$Z$276=$Z240)*(AV240&lt;AV$150:AV$276))+1)</f>
        <v/>
      </c>
      <c r="DQ240" s="13" t="str">
        <f>INDEX($CV240:$DP240,MATCH('Ranked Growth'!$C$5,$BW$149:$CQ$149,0))</f>
        <v/>
      </c>
      <c r="DR240" s="13" t="str">
        <f t="shared" si="161"/>
        <v>Major Stations-</v>
      </c>
      <c r="DT240" s="17" t="s">
        <v>75</v>
      </c>
      <c r="DU240" s="15">
        <f t="shared" si="162"/>
        <v>1.6559103490650484E-2</v>
      </c>
      <c r="DV240" s="15">
        <f t="shared" si="163"/>
        <v>8.5362787365076631E-2</v>
      </c>
      <c r="DW240" s="15">
        <f t="shared" si="164"/>
        <v>0.10863731451848047</v>
      </c>
      <c r="DX240" s="15">
        <f t="shared" si="165"/>
        <v>0.12572197601477586</v>
      </c>
      <c r="DY240" s="15">
        <f t="shared" si="166"/>
        <v>0.14117813204288221</v>
      </c>
      <c r="DZ240" s="15">
        <f t="shared" si="167"/>
        <v>0.15664577061457829</v>
      </c>
      <c r="EA240" s="15">
        <f t="shared" si="168"/>
        <v>0.17141683219755421</v>
      </c>
      <c r="EB240" s="15">
        <f t="shared" si="169"/>
        <v>0.1854032004050763</v>
      </c>
      <c r="EC240" s="15">
        <f t="shared" si="170"/>
        <v>0.20139363895029283</v>
      </c>
      <c r="ED240" s="15">
        <f t="shared" si="171"/>
        <v>0.22125930891016155</v>
      </c>
      <c r="EE240" s="15">
        <f t="shared" si="172"/>
        <v>0.23715753052949018</v>
      </c>
      <c r="EF240" s="15">
        <f t="shared" si="173"/>
        <v>0.25328055642454239</v>
      </c>
      <c r="EG240" s="15">
        <f t="shared" si="174"/>
        <v>0.2716867200143438</v>
      </c>
      <c r="EH240" s="15">
        <f t="shared" si="175"/>
        <v>0.29237069228040591</v>
      </c>
      <c r="EI240" s="15">
        <f t="shared" si="176"/>
        <v>0.31207880540061805</v>
      </c>
      <c r="EJ240" s="15">
        <f t="shared" si="177"/>
        <v>0.33041982795329661</v>
      </c>
      <c r="EK240" s="15">
        <f t="shared" si="178"/>
        <v>0.34978032334695119</v>
      </c>
      <c r="EL240" s="15">
        <f t="shared" si="179"/>
        <v>0.36758505584119727</v>
      </c>
      <c r="EM240" s="15">
        <f t="shared" si="180"/>
        <v>0.38687884609173673</v>
      </c>
      <c r="EN240" s="15">
        <f t="shared" si="181"/>
        <v>0.40270602962514657</v>
      </c>
      <c r="EO240" s="15">
        <f t="shared" si="182"/>
        <v>0.41761598762019059</v>
      </c>
      <c r="EQ240" s="17" t="s">
        <v>75</v>
      </c>
      <c r="ER240" s="13">
        <f t="shared" si="183"/>
        <v>1</v>
      </c>
      <c r="ES240" s="13">
        <f t="shared" si="184"/>
        <v>1</v>
      </c>
      <c r="ET240" s="13">
        <f t="shared" si="185"/>
        <v>1</v>
      </c>
      <c r="EU240" s="13">
        <f t="shared" si="186"/>
        <v>1</v>
      </c>
      <c r="EV240" s="13">
        <f t="shared" si="187"/>
        <v>1</v>
      </c>
      <c r="EW240" s="13">
        <f t="shared" si="188"/>
        <v>1</v>
      </c>
      <c r="EX240" s="13">
        <f t="shared" si="189"/>
        <v>1</v>
      </c>
      <c r="EY240" s="13">
        <f t="shared" si="190"/>
        <v>1</v>
      </c>
      <c r="EZ240" s="13">
        <f t="shared" si="191"/>
        <v>1</v>
      </c>
      <c r="FA240" s="13">
        <f t="shared" si="192"/>
        <v>1</v>
      </c>
      <c r="FB240" s="13">
        <f t="shared" si="193"/>
        <v>1</v>
      </c>
      <c r="FC240" s="13">
        <f t="shared" si="194"/>
        <v>1</v>
      </c>
      <c r="FD240" s="13">
        <f t="shared" si="195"/>
        <v>1</v>
      </c>
      <c r="FE240" s="13">
        <f t="shared" si="196"/>
        <v>1</v>
      </c>
      <c r="FF240" s="13">
        <f t="shared" si="197"/>
        <v>1</v>
      </c>
      <c r="FG240" s="13">
        <f t="shared" si="198"/>
        <v>1</v>
      </c>
      <c r="FH240" s="13">
        <f t="shared" si="199"/>
        <v>1</v>
      </c>
      <c r="FI240" s="13">
        <f t="shared" si="200"/>
        <v>1</v>
      </c>
      <c r="FJ240" s="13">
        <f t="shared" si="201"/>
        <v>1</v>
      </c>
      <c r="FK240" s="13">
        <f t="shared" si="202"/>
        <v>1</v>
      </c>
      <c r="FL240" s="13">
        <f t="shared" si="203"/>
        <v>1</v>
      </c>
      <c r="FM240" s="13">
        <f>INDEX($ER240:$FL240,MATCH('Ranked Growth'!$C$5,$ER$149:$FL$149,0))</f>
        <v>1</v>
      </c>
      <c r="FO240" s="17" t="s">
        <v>75</v>
      </c>
      <c r="FP240" s="13" cm="1">
        <f t="array" ref="FP240">SUMPRODUCT(($Z$150:$Z$276=$Z240)*(DU240&lt;DU$150:DU$276))+1</f>
        <v>1</v>
      </c>
      <c r="FQ240" s="13" cm="1">
        <f t="array" ref="FQ240">SUMPRODUCT(($Z$150:$Z$276=$Z240)*(DV240&lt;DV$150:DV$276))+1</f>
        <v>1</v>
      </c>
      <c r="FR240" s="13" cm="1">
        <f t="array" ref="FR240">SUMPRODUCT(($Z$150:$Z$276=$Z240)*(DW240&lt;DW$150:DW$276))+1</f>
        <v>1</v>
      </c>
      <c r="FS240" s="13" cm="1">
        <f t="array" ref="FS240">SUMPRODUCT(($Z$150:$Z$276=$Z240)*(DX240&lt;DX$150:DX$276))+1</f>
        <v>1</v>
      </c>
      <c r="FT240" s="13" cm="1">
        <f t="array" ref="FT240">SUMPRODUCT(($Z$150:$Z$276=$Z240)*(DY240&lt;DY$150:DY$276))+1</f>
        <v>1</v>
      </c>
      <c r="FU240" s="13" cm="1">
        <f t="array" ref="FU240">SUMPRODUCT(($Z$150:$Z$276=$Z240)*(DZ240&lt;DZ$150:DZ$276))+1</f>
        <v>1</v>
      </c>
      <c r="FV240" s="13" cm="1">
        <f t="array" ref="FV240">SUMPRODUCT(($Z$150:$Z$276=$Z240)*(EA240&lt;EA$150:EA$276))+1</f>
        <v>1</v>
      </c>
      <c r="FW240" s="13" cm="1">
        <f t="array" ref="FW240">SUMPRODUCT(($Z$150:$Z$276=$Z240)*(EB240&lt;EB$150:EB$276))+1</f>
        <v>1</v>
      </c>
      <c r="FX240" s="13" cm="1">
        <f t="array" ref="FX240">SUMPRODUCT(($Z$150:$Z$276=$Z240)*(EC240&lt;EC$150:EC$276))+1</f>
        <v>1</v>
      </c>
      <c r="FY240" s="13" cm="1">
        <f t="array" ref="FY240">SUMPRODUCT(($Z$150:$Z$276=$Z240)*(ED240&lt;ED$150:ED$276))+1</f>
        <v>1</v>
      </c>
      <c r="FZ240" s="13" cm="1">
        <f t="array" ref="FZ240">SUMPRODUCT(($Z$150:$Z$276=$Z240)*(EE240&lt;EE$150:EE$276))+1</f>
        <v>1</v>
      </c>
      <c r="GA240" s="13" cm="1">
        <f t="array" ref="GA240">SUMPRODUCT(($Z$150:$Z$276=$Z240)*(EF240&lt;EF$150:EF$276))+1</f>
        <v>1</v>
      </c>
      <c r="GB240" s="13" cm="1">
        <f t="array" ref="GB240">SUMPRODUCT(($Z$150:$Z$276=$Z240)*(EG240&lt;EG$150:EG$276))+1</f>
        <v>1</v>
      </c>
      <c r="GC240" s="13" cm="1">
        <f t="array" ref="GC240">SUMPRODUCT(($Z$150:$Z$276=$Z240)*(EH240&lt;EH$150:EH$276))+1</f>
        <v>1</v>
      </c>
      <c r="GD240" s="13" cm="1">
        <f t="array" ref="GD240">SUMPRODUCT(($Z$150:$Z$276=$Z240)*(EI240&lt;EI$150:EI$276))+1</f>
        <v>1</v>
      </c>
      <c r="GE240" s="13" cm="1">
        <f t="array" ref="GE240">SUMPRODUCT(($Z$150:$Z$276=$Z240)*(EJ240&lt;EJ$150:EJ$276))+1</f>
        <v>1</v>
      </c>
      <c r="GF240" s="13" cm="1">
        <f t="array" ref="GF240">SUMPRODUCT(($Z$150:$Z$276=$Z240)*(EK240&lt;EK$150:EK$276))+1</f>
        <v>1</v>
      </c>
      <c r="GG240" s="13" cm="1">
        <f t="array" ref="GG240">SUMPRODUCT(($Z$150:$Z$276=$Z240)*(EL240&lt;EL$150:EL$276))+1</f>
        <v>1</v>
      </c>
      <c r="GH240" s="13" cm="1">
        <f t="array" ref="GH240">SUMPRODUCT(($Z$150:$Z$276=$Z240)*(EM240&lt;EM$150:EM$276))+1</f>
        <v>1</v>
      </c>
      <c r="GI240" s="13" cm="1">
        <f t="array" ref="GI240">SUMPRODUCT(($Z$150:$Z$276=$Z240)*(EN240&lt;EN$150:EN$276))+1</f>
        <v>1</v>
      </c>
      <c r="GJ240" s="13" cm="1">
        <f t="array" ref="GJ240">SUMPRODUCT(($Z$150:$Z$276=$Z240)*(EO240&lt;EO$150:EO$276))+1</f>
        <v>1</v>
      </c>
      <c r="GK240" s="20">
        <f>INDEX($FP240:$GJ240,MATCH('Ranked Growth'!$C$5,$FP$149:$GJ$149,0))</f>
        <v>1</v>
      </c>
      <c r="GL240" s="13" t="str">
        <f t="shared" si="204"/>
        <v>Major Stations-1</v>
      </c>
      <c r="GN240" s="17" t="s">
        <v>75</v>
      </c>
      <c r="GO240" s="13" t="str" cm="1">
        <f t="array" ref="GO240">IF($AA240="N","",SUMPRODUCT(($Z$150:$Z$276=$Z240)*($AA$150:$AA$276="Y")*(DU240&lt;DU$150:DU$276))+1)</f>
        <v/>
      </c>
      <c r="GP240" s="13" t="str" cm="1">
        <f t="array" ref="GP240">IF($AA240="N","",SUMPRODUCT(($Z$150:$Z$276=$Z240)*($AA$150:$AA$276="Y")*(DV240&lt;DV$150:DV$276))+1)</f>
        <v/>
      </c>
      <c r="GQ240" s="13" t="str" cm="1">
        <f t="array" ref="GQ240">IF($AA240="N","",SUMPRODUCT(($Z$150:$Z$276=$Z240)*($AA$150:$AA$276="Y")*(DW240&lt;DW$150:DW$276))+1)</f>
        <v/>
      </c>
      <c r="GR240" s="13" t="str" cm="1">
        <f t="array" ref="GR240">IF($AA240="N","",SUMPRODUCT(($Z$150:$Z$276=$Z240)*($AA$150:$AA$276="Y")*(DX240&lt;DX$150:DX$276))+1)</f>
        <v/>
      </c>
      <c r="GS240" s="13" t="str" cm="1">
        <f t="array" ref="GS240">IF($AA240="N","",SUMPRODUCT(($Z$150:$Z$276=$Z240)*($AA$150:$AA$276="Y")*(DY240&lt;DY$150:DY$276))+1)</f>
        <v/>
      </c>
      <c r="GT240" s="13" t="str" cm="1">
        <f t="array" ref="GT240">IF($AA240="N","",SUMPRODUCT(($Z$150:$Z$276=$Z240)*($AA$150:$AA$276="Y")*(DZ240&lt;DZ$150:DZ$276))+1)</f>
        <v/>
      </c>
      <c r="GU240" s="13" t="str" cm="1">
        <f t="array" ref="GU240">IF($AA240="N","",SUMPRODUCT(($Z$150:$Z$276=$Z240)*($AA$150:$AA$276="Y")*(EA240&lt;EA$150:EA$276))+1)</f>
        <v/>
      </c>
      <c r="GV240" s="13" t="str" cm="1">
        <f t="array" ref="GV240">IF($AA240="N","",SUMPRODUCT(($Z$150:$Z$276=$Z240)*($AA$150:$AA$276="Y")*(EB240&lt;EB$150:EB$276))+1)</f>
        <v/>
      </c>
      <c r="GW240" s="13" t="str" cm="1">
        <f t="array" ref="GW240">IF($AA240="N","",SUMPRODUCT(($Z$150:$Z$276=$Z240)*($AA$150:$AA$276="Y")*(EC240&lt;EC$150:EC$276))+1)</f>
        <v/>
      </c>
      <c r="GX240" s="13" t="str" cm="1">
        <f t="array" ref="GX240">IF($AA240="N","",SUMPRODUCT(($Z$150:$Z$276=$Z240)*($AA$150:$AA$276="Y")*(ED240&lt;ED$150:ED$276))+1)</f>
        <v/>
      </c>
      <c r="GY240" s="13" t="str" cm="1">
        <f t="array" ref="GY240">IF($AA240="N","",SUMPRODUCT(($Z$150:$Z$276=$Z240)*($AA$150:$AA$276="Y")*(EE240&lt;EE$150:EE$276))+1)</f>
        <v/>
      </c>
      <c r="GZ240" s="13" t="str" cm="1">
        <f t="array" ref="GZ240">IF($AA240="N","",SUMPRODUCT(($Z$150:$Z$276=$Z240)*($AA$150:$AA$276="Y")*(EF240&lt;EF$150:EF$276))+1)</f>
        <v/>
      </c>
      <c r="HA240" s="13" t="str" cm="1">
        <f t="array" ref="HA240">IF($AA240="N","",SUMPRODUCT(($Z$150:$Z$276=$Z240)*($AA$150:$AA$276="Y")*(EG240&lt;EG$150:EG$276))+1)</f>
        <v/>
      </c>
      <c r="HB240" s="13" t="str" cm="1">
        <f t="array" ref="HB240">IF($AA240="N","",SUMPRODUCT(($Z$150:$Z$276=$Z240)*($AA$150:$AA$276="Y")*(EH240&lt;EH$150:EH$276))+1)</f>
        <v/>
      </c>
      <c r="HC240" s="13" t="str" cm="1">
        <f t="array" ref="HC240">IF($AA240="N","",SUMPRODUCT(($Z$150:$Z$276=$Z240)*($AA$150:$AA$276="Y")*(EI240&lt;EI$150:EI$276))+1)</f>
        <v/>
      </c>
      <c r="HD240" s="13" t="str" cm="1">
        <f t="array" ref="HD240">IF($AA240="N","",SUMPRODUCT(($Z$150:$Z$276=$Z240)*($AA$150:$AA$276="Y")*(EJ240&lt;EJ$150:EJ$276))+1)</f>
        <v/>
      </c>
      <c r="HE240" s="13" t="str" cm="1">
        <f t="array" ref="HE240">IF($AA240="N","",SUMPRODUCT(($Z$150:$Z$276=$Z240)*($AA$150:$AA$276="Y")*(EK240&lt;EK$150:EK$276))+1)</f>
        <v/>
      </c>
      <c r="HF240" s="13" t="str" cm="1">
        <f t="array" ref="HF240">IF($AA240="N","",SUMPRODUCT(($Z$150:$Z$276=$Z240)*($AA$150:$AA$276="Y")*(EL240&lt;EL$150:EL$276))+1)</f>
        <v/>
      </c>
      <c r="HG240" s="13" t="str" cm="1">
        <f t="array" ref="HG240">IF($AA240="N","",SUMPRODUCT(($Z$150:$Z$276=$Z240)*($AA$150:$AA$276="Y")*(EM240&lt;EM$150:EM$276))+1)</f>
        <v/>
      </c>
      <c r="HH240" s="13" t="str" cm="1">
        <f t="array" ref="HH240">IF($AA240="N","",SUMPRODUCT(($Z$150:$Z$276=$Z240)*($AA$150:$AA$276="Y")*(EN240&lt;EN$150:EN$276))+1)</f>
        <v/>
      </c>
      <c r="HI240" s="13" t="str" cm="1">
        <f t="array" ref="HI240">IF($AA240="N","",SUMPRODUCT(($Z$150:$Z$276=$Z240)*($AA$150:$AA$276="Y")*(EO240&lt;EO$150:EO$276))+1)</f>
        <v/>
      </c>
      <c r="HJ240" s="20" t="str">
        <f>INDEX($GO240:$HI240,MATCH('Ranked Growth'!$C$5,$GO$149:$HI$149,0))</f>
        <v/>
      </c>
      <c r="HK240" s="13" t="str">
        <f t="shared" si="205"/>
        <v>Major Stations-</v>
      </c>
    </row>
    <row r="241" spans="2:219" s="11" customFormat="1" x14ac:dyDescent="0.25">
      <c r="B241" s="17" t="s">
        <v>76</v>
      </c>
      <c r="C241" s="20">
        <v>8191755.1284789992</v>
      </c>
      <c r="D241" s="20">
        <v>8675441.1862700228</v>
      </c>
      <c r="E241" s="20">
        <v>8770606.8148730006</v>
      </c>
      <c r="F241" s="20">
        <v>8827913.5149759799</v>
      </c>
      <c r="G241" s="20">
        <v>8848157.5867939927</v>
      </c>
      <c r="H241" s="20">
        <v>8877282.2727330048</v>
      </c>
      <c r="I241" s="20">
        <v>8924423.8960519992</v>
      </c>
      <c r="J241" s="20">
        <v>8945342.8216119912</v>
      </c>
      <c r="K241" s="20">
        <v>8978461.1186340041</v>
      </c>
      <c r="L241" s="20">
        <v>9058648.8305480015</v>
      </c>
      <c r="M241" s="20">
        <v>9095680.5531340204</v>
      </c>
      <c r="N241" s="20">
        <v>9129752.0644429978</v>
      </c>
      <c r="O241" s="20">
        <v>9162116.3896609843</v>
      </c>
      <c r="P241" s="20">
        <v>9218158.8956159893</v>
      </c>
      <c r="Q241" s="20">
        <v>9287679.3813150022</v>
      </c>
      <c r="R241" s="20">
        <v>9329413.9946430121</v>
      </c>
      <c r="S241" s="20">
        <v>9383510.6443389803</v>
      </c>
      <c r="T241" s="20">
        <v>9424545.6324639805</v>
      </c>
      <c r="U241" s="20">
        <v>9475261.9803949837</v>
      </c>
      <c r="V241" s="20">
        <v>9562738.8436490223</v>
      </c>
      <c r="W241" s="20">
        <v>9644455.1537159923</v>
      </c>
      <c r="Y241" s="17" t="s">
        <v>76</v>
      </c>
      <c r="Z241" s="21" t="str">
        <f t="shared" si="137"/>
        <v>Major Stations</v>
      </c>
      <c r="AA241" s="21" t="str">
        <f t="shared" si="138"/>
        <v>N</v>
      </c>
      <c r="AB241" s="13">
        <f t="shared" si="116"/>
        <v>79031.12847899925</v>
      </c>
      <c r="AC241" s="13">
        <f t="shared" si="117"/>
        <v>562717.18627002276</v>
      </c>
      <c r="AD241" s="13">
        <f t="shared" si="118"/>
        <v>657882.81487300061</v>
      </c>
      <c r="AE241" s="13">
        <f t="shared" si="119"/>
        <v>715189.51497597992</v>
      </c>
      <c r="AF241" s="13">
        <f t="shared" si="120"/>
        <v>735433.58679399267</v>
      </c>
      <c r="AG241" s="13">
        <f t="shared" si="121"/>
        <v>764558.27273300476</v>
      </c>
      <c r="AH241" s="13">
        <f t="shared" si="122"/>
        <v>811699.89605199918</v>
      </c>
      <c r="AI241" s="13">
        <f t="shared" si="123"/>
        <v>832618.82161199115</v>
      </c>
      <c r="AJ241" s="13">
        <f t="shared" si="124"/>
        <v>865737.11863400415</v>
      </c>
      <c r="AK241" s="13">
        <f t="shared" si="125"/>
        <v>945924.83054800145</v>
      </c>
      <c r="AL241" s="13">
        <f t="shared" si="126"/>
        <v>982956.55313402042</v>
      </c>
      <c r="AM241" s="13">
        <f t="shared" si="127"/>
        <v>1017028.0644429978</v>
      </c>
      <c r="AN241" s="13">
        <f t="shared" si="128"/>
        <v>1049392.3896609843</v>
      </c>
      <c r="AO241" s="13">
        <f t="shared" si="129"/>
        <v>1105434.8956159893</v>
      </c>
      <c r="AP241" s="13">
        <f t="shared" si="130"/>
        <v>1174955.3813150022</v>
      </c>
      <c r="AQ241" s="13">
        <f t="shared" si="131"/>
        <v>1216689.9946430121</v>
      </c>
      <c r="AR241" s="13">
        <f t="shared" si="132"/>
        <v>1270786.6443389803</v>
      </c>
      <c r="AS241" s="13">
        <f t="shared" si="133"/>
        <v>1311821.6324639805</v>
      </c>
      <c r="AT241" s="13">
        <f t="shared" si="134"/>
        <v>1362537.9803949837</v>
      </c>
      <c r="AU241" s="13">
        <f t="shared" si="135"/>
        <v>1450014.8436490223</v>
      </c>
      <c r="AV241" s="13">
        <f t="shared" si="136"/>
        <v>1531731.1537159923</v>
      </c>
      <c r="AX241" s="17" t="s">
        <v>76</v>
      </c>
      <c r="AY241" s="13">
        <f t="shared" si="139"/>
        <v>1</v>
      </c>
      <c r="AZ241" s="13">
        <f t="shared" si="140"/>
        <v>1</v>
      </c>
      <c r="BA241" s="13">
        <f t="shared" si="141"/>
        <v>1</v>
      </c>
      <c r="BB241" s="13">
        <f t="shared" si="142"/>
        <v>1</v>
      </c>
      <c r="BC241" s="13">
        <f t="shared" si="143"/>
        <v>1</v>
      </c>
      <c r="BD241" s="13">
        <f t="shared" si="144"/>
        <v>1</v>
      </c>
      <c r="BE241" s="13">
        <f t="shared" si="145"/>
        <v>1</v>
      </c>
      <c r="BF241" s="13">
        <f t="shared" si="146"/>
        <v>1</v>
      </c>
      <c r="BG241" s="13">
        <f t="shared" si="147"/>
        <v>1</v>
      </c>
      <c r="BH241" s="13">
        <f t="shared" si="148"/>
        <v>1</v>
      </c>
      <c r="BI241" s="13">
        <f t="shared" si="149"/>
        <v>1</v>
      </c>
      <c r="BJ241" s="13">
        <f t="shared" si="150"/>
        <v>1</v>
      </c>
      <c r="BK241" s="13">
        <f t="shared" si="151"/>
        <v>1</v>
      </c>
      <c r="BL241" s="13">
        <f t="shared" si="152"/>
        <v>1</v>
      </c>
      <c r="BM241" s="13">
        <f t="shared" si="153"/>
        <v>1</v>
      </c>
      <c r="BN241" s="13">
        <f t="shared" si="154"/>
        <v>1</v>
      </c>
      <c r="BO241" s="13">
        <f t="shared" si="155"/>
        <v>1</v>
      </c>
      <c r="BP241" s="13">
        <f t="shared" si="156"/>
        <v>1</v>
      </c>
      <c r="BQ241" s="13">
        <f t="shared" si="157"/>
        <v>1</v>
      </c>
      <c r="BR241" s="13">
        <f t="shared" si="158"/>
        <v>1</v>
      </c>
      <c r="BS241" s="13">
        <f t="shared" si="159"/>
        <v>1</v>
      </c>
      <c r="BT241" s="13">
        <f>INDEX($AY241:$BS241,MATCH('Ranked Growth'!$C$5,Data!$AY$149:$BS$149,0))</f>
        <v>1</v>
      </c>
      <c r="BV241" s="17" t="s">
        <v>76</v>
      </c>
      <c r="BW241" s="13" cm="1">
        <f t="array" ref="BW241">SUMPRODUCT(($Z$150:$Z$276=$Z241)*(AB241&lt;AB$150:AB$276))+1</f>
        <v>1</v>
      </c>
      <c r="BX241" s="13" cm="1">
        <f t="array" ref="BX241">SUMPRODUCT(($Z$150:$Z$276=$Z241)*(AC241&lt;AC$150:AC$276))+1</f>
        <v>1</v>
      </c>
      <c r="BY241" s="13" cm="1">
        <f t="array" ref="BY241">SUMPRODUCT(($Z$150:$Z$276=$Z241)*(AD241&lt;AD$150:AD$276))+1</f>
        <v>1</v>
      </c>
      <c r="BZ241" s="13" cm="1">
        <f t="array" ref="BZ241">SUMPRODUCT(($Z$150:$Z$276=$Z241)*(AE241&lt;AE$150:AE$276))+1</f>
        <v>1</v>
      </c>
      <c r="CA241" s="13" cm="1">
        <f t="array" ref="CA241">SUMPRODUCT(($Z$150:$Z$276=$Z241)*(AF241&lt;AF$150:AF$276))+1</f>
        <v>1</v>
      </c>
      <c r="CB241" s="13" cm="1">
        <f t="array" ref="CB241">SUMPRODUCT(($Z$150:$Z$276=$Z241)*(AG241&lt;AG$150:AG$276))+1</f>
        <v>1</v>
      </c>
      <c r="CC241" s="13" cm="1">
        <f t="array" ref="CC241">SUMPRODUCT(($Z$150:$Z$276=$Z241)*(AH241&lt;AH$150:AH$276))+1</f>
        <v>1</v>
      </c>
      <c r="CD241" s="13" cm="1">
        <f t="array" ref="CD241">SUMPRODUCT(($Z$150:$Z$276=$Z241)*(AI241&lt;AI$150:AI$276))+1</f>
        <v>1</v>
      </c>
      <c r="CE241" s="13" cm="1">
        <f t="array" ref="CE241">SUMPRODUCT(($Z$150:$Z$276=$Z241)*(AJ241&lt;AJ$150:AJ$276))+1</f>
        <v>1</v>
      </c>
      <c r="CF241" s="13" cm="1">
        <f t="array" ref="CF241">SUMPRODUCT(($Z$150:$Z$276=$Z241)*(AK241&lt;AK$150:AK$276))+1</f>
        <v>1</v>
      </c>
      <c r="CG241" s="13" cm="1">
        <f t="array" ref="CG241">SUMPRODUCT(($Z$150:$Z$276=$Z241)*(AL241&lt;AL$150:AL$276))+1</f>
        <v>1</v>
      </c>
      <c r="CH241" s="13" cm="1">
        <f t="array" ref="CH241">SUMPRODUCT(($Z$150:$Z$276=$Z241)*(AM241&lt;AM$150:AM$276))+1</f>
        <v>1</v>
      </c>
      <c r="CI241" s="13" cm="1">
        <f t="array" ref="CI241">SUMPRODUCT(($Z$150:$Z$276=$Z241)*(AN241&lt;AN$150:AN$276))+1</f>
        <v>1</v>
      </c>
      <c r="CJ241" s="13" cm="1">
        <f t="array" ref="CJ241">SUMPRODUCT(($Z$150:$Z$276=$Z241)*(AO241&lt;AO$150:AO$276))+1</f>
        <v>1</v>
      </c>
      <c r="CK241" s="13" cm="1">
        <f t="array" ref="CK241">SUMPRODUCT(($Z$150:$Z$276=$Z241)*(AP241&lt;AP$150:AP$276))+1</f>
        <v>1</v>
      </c>
      <c r="CL241" s="13" cm="1">
        <f t="array" ref="CL241">SUMPRODUCT(($Z$150:$Z$276=$Z241)*(AQ241&lt;AQ$150:AQ$276))+1</f>
        <v>1</v>
      </c>
      <c r="CM241" s="13" cm="1">
        <f t="array" ref="CM241">SUMPRODUCT(($Z$150:$Z$276=$Z241)*(AR241&lt;AR$150:AR$276))+1</f>
        <v>1</v>
      </c>
      <c r="CN241" s="13" cm="1">
        <f t="array" ref="CN241">SUMPRODUCT(($Z$150:$Z$276=$Z241)*(AS241&lt;AS$150:AS$276))+1</f>
        <v>1</v>
      </c>
      <c r="CO241" s="13" cm="1">
        <f t="array" ref="CO241">SUMPRODUCT(($Z$150:$Z$276=$Z241)*(AT241&lt;AT$150:AT$276))+1</f>
        <v>1</v>
      </c>
      <c r="CP241" s="13" cm="1">
        <f t="array" ref="CP241">SUMPRODUCT(($Z$150:$Z$276=$Z241)*(AU241&lt;AU$150:AU$276))+1</f>
        <v>1</v>
      </c>
      <c r="CQ241" s="13" cm="1">
        <f t="array" ref="CQ241">SUMPRODUCT(($Z$150:$Z$276=$Z241)*(AV241&lt;AV$150:AV$276))+1</f>
        <v>1</v>
      </c>
      <c r="CR241" s="13">
        <f>INDEX($BW241:$CQ241,MATCH('Ranked Growth'!$C$5,$BW$149:$CQ$149,0))</f>
        <v>1</v>
      </c>
      <c r="CS241" s="13" t="str">
        <f t="shared" si="160"/>
        <v>Major Stations-1</v>
      </c>
      <c r="CU241" s="17" t="s">
        <v>76</v>
      </c>
      <c r="CV241" s="13" t="str" cm="1">
        <f t="array" ref="CV241">IF($AA241="N","",SUMPRODUCT(($AA$150:$AA$276=$V$88)*($Z$150:$Z$276=$Z241)*(AB241&lt;AB$150:AB$276))+1)</f>
        <v/>
      </c>
      <c r="CW241" s="13" t="str" cm="1">
        <f t="array" ref="CW241">IF($AA241="N","",SUMPRODUCT(($AA$150:$AA$276=$V$88)*($Z$150:$Z$276=$Z241)*(AC241&lt;AC$150:AC$276))+1)</f>
        <v/>
      </c>
      <c r="CX241" s="13" t="str" cm="1">
        <f t="array" ref="CX241">IF($AA241="N","",SUMPRODUCT(($AA$150:$AA$276=$V$88)*($Z$150:$Z$276=$Z241)*(AD241&lt;AD$150:AD$276))+1)</f>
        <v/>
      </c>
      <c r="CY241" s="13" t="str" cm="1">
        <f t="array" ref="CY241">IF($AA241="N","",SUMPRODUCT(($AA$150:$AA$276=$V$88)*($Z$150:$Z$276=$Z241)*(AE241&lt;AE$150:AE$276))+1)</f>
        <v/>
      </c>
      <c r="CZ241" s="13" t="str" cm="1">
        <f t="array" ref="CZ241">IF($AA241="N","",SUMPRODUCT(($AA$150:$AA$276=$V$88)*($Z$150:$Z$276=$Z241)*(AF241&lt;AF$150:AF$276))+1)</f>
        <v/>
      </c>
      <c r="DA241" s="13" t="str" cm="1">
        <f t="array" ref="DA241">IF($AA241="N","",SUMPRODUCT(($AA$150:$AA$276=$V$88)*($Z$150:$Z$276=$Z241)*(AG241&lt;AG$150:AG$276))+1)</f>
        <v/>
      </c>
      <c r="DB241" s="13" t="str" cm="1">
        <f t="array" ref="DB241">IF($AA241="N","",SUMPRODUCT(($AA$150:$AA$276=$V$88)*($Z$150:$Z$276=$Z241)*(AH241&lt;AH$150:AH$276))+1)</f>
        <v/>
      </c>
      <c r="DC241" s="13" t="str" cm="1">
        <f t="array" ref="DC241">IF($AA241="N","",SUMPRODUCT(($AA$150:$AA$276=$V$88)*($Z$150:$Z$276=$Z241)*(AI241&lt;AI$150:AI$276))+1)</f>
        <v/>
      </c>
      <c r="DD241" s="13" t="str" cm="1">
        <f t="array" ref="DD241">IF($AA241="N","",SUMPRODUCT(($AA$150:$AA$276=$V$88)*($Z$150:$Z$276=$Z241)*(AJ241&lt;AJ$150:AJ$276))+1)</f>
        <v/>
      </c>
      <c r="DE241" s="13" t="str" cm="1">
        <f t="array" ref="DE241">IF($AA241="N","",SUMPRODUCT(($AA$150:$AA$276=$V$88)*($Z$150:$Z$276=$Z241)*(AK241&lt;AK$150:AK$276))+1)</f>
        <v/>
      </c>
      <c r="DF241" s="13" t="str" cm="1">
        <f t="array" ref="DF241">IF($AA241="N","",SUMPRODUCT(($AA$150:$AA$276=$V$88)*($Z$150:$Z$276=$Z241)*(AL241&lt;AL$150:AL$276))+1)</f>
        <v/>
      </c>
      <c r="DG241" s="13" t="str" cm="1">
        <f t="array" ref="DG241">IF($AA241="N","",SUMPRODUCT(($AA$150:$AA$276=$V$88)*($Z$150:$Z$276=$Z241)*(AM241&lt;AM$150:AM$276))+1)</f>
        <v/>
      </c>
      <c r="DH241" s="13" t="str" cm="1">
        <f t="array" ref="DH241">IF($AA241="N","",SUMPRODUCT(($AA$150:$AA$276=$V$88)*($Z$150:$Z$276=$Z241)*(AN241&lt;AN$150:AN$276))+1)</f>
        <v/>
      </c>
      <c r="DI241" s="13" t="str" cm="1">
        <f t="array" ref="DI241">IF($AA241="N","",SUMPRODUCT(($AA$150:$AA$276=$V$88)*($Z$150:$Z$276=$Z241)*(AO241&lt;AO$150:AO$276))+1)</f>
        <v/>
      </c>
      <c r="DJ241" s="13" t="str" cm="1">
        <f t="array" ref="DJ241">IF($AA241="N","",SUMPRODUCT(($AA$150:$AA$276=$V$88)*($Z$150:$Z$276=$Z241)*(AP241&lt;AP$150:AP$276))+1)</f>
        <v/>
      </c>
      <c r="DK241" s="13" t="str" cm="1">
        <f t="array" ref="DK241">IF($AA241="N","",SUMPRODUCT(($AA$150:$AA$276=$V$88)*($Z$150:$Z$276=$Z241)*(AQ241&lt;AQ$150:AQ$276))+1)</f>
        <v/>
      </c>
      <c r="DL241" s="13" t="str" cm="1">
        <f t="array" ref="DL241">IF($AA241="N","",SUMPRODUCT(($AA$150:$AA$276=$V$88)*($Z$150:$Z$276=$Z241)*(AR241&lt;AR$150:AR$276))+1)</f>
        <v/>
      </c>
      <c r="DM241" s="13" t="str" cm="1">
        <f t="array" ref="DM241">IF($AA241="N","",SUMPRODUCT(($AA$150:$AA$276=$V$88)*($Z$150:$Z$276=$Z241)*(AS241&lt;AS$150:AS$276))+1)</f>
        <v/>
      </c>
      <c r="DN241" s="13" t="str" cm="1">
        <f t="array" ref="DN241">IF($AA241="N","",SUMPRODUCT(($AA$150:$AA$276=$V$88)*($Z$150:$Z$276=$Z241)*(AT241&lt;AT$150:AT$276))+1)</f>
        <v/>
      </c>
      <c r="DO241" s="13" t="str" cm="1">
        <f t="array" ref="DO241">IF($AA241="N","",SUMPRODUCT(($AA$150:$AA$276=$V$88)*($Z$150:$Z$276=$Z241)*(AU241&lt;AU$150:AU$276))+1)</f>
        <v/>
      </c>
      <c r="DP241" s="13" t="str" cm="1">
        <f t="array" ref="DP241">IF($AA241="N","",SUMPRODUCT(($AA$150:$AA$276=$V$88)*($Z$150:$Z$276=$Z241)*(AV241&lt;AV$150:AV$276))+1)</f>
        <v/>
      </c>
      <c r="DQ241" s="13" t="str">
        <f>INDEX($CV241:$DP241,MATCH('Ranked Growth'!$C$5,$BW$149:$CQ$149,0))</f>
        <v/>
      </c>
      <c r="DR241" s="13" t="str">
        <f t="shared" si="161"/>
        <v>Major Stations-</v>
      </c>
      <c r="DT241" s="17" t="s">
        <v>76</v>
      </c>
      <c r="DU241" s="15">
        <f t="shared" si="162"/>
        <v>9.7416266692913478E-3</v>
      </c>
      <c r="DV241" s="15">
        <f t="shared" si="163"/>
        <v>6.9362298812337686E-2</v>
      </c>
      <c r="DW241" s="15">
        <f t="shared" si="164"/>
        <v>8.1092714958995282E-2</v>
      </c>
      <c r="DX241" s="15">
        <f t="shared" si="165"/>
        <v>8.8156519927952592E-2</v>
      </c>
      <c r="DY241" s="15">
        <f t="shared" si="166"/>
        <v>9.0651868200371855E-2</v>
      </c>
      <c r="DZ241" s="15">
        <f t="shared" si="167"/>
        <v>9.4241869035974091E-2</v>
      </c>
      <c r="EA241" s="15">
        <f t="shared" si="168"/>
        <v>0.10005269451444421</v>
      </c>
      <c r="EB241" s="15">
        <f t="shared" si="169"/>
        <v>0.10263122739193276</v>
      </c>
      <c r="EC241" s="15">
        <f t="shared" si="170"/>
        <v>0.10671349335118574</v>
      </c>
      <c r="ED241" s="15">
        <f t="shared" si="171"/>
        <v>0.11659768414998473</v>
      </c>
      <c r="EE241" s="15">
        <f t="shared" si="172"/>
        <v>0.12116233131239529</v>
      </c>
      <c r="EF241" s="15">
        <f t="shared" si="173"/>
        <v>0.1253620934772337</v>
      </c>
      <c r="EG241" s="15">
        <f t="shared" si="174"/>
        <v>0.1293514224890413</v>
      </c>
      <c r="EH241" s="15">
        <f t="shared" si="175"/>
        <v>0.13625939889191208</v>
      </c>
      <c r="EI241" s="15">
        <f t="shared" si="176"/>
        <v>0.14482871367434691</v>
      </c>
      <c r="EJ241" s="15">
        <f t="shared" si="177"/>
        <v>0.14997305401280903</v>
      </c>
      <c r="EK241" s="15">
        <f t="shared" si="178"/>
        <v>0.15664117802343336</v>
      </c>
      <c r="EL241" s="15">
        <f t="shared" si="179"/>
        <v>0.16169928034825043</v>
      </c>
      <c r="EM241" s="15">
        <f t="shared" si="180"/>
        <v>0.16795073768009172</v>
      </c>
      <c r="EN241" s="15">
        <f t="shared" si="181"/>
        <v>0.17873341230997419</v>
      </c>
      <c r="EO241" s="15">
        <f t="shared" si="182"/>
        <v>0.18880602294814808</v>
      </c>
      <c r="EQ241" s="17" t="s">
        <v>76</v>
      </c>
      <c r="ER241" s="13">
        <f t="shared" si="183"/>
        <v>21</v>
      </c>
      <c r="ES241" s="13">
        <f t="shared" si="184"/>
        <v>77</v>
      </c>
      <c r="ET241" s="13">
        <f t="shared" si="185"/>
        <v>73</v>
      </c>
      <c r="EU241" s="13">
        <f t="shared" si="186"/>
        <v>48</v>
      </c>
      <c r="EV241" s="13">
        <f t="shared" si="187"/>
        <v>35</v>
      </c>
      <c r="EW241" s="13">
        <f t="shared" si="188"/>
        <v>25</v>
      </c>
      <c r="EX241" s="13">
        <f t="shared" si="189"/>
        <v>18</v>
      </c>
      <c r="EY241" s="13">
        <f t="shared" si="190"/>
        <v>14</v>
      </c>
      <c r="EZ241" s="13">
        <f t="shared" si="191"/>
        <v>13</v>
      </c>
      <c r="FA241" s="13">
        <f t="shared" si="192"/>
        <v>12</v>
      </c>
      <c r="FB241" s="13">
        <f t="shared" si="193"/>
        <v>12</v>
      </c>
      <c r="FC241" s="13">
        <f t="shared" si="194"/>
        <v>10</v>
      </c>
      <c r="FD241" s="13">
        <f t="shared" si="195"/>
        <v>9</v>
      </c>
      <c r="FE241" s="13">
        <f t="shared" si="196"/>
        <v>9</v>
      </c>
      <c r="FF241" s="13">
        <f t="shared" si="197"/>
        <v>9</v>
      </c>
      <c r="FG241" s="13">
        <f t="shared" si="198"/>
        <v>8</v>
      </c>
      <c r="FH241" s="13">
        <f t="shared" si="199"/>
        <v>7</v>
      </c>
      <c r="FI241" s="13">
        <f t="shared" si="200"/>
        <v>7</v>
      </c>
      <c r="FJ241" s="13">
        <f t="shared" si="201"/>
        <v>7</v>
      </c>
      <c r="FK241" s="13">
        <f t="shared" si="202"/>
        <v>7</v>
      </c>
      <c r="FL241" s="13">
        <f t="shared" si="203"/>
        <v>7</v>
      </c>
      <c r="FM241" s="13">
        <f>INDEX($ER241:$FL241,MATCH('Ranked Growth'!$C$5,$ER$149:$FL$149,0))</f>
        <v>21</v>
      </c>
      <c r="FO241" s="17" t="s">
        <v>76</v>
      </c>
      <c r="FP241" s="13" cm="1">
        <f t="array" ref="FP241">SUMPRODUCT(($Z$150:$Z$276=$Z241)*(DU241&lt;DU$150:DU$276))+1</f>
        <v>2</v>
      </c>
      <c r="FQ241" s="13" cm="1">
        <f t="array" ref="FQ241">SUMPRODUCT(($Z$150:$Z$276=$Z241)*(DV241&lt;DV$150:DV$276))+1</f>
        <v>2</v>
      </c>
      <c r="FR241" s="13" cm="1">
        <f t="array" ref="FR241">SUMPRODUCT(($Z$150:$Z$276=$Z241)*(DW241&lt;DW$150:DW$276))+1</f>
        <v>3</v>
      </c>
      <c r="FS241" s="13" cm="1">
        <f t="array" ref="FS241">SUMPRODUCT(($Z$150:$Z$276=$Z241)*(DX241&lt;DX$150:DX$276))+1</f>
        <v>3</v>
      </c>
      <c r="FT241" s="13" cm="1">
        <f t="array" ref="FT241">SUMPRODUCT(($Z$150:$Z$276=$Z241)*(DY241&lt;DY$150:DY$276))+1</f>
        <v>3</v>
      </c>
      <c r="FU241" s="13" cm="1">
        <f t="array" ref="FU241">SUMPRODUCT(($Z$150:$Z$276=$Z241)*(DZ241&lt;DZ$150:DZ$276))+1</f>
        <v>3</v>
      </c>
      <c r="FV241" s="13" cm="1">
        <f t="array" ref="FV241">SUMPRODUCT(($Z$150:$Z$276=$Z241)*(EA241&lt;EA$150:EA$276))+1</f>
        <v>3</v>
      </c>
      <c r="FW241" s="13" cm="1">
        <f t="array" ref="FW241">SUMPRODUCT(($Z$150:$Z$276=$Z241)*(EB241&lt;EB$150:EB$276))+1</f>
        <v>3</v>
      </c>
      <c r="FX241" s="13" cm="1">
        <f t="array" ref="FX241">SUMPRODUCT(($Z$150:$Z$276=$Z241)*(EC241&lt;EC$150:EC$276))+1</f>
        <v>3</v>
      </c>
      <c r="FY241" s="13" cm="1">
        <f t="array" ref="FY241">SUMPRODUCT(($Z$150:$Z$276=$Z241)*(ED241&lt;ED$150:ED$276))+1</f>
        <v>3</v>
      </c>
      <c r="FZ241" s="13" cm="1">
        <f t="array" ref="FZ241">SUMPRODUCT(($Z$150:$Z$276=$Z241)*(EE241&lt;EE$150:EE$276))+1</f>
        <v>3</v>
      </c>
      <c r="GA241" s="13" cm="1">
        <f t="array" ref="GA241">SUMPRODUCT(($Z$150:$Z$276=$Z241)*(EF241&lt;EF$150:EF$276))+1</f>
        <v>3</v>
      </c>
      <c r="GB241" s="13" cm="1">
        <f t="array" ref="GB241">SUMPRODUCT(($Z$150:$Z$276=$Z241)*(EG241&lt;EG$150:EG$276))+1</f>
        <v>3</v>
      </c>
      <c r="GC241" s="13" cm="1">
        <f t="array" ref="GC241">SUMPRODUCT(($Z$150:$Z$276=$Z241)*(EH241&lt;EH$150:EH$276))+1</f>
        <v>3</v>
      </c>
      <c r="GD241" s="13" cm="1">
        <f t="array" ref="GD241">SUMPRODUCT(($Z$150:$Z$276=$Z241)*(EI241&lt;EI$150:EI$276))+1</f>
        <v>3</v>
      </c>
      <c r="GE241" s="13" cm="1">
        <f t="array" ref="GE241">SUMPRODUCT(($Z$150:$Z$276=$Z241)*(EJ241&lt;EJ$150:EJ$276))+1</f>
        <v>2</v>
      </c>
      <c r="GF241" s="13" cm="1">
        <f t="array" ref="GF241">SUMPRODUCT(($Z$150:$Z$276=$Z241)*(EK241&lt;EK$150:EK$276))+1</f>
        <v>2</v>
      </c>
      <c r="GG241" s="13" cm="1">
        <f t="array" ref="GG241">SUMPRODUCT(($Z$150:$Z$276=$Z241)*(EL241&lt;EL$150:EL$276))+1</f>
        <v>2</v>
      </c>
      <c r="GH241" s="13" cm="1">
        <f t="array" ref="GH241">SUMPRODUCT(($Z$150:$Z$276=$Z241)*(EM241&lt;EM$150:EM$276))+1</f>
        <v>2</v>
      </c>
      <c r="GI241" s="13" cm="1">
        <f t="array" ref="GI241">SUMPRODUCT(($Z$150:$Z$276=$Z241)*(EN241&lt;EN$150:EN$276))+1</f>
        <v>2</v>
      </c>
      <c r="GJ241" s="13" cm="1">
        <f t="array" ref="GJ241">SUMPRODUCT(($Z$150:$Z$276=$Z241)*(EO241&lt;EO$150:EO$276))+1</f>
        <v>2</v>
      </c>
      <c r="GK241" s="20">
        <f>INDEX($FP241:$GJ241,MATCH('Ranked Growth'!$C$5,$FP$149:$GJ$149,0))</f>
        <v>2</v>
      </c>
      <c r="GL241" s="13" t="str">
        <f t="shared" si="204"/>
        <v>Major Stations-2</v>
      </c>
      <c r="GN241" s="17" t="s">
        <v>76</v>
      </c>
      <c r="GO241" s="13" t="str" cm="1">
        <f t="array" ref="GO241">IF($AA241="N","",SUMPRODUCT(($Z$150:$Z$276=$Z241)*($AA$150:$AA$276="Y")*(DU241&lt;DU$150:DU$276))+1)</f>
        <v/>
      </c>
      <c r="GP241" s="13" t="str" cm="1">
        <f t="array" ref="GP241">IF($AA241="N","",SUMPRODUCT(($Z$150:$Z$276=$Z241)*($AA$150:$AA$276="Y")*(DV241&lt;DV$150:DV$276))+1)</f>
        <v/>
      </c>
      <c r="GQ241" s="13" t="str" cm="1">
        <f t="array" ref="GQ241">IF($AA241="N","",SUMPRODUCT(($Z$150:$Z$276=$Z241)*($AA$150:$AA$276="Y")*(DW241&lt;DW$150:DW$276))+1)</f>
        <v/>
      </c>
      <c r="GR241" s="13" t="str" cm="1">
        <f t="array" ref="GR241">IF($AA241="N","",SUMPRODUCT(($Z$150:$Z$276=$Z241)*($AA$150:$AA$276="Y")*(DX241&lt;DX$150:DX$276))+1)</f>
        <v/>
      </c>
      <c r="GS241" s="13" t="str" cm="1">
        <f t="array" ref="GS241">IF($AA241="N","",SUMPRODUCT(($Z$150:$Z$276=$Z241)*($AA$150:$AA$276="Y")*(DY241&lt;DY$150:DY$276))+1)</f>
        <v/>
      </c>
      <c r="GT241" s="13" t="str" cm="1">
        <f t="array" ref="GT241">IF($AA241="N","",SUMPRODUCT(($Z$150:$Z$276=$Z241)*($AA$150:$AA$276="Y")*(DZ241&lt;DZ$150:DZ$276))+1)</f>
        <v/>
      </c>
      <c r="GU241" s="13" t="str" cm="1">
        <f t="array" ref="GU241">IF($AA241="N","",SUMPRODUCT(($Z$150:$Z$276=$Z241)*($AA$150:$AA$276="Y")*(EA241&lt;EA$150:EA$276))+1)</f>
        <v/>
      </c>
      <c r="GV241" s="13" t="str" cm="1">
        <f t="array" ref="GV241">IF($AA241="N","",SUMPRODUCT(($Z$150:$Z$276=$Z241)*($AA$150:$AA$276="Y")*(EB241&lt;EB$150:EB$276))+1)</f>
        <v/>
      </c>
      <c r="GW241" s="13" t="str" cm="1">
        <f t="array" ref="GW241">IF($AA241="N","",SUMPRODUCT(($Z$150:$Z$276=$Z241)*($AA$150:$AA$276="Y")*(EC241&lt;EC$150:EC$276))+1)</f>
        <v/>
      </c>
      <c r="GX241" s="13" t="str" cm="1">
        <f t="array" ref="GX241">IF($AA241="N","",SUMPRODUCT(($Z$150:$Z$276=$Z241)*($AA$150:$AA$276="Y")*(ED241&lt;ED$150:ED$276))+1)</f>
        <v/>
      </c>
      <c r="GY241" s="13" t="str" cm="1">
        <f t="array" ref="GY241">IF($AA241="N","",SUMPRODUCT(($Z$150:$Z$276=$Z241)*($AA$150:$AA$276="Y")*(EE241&lt;EE$150:EE$276))+1)</f>
        <v/>
      </c>
      <c r="GZ241" s="13" t="str" cm="1">
        <f t="array" ref="GZ241">IF($AA241="N","",SUMPRODUCT(($Z$150:$Z$276=$Z241)*($AA$150:$AA$276="Y")*(EF241&lt;EF$150:EF$276))+1)</f>
        <v/>
      </c>
      <c r="HA241" s="13" t="str" cm="1">
        <f t="array" ref="HA241">IF($AA241="N","",SUMPRODUCT(($Z$150:$Z$276=$Z241)*($AA$150:$AA$276="Y")*(EG241&lt;EG$150:EG$276))+1)</f>
        <v/>
      </c>
      <c r="HB241" s="13" t="str" cm="1">
        <f t="array" ref="HB241">IF($AA241="N","",SUMPRODUCT(($Z$150:$Z$276=$Z241)*($AA$150:$AA$276="Y")*(EH241&lt;EH$150:EH$276))+1)</f>
        <v/>
      </c>
      <c r="HC241" s="13" t="str" cm="1">
        <f t="array" ref="HC241">IF($AA241="N","",SUMPRODUCT(($Z$150:$Z$276=$Z241)*($AA$150:$AA$276="Y")*(EI241&lt;EI$150:EI$276))+1)</f>
        <v/>
      </c>
      <c r="HD241" s="13" t="str" cm="1">
        <f t="array" ref="HD241">IF($AA241="N","",SUMPRODUCT(($Z$150:$Z$276=$Z241)*($AA$150:$AA$276="Y")*(EJ241&lt;EJ$150:EJ$276))+1)</f>
        <v/>
      </c>
      <c r="HE241" s="13" t="str" cm="1">
        <f t="array" ref="HE241">IF($AA241="N","",SUMPRODUCT(($Z$150:$Z$276=$Z241)*($AA$150:$AA$276="Y")*(EK241&lt;EK$150:EK$276))+1)</f>
        <v/>
      </c>
      <c r="HF241" s="13" t="str" cm="1">
        <f t="array" ref="HF241">IF($AA241="N","",SUMPRODUCT(($Z$150:$Z$276=$Z241)*($AA$150:$AA$276="Y")*(EL241&lt;EL$150:EL$276))+1)</f>
        <v/>
      </c>
      <c r="HG241" s="13" t="str" cm="1">
        <f t="array" ref="HG241">IF($AA241="N","",SUMPRODUCT(($Z$150:$Z$276=$Z241)*($AA$150:$AA$276="Y")*(EM241&lt;EM$150:EM$276))+1)</f>
        <v/>
      </c>
      <c r="HH241" s="13" t="str" cm="1">
        <f t="array" ref="HH241">IF($AA241="N","",SUMPRODUCT(($Z$150:$Z$276=$Z241)*($AA$150:$AA$276="Y")*(EN241&lt;EN$150:EN$276))+1)</f>
        <v/>
      </c>
      <c r="HI241" s="13" t="str" cm="1">
        <f t="array" ref="HI241">IF($AA241="N","",SUMPRODUCT(($Z$150:$Z$276=$Z241)*($AA$150:$AA$276="Y")*(EO241&lt;EO$150:EO$276))+1)</f>
        <v/>
      </c>
      <c r="HJ241" s="20" t="str">
        <f>INDEX($GO241:$HI241,MATCH('Ranked Growth'!$C$5,$GO$149:$HI$149,0))</f>
        <v/>
      </c>
      <c r="HK241" s="13" t="str">
        <f t="shared" si="205"/>
        <v>Major Stations-</v>
      </c>
    </row>
    <row r="242" spans="2:219" s="11" customFormat="1" x14ac:dyDescent="0.25">
      <c r="B242" s="17" t="s">
        <v>77</v>
      </c>
      <c r="C242" s="20">
        <v>227758.66375900022</v>
      </c>
      <c r="D242" s="20">
        <v>240355.89538499984</v>
      </c>
      <c r="E242" s="20">
        <v>242310.67638199974</v>
      </c>
      <c r="F242" s="20">
        <v>243594.0268299999</v>
      </c>
      <c r="G242" s="20">
        <v>243505.1427730002</v>
      </c>
      <c r="H242" s="20">
        <v>243848.73242999974</v>
      </c>
      <c r="I242" s="20">
        <v>244731.20112900002</v>
      </c>
      <c r="J242" s="20">
        <v>244621.10381199984</v>
      </c>
      <c r="K242" s="20">
        <v>245200.28837099986</v>
      </c>
      <c r="L242" s="20">
        <v>247137.00689700001</v>
      </c>
      <c r="M242" s="20">
        <v>247827.67071500007</v>
      </c>
      <c r="N242" s="20">
        <v>248429.4614939997</v>
      </c>
      <c r="O242" s="20">
        <v>249094.29509600005</v>
      </c>
      <c r="P242" s="20">
        <v>250312.75528499973</v>
      </c>
      <c r="Q242" s="20">
        <v>251994.57976399982</v>
      </c>
      <c r="R242" s="20">
        <v>252953.04267099997</v>
      </c>
      <c r="S242" s="20">
        <v>254373.38520900003</v>
      </c>
      <c r="T242" s="20">
        <v>255564.90283999982</v>
      </c>
      <c r="U242" s="20">
        <v>256872.07042199999</v>
      </c>
      <c r="V242" s="20">
        <v>259177.32608699976</v>
      </c>
      <c r="W242" s="20">
        <v>261269.21789600007</v>
      </c>
      <c r="Y242" s="17" t="s">
        <v>77</v>
      </c>
      <c r="Z242" s="21" t="str">
        <f t="shared" si="137"/>
        <v>Stations of Over 10k Users</v>
      </c>
      <c r="AA242" s="21" t="str">
        <f t="shared" si="138"/>
        <v>N</v>
      </c>
      <c r="AB242" s="13">
        <f t="shared" si="116"/>
        <v>1728.663759000221</v>
      </c>
      <c r="AC242" s="13">
        <f t="shared" si="117"/>
        <v>14325.895384999836</v>
      </c>
      <c r="AD242" s="13">
        <f t="shared" si="118"/>
        <v>16280.676381999743</v>
      </c>
      <c r="AE242" s="13">
        <f t="shared" si="119"/>
        <v>17564.026829999901</v>
      </c>
      <c r="AF242" s="13">
        <f t="shared" si="120"/>
        <v>17475.142773000203</v>
      </c>
      <c r="AG242" s="13">
        <f t="shared" si="121"/>
        <v>17818.732429999742</v>
      </c>
      <c r="AH242" s="13">
        <f t="shared" si="122"/>
        <v>18701.201129000023</v>
      </c>
      <c r="AI242" s="13">
        <f t="shared" si="123"/>
        <v>18591.103811999841</v>
      </c>
      <c r="AJ242" s="13">
        <f t="shared" si="124"/>
        <v>19170.288370999857</v>
      </c>
      <c r="AK242" s="13">
        <f t="shared" si="125"/>
        <v>21107.006897000014</v>
      </c>
      <c r="AL242" s="13">
        <f t="shared" si="126"/>
        <v>21797.670715000073</v>
      </c>
      <c r="AM242" s="13">
        <f t="shared" si="127"/>
        <v>22399.461493999697</v>
      </c>
      <c r="AN242" s="13">
        <f t="shared" si="128"/>
        <v>23064.295096000045</v>
      </c>
      <c r="AO242" s="13">
        <f t="shared" si="129"/>
        <v>24282.75528499973</v>
      </c>
      <c r="AP242" s="13">
        <f t="shared" si="130"/>
        <v>25964.57976399982</v>
      </c>
      <c r="AQ242" s="13">
        <f t="shared" si="131"/>
        <v>26923.042670999974</v>
      </c>
      <c r="AR242" s="13">
        <f t="shared" si="132"/>
        <v>28343.385209000029</v>
      </c>
      <c r="AS242" s="13">
        <f t="shared" si="133"/>
        <v>29534.902839999821</v>
      </c>
      <c r="AT242" s="13">
        <f t="shared" si="134"/>
        <v>30842.07042199999</v>
      </c>
      <c r="AU242" s="13">
        <f t="shared" si="135"/>
        <v>33147.326086999761</v>
      </c>
      <c r="AV242" s="13">
        <f t="shared" si="136"/>
        <v>35239.217896000075</v>
      </c>
      <c r="AX242" s="17" t="s">
        <v>77</v>
      </c>
      <c r="AY242" s="13">
        <f t="shared" si="139"/>
        <v>31</v>
      </c>
      <c r="AZ242" s="13">
        <f t="shared" si="140"/>
        <v>41</v>
      </c>
      <c r="BA242" s="13">
        <f t="shared" si="141"/>
        <v>41</v>
      </c>
      <c r="BB242" s="13">
        <f t="shared" si="142"/>
        <v>41</v>
      </c>
      <c r="BC242" s="13">
        <f t="shared" si="143"/>
        <v>40</v>
      </c>
      <c r="BD242" s="13">
        <f t="shared" si="144"/>
        <v>40</v>
      </c>
      <c r="BE242" s="13">
        <f t="shared" si="145"/>
        <v>40</v>
      </c>
      <c r="BF242" s="13">
        <f t="shared" si="146"/>
        <v>39</v>
      </c>
      <c r="BG242" s="13">
        <f t="shared" si="147"/>
        <v>38</v>
      </c>
      <c r="BH242" s="13">
        <f t="shared" si="148"/>
        <v>38</v>
      </c>
      <c r="BI242" s="13">
        <f t="shared" si="149"/>
        <v>37</v>
      </c>
      <c r="BJ242" s="13">
        <f t="shared" si="150"/>
        <v>35</v>
      </c>
      <c r="BK242" s="13">
        <f t="shared" si="151"/>
        <v>35</v>
      </c>
      <c r="BL242" s="13">
        <f t="shared" si="152"/>
        <v>35</v>
      </c>
      <c r="BM242" s="13">
        <f t="shared" si="153"/>
        <v>35</v>
      </c>
      <c r="BN242" s="13">
        <f t="shared" si="154"/>
        <v>35</v>
      </c>
      <c r="BO242" s="13">
        <f t="shared" si="155"/>
        <v>35</v>
      </c>
      <c r="BP242" s="13">
        <f t="shared" si="156"/>
        <v>33</v>
      </c>
      <c r="BQ242" s="13">
        <f t="shared" si="157"/>
        <v>33</v>
      </c>
      <c r="BR242" s="13">
        <f t="shared" si="158"/>
        <v>33</v>
      </c>
      <c r="BS242" s="13">
        <f t="shared" si="159"/>
        <v>33</v>
      </c>
      <c r="BT242" s="13">
        <f>INDEX($AY242:$BS242,MATCH('Ranked Growth'!$C$5,Data!$AY$149:$BS$149,0))</f>
        <v>31</v>
      </c>
      <c r="BV242" s="17" t="s">
        <v>77</v>
      </c>
      <c r="BW242" s="13" cm="1">
        <f t="array" ref="BW242">SUMPRODUCT(($Z$150:$Z$276=$Z242)*(AB242&lt;AB$150:AB$276))+1</f>
        <v>26</v>
      </c>
      <c r="BX242" s="13" cm="1">
        <f t="array" ref="BX242">SUMPRODUCT(($Z$150:$Z$276=$Z242)*(AC242&lt;AC$150:AC$276))+1</f>
        <v>36</v>
      </c>
      <c r="BY242" s="13" cm="1">
        <f t="array" ref="BY242">SUMPRODUCT(($Z$150:$Z$276=$Z242)*(AD242&lt;AD$150:AD$276))+1</f>
        <v>36</v>
      </c>
      <c r="BZ242" s="13" cm="1">
        <f t="array" ref="BZ242">SUMPRODUCT(($Z$150:$Z$276=$Z242)*(AE242&lt;AE$150:AE$276))+1</f>
        <v>36</v>
      </c>
      <c r="CA242" s="13" cm="1">
        <f t="array" ref="CA242">SUMPRODUCT(($Z$150:$Z$276=$Z242)*(AF242&lt;AF$150:AF$276))+1</f>
        <v>35</v>
      </c>
      <c r="CB242" s="13" cm="1">
        <f t="array" ref="CB242">SUMPRODUCT(($Z$150:$Z$276=$Z242)*(AG242&lt;AG$150:AG$276))+1</f>
        <v>35</v>
      </c>
      <c r="CC242" s="13" cm="1">
        <f t="array" ref="CC242">SUMPRODUCT(($Z$150:$Z$276=$Z242)*(AH242&lt;AH$150:AH$276))+1</f>
        <v>35</v>
      </c>
      <c r="CD242" s="13" cm="1">
        <f t="array" ref="CD242">SUMPRODUCT(($Z$150:$Z$276=$Z242)*(AI242&lt;AI$150:AI$276))+1</f>
        <v>34</v>
      </c>
      <c r="CE242" s="13" cm="1">
        <f t="array" ref="CE242">SUMPRODUCT(($Z$150:$Z$276=$Z242)*(AJ242&lt;AJ$150:AJ$276))+1</f>
        <v>33</v>
      </c>
      <c r="CF242" s="13" cm="1">
        <f t="array" ref="CF242">SUMPRODUCT(($Z$150:$Z$276=$Z242)*(AK242&lt;AK$150:AK$276))+1</f>
        <v>33</v>
      </c>
      <c r="CG242" s="13" cm="1">
        <f t="array" ref="CG242">SUMPRODUCT(($Z$150:$Z$276=$Z242)*(AL242&lt;AL$150:AL$276))+1</f>
        <v>32</v>
      </c>
      <c r="CH242" s="13" cm="1">
        <f t="array" ref="CH242">SUMPRODUCT(($Z$150:$Z$276=$Z242)*(AM242&lt;AM$150:AM$276))+1</f>
        <v>30</v>
      </c>
      <c r="CI242" s="13" cm="1">
        <f t="array" ref="CI242">SUMPRODUCT(($Z$150:$Z$276=$Z242)*(AN242&lt;AN$150:AN$276))+1</f>
        <v>30</v>
      </c>
      <c r="CJ242" s="13" cm="1">
        <f t="array" ref="CJ242">SUMPRODUCT(($Z$150:$Z$276=$Z242)*(AO242&lt;AO$150:AO$276))+1</f>
        <v>30</v>
      </c>
      <c r="CK242" s="13" cm="1">
        <f t="array" ref="CK242">SUMPRODUCT(($Z$150:$Z$276=$Z242)*(AP242&lt;AP$150:AP$276))+1</f>
        <v>30</v>
      </c>
      <c r="CL242" s="13" cm="1">
        <f t="array" ref="CL242">SUMPRODUCT(($Z$150:$Z$276=$Z242)*(AQ242&lt;AQ$150:AQ$276))+1</f>
        <v>30</v>
      </c>
      <c r="CM242" s="13" cm="1">
        <f t="array" ref="CM242">SUMPRODUCT(($Z$150:$Z$276=$Z242)*(AR242&lt;AR$150:AR$276))+1</f>
        <v>30</v>
      </c>
      <c r="CN242" s="13" cm="1">
        <f t="array" ref="CN242">SUMPRODUCT(($Z$150:$Z$276=$Z242)*(AS242&lt;AS$150:AS$276))+1</f>
        <v>28</v>
      </c>
      <c r="CO242" s="13" cm="1">
        <f t="array" ref="CO242">SUMPRODUCT(($Z$150:$Z$276=$Z242)*(AT242&lt;AT$150:AT$276))+1</f>
        <v>28</v>
      </c>
      <c r="CP242" s="13" cm="1">
        <f t="array" ref="CP242">SUMPRODUCT(($Z$150:$Z$276=$Z242)*(AU242&lt;AU$150:AU$276))+1</f>
        <v>28</v>
      </c>
      <c r="CQ242" s="13" cm="1">
        <f t="array" ref="CQ242">SUMPRODUCT(($Z$150:$Z$276=$Z242)*(AV242&lt;AV$150:AV$276))+1</f>
        <v>28</v>
      </c>
      <c r="CR242" s="13">
        <f>INDEX($BW242:$CQ242,MATCH('Ranked Growth'!$C$5,$BW$149:$CQ$149,0))</f>
        <v>26</v>
      </c>
      <c r="CS242" s="13" t="str">
        <f t="shared" si="160"/>
        <v>Stations of Over 10k Users-26</v>
      </c>
      <c r="CU242" s="17" t="s">
        <v>77</v>
      </c>
      <c r="CV242" s="13" t="str" cm="1">
        <f t="array" ref="CV242">IF($AA242="N","",SUMPRODUCT(($AA$150:$AA$276=$V$88)*($Z$150:$Z$276=$Z242)*(AB242&lt;AB$150:AB$276))+1)</f>
        <v/>
      </c>
      <c r="CW242" s="13" t="str" cm="1">
        <f t="array" ref="CW242">IF($AA242="N","",SUMPRODUCT(($AA$150:$AA$276=$V$88)*($Z$150:$Z$276=$Z242)*(AC242&lt;AC$150:AC$276))+1)</f>
        <v/>
      </c>
      <c r="CX242" s="13" t="str" cm="1">
        <f t="array" ref="CX242">IF($AA242="N","",SUMPRODUCT(($AA$150:$AA$276=$V$88)*($Z$150:$Z$276=$Z242)*(AD242&lt;AD$150:AD$276))+1)</f>
        <v/>
      </c>
      <c r="CY242" s="13" t="str" cm="1">
        <f t="array" ref="CY242">IF($AA242="N","",SUMPRODUCT(($AA$150:$AA$276=$V$88)*($Z$150:$Z$276=$Z242)*(AE242&lt;AE$150:AE$276))+1)</f>
        <v/>
      </c>
      <c r="CZ242" s="13" t="str" cm="1">
        <f t="array" ref="CZ242">IF($AA242="N","",SUMPRODUCT(($AA$150:$AA$276=$V$88)*($Z$150:$Z$276=$Z242)*(AF242&lt;AF$150:AF$276))+1)</f>
        <v/>
      </c>
      <c r="DA242" s="13" t="str" cm="1">
        <f t="array" ref="DA242">IF($AA242="N","",SUMPRODUCT(($AA$150:$AA$276=$V$88)*($Z$150:$Z$276=$Z242)*(AG242&lt;AG$150:AG$276))+1)</f>
        <v/>
      </c>
      <c r="DB242" s="13" t="str" cm="1">
        <f t="array" ref="DB242">IF($AA242="N","",SUMPRODUCT(($AA$150:$AA$276=$V$88)*($Z$150:$Z$276=$Z242)*(AH242&lt;AH$150:AH$276))+1)</f>
        <v/>
      </c>
      <c r="DC242" s="13" t="str" cm="1">
        <f t="array" ref="DC242">IF($AA242="N","",SUMPRODUCT(($AA$150:$AA$276=$V$88)*($Z$150:$Z$276=$Z242)*(AI242&lt;AI$150:AI$276))+1)</f>
        <v/>
      </c>
      <c r="DD242" s="13" t="str" cm="1">
        <f t="array" ref="DD242">IF($AA242="N","",SUMPRODUCT(($AA$150:$AA$276=$V$88)*($Z$150:$Z$276=$Z242)*(AJ242&lt;AJ$150:AJ$276))+1)</f>
        <v/>
      </c>
      <c r="DE242" s="13" t="str" cm="1">
        <f t="array" ref="DE242">IF($AA242="N","",SUMPRODUCT(($AA$150:$AA$276=$V$88)*($Z$150:$Z$276=$Z242)*(AK242&lt;AK$150:AK$276))+1)</f>
        <v/>
      </c>
      <c r="DF242" s="13" t="str" cm="1">
        <f t="array" ref="DF242">IF($AA242="N","",SUMPRODUCT(($AA$150:$AA$276=$V$88)*($Z$150:$Z$276=$Z242)*(AL242&lt;AL$150:AL$276))+1)</f>
        <v/>
      </c>
      <c r="DG242" s="13" t="str" cm="1">
        <f t="array" ref="DG242">IF($AA242="N","",SUMPRODUCT(($AA$150:$AA$276=$V$88)*($Z$150:$Z$276=$Z242)*(AM242&lt;AM$150:AM$276))+1)</f>
        <v/>
      </c>
      <c r="DH242" s="13" t="str" cm="1">
        <f t="array" ref="DH242">IF($AA242="N","",SUMPRODUCT(($AA$150:$AA$276=$V$88)*($Z$150:$Z$276=$Z242)*(AN242&lt;AN$150:AN$276))+1)</f>
        <v/>
      </c>
      <c r="DI242" s="13" t="str" cm="1">
        <f t="array" ref="DI242">IF($AA242="N","",SUMPRODUCT(($AA$150:$AA$276=$V$88)*($Z$150:$Z$276=$Z242)*(AO242&lt;AO$150:AO$276))+1)</f>
        <v/>
      </c>
      <c r="DJ242" s="13" t="str" cm="1">
        <f t="array" ref="DJ242">IF($AA242="N","",SUMPRODUCT(($AA$150:$AA$276=$V$88)*($Z$150:$Z$276=$Z242)*(AP242&lt;AP$150:AP$276))+1)</f>
        <v/>
      </c>
      <c r="DK242" s="13" t="str" cm="1">
        <f t="array" ref="DK242">IF($AA242="N","",SUMPRODUCT(($AA$150:$AA$276=$V$88)*($Z$150:$Z$276=$Z242)*(AQ242&lt;AQ$150:AQ$276))+1)</f>
        <v/>
      </c>
      <c r="DL242" s="13" t="str" cm="1">
        <f t="array" ref="DL242">IF($AA242="N","",SUMPRODUCT(($AA$150:$AA$276=$V$88)*($Z$150:$Z$276=$Z242)*(AR242&lt;AR$150:AR$276))+1)</f>
        <v/>
      </c>
      <c r="DM242" s="13" t="str" cm="1">
        <f t="array" ref="DM242">IF($AA242="N","",SUMPRODUCT(($AA$150:$AA$276=$V$88)*($Z$150:$Z$276=$Z242)*(AS242&lt;AS$150:AS$276))+1)</f>
        <v/>
      </c>
      <c r="DN242" s="13" t="str" cm="1">
        <f t="array" ref="DN242">IF($AA242="N","",SUMPRODUCT(($AA$150:$AA$276=$V$88)*($Z$150:$Z$276=$Z242)*(AT242&lt;AT$150:AT$276))+1)</f>
        <v/>
      </c>
      <c r="DO242" s="13" t="str" cm="1">
        <f t="array" ref="DO242">IF($AA242="N","",SUMPRODUCT(($AA$150:$AA$276=$V$88)*($Z$150:$Z$276=$Z242)*(AU242&lt;AU$150:AU$276))+1)</f>
        <v/>
      </c>
      <c r="DP242" s="13" t="str" cm="1">
        <f t="array" ref="DP242">IF($AA242="N","",SUMPRODUCT(($AA$150:$AA$276=$V$88)*($Z$150:$Z$276=$Z242)*(AV242&lt;AV$150:AV$276))+1)</f>
        <v/>
      </c>
      <c r="DQ242" s="13" t="str">
        <f>INDEX($CV242:$DP242,MATCH('Ranked Growth'!$C$5,$BW$149:$CQ$149,0))</f>
        <v/>
      </c>
      <c r="DR242" s="13" t="str">
        <f t="shared" si="161"/>
        <v>Stations of Over 10k Users-</v>
      </c>
      <c r="DT242" s="17" t="s">
        <v>77</v>
      </c>
      <c r="DU242" s="15">
        <f t="shared" si="162"/>
        <v>7.6479394726374217E-3</v>
      </c>
      <c r="DV242" s="15">
        <f t="shared" si="163"/>
        <v>6.3380504291465023E-2</v>
      </c>
      <c r="DW242" s="15">
        <f t="shared" si="164"/>
        <v>7.2028829721717313E-2</v>
      </c>
      <c r="DX242" s="15">
        <f t="shared" si="165"/>
        <v>7.7706617838339653E-2</v>
      </c>
      <c r="DY242" s="15">
        <f t="shared" si="166"/>
        <v>7.7313377750741985E-2</v>
      </c>
      <c r="DZ242" s="15">
        <f t="shared" si="167"/>
        <v>7.8833484183514324E-2</v>
      </c>
      <c r="EA242" s="15">
        <f t="shared" si="168"/>
        <v>8.2737694682121887E-2</v>
      </c>
      <c r="EB242" s="15">
        <f t="shared" si="169"/>
        <v>8.2250603070388228E-2</v>
      </c>
      <c r="EC242" s="15">
        <f t="shared" si="170"/>
        <v>8.4813026461088681E-2</v>
      </c>
      <c r="ED242" s="15">
        <f t="shared" si="171"/>
        <v>9.3381440061053977E-2</v>
      </c>
      <c r="EE242" s="15">
        <f t="shared" si="172"/>
        <v>9.6437069039508438E-2</v>
      </c>
      <c r="EF242" s="15">
        <f t="shared" si="173"/>
        <v>9.9099506676103566E-2</v>
      </c>
      <c r="EG242" s="15">
        <f t="shared" si="174"/>
        <v>0.10204085783303118</v>
      </c>
      <c r="EH242" s="15">
        <f t="shared" si="175"/>
        <v>0.10743155901871315</v>
      </c>
      <c r="EI242" s="15">
        <f t="shared" si="176"/>
        <v>0.11487227254789101</v>
      </c>
      <c r="EJ242" s="15">
        <f t="shared" si="177"/>
        <v>0.11911269597398566</v>
      </c>
      <c r="EK242" s="15">
        <f t="shared" si="178"/>
        <v>0.12539656332787685</v>
      </c>
      <c r="EL242" s="15">
        <f t="shared" si="179"/>
        <v>0.130668065478033</v>
      </c>
      <c r="EM242" s="15">
        <f t="shared" si="180"/>
        <v>0.13645122515595265</v>
      </c>
      <c r="EN242" s="15">
        <f t="shared" si="181"/>
        <v>0.14665011762597779</v>
      </c>
      <c r="EO242" s="15">
        <f t="shared" si="182"/>
        <v>0.15590504754236201</v>
      </c>
      <c r="EQ242" s="17" t="s">
        <v>77</v>
      </c>
      <c r="ER242" s="13">
        <f t="shared" si="183"/>
        <v>51</v>
      </c>
      <c r="ES242" s="13">
        <f t="shared" si="184"/>
        <v>89</v>
      </c>
      <c r="ET242" s="13">
        <f t="shared" si="185"/>
        <v>92</v>
      </c>
      <c r="EU242" s="13">
        <f t="shared" si="186"/>
        <v>91</v>
      </c>
      <c r="EV242" s="13">
        <f t="shared" si="187"/>
        <v>91</v>
      </c>
      <c r="EW242" s="13">
        <f t="shared" si="188"/>
        <v>77</v>
      </c>
      <c r="EX242" s="13">
        <f t="shared" si="189"/>
        <v>70</v>
      </c>
      <c r="EY242" s="13">
        <f t="shared" si="190"/>
        <v>71</v>
      </c>
      <c r="EZ242" s="13">
        <f t="shared" si="191"/>
        <v>63</v>
      </c>
      <c r="FA242" s="13">
        <f t="shared" si="192"/>
        <v>58</v>
      </c>
      <c r="FB242" s="13">
        <f t="shared" si="193"/>
        <v>54</v>
      </c>
      <c r="FC242" s="13">
        <f t="shared" si="194"/>
        <v>50</v>
      </c>
      <c r="FD242" s="13">
        <f t="shared" si="195"/>
        <v>46</v>
      </c>
      <c r="FE242" s="13">
        <f t="shared" si="196"/>
        <v>45</v>
      </c>
      <c r="FF242" s="13">
        <f t="shared" si="197"/>
        <v>45</v>
      </c>
      <c r="FG242" s="13">
        <f t="shared" si="198"/>
        <v>43</v>
      </c>
      <c r="FH242" s="13">
        <f t="shared" si="199"/>
        <v>41</v>
      </c>
      <c r="FI242" s="13">
        <f t="shared" si="200"/>
        <v>37</v>
      </c>
      <c r="FJ242" s="13">
        <f t="shared" si="201"/>
        <v>36</v>
      </c>
      <c r="FK242" s="13">
        <f t="shared" si="202"/>
        <v>36</v>
      </c>
      <c r="FL242" s="13">
        <f t="shared" si="203"/>
        <v>35</v>
      </c>
      <c r="FM242" s="13">
        <f>INDEX($ER242:$FL242,MATCH('Ranked Growth'!$C$5,$ER$149:$FL$149,0))</f>
        <v>51</v>
      </c>
      <c r="FO242" s="17" t="s">
        <v>77</v>
      </c>
      <c r="FP242" s="13" cm="1">
        <f t="array" ref="FP242">SUMPRODUCT(($Z$150:$Z$276=$Z242)*(DU242&lt;DU$150:DU$276))+1</f>
        <v>37</v>
      </c>
      <c r="FQ242" s="13" cm="1">
        <f t="array" ref="FQ242">SUMPRODUCT(($Z$150:$Z$276=$Z242)*(DV242&lt;DV$150:DV$276))+1</f>
        <v>78</v>
      </c>
      <c r="FR242" s="13" cm="1">
        <f t="array" ref="FR242">SUMPRODUCT(($Z$150:$Z$276=$Z242)*(DW242&lt;DW$150:DW$276))+1</f>
        <v>80</v>
      </c>
      <c r="FS242" s="13" cm="1">
        <f t="array" ref="FS242">SUMPRODUCT(($Z$150:$Z$276=$Z242)*(DX242&lt;DX$150:DX$276))+1</f>
        <v>79</v>
      </c>
      <c r="FT242" s="13" cm="1">
        <f t="array" ref="FT242">SUMPRODUCT(($Z$150:$Z$276=$Z242)*(DY242&lt;DY$150:DY$276))+1</f>
        <v>79</v>
      </c>
      <c r="FU242" s="13" cm="1">
        <f t="array" ref="FU242">SUMPRODUCT(($Z$150:$Z$276=$Z242)*(DZ242&lt;DZ$150:DZ$276))+1</f>
        <v>68</v>
      </c>
      <c r="FV242" s="13" cm="1">
        <f t="array" ref="FV242">SUMPRODUCT(($Z$150:$Z$276=$Z242)*(EA242&lt;EA$150:EA$276))+1</f>
        <v>62</v>
      </c>
      <c r="FW242" s="13" cm="1">
        <f t="array" ref="FW242">SUMPRODUCT(($Z$150:$Z$276=$Z242)*(EB242&lt;EB$150:EB$276))+1</f>
        <v>62</v>
      </c>
      <c r="FX242" s="13" cm="1">
        <f t="array" ref="FX242">SUMPRODUCT(($Z$150:$Z$276=$Z242)*(EC242&lt;EC$150:EC$276))+1</f>
        <v>55</v>
      </c>
      <c r="FY242" s="13" cm="1">
        <f t="array" ref="FY242">SUMPRODUCT(($Z$150:$Z$276=$Z242)*(ED242&lt;ED$150:ED$276))+1</f>
        <v>50</v>
      </c>
      <c r="FZ242" s="13" cm="1">
        <f t="array" ref="FZ242">SUMPRODUCT(($Z$150:$Z$276=$Z242)*(EE242&lt;EE$150:EE$276))+1</f>
        <v>47</v>
      </c>
      <c r="GA242" s="13" cm="1">
        <f t="array" ref="GA242">SUMPRODUCT(($Z$150:$Z$276=$Z242)*(EF242&lt;EF$150:EF$276))+1</f>
        <v>44</v>
      </c>
      <c r="GB242" s="13" cm="1">
        <f t="array" ref="GB242">SUMPRODUCT(($Z$150:$Z$276=$Z242)*(EG242&lt;EG$150:EG$276))+1</f>
        <v>40</v>
      </c>
      <c r="GC242" s="13" cm="1">
        <f t="array" ref="GC242">SUMPRODUCT(($Z$150:$Z$276=$Z242)*(EH242&lt;EH$150:EH$276))+1</f>
        <v>39</v>
      </c>
      <c r="GD242" s="13" cm="1">
        <f t="array" ref="GD242">SUMPRODUCT(($Z$150:$Z$276=$Z242)*(EI242&lt;EI$150:EI$276))+1</f>
        <v>39</v>
      </c>
      <c r="GE242" s="13" cm="1">
        <f t="array" ref="GE242">SUMPRODUCT(($Z$150:$Z$276=$Z242)*(EJ242&lt;EJ$150:EJ$276))+1</f>
        <v>37</v>
      </c>
      <c r="GF242" s="13" cm="1">
        <f t="array" ref="GF242">SUMPRODUCT(($Z$150:$Z$276=$Z242)*(EK242&lt;EK$150:EK$276))+1</f>
        <v>35</v>
      </c>
      <c r="GG242" s="13" cm="1">
        <f t="array" ref="GG242">SUMPRODUCT(($Z$150:$Z$276=$Z242)*(EL242&lt;EL$150:EL$276))+1</f>
        <v>31</v>
      </c>
      <c r="GH242" s="13" cm="1">
        <f t="array" ref="GH242">SUMPRODUCT(($Z$150:$Z$276=$Z242)*(EM242&lt;EM$150:EM$276))+1</f>
        <v>30</v>
      </c>
      <c r="GI242" s="13" cm="1">
        <f t="array" ref="GI242">SUMPRODUCT(($Z$150:$Z$276=$Z242)*(EN242&lt;EN$150:EN$276))+1</f>
        <v>30</v>
      </c>
      <c r="GJ242" s="13" cm="1">
        <f t="array" ref="GJ242">SUMPRODUCT(($Z$150:$Z$276=$Z242)*(EO242&lt;EO$150:EO$276))+1</f>
        <v>30</v>
      </c>
      <c r="GK242" s="20">
        <f>INDEX($FP242:$GJ242,MATCH('Ranked Growth'!$C$5,$FP$149:$GJ$149,0))</f>
        <v>37</v>
      </c>
      <c r="GL242" s="13" t="str">
        <f t="shared" si="204"/>
        <v>Stations of Over 10k Users-37</v>
      </c>
      <c r="GN242" s="17" t="s">
        <v>77</v>
      </c>
      <c r="GO242" s="13" t="str" cm="1">
        <f t="array" ref="GO242">IF($AA242="N","",SUMPRODUCT(($Z$150:$Z$276=$Z242)*($AA$150:$AA$276="Y")*(DU242&lt;DU$150:DU$276))+1)</f>
        <v/>
      </c>
      <c r="GP242" s="13" t="str" cm="1">
        <f t="array" ref="GP242">IF($AA242="N","",SUMPRODUCT(($Z$150:$Z$276=$Z242)*($AA$150:$AA$276="Y")*(DV242&lt;DV$150:DV$276))+1)</f>
        <v/>
      </c>
      <c r="GQ242" s="13" t="str" cm="1">
        <f t="array" ref="GQ242">IF($AA242="N","",SUMPRODUCT(($Z$150:$Z$276=$Z242)*($AA$150:$AA$276="Y")*(DW242&lt;DW$150:DW$276))+1)</f>
        <v/>
      </c>
      <c r="GR242" s="13" t="str" cm="1">
        <f t="array" ref="GR242">IF($AA242="N","",SUMPRODUCT(($Z$150:$Z$276=$Z242)*($AA$150:$AA$276="Y")*(DX242&lt;DX$150:DX$276))+1)</f>
        <v/>
      </c>
      <c r="GS242" s="13" t="str" cm="1">
        <f t="array" ref="GS242">IF($AA242="N","",SUMPRODUCT(($Z$150:$Z$276=$Z242)*($AA$150:$AA$276="Y")*(DY242&lt;DY$150:DY$276))+1)</f>
        <v/>
      </c>
      <c r="GT242" s="13" t="str" cm="1">
        <f t="array" ref="GT242">IF($AA242="N","",SUMPRODUCT(($Z$150:$Z$276=$Z242)*($AA$150:$AA$276="Y")*(DZ242&lt;DZ$150:DZ$276))+1)</f>
        <v/>
      </c>
      <c r="GU242" s="13" t="str" cm="1">
        <f t="array" ref="GU242">IF($AA242="N","",SUMPRODUCT(($Z$150:$Z$276=$Z242)*($AA$150:$AA$276="Y")*(EA242&lt;EA$150:EA$276))+1)</f>
        <v/>
      </c>
      <c r="GV242" s="13" t="str" cm="1">
        <f t="array" ref="GV242">IF($AA242="N","",SUMPRODUCT(($Z$150:$Z$276=$Z242)*($AA$150:$AA$276="Y")*(EB242&lt;EB$150:EB$276))+1)</f>
        <v/>
      </c>
      <c r="GW242" s="13" t="str" cm="1">
        <f t="array" ref="GW242">IF($AA242="N","",SUMPRODUCT(($Z$150:$Z$276=$Z242)*($AA$150:$AA$276="Y")*(EC242&lt;EC$150:EC$276))+1)</f>
        <v/>
      </c>
      <c r="GX242" s="13" t="str" cm="1">
        <f t="array" ref="GX242">IF($AA242="N","",SUMPRODUCT(($Z$150:$Z$276=$Z242)*($AA$150:$AA$276="Y")*(ED242&lt;ED$150:ED$276))+1)</f>
        <v/>
      </c>
      <c r="GY242" s="13" t="str" cm="1">
        <f t="array" ref="GY242">IF($AA242="N","",SUMPRODUCT(($Z$150:$Z$276=$Z242)*($AA$150:$AA$276="Y")*(EE242&lt;EE$150:EE$276))+1)</f>
        <v/>
      </c>
      <c r="GZ242" s="13" t="str" cm="1">
        <f t="array" ref="GZ242">IF($AA242="N","",SUMPRODUCT(($Z$150:$Z$276=$Z242)*($AA$150:$AA$276="Y")*(EF242&lt;EF$150:EF$276))+1)</f>
        <v/>
      </c>
      <c r="HA242" s="13" t="str" cm="1">
        <f t="array" ref="HA242">IF($AA242="N","",SUMPRODUCT(($Z$150:$Z$276=$Z242)*($AA$150:$AA$276="Y")*(EG242&lt;EG$150:EG$276))+1)</f>
        <v/>
      </c>
      <c r="HB242" s="13" t="str" cm="1">
        <f t="array" ref="HB242">IF($AA242="N","",SUMPRODUCT(($Z$150:$Z$276=$Z242)*($AA$150:$AA$276="Y")*(EH242&lt;EH$150:EH$276))+1)</f>
        <v/>
      </c>
      <c r="HC242" s="13" t="str" cm="1">
        <f t="array" ref="HC242">IF($AA242="N","",SUMPRODUCT(($Z$150:$Z$276=$Z242)*($AA$150:$AA$276="Y")*(EI242&lt;EI$150:EI$276))+1)</f>
        <v/>
      </c>
      <c r="HD242" s="13" t="str" cm="1">
        <f t="array" ref="HD242">IF($AA242="N","",SUMPRODUCT(($Z$150:$Z$276=$Z242)*($AA$150:$AA$276="Y")*(EJ242&lt;EJ$150:EJ$276))+1)</f>
        <v/>
      </c>
      <c r="HE242" s="13" t="str" cm="1">
        <f t="array" ref="HE242">IF($AA242="N","",SUMPRODUCT(($Z$150:$Z$276=$Z242)*($AA$150:$AA$276="Y")*(EK242&lt;EK$150:EK$276))+1)</f>
        <v/>
      </c>
      <c r="HF242" s="13" t="str" cm="1">
        <f t="array" ref="HF242">IF($AA242="N","",SUMPRODUCT(($Z$150:$Z$276=$Z242)*($AA$150:$AA$276="Y")*(EL242&lt;EL$150:EL$276))+1)</f>
        <v/>
      </c>
      <c r="HG242" s="13" t="str" cm="1">
        <f t="array" ref="HG242">IF($AA242="N","",SUMPRODUCT(($Z$150:$Z$276=$Z242)*($AA$150:$AA$276="Y")*(EM242&lt;EM$150:EM$276))+1)</f>
        <v/>
      </c>
      <c r="HH242" s="13" t="str" cm="1">
        <f t="array" ref="HH242">IF($AA242="N","",SUMPRODUCT(($Z$150:$Z$276=$Z242)*($AA$150:$AA$276="Y")*(EN242&lt;EN$150:EN$276))+1)</f>
        <v/>
      </c>
      <c r="HI242" s="13" t="str" cm="1">
        <f t="array" ref="HI242">IF($AA242="N","",SUMPRODUCT(($Z$150:$Z$276=$Z242)*($AA$150:$AA$276="Y")*(EO242&lt;EO$150:EO$276))+1)</f>
        <v/>
      </c>
      <c r="HJ242" s="20" t="str">
        <f>INDEX($GO242:$HI242,MATCH('Ranked Growth'!$C$5,$GO$149:$HI$149,0))</f>
        <v/>
      </c>
      <c r="HK242" s="13" t="str">
        <f t="shared" si="205"/>
        <v>Stations of Over 10k Users-</v>
      </c>
    </row>
    <row r="243" spans="2:219" s="11" customFormat="1" x14ac:dyDescent="0.25">
      <c r="B243" s="17" t="s">
        <v>78</v>
      </c>
      <c r="C243" s="20">
        <v>5307.2045530000014</v>
      </c>
      <c r="D243" s="20">
        <v>5397.593377000002</v>
      </c>
      <c r="E243" s="20">
        <v>5415.0436240000008</v>
      </c>
      <c r="F243" s="20">
        <v>5424.6352510000024</v>
      </c>
      <c r="G243" s="20">
        <v>5427.0779020000018</v>
      </c>
      <c r="H243" s="20">
        <v>5429.9998790000009</v>
      </c>
      <c r="I243" s="20">
        <v>5436.6362290000006</v>
      </c>
      <c r="J243" s="20">
        <v>5439.6111870000013</v>
      </c>
      <c r="K243" s="20">
        <v>5444.1551740000023</v>
      </c>
      <c r="L243" s="20">
        <v>5457.4829290000007</v>
      </c>
      <c r="M243" s="20">
        <v>5463.3856100000012</v>
      </c>
      <c r="N243" s="20">
        <v>5467.8034970000026</v>
      </c>
      <c r="O243" s="20">
        <v>5471.7878020000007</v>
      </c>
      <c r="P243" s="20">
        <v>5480.5414080000019</v>
      </c>
      <c r="Q243" s="20">
        <v>5491.3922900000016</v>
      </c>
      <c r="R243" s="20">
        <v>5497.0000060000011</v>
      </c>
      <c r="S243" s="20">
        <v>5504.7899450000004</v>
      </c>
      <c r="T243" s="20">
        <v>5510.1304270000028</v>
      </c>
      <c r="U243" s="20">
        <v>5517.3980790000023</v>
      </c>
      <c r="V243" s="20">
        <v>5531.4282380000013</v>
      </c>
      <c r="W243" s="20">
        <v>5544.3683880000008</v>
      </c>
      <c r="Y243" s="17" t="s">
        <v>78</v>
      </c>
      <c r="Z243" s="21" t="str">
        <f t="shared" si="137"/>
        <v>Stations of Less Than 10k Users</v>
      </c>
      <c r="AA243" s="21" t="str">
        <f t="shared" si="138"/>
        <v>N</v>
      </c>
      <c r="AB243" s="13">
        <f t="shared" si="116"/>
        <v>51.204553000001397</v>
      </c>
      <c r="AC243" s="13">
        <f t="shared" si="117"/>
        <v>141.59337700000196</v>
      </c>
      <c r="AD243" s="13">
        <f t="shared" si="118"/>
        <v>159.04362400000082</v>
      </c>
      <c r="AE243" s="13">
        <f t="shared" si="119"/>
        <v>168.63525100000243</v>
      </c>
      <c r="AF243" s="13">
        <f t="shared" si="120"/>
        <v>171.07790200000181</v>
      </c>
      <c r="AG243" s="13">
        <f t="shared" si="121"/>
        <v>173.99987900000087</v>
      </c>
      <c r="AH243" s="13">
        <f t="shared" si="122"/>
        <v>180.63622900000064</v>
      </c>
      <c r="AI243" s="13">
        <f t="shared" si="123"/>
        <v>183.61118700000134</v>
      </c>
      <c r="AJ243" s="13">
        <f t="shared" si="124"/>
        <v>188.15517400000226</v>
      </c>
      <c r="AK243" s="13">
        <f t="shared" si="125"/>
        <v>201.48292900000069</v>
      </c>
      <c r="AL243" s="13">
        <f t="shared" si="126"/>
        <v>207.38561000000118</v>
      </c>
      <c r="AM243" s="13">
        <f t="shared" si="127"/>
        <v>211.80349700000261</v>
      </c>
      <c r="AN243" s="13">
        <f t="shared" si="128"/>
        <v>215.78780200000074</v>
      </c>
      <c r="AO243" s="13">
        <f t="shared" si="129"/>
        <v>224.54140800000187</v>
      </c>
      <c r="AP243" s="13">
        <f t="shared" si="130"/>
        <v>235.39229000000159</v>
      </c>
      <c r="AQ243" s="13">
        <f t="shared" si="131"/>
        <v>241.00000600000112</v>
      </c>
      <c r="AR243" s="13">
        <f t="shared" si="132"/>
        <v>248.78994500000044</v>
      </c>
      <c r="AS243" s="13">
        <f t="shared" si="133"/>
        <v>254.13042700000278</v>
      </c>
      <c r="AT243" s="13">
        <f t="shared" si="134"/>
        <v>261.39807900000233</v>
      </c>
      <c r="AU243" s="13">
        <f t="shared" si="135"/>
        <v>275.42823800000133</v>
      </c>
      <c r="AV243" s="13">
        <f t="shared" si="136"/>
        <v>288.36838800000078</v>
      </c>
      <c r="AX243" s="17" t="s">
        <v>78</v>
      </c>
      <c r="AY243" s="13">
        <f t="shared" si="139"/>
        <v>101</v>
      </c>
      <c r="AZ243" s="13">
        <f t="shared" si="140"/>
        <v>116</v>
      </c>
      <c r="BA243" s="13">
        <f t="shared" si="141"/>
        <v>116</v>
      </c>
      <c r="BB243" s="13">
        <f t="shared" si="142"/>
        <v>116</v>
      </c>
      <c r="BC243" s="13">
        <f t="shared" si="143"/>
        <v>115</v>
      </c>
      <c r="BD243" s="13">
        <f t="shared" si="144"/>
        <v>114</v>
      </c>
      <c r="BE243" s="13">
        <f t="shared" si="145"/>
        <v>112</v>
      </c>
      <c r="BF243" s="13">
        <f t="shared" si="146"/>
        <v>110</v>
      </c>
      <c r="BG243" s="13">
        <f t="shared" si="147"/>
        <v>110</v>
      </c>
      <c r="BH243" s="13">
        <f t="shared" si="148"/>
        <v>110</v>
      </c>
      <c r="BI243" s="13">
        <f t="shared" si="149"/>
        <v>108</v>
      </c>
      <c r="BJ243" s="13">
        <f t="shared" si="150"/>
        <v>108</v>
      </c>
      <c r="BK243" s="13">
        <f t="shared" si="151"/>
        <v>108</v>
      </c>
      <c r="BL243" s="13">
        <f t="shared" si="152"/>
        <v>108</v>
      </c>
      <c r="BM243" s="13">
        <f t="shared" si="153"/>
        <v>108</v>
      </c>
      <c r="BN243" s="13">
        <f t="shared" si="154"/>
        <v>108</v>
      </c>
      <c r="BO243" s="13">
        <f t="shared" si="155"/>
        <v>108</v>
      </c>
      <c r="BP243" s="13">
        <f t="shared" si="156"/>
        <v>108</v>
      </c>
      <c r="BQ243" s="13">
        <f t="shared" si="157"/>
        <v>108</v>
      </c>
      <c r="BR243" s="13">
        <f t="shared" si="158"/>
        <v>108</v>
      </c>
      <c r="BS243" s="13">
        <f t="shared" si="159"/>
        <v>108</v>
      </c>
      <c r="BT243" s="13">
        <f>INDEX($AY243:$BS243,MATCH('Ranked Growth'!$C$5,Data!$AY$149:$BS$149,0))</f>
        <v>101</v>
      </c>
      <c r="BV243" s="17" t="s">
        <v>78</v>
      </c>
      <c r="BW243" s="13" cm="1">
        <f t="array" ref="BW243">SUMPRODUCT(($Z$150:$Z$276=$Z243)*(AB243&lt;AB$150:AB$276))+1</f>
        <v>3</v>
      </c>
      <c r="BX243" s="13" cm="1">
        <f t="array" ref="BX243">SUMPRODUCT(($Z$150:$Z$276=$Z243)*(AC243&lt;AC$150:AC$276))+1</f>
        <v>13</v>
      </c>
      <c r="BY243" s="13" cm="1">
        <f t="array" ref="BY243">SUMPRODUCT(($Z$150:$Z$276=$Z243)*(AD243&lt;AD$150:AD$276))+1</f>
        <v>13</v>
      </c>
      <c r="BZ243" s="13" cm="1">
        <f t="array" ref="BZ243">SUMPRODUCT(($Z$150:$Z$276=$Z243)*(AE243&lt;AE$150:AE$276))+1</f>
        <v>13</v>
      </c>
      <c r="CA243" s="13" cm="1">
        <f t="array" ref="CA243">SUMPRODUCT(($Z$150:$Z$276=$Z243)*(AF243&lt;AF$150:AF$276))+1</f>
        <v>12</v>
      </c>
      <c r="CB243" s="13" cm="1">
        <f t="array" ref="CB243">SUMPRODUCT(($Z$150:$Z$276=$Z243)*(AG243&lt;AG$150:AG$276))+1</f>
        <v>11</v>
      </c>
      <c r="CC243" s="13" cm="1">
        <f t="array" ref="CC243">SUMPRODUCT(($Z$150:$Z$276=$Z243)*(AH243&lt;AH$150:AH$276))+1</f>
        <v>9</v>
      </c>
      <c r="CD243" s="13" cm="1">
        <f t="array" ref="CD243">SUMPRODUCT(($Z$150:$Z$276=$Z243)*(AI243&lt;AI$150:AI$276))+1</f>
        <v>7</v>
      </c>
      <c r="CE243" s="13" cm="1">
        <f t="array" ref="CE243">SUMPRODUCT(($Z$150:$Z$276=$Z243)*(AJ243&lt;AJ$150:AJ$276))+1</f>
        <v>7</v>
      </c>
      <c r="CF243" s="13" cm="1">
        <f t="array" ref="CF243">SUMPRODUCT(($Z$150:$Z$276=$Z243)*(AK243&lt;AK$150:AK$276))+1</f>
        <v>7</v>
      </c>
      <c r="CG243" s="13" cm="1">
        <f t="array" ref="CG243">SUMPRODUCT(($Z$150:$Z$276=$Z243)*(AL243&lt;AL$150:AL$276))+1</f>
        <v>7</v>
      </c>
      <c r="CH243" s="13" cm="1">
        <f t="array" ref="CH243">SUMPRODUCT(($Z$150:$Z$276=$Z243)*(AM243&lt;AM$150:AM$276))+1</f>
        <v>7</v>
      </c>
      <c r="CI243" s="13" cm="1">
        <f t="array" ref="CI243">SUMPRODUCT(($Z$150:$Z$276=$Z243)*(AN243&lt;AN$150:AN$276))+1</f>
        <v>7</v>
      </c>
      <c r="CJ243" s="13" cm="1">
        <f t="array" ref="CJ243">SUMPRODUCT(($Z$150:$Z$276=$Z243)*(AO243&lt;AO$150:AO$276))+1</f>
        <v>7</v>
      </c>
      <c r="CK243" s="13" cm="1">
        <f t="array" ref="CK243">SUMPRODUCT(($Z$150:$Z$276=$Z243)*(AP243&lt;AP$150:AP$276))+1</f>
        <v>7</v>
      </c>
      <c r="CL243" s="13" cm="1">
        <f t="array" ref="CL243">SUMPRODUCT(($Z$150:$Z$276=$Z243)*(AQ243&lt;AQ$150:AQ$276))+1</f>
        <v>7</v>
      </c>
      <c r="CM243" s="13" cm="1">
        <f t="array" ref="CM243">SUMPRODUCT(($Z$150:$Z$276=$Z243)*(AR243&lt;AR$150:AR$276))+1</f>
        <v>7</v>
      </c>
      <c r="CN243" s="13" cm="1">
        <f t="array" ref="CN243">SUMPRODUCT(($Z$150:$Z$276=$Z243)*(AS243&lt;AS$150:AS$276))+1</f>
        <v>7</v>
      </c>
      <c r="CO243" s="13" cm="1">
        <f t="array" ref="CO243">SUMPRODUCT(($Z$150:$Z$276=$Z243)*(AT243&lt;AT$150:AT$276))+1</f>
        <v>7</v>
      </c>
      <c r="CP243" s="13" cm="1">
        <f t="array" ref="CP243">SUMPRODUCT(($Z$150:$Z$276=$Z243)*(AU243&lt;AU$150:AU$276))+1</f>
        <v>7</v>
      </c>
      <c r="CQ243" s="13" cm="1">
        <f t="array" ref="CQ243">SUMPRODUCT(($Z$150:$Z$276=$Z243)*(AV243&lt;AV$150:AV$276))+1</f>
        <v>7</v>
      </c>
      <c r="CR243" s="13">
        <f>INDEX($BW243:$CQ243,MATCH('Ranked Growth'!$C$5,$BW$149:$CQ$149,0))</f>
        <v>3</v>
      </c>
      <c r="CS243" s="13" t="str">
        <f t="shared" si="160"/>
        <v>Stations of Less Than 10k Users-3</v>
      </c>
      <c r="CU243" s="17" t="s">
        <v>78</v>
      </c>
      <c r="CV243" s="13" t="str" cm="1">
        <f t="array" ref="CV243">IF($AA243="N","",SUMPRODUCT(($AA$150:$AA$276=$V$88)*($Z$150:$Z$276=$Z243)*(AB243&lt;AB$150:AB$276))+1)</f>
        <v/>
      </c>
      <c r="CW243" s="13" t="str" cm="1">
        <f t="array" ref="CW243">IF($AA243="N","",SUMPRODUCT(($AA$150:$AA$276=$V$88)*($Z$150:$Z$276=$Z243)*(AC243&lt;AC$150:AC$276))+1)</f>
        <v/>
      </c>
      <c r="CX243" s="13" t="str" cm="1">
        <f t="array" ref="CX243">IF($AA243="N","",SUMPRODUCT(($AA$150:$AA$276=$V$88)*($Z$150:$Z$276=$Z243)*(AD243&lt;AD$150:AD$276))+1)</f>
        <v/>
      </c>
      <c r="CY243" s="13" t="str" cm="1">
        <f t="array" ref="CY243">IF($AA243="N","",SUMPRODUCT(($AA$150:$AA$276=$V$88)*($Z$150:$Z$276=$Z243)*(AE243&lt;AE$150:AE$276))+1)</f>
        <v/>
      </c>
      <c r="CZ243" s="13" t="str" cm="1">
        <f t="array" ref="CZ243">IF($AA243="N","",SUMPRODUCT(($AA$150:$AA$276=$V$88)*($Z$150:$Z$276=$Z243)*(AF243&lt;AF$150:AF$276))+1)</f>
        <v/>
      </c>
      <c r="DA243" s="13" t="str" cm="1">
        <f t="array" ref="DA243">IF($AA243="N","",SUMPRODUCT(($AA$150:$AA$276=$V$88)*($Z$150:$Z$276=$Z243)*(AG243&lt;AG$150:AG$276))+1)</f>
        <v/>
      </c>
      <c r="DB243" s="13" t="str" cm="1">
        <f t="array" ref="DB243">IF($AA243="N","",SUMPRODUCT(($AA$150:$AA$276=$V$88)*($Z$150:$Z$276=$Z243)*(AH243&lt;AH$150:AH$276))+1)</f>
        <v/>
      </c>
      <c r="DC243" s="13" t="str" cm="1">
        <f t="array" ref="DC243">IF($AA243="N","",SUMPRODUCT(($AA$150:$AA$276=$V$88)*($Z$150:$Z$276=$Z243)*(AI243&lt;AI$150:AI$276))+1)</f>
        <v/>
      </c>
      <c r="DD243" s="13" t="str" cm="1">
        <f t="array" ref="DD243">IF($AA243="N","",SUMPRODUCT(($AA$150:$AA$276=$V$88)*($Z$150:$Z$276=$Z243)*(AJ243&lt;AJ$150:AJ$276))+1)</f>
        <v/>
      </c>
      <c r="DE243" s="13" t="str" cm="1">
        <f t="array" ref="DE243">IF($AA243="N","",SUMPRODUCT(($AA$150:$AA$276=$V$88)*($Z$150:$Z$276=$Z243)*(AK243&lt;AK$150:AK$276))+1)</f>
        <v/>
      </c>
      <c r="DF243" s="13" t="str" cm="1">
        <f t="array" ref="DF243">IF($AA243="N","",SUMPRODUCT(($AA$150:$AA$276=$V$88)*($Z$150:$Z$276=$Z243)*(AL243&lt;AL$150:AL$276))+1)</f>
        <v/>
      </c>
      <c r="DG243" s="13" t="str" cm="1">
        <f t="array" ref="DG243">IF($AA243="N","",SUMPRODUCT(($AA$150:$AA$276=$V$88)*($Z$150:$Z$276=$Z243)*(AM243&lt;AM$150:AM$276))+1)</f>
        <v/>
      </c>
      <c r="DH243" s="13" t="str" cm="1">
        <f t="array" ref="DH243">IF($AA243="N","",SUMPRODUCT(($AA$150:$AA$276=$V$88)*($Z$150:$Z$276=$Z243)*(AN243&lt;AN$150:AN$276))+1)</f>
        <v/>
      </c>
      <c r="DI243" s="13" t="str" cm="1">
        <f t="array" ref="DI243">IF($AA243="N","",SUMPRODUCT(($AA$150:$AA$276=$V$88)*($Z$150:$Z$276=$Z243)*(AO243&lt;AO$150:AO$276))+1)</f>
        <v/>
      </c>
      <c r="DJ243" s="13" t="str" cm="1">
        <f t="array" ref="DJ243">IF($AA243="N","",SUMPRODUCT(($AA$150:$AA$276=$V$88)*($Z$150:$Z$276=$Z243)*(AP243&lt;AP$150:AP$276))+1)</f>
        <v/>
      </c>
      <c r="DK243" s="13" t="str" cm="1">
        <f t="array" ref="DK243">IF($AA243="N","",SUMPRODUCT(($AA$150:$AA$276=$V$88)*($Z$150:$Z$276=$Z243)*(AQ243&lt;AQ$150:AQ$276))+1)</f>
        <v/>
      </c>
      <c r="DL243" s="13" t="str" cm="1">
        <f t="array" ref="DL243">IF($AA243="N","",SUMPRODUCT(($AA$150:$AA$276=$V$88)*($Z$150:$Z$276=$Z243)*(AR243&lt;AR$150:AR$276))+1)</f>
        <v/>
      </c>
      <c r="DM243" s="13" t="str" cm="1">
        <f t="array" ref="DM243">IF($AA243="N","",SUMPRODUCT(($AA$150:$AA$276=$V$88)*($Z$150:$Z$276=$Z243)*(AS243&lt;AS$150:AS$276))+1)</f>
        <v/>
      </c>
      <c r="DN243" s="13" t="str" cm="1">
        <f t="array" ref="DN243">IF($AA243="N","",SUMPRODUCT(($AA$150:$AA$276=$V$88)*($Z$150:$Z$276=$Z243)*(AT243&lt;AT$150:AT$276))+1)</f>
        <v/>
      </c>
      <c r="DO243" s="13" t="str" cm="1">
        <f t="array" ref="DO243">IF($AA243="N","",SUMPRODUCT(($AA$150:$AA$276=$V$88)*($Z$150:$Z$276=$Z243)*(AU243&lt;AU$150:AU$276))+1)</f>
        <v/>
      </c>
      <c r="DP243" s="13" t="str" cm="1">
        <f t="array" ref="DP243">IF($AA243="N","",SUMPRODUCT(($AA$150:$AA$276=$V$88)*($Z$150:$Z$276=$Z243)*(AV243&lt;AV$150:AV$276))+1)</f>
        <v/>
      </c>
      <c r="DQ243" s="13" t="str">
        <f>INDEX($CV243:$DP243,MATCH('Ranked Growth'!$C$5,$BW$149:$CQ$149,0))</f>
        <v/>
      </c>
      <c r="DR243" s="13" t="str">
        <f t="shared" si="161"/>
        <v>Stations of Less Than 10k Users-</v>
      </c>
      <c r="DT243" s="17" t="s">
        <v>78</v>
      </c>
      <c r="DU243" s="15">
        <f t="shared" si="162"/>
        <v>9.7421143455100889E-3</v>
      </c>
      <c r="DV243" s="15">
        <f t="shared" si="163"/>
        <v>2.6939379185692891E-2</v>
      </c>
      <c r="DW243" s="15">
        <f t="shared" si="164"/>
        <v>3.0259441400304565E-2</v>
      </c>
      <c r="DX243" s="15">
        <f t="shared" si="165"/>
        <v>3.2084332382040115E-2</v>
      </c>
      <c r="DY243" s="15">
        <f t="shared" si="166"/>
        <v>3.2549068112633472E-2</v>
      </c>
      <c r="DZ243" s="15">
        <f t="shared" si="167"/>
        <v>3.3104999809741464E-2</v>
      </c>
      <c r="EA243" s="15">
        <f t="shared" si="168"/>
        <v>3.4367623477930209E-2</v>
      </c>
      <c r="EB243" s="15">
        <f t="shared" si="169"/>
        <v>3.4933635273972863E-2</v>
      </c>
      <c r="EC243" s="15">
        <f t="shared" si="170"/>
        <v>3.5798168569254551E-2</v>
      </c>
      <c r="ED243" s="15">
        <f t="shared" si="171"/>
        <v>3.8333890601217835E-2</v>
      </c>
      <c r="EE243" s="15">
        <f t="shared" si="172"/>
        <v>3.9456927321156909E-2</v>
      </c>
      <c r="EF243" s="15">
        <f t="shared" si="173"/>
        <v>4.0297468987823937E-2</v>
      </c>
      <c r="EG243" s="15">
        <f t="shared" si="174"/>
        <v>4.1055517884322823E-2</v>
      </c>
      <c r="EH243" s="15">
        <f t="shared" si="175"/>
        <v>4.2720968036530138E-2</v>
      </c>
      <c r="EI243" s="15">
        <f t="shared" si="176"/>
        <v>4.4785443302892247E-2</v>
      </c>
      <c r="EJ243" s="15">
        <f t="shared" si="177"/>
        <v>4.5852360350076227E-2</v>
      </c>
      <c r="EK243" s="15">
        <f t="shared" si="178"/>
        <v>4.7334464421613376E-2</v>
      </c>
      <c r="EL243" s="15">
        <f t="shared" si="179"/>
        <v>4.8350537861492127E-2</v>
      </c>
      <c r="EM243" s="15">
        <f t="shared" si="180"/>
        <v>4.9733272260274353E-2</v>
      </c>
      <c r="EN243" s="15">
        <f t="shared" si="181"/>
        <v>5.2402632800609084E-2</v>
      </c>
      <c r="EO243" s="15">
        <f t="shared" si="182"/>
        <v>5.4864609589041269E-2</v>
      </c>
      <c r="EQ243" s="17" t="s">
        <v>78</v>
      </c>
      <c r="ER243" s="13">
        <f t="shared" si="183"/>
        <v>20</v>
      </c>
      <c r="ES243" s="13">
        <f t="shared" si="184"/>
        <v>125</v>
      </c>
      <c r="ET243" s="13">
        <f t="shared" si="185"/>
        <v>125</v>
      </c>
      <c r="EU243" s="13">
        <f t="shared" si="186"/>
        <v>125</v>
      </c>
      <c r="EV243" s="13">
        <f t="shared" si="187"/>
        <v>125</v>
      </c>
      <c r="EW243" s="13">
        <f t="shared" si="188"/>
        <v>125</v>
      </c>
      <c r="EX243" s="13">
        <f t="shared" si="189"/>
        <v>120</v>
      </c>
      <c r="EY243" s="13">
        <f t="shared" si="190"/>
        <v>116</v>
      </c>
      <c r="EZ243" s="13">
        <f t="shared" si="191"/>
        <v>114</v>
      </c>
      <c r="FA243" s="13">
        <f t="shared" si="192"/>
        <v>114</v>
      </c>
      <c r="FB243" s="13">
        <f t="shared" si="193"/>
        <v>113</v>
      </c>
      <c r="FC243" s="13">
        <f t="shared" si="194"/>
        <v>112</v>
      </c>
      <c r="FD243" s="13">
        <f t="shared" si="195"/>
        <v>112</v>
      </c>
      <c r="FE243" s="13">
        <f t="shared" si="196"/>
        <v>113</v>
      </c>
      <c r="FF243" s="13">
        <f t="shared" si="197"/>
        <v>113</v>
      </c>
      <c r="FG243" s="13">
        <f t="shared" si="198"/>
        <v>112</v>
      </c>
      <c r="FH243" s="13">
        <f t="shared" si="199"/>
        <v>112</v>
      </c>
      <c r="FI243" s="13">
        <f t="shared" si="200"/>
        <v>112</v>
      </c>
      <c r="FJ243" s="13">
        <f t="shared" si="201"/>
        <v>112</v>
      </c>
      <c r="FK243" s="13">
        <f t="shared" si="202"/>
        <v>112</v>
      </c>
      <c r="FL243" s="13">
        <f t="shared" si="203"/>
        <v>113</v>
      </c>
      <c r="FM243" s="13">
        <f>INDEX($ER243:$FL243,MATCH('Ranked Growth'!$C$5,$ER$149:$FL$149,0))</f>
        <v>20</v>
      </c>
      <c r="FO243" s="17" t="s">
        <v>78</v>
      </c>
      <c r="FP243" s="13" cm="1">
        <f t="array" ref="FP243">SUMPRODUCT(($Z$150:$Z$276=$Z243)*(DU243&lt;DU$150:DU$276))+1</f>
        <v>7</v>
      </c>
      <c r="FQ243" s="13" cm="1">
        <f t="array" ref="FQ243">SUMPRODUCT(($Z$150:$Z$276=$Z243)*(DV243&lt;DV$150:DV$276))+1</f>
        <v>22</v>
      </c>
      <c r="FR243" s="13" cm="1">
        <f t="array" ref="FR243">SUMPRODUCT(($Z$150:$Z$276=$Z243)*(DW243&lt;DW$150:DW$276))+1</f>
        <v>22</v>
      </c>
      <c r="FS243" s="13" cm="1">
        <f t="array" ref="FS243">SUMPRODUCT(($Z$150:$Z$276=$Z243)*(DX243&lt;DX$150:DX$276))+1</f>
        <v>22</v>
      </c>
      <c r="FT243" s="13" cm="1">
        <f t="array" ref="FT243">SUMPRODUCT(($Z$150:$Z$276=$Z243)*(DY243&lt;DY$150:DY$276))+1</f>
        <v>22</v>
      </c>
      <c r="FU243" s="13" cm="1">
        <f t="array" ref="FU243">SUMPRODUCT(($Z$150:$Z$276=$Z243)*(DZ243&lt;DZ$150:DZ$276))+1</f>
        <v>22</v>
      </c>
      <c r="FV243" s="13" cm="1">
        <f t="array" ref="FV243">SUMPRODUCT(($Z$150:$Z$276=$Z243)*(EA243&lt;EA$150:EA$276))+1</f>
        <v>17</v>
      </c>
      <c r="FW243" s="13" cm="1">
        <f t="array" ref="FW243">SUMPRODUCT(($Z$150:$Z$276=$Z243)*(EB243&lt;EB$150:EB$276))+1</f>
        <v>15</v>
      </c>
      <c r="FX243" s="13" cm="1">
        <f t="array" ref="FX243">SUMPRODUCT(($Z$150:$Z$276=$Z243)*(EC243&lt;EC$150:EC$276))+1</f>
        <v>14</v>
      </c>
      <c r="FY243" s="13" cm="1">
        <f t="array" ref="FY243">SUMPRODUCT(($Z$150:$Z$276=$Z243)*(ED243&lt;ED$150:ED$276))+1</f>
        <v>14</v>
      </c>
      <c r="FZ243" s="13" cm="1">
        <f t="array" ref="FZ243">SUMPRODUCT(($Z$150:$Z$276=$Z243)*(EE243&lt;EE$150:EE$276))+1</f>
        <v>14</v>
      </c>
      <c r="GA243" s="13" cm="1">
        <f t="array" ref="GA243">SUMPRODUCT(($Z$150:$Z$276=$Z243)*(EF243&lt;EF$150:EF$276))+1</f>
        <v>13</v>
      </c>
      <c r="GB243" s="13" cm="1">
        <f t="array" ref="GB243">SUMPRODUCT(($Z$150:$Z$276=$Z243)*(EG243&lt;EG$150:EG$276))+1</f>
        <v>13</v>
      </c>
      <c r="GC243" s="13" cm="1">
        <f t="array" ref="GC243">SUMPRODUCT(($Z$150:$Z$276=$Z243)*(EH243&lt;EH$150:EH$276))+1</f>
        <v>14</v>
      </c>
      <c r="GD243" s="13" cm="1">
        <f t="array" ref="GD243">SUMPRODUCT(($Z$150:$Z$276=$Z243)*(EI243&lt;EI$150:EI$276))+1</f>
        <v>14</v>
      </c>
      <c r="GE243" s="13" cm="1">
        <f t="array" ref="GE243">SUMPRODUCT(($Z$150:$Z$276=$Z243)*(EJ243&lt;EJ$150:EJ$276))+1</f>
        <v>13</v>
      </c>
      <c r="GF243" s="13" cm="1">
        <f t="array" ref="GF243">SUMPRODUCT(($Z$150:$Z$276=$Z243)*(EK243&lt;EK$150:EK$276))+1</f>
        <v>13</v>
      </c>
      <c r="GG243" s="13" cm="1">
        <f t="array" ref="GG243">SUMPRODUCT(($Z$150:$Z$276=$Z243)*(EL243&lt;EL$150:EL$276))+1</f>
        <v>13</v>
      </c>
      <c r="GH243" s="13" cm="1">
        <f t="array" ref="GH243">SUMPRODUCT(($Z$150:$Z$276=$Z243)*(EM243&lt;EM$150:EM$276))+1</f>
        <v>13</v>
      </c>
      <c r="GI243" s="13" cm="1">
        <f t="array" ref="GI243">SUMPRODUCT(($Z$150:$Z$276=$Z243)*(EN243&lt;EN$150:EN$276))+1</f>
        <v>13</v>
      </c>
      <c r="GJ243" s="13" cm="1">
        <f t="array" ref="GJ243">SUMPRODUCT(($Z$150:$Z$276=$Z243)*(EO243&lt;EO$150:EO$276))+1</f>
        <v>14</v>
      </c>
      <c r="GK243" s="20">
        <f>INDEX($FP243:$GJ243,MATCH('Ranked Growth'!$C$5,$FP$149:$GJ$149,0))</f>
        <v>7</v>
      </c>
      <c r="GL243" s="13" t="str">
        <f t="shared" si="204"/>
        <v>Stations of Less Than 10k Users-7</v>
      </c>
      <c r="GN243" s="17" t="s">
        <v>78</v>
      </c>
      <c r="GO243" s="13" t="str" cm="1">
        <f t="array" ref="GO243">IF($AA243="N","",SUMPRODUCT(($Z$150:$Z$276=$Z243)*($AA$150:$AA$276="Y")*(DU243&lt;DU$150:DU$276))+1)</f>
        <v/>
      </c>
      <c r="GP243" s="13" t="str" cm="1">
        <f t="array" ref="GP243">IF($AA243="N","",SUMPRODUCT(($Z$150:$Z$276=$Z243)*($AA$150:$AA$276="Y")*(DV243&lt;DV$150:DV$276))+1)</f>
        <v/>
      </c>
      <c r="GQ243" s="13" t="str" cm="1">
        <f t="array" ref="GQ243">IF($AA243="N","",SUMPRODUCT(($Z$150:$Z$276=$Z243)*($AA$150:$AA$276="Y")*(DW243&lt;DW$150:DW$276))+1)</f>
        <v/>
      </c>
      <c r="GR243" s="13" t="str" cm="1">
        <f t="array" ref="GR243">IF($AA243="N","",SUMPRODUCT(($Z$150:$Z$276=$Z243)*($AA$150:$AA$276="Y")*(DX243&lt;DX$150:DX$276))+1)</f>
        <v/>
      </c>
      <c r="GS243" s="13" t="str" cm="1">
        <f t="array" ref="GS243">IF($AA243="N","",SUMPRODUCT(($Z$150:$Z$276=$Z243)*($AA$150:$AA$276="Y")*(DY243&lt;DY$150:DY$276))+1)</f>
        <v/>
      </c>
      <c r="GT243" s="13" t="str" cm="1">
        <f t="array" ref="GT243">IF($AA243="N","",SUMPRODUCT(($Z$150:$Z$276=$Z243)*($AA$150:$AA$276="Y")*(DZ243&lt;DZ$150:DZ$276))+1)</f>
        <v/>
      </c>
      <c r="GU243" s="13" t="str" cm="1">
        <f t="array" ref="GU243">IF($AA243="N","",SUMPRODUCT(($Z$150:$Z$276=$Z243)*($AA$150:$AA$276="Y")*(EA243&lt;EA$150:EA$276))+1)</f>
        <v/>
      </c>
      <c r="GV243" s="13" t="str" cm="1">
        <f t="array" ref="GV243">IF($AA243="N","",SUMPRODUCT(($Z$150:$Z$276=$Z243)*($AA$150:$AA$276="Y")*(EB243&lt;EB$150:EB$276))+1)</f>
        <v/>
      </c>
      <c r="GW243" s="13" t="str" cm="1">
        <f t="array" ref="GW243">IF($AA243="N","",SUMPRODUCT(($Z$150:$Z$276=$Z243)*($AA$150:$AA$276="Y")*(EC243&lt;EC$150:EC$276))+1)</f>
        <v/>
      </c>
      <c r="GX243" s="13" t="str" cm="1">
        <f t="array" ref="GX243">IF($AA243="N","",SUMPRODUCT(($Z$150:$Z$276=$Z243)*($AA$150:$AA$276="Y")*(ED243&lt;ED$150:ED$276))+1)</f>
        <v/>
      </c>
      <c r="GY243" s="13" t="str" cm="1">
        <f t="array" ref="GY243">IF($AA243="N","",SUMPRODUCT(($Z$150:$Z$276=$Z243)*($AA$150:$AA$276="Y")*(EE243&lt;EE$150:EE$276))+1)</f>
        <v/>
      </c>
      <c r="GZ243" s="13" t="str" cm="1">
        <f t="array" ref="GZ243">IF($AA243="N","",SUMPRODUCT(($Z$150:$Z$276=$Z243)*($AA$150:$AA$276="Y")*(EF243&lt;EF$150:EF$276))+1)</f>
        <v/>
      </c>
      <c r="HA243" s="13" t="str" cm="1">
        <f t="array" ref="HA243">IF($AA243="N","",SUMPRODUCT(($Z$150:$Z$276=$Z243)*($AA$150:$AA$276="Y")*(EG243&lt;EG$150:EG$276))+1)</f>
        <v/>
      </c>
      <c r="HB243" s="13" t="str" cm="1">
        <f t="array" ref="HB243">IF($AA243="N","",SUMPRODUCT(($Z$150:$Z$276=$Z243)*($AA$150:$AA$276="Y")*(EH243&lt;EH$150:EH$276))+1)</f>
        <v/>
      </c>
      <c r="HC243" s="13" t="str" cm="1">
        <f t="array" ref="HC243">IF($AA243="N","",SUMPRODUCT(($Z$150:$Z$276=$Z243)*($AA$150:$AA$276="Y")*(EI243&lt;EI$150:EI$276))+1)</f>
        <v/>
      </c>
      <c r="HD243" s="13" t="str" cm="1">
        <f t="array" ref="HD243">IF($AA243="N","",SUMPRODUCT(($Z$150:$Z$276=$Z243)*($AA$150:$AA$276="Y")*(EJ243&lt;EJ$150:EJ$276))+1)</f>
        <v/>
      </c>
      <c r="HE243" s="13" t="str" cm="1">
        <f t="array" ref="HE243">IF($AA243="N","",SUMPRODUCT(($Z$150:$Z$276=$Z243)*($AA$150:$AA$276="Y")*(EK243&lt;EK$150:EK$276))+1)</f>
        <v/>
      </c>
      <c r="HF243" s="13" t="str" cm="1">
        <f t="array" ref="HF243">IF($AA243="N","",SUMPRODUCT(($Z$150:$Z$276=$Z243)*($AA$150:$AA$276="Y")*(EL243&lt;EL$150:EL$276))+1)</f>
        <v/>
      </c>
      <c r="HG243" s="13" t="str" cm="1">
        <f t="array" ref="HG243">IF($AA243="N","",SUMPRODUCT(($Z$150:$Z$276=$Z243)*($AA$150:$AA$276="Y")*(EM243&lt;EM$150:EM$276))+1)</f>
        <v/>
      </c>
      <c r="HH243" s="13" t="str" cm="1">
        <f t="array" ref="HH243">IF($AA243="N","",SUMPRODUCT(($Z$150:$Z$276=$Z243)*($AA$150:$AA$276="Y")*(EN243&lt;EN$150:EN$276))+1)</f>
        <v/>
      </c>
      <c r="HI243" s="13" t="str" cm="1">
        <f t="array" ref="HI243">IF($AA243="N","",SUMPRODUCT(($Z$150:$Z$276=$Z243)*($AA$150:$AA$276="Y")*(EO243&lt;EO$150:EO$276))+1)</f>
        <v/>
      </c>
      <c r="HJ243" s="20" t="str">
        <f>INDEX($GO243:$HI243,MATCH('Ranked Growth'!$C$5,$GO$149:$HI$149,0))</f>
        <v/>
      </c>
      <c r="HK243" s="13" t="str">
        <f t="shared" si="205"/>
        <v>Stations of Less Than 10k Users-</v>
      </c>
    </row>
    <row r="244" spans="2:219" s="11" customFormat="1" x14ac:dyDescent="0.25">
      <c r="B244" s="17" t="s">
        <v>79</v>
      </c>
      <c r="C244" s="20">
        <v>13998.518749999999</v>
      </c>
      <c r="D244" s="20">
        <v>14700.507731000007</v>
      </c>
      <c r="E244" s="20">
        <v>14835.592926000005</v>
      </c>
      <c r="F244" s="20">
        <v>14913.846454000004</v>
      </c>
      <c r="G244" s="20">
        <v>14935.157605999999</v>
      </c>
      <c r="H244" s="20">
        <v>14968.478225000006</v>
      </c>
      <c r="I244" s="20">
        <v>15038.454002000004</v>
      </c>
      <c r="J244" s="20">
        <v>15072.31020800001</v>
      </c>
      <c r="K244" s="20">
        <v>15114.413753000008</v>
      </c>
      <c r="L244" s="20">
        <v>15202.96419100001</v>
      </c>
      <c r="M244" s="20">
        <v>15260.152797000004</v>
      </c>
      <c r="N244" s="20">
        <v>15310.325496000003</v>
      </c>
      <c r="O244" s="20">
        <v>15362.900665000001</v>
      </c>
      <c r="P244" s="20">
        <v>15446.768991000004</v>
      </c>
      <c r="Q244" s="20">
        <v>15552.329635000011</v>
      </c>
      <c r="R244" s="20">
        <v>15618.602811000004</v>
      </c>
      <c r="S244" s="20">
        <v>15704.229873000006</v>
      </c>
      <c r="T244" s="20">
        <v>15775.113547000004</v>
      </c>
      <c r="U244" s="20">
        <v>15857.298033000003</v>
      </c>
      <c r="V244" s="20">
        <v>15965.044757000005</v>
      </c>
      <c r="W244" s="20">
        <v>16063.823933000001</v>
      </c>
      <c r="Y244" s="17" t="s">
        <v>79</v>
      </c>
      <c r="Z244" s="21" t="str">
        <f t="shared" si="137"/>
        <v>Stations of Over 10k Users</v>
      </c>
      <c r="AA244" s="21" t="str">
        <f t="shared" si="138"/>
        <v>N</v>
      </c>
      <c r="AB244" s="13">
        <f t="shared" si="116"/>
        <v>154.51874999999927</v>
      </c>
      <c r="AC244" s="13">
        <f t="shared" si="117"/>
        <v>856.50773100000697</v>
      </c>
      <c r="AD244" s="13">
        <f t="shared" si="118"/>
        <v>991.59292600000481</v>
      </c>
      <c r="AE244" s="13">
        <f t="shared" si="119"/>
        <v>1069.8464540000041</v>
      </c>
      <c r="AF244" s="13">
        <f t="shared" si="120"/>
        <v>1091.1576059999989</v>
      </c>
      <c r="AG244" s="13">
        <f t="shared" si="121"/>
        <v>1124.4782250000062</v>
      </c>
      <c r="AH244" s="13">
        <f t="shared" si="122"/>
        <v>1194.454002000004</v>
      </c>
      <c r="AI244" s="13">
        <f t="shared" si="123"/>
        <v>1228.3102080000099</v>
      </c>
      <c r="AJ244" s="13">
        <f t="shared" si="124"/>
        <v>1270.413753000008</v>
      </c>
      <c r="AK244" s="13">
        <f t="shared" si="125"/>
        <v>1358.96419100001</v>
      </c>
      <c r="AL244" s="13">
        <f t="shared" si="126"/>
        <v>1416.1527970000043</v>
      </c>
      <c r="AM244" s="13">
        <f t="shared" si="127"/>
        <v>1466.3254960000031</v>
      </c>
      <c r="AN244" s="13">
        <f t="shared" si="128"/>
        <v>1518.900665000001</v>
      </c>
      <c r="AO244" s="13">
        <f t="shared" si="129"/>
        <v>1602.7689910000045</v>
      </c>
      <c r="AP244" s="13">
        <f t="shared" si="130"/>
        <v>1708.329635000011</v>
      </c>
      <c r="AQ244" s="13">
        <f t="shared" si="131"/>
        <v>1774.6028110000043</v>
      </c>
      <c r="AR244" s="13">
        <f t="shared" si="132"/>
        <v>1860.2298730000057</v>
      </c>
      <c r="AS244" s="13">
        <f t="shared" si="133"/>
        <v>1931.1135470000045</v>
      </c>
      <c r="AT244" s="13">
        <f t="shared" si="134"/>
        <v>2013.2980330000028</v>
      </c>
      <c r="AU244" s="13">
        <f t="shared" si="135"/>
        <v>2121.0447570000051</v>
      </c>
      <c r="AV244" s="13">
        <f t="shared" si="136"/>
        <v>2219.8239330000015</v>
      </c>
      <c r="AX244" s="17" t="s">
        <v>79</v>
      </c>
      <c r="AY244" s="13">
        <f t="shared" si="139"/>
        <v>93</v>
      </c>
      <c r="AZ244" s="13">
        <f t="shared" si="140"/>
        <v>98</v>
      </c>
      <c r="BA244" s="13">
        <f t="shared" si="141"/>
        <v>97</v>
      </c>
      <c r="BB244" s="13">
        <f t="shared" si="142"/>
        <v>97</v>
      </c>
      <c r="BC244" s="13">
        <f t="shared" si="143"/>
        <v>97</v>
      </c>
      <c r="BD244" s="13">
        <f t="shared" si="144"/>
        <v>97</v>
      </c>
      <c r="BE244" s="13">
        <f t="shared" si="145"/>
        <v>97</v>
      </c>
      <c r="BF244" s="13">
        <f t="shared" si="146"/>
        <v>97</v>
      </c>
      <c r="BG244" s="13">
        <f t="shared" si="147"/>
        <v>97</v>
      </c>
      <c r="BH244" s="13">
        <f t="shared" si="148"/>
        <v>97</v>
      </c>
      <c r="BI244" s="13">
        <f t="shared" si="149"/>
        <v>96</v>
      </c>
      <c r="BJ244" s="13">
        <f t="shared" si="150"/>
        <v>95</v>
      </c>
      <c r="BK244" s="13">
        <f t="shared" si="151"/>
        <v>95</v>
      </c>
      <c r="BL244" s="13">
        <f t="shared" si="152"/>
        <v>95</v>
      </c>
      <c r="BM244" s="13">
        <f t="shared" si="153"/>
        <v>95</v>
      </c>
      <c r="BN244" s="13">
        <f t="shared" si="154"/>
        <v>95</v>
      </c>
      <c r="BO244" s="13">
        <f t="shared" si="155"/>
        <v>95</v>
      </c>
      <c r="BP244" s="13">
        <f t="shared" si="156"/>
        <v>94</v>
      </c>
      <c r="BQ244" s="13">
        <f t="shared" si="157"/>
        <v>93</v>
      </c>
      <c r="BR244" s="13">
        <f t="shared" si="158"/>
        <v>94</v>
      </c>
      <c r="BS244" s="13">
        <f t="shared" si="159"/>
        <v>95</v>
      </c>
      <c r="BT244" s="13">
        <f>INDEX($AY244:$BS244,MATCH('Ranked Growth'!$C$5,Data!$AY$149:$BS$149,0))</f>
        <v>93</v>
      </c>
      <c r="BV244" s="17" t="s">
        <v>79</v>
      </c>
      <c r="BW244" s="13" cm="1">
        <f t="array" ref="BW244">SUMPRODUCT(($Z$150:$Z$276=$Z244)*(AB244&lt;AB$150:AB$276))+1</f>
        <v>88</v>
      </c>
      <c r="BX244" s="13" cm="1">
        <f t="array" ref="BX244">SUMPRODUCT(($Z$150:$Z$276=$Z244)*(AC244&lt;AC$150:AC$276))+1</f>
        <v>93</v>
      </c>
      <c r="BY244" s="13" cm="1">
        <f t="array" ref="BY244">SUMPRODUCT(($Z$150:$Z$276=$Z244)*(AD244&lt;AD$150:AD$276))+1</f>
        <v>92</v>
      </c>
      <c r="BZ244" s="13" cm="1">
        <f t="array" ref="BZ244">SUMPRODUCT(($Z$150:$Z$276=$Z244)*(AE244&lt;AE$150:AE$276))+1</f>
        <v>92</v>
      </c>
      <c r="CA244" s="13" cm="1">
        <f t="array" ref="CA244">SUMPRODUCT(($Z$150:$Z$276=$Z244)*(AF244&lt;AF$150:AF$276))+1</f>
        <v>92</v>
      </c>
      <c r="CB244" s="13" cm="1">
        <f t="array" ref="CB244">SUMPRODUCT(($Z$150:$Z$276=$Z244)*(AG244&lt;AG$150:AG$276))+1</f>
        <v>92</v>
      </c>
      <c r="CC244" s="13" cm="1">
        <f t="array" ref="CC244">SUMPRODUCT(($Z$150:$Z$276=$Z244)*(AH244&lt;AH$150:AH$276))+1</f>
        <v>92</v>
      </c>
      <c r="CD244" s="13" cm="1">
        <f t="array" ref="CD244">SUMPRODUCT(($Z$150:$Z$276=$Z244)*(AI244&lt;AI$150:AI$276))+1</f>
        <v>92</v>
      </c>
      <c r="CE244" s="13" cm="1">
        <f t="array" ref="CE244">SUMPRODUCT(($Z$150:$Z$276=$Z244)*(AJ244&lt;AJ$150:AJ$276))+1</f>
        <v>92</v>
      </c>
      <c r="CF244" s="13" cm="1">
        <f t="array" ref="CF244">SUMPRODUCT(($Z$150:$Z$276=$Z244)*(AK244&lt;AK$150:AK$276))+1</f>
        <v>92</v>
      </c>
      <c r="CG244" s="13" cm="1">
        <f t="array" ref="CG244">SUMPRODUCT(($Z$150:$Z$276=$Z244)*(AL244&lt;AL$150:AL$276))+1</f>
        <v>91</v>
      </c>
      <c r="CH244" s="13" cm="1">
        <f t="array" ref="CH244">SUMPRODUCT(($Z$150:$Z$276=$Z244)*(AM244&lt;AM$150:AM$276))+1</f>
        <v>90</v>
      </c>
      <c r="CI244" s="13" cm="1">
        <f t="array" ref="CI244">SUMPRODUCT(($Z$150:$Z$276=$Z244)*(AN244&lt;AN$150:AN$276))+1</f>
        <v>90</v>
      </c>
      <c r="CJ244" s="13" cm="1">
        <f t="array" ref="CJ244">SUMPRODUCT(($Z$150:$Z$276=$Z244)*(AO244&lt;AO$150:AO$276))+1</f>
        <v>90</v>
      </c>
      <c r="CK244" s="13" cm="1">
        <f t="array" ref="CK244">SUMPRODUCT(($Z$150:$Z$276=$Z244)*(AP244&lt;AP$150:AP$276))+1</f>
        <v>90</v>
      </c>
      <c r="CL244" s="13" cm="1">
        <f t="array" ref="CL244">SUMPRODUCT(($Z$150:$Z$276=$Z244)*(AQ244&lt;AQ$150:AQ$276))+1</f>
        <v>90</v>
      </c>
      <c r="CM244" s="13" cm="1">
        <f t="array" ref="CM244">SUMPRODUCT(($Z$150:$Z$276=$Z244)*(AR244&lt;AR$150:AR$276))+1</f>
        <v>90</v>
      </c>
      <c r="CN244" s="13" cm="1">
        <f t="array" ref="CN244">SUMPRODUCT(($Z$150:$Z$276=$Z244)*(AS244&lt;AS$150:AS$276))+1</f>
        <v>89</v>
      </c>
      <c r="CO244" s="13" cm="1">
        <f t="array" ref="CO244">SUMPRODUCT(($Z$150:$Z$276=$Z244)*(AT244&lt;AT$150:AT$276))+1</f>
        <v>88</v>
      </c>
      <c r="CP244" s="13" cm="1">
        <f t="array" ref="CP244">SUMPRODUCT(($Z$150:$Z$276=$Z244)*(AU244&lt;AU$150:AU$276))+1</f>
        <v>89</v>
      </c>
      <c r="CQ244" s="13" cm="1">
        <f t="array" ref="CQ244">SUMPRODUCT(($Z$150:$Z$276=$Z244)*(AV244&lt;AV$150:AV$276))+1</f>
        <v>90</v>
      </c>
      <c r="CR244" s="13">
        <f>INDEX($BW244:$CQ244,MATCH('Ranked Growth'!$C$5,$BW$149:$CQ$149,0))</f>
        <v>88</v>
      </c>
      <c r="CS244" s="13" t="str">
        <f t="shared" si="160"/>
        <v>Stations of Over 10k Users-88</v>
      </c>
      <c r="CU244" s="17" t="s">
        <v>79</v>
      </c>
      <c r="CV244" s="13" t="str" cm="1">
        <f t="array" ref="CV244">IF($AA244="N","",SUMPRODUCT(($AA$150:$AA$276=$V$88)*($Z$150:$Z$276=$Z244)*(AB244&lt;AB$150:AB$276))+1)</f>
        <v/>
      </c>
      <c r="CW244" s="13" t="str" cm="1">
        <f t="array" ref="CW244">IF($AA244="N","",SUMPRODUCT(($AA$150:$AA$276=$V$88)*($Z$150:$Z$276=$Z244)*(AC244&lt;AC$150:AC$276))+1)</f>
        <v/>
      </c>
      <c r="CX244" s="13" t="str" cm="1">
        <f t="array" ref="CX244">IF($AA244="N","",SUMPRODUCT(($AA$150:$AA$276=$V$88)*($Z$150:$Z$276=$Z244)*(AD244&lt;AD$150:AD$276))+1)</f>
        <v/>
      </c>
      <c r="CY244" s="13" t="str" cm="1">
        <f t="array" ref="CY244">IF($AA244="N","",SUMPRODUCT(($AA$150:$AA$276=$V$88)*($Z$150:$Z$276=$Z244)*(AE244&lt;AE$150:AE$276))+1)</f>
        <v/>
      </c>
      <c r="CZ244" s="13" t="str" cm="1">
        <f t="array" ref="CZ244">IF($AA244="N","",SUMPRODUCT(($AA$150:$AA$276=$V$88)*($Z$150:$Z$276=$Z244)*(AF244&lt;AF$150:AF$276))+1)</f>
        <v/>
      </c>
      <c r="DA244" s="13" t="str" cm="1">
        <f t="array" ref="DA244">IF($AA244="N","",SUMPRODUCT(($AA$150:$AA$276=$V$88)*($Z$150:$Z$276=$Z244)*(AG244&lt;AG$150:AG$276))+1)</f>
        <v/>
      </c>
      <c r="DB244" s="13" t="str" cm="1">
        <f t="array" ref="DB244">IF($AA244="N","",SUMPRODUCT(($AA$150:$AA$276=$V$88)*($Z$150:$Z$276=$Z244)*(AH244&lt;AH$150:AH$276))+1)</f>
        <v/>
      </c>
      <c r="DC244" s="13" t="str" cm="1">
        <f t="array" ref="DC244">IF($AA244="N","",SUMPRODUCT(($AA$150:$AA$276=$V$88)*($Z$150:$Z$276=$Z244)*(AI244&lt;AI$150:AI$276))+1)</f>
        <v/>
      </c>
      <c r="DD244" s="13" t="str" cm="1">
        <f t="array" ref="DD244">IF($AA244="N","",SUMPRODUCT(($AA$150:$AA$276=$V$88)*($Z$150:$Z$276=$Z244)*(AJ244&lt;AJ$150:AJ$276))+1)</f>
        <v/>
      </c>
      <c r="DE244" s="13" t="str" cm="1">
        <f t="array" ref="DE244">IF($AA244="N","",SUMPRODUCT(($AA$150:$AA$276=$V$88)*($Z$150:$Z$276=$Z244)*(AK244&lt;AK$150:AK$276))+1)</f>
        <v/>
      </c>
      <c r="DF244" s="13" t="str" cm="1">
        <f t="array" ref="DF244">IF($AA244="N","",SUMPRODUCT(($AA$150:$AA$276=$V$88)*($Z$150:$Z$276=$Z244)*(AL244&lt;AL$150:AL$276))+1)</f>
        <v/>
      </c>
      <c r="DG244" s="13" t="str" cm="1">
        <f t="array" ref="DG244">IF($AA244="N","",SUMPRODUCT(($AA$150:$AA$276=$V$88)*($Z$150:$Z$276=$Z244)*(AM244&lt;AM$150:AM$276))+1)</f>
        <v/>
      </c>
      <c r="DH244" s="13" t="str" cm="1">
        <f t="array" ref="DH244">IF($AA244="N","",SUMPRODUCT(($AA$150:$AA$276=$V$88)*($Z$150:$Z$276=$Z244)*(AN244&lt;AN$150:AN$276))+1)</f>
        <v/>
      </c>
      <c r="DI244" s="13" t="str" cm="1">
        <f t="array" ref="DI244">IF($AA244="N","",SUMPRODUCT(($AA$150:$AA$276=$V$88)*($Z$150:$Z$276=$Z244)*(AO244&lt;AO$150:AO$276))+1)</f>
        <v/>
      </c>
      <c r="DJ244" s="13" t="str" cm="1">
        <f t="array" ref="DJ244">IF($AA244="N","",SUMPRODUCT(($AA$150:$AA$276=$V$88)*($Z$150:$Z$276=$Z244)*(AP244&lt;AP$150:AP$276))+1)</f>
        <v/>
      </c>
      <c r="DK244" s="13" t="str" cm="1">
        <f t="array" ref="DK244">IF($AA244="N","",SUMPRODUCT(($AA$150:$AA$276=$V$88)*($Z$150:$Z$276=$Z244)*(AQ244&lt;AQ$150:AQ$276))+1)</f>
        <v/>
      </c>
      <c r="DL244" s="13" t="str" cm="1">
        <f t="array" ref="DL244">IF($AA244="N","",SUMPRODUCT(($AA$150:$AA$276=$V$88)*($Z$150:$Z$276=$Z244)*(AR244&lt;AR$150:AR$276))+1)</f>
        <v/>
      </c>
      <c r="DM244" s="13" t="str" cm="1">
        <f t="array" ref="DM244">IF($AA244="N","",SUMPRODUCT(($AA$150:$AA$276=$V$88)*($Z$150:$Z$276=$Z244)*(AS244&lt;AS$150:AS$276))+1)</f>
        <v/>
      </c>
      <c r="DN244" s="13" t="str" cm="1">
        <f t="array" ref="DN244">IF($AA244="N","",SUMPRODUCT(($AA$150:$AA$276=$V$88)*($Z$150:$Z$276=$Z244)*(AT244&lt;AT$150:AT$276))+1)</f>
        <v/>
      </c>
      <c r="DO244" s="13" t="str" cm="1">
        <f t="array" ref="DO244">IF($AA244="N","",SUMPRODUCT(($AA$150:$AA$276=$V$88)*($Z$150:$Z$276=$Z244)*(AU244&lt;AU$150:AU$276))+1)</f>
        <v/>
      </c>
      <c r="DP244" s="13" t="str" cm="1">
        <f t="array" ref="DP244">IF($AA244="N","",SUMPRODUCT(($AA$150:$AA$276=$V$88)*($Z$150:$Z$276=$Z244)*(AV244&lt;AV$150:AV$276))+1)</f>
        <v/>
      </c>
      <c r="DQ244" s="13" t="str">
        <f>INDEX($CV244:$DP244,MATCH('Ranked Growth'!$C$5,$BW$149:$CQ$149,0))</f>
        <v/>
      </c>
      <c r="DR244" s="13" t="str">
        <f t="shared" si="161"/>
        <v>Stations of Over 10k Users-</v>
      </c>
      <c r="DT244" s="17" t="s">
        <v>79</v>
      </c>
      <c r="DU244" s="15">
        <f t="shared" si="162"/>
        <v>1.1161423721467667E-2</v>
      </c>
      <c r="DV244" s="15">
        <f t="shared" si="163"/>
        <v>6.1868515674661007E-2</v>
      </c>
      <c r="DW244" s="15">
        <f t="shared" si="164"/>
        <v>7.1626186506790201E-2</v>
      </c>
      <c r="DX244" s="15">
        <f t="shared" si="165"/>
        <v>7.7278709477029972E-2</v>
      </c>
      <c r="DY244" s="15">
        <f t="shared" si="166"/>
        <v>7.8818087691418626E-2</v>
      </c>
      <c r="DZ244" s="15">
        <f t="shared" si="167"/>
        <v>8.122495124241591E-2</v>
      </c>
      <c r="EA244" s="15">
        <f t="shared" si="168"/>
        <v>8.6279543629009359E-2</v>
      </c>
      <c r="EB244" s="15">
        <f t="shared" si="169"/>
        <v>8.8725094481364453E-2</v>
      </c>
      <c r="EC244" s="15">
        <f t="shared" si="170"/>
        <v>9.1766379153424449E-2</v>
      </c>
      <c r="ED244" s="15">
        <f t="shared" si="171"/>
        <v>9.8162683545218954E-2</v>
      </c>
      <c r="EE244" s="15">
        <f t="shared" si="172"/>
        <v>0.10229361434556528</v>
      </c>
      <c r="EF244" s="15">
        <f t="shared" si="173"/>
        <v>0.10591776191852098</v>
      </c>
      <c r="EG244" s="15">
        <f t="shared" si="174"/>
        <v>0.10971544820861023</v>
      </c>
      <c r="EH244" s="15">
        <f t="shared" si="175"/>
        <v>0.11577354745738266</v>
      </c>
      <c r="EI244" s="15">
        <f t="shared" si="176"/>
        <v>0.12339855785900111</v>
      </c>
      <c r="EJ244" s="15">
        <f t="shared" si="177"/>
        <v>0.1281856985697778</v>
      </c>
      <c r="EK244" s="15">
        <f t="shared" si="178"/>
        <v>0.13437083740248523</v>
      </c>
      <c r="EL244" s="15">
        <f t="shared" si="179"/>
        <v>0.13949101032938493</v>
      </c>
      <c r="EM244" s="15">
        <f t="shared" si="180"/>
        <v>0.14542747999133221</v>
      </c>
      <c r="EN244" s="15">
        <f t="shared" si="181"/>
        <v>0.15321039851199103</v>
      </c>
      <c r="EO244" s="15">
        <f t="shared" si="182"/>
        <v>0.1603455600260042</v>
      </c>
      <c r="EQ244" s="17" t="s">
        <v>79</v>
      </c>
      <c r="ER244" s="13">
        <f t="shared" si="183"/>
        <v>6</v>
      </c>
      <c r="ES244" s="13">
        <f t="shared" si="184"/>
        <v>95</v>
      </c>
      <c r="ET244" s="13">
        <f t="shared" si="185"/>
        <v>94</v>
      </c>
      <c r="EU244" s="13">
        <f t="shared" si="186"/>
        <v>92</v>
      </c>
      <c r="EV244" s="13">
        <f t="shared" si="187"/>
        <v>83</v>
      </c>
      <c r="EW244" s="13">
        <f t="shared" si="188"/>
        <v>70</v>
      </c>
      <c r="EX244" s="13">
        <f t="shared" si="189"/>
        <v>59</v>
      </c>
      <c r="EY244" s="13">
        <f t="shared" si="190"/>
        <v>49</v>
      </c>
      <c r="EZ244" s="13">
        <f t="shared" si="191"/>
        <v>44</v>
      </c>
      <c r="FA244" s="13">
        <f t="shared" si="192"/>
        <v>47</v>
      </c>
      <c r="FB244" s="13">
        <f t="shared" si="193"/>
        <v>42</v>
      </c>
      <c r="FC244" s="13">
        <f t="shared" si="194"/>
        <v>39</v>
      </c>
      <c r="FD244" s="13">
        <f t="shared" si="195"/>
        <v>34</v>
      </c>
      <c r="FE244" s="13">
        <f t="shared" si="196"/>
        <v>34</v>
      </c>
      <c r="FF244" s="13">
        <f t="shared" si="197"/>
        <v>33</v>
      </c>
      <c r="FG244" s="13">
        <f t="shared" si="198"/>
        <v>33</v>
      </c>
      <c r="FH244" s="13">
        <f t="shared" si="199"/>
        <v>33</v>
      </c>
      <c r="FI244" s="13">
        <f t="shared" si="200"/>
        <v>29</v>
      </c>
      <c r="FJ244" s="13">
        <f t="shared" si="201"/>
        <v>28</v>
      </c>
      <c r="FK244" s="13">
        <f t="shared" si="202"/>
        <v>29</v>
      </c>
      <c r="FL244" s="13">
        <f t="shared" si="203"/>
        <v>30</v>
      </c>
      <c r="FM244" s="13">
        <f>INDEX($ER244:$FL244,MATCH('Ranked Growth'!$C$5,$ER$149:$FL$149,0))</f>
        <v>6</v>
      </c>
      <c r="FO244" s="17" t="s">
        <v>79</v>
      </c>
      <c r="FP244" s="13" cm="1">
        <f t="array" ref="FP244">SUMPRODUCT(($Z$150:$Z$276=$Z244)*(DU244&lt;DU$150:DU$276))+1</f>
        <v>5</v>
      </c>
      <c r="FQ244" s="13" cm="1">
        <f t="array" ref="FQ244">SUMPRODUCT(($Z$150:$Z$276=$Z244)*(DV244&lt;DV$150:DV$276))+1</f>
        <v>83</v>
      </c>
      <c r="FR244" s="13" cm="1">
        <f t="array" ref="FR244">SUMPRODUCT(($Z$150:$Z$276=$Z244)*(DW244&lt;DW$150:DW$276))+1</f>
        <v>82</v>
      </c>
      <c r="FS244" s="13" cm="1">
        <f t="array" ref="FS244">SUMPRODUCT(($Z$150:$Z$276=$Z244)*(DX244&lt;DX$150:DX$276))+1</f>
        <v>80</v>
      </c>
      <c r="FT244" s="13" cm="1">
        <f t="array" ref="FT244">SUMPRODUCT(($Z$150:$Z$276=$Z244)*(DY244&lt;DY$150:DY$276))+1</f>
        <v>73</v>
      </c>
      <c r="FU244" s="13" cm="1">
        <f t="array" ref="FU244">SUMPRODUCT(($Z$150:$Z$276=$Z244)*(DZ244&lt;DZ$150:DZ$276))+1</f>
        <v>62</v>
      </c>
      <c r="FV244" s="13" cm="1">
        <f t="array" ref="FV244">SUMPRODUCT(($Z$150:$Z$276=$Z244)*(EA244&lt;EA$150:EA$276))+1</f>
        <v>52</v>
      </c>
      <c r="FW244" s="13" cm="1">
        <f t="array" ref="FW244">SUMPRODUCT(($Z$150:$Z$276=$Z244)*(EB244&lt;EB$150:EB$276))+1</f>
        <v>42</v>
      </c>
      <c r="FX244" s="13" cm="1">
        <f t="array" ref="FX244">SUMPRODUCT(($Z$150:$Z$276=$Z244)*(EC244&lt;EC$150:EC$276))+1</f>
        <v>38</v>
      </c>
      <c r="FY244" s="13" cm="1">
        <f t="array" ref="FY244">SUMPRODUCT(($Z$150:$Z$276=$Z244)*(ED244&lt;ED$150:ED$276))+1</f>
        <v>41</v>
      </c>
      <c r="FZ244" s="13" cm="1">
        <f t="array" ref="FZ244">SUMPRODUCT(($Z$150:$Z$276=$Z244)*(EE244&lt;EE$150:EE$276))+1</f>
        <v>36</v>
      </c>
      <c r="GA244" s="13" cm="1">
        <f t="array" ref="GA244">SUMPRODUCT(($Z$150:$Z$276=$Z244)*(EF244&lt;EF$150:EF$276))+1</f>
        <v>34</v>
      </c>
      <c r="GB244" s="13" cm="1">
        <f t="array" ref="GB244">SUMPRODUCT(($Z$150:$Z$276=$Z244)*(EG244&lt;EG$150:EG$276))+1</f>
        <v>29</v>
      </c>
      <c r="GC244" s="13" cm="1">
        <f t="array" ref="GC244">SUMPRODUCT(($Z$150:$Z$276=$Z244)*(EH244&lt;EH$150:EH$276))+1</f>
        <v>29</v>
      </c>
      <c r="GD244" s="13" cm="1">
        <f t="array" ref="GD244">SUMPRODUCT(($Z$150:$Z$276=$Z244)*(EI244&lt;EI$150:EI$276))+1</f>
        <v>28</v>
      </c>
      <c r="GE244" s="13" cm="1">
        <f t="array" ref="GE244">SUMPRODUCT(($Z$150:$Z$276=$Z244)*(EJ244&lt;EJ$150:EJ$276))+1</f>
        <v>28</v>
      </c>
      <c r="GF244" s="13" cm="1">
        <f t="array" ref="GF244">SUMPRODUCT(($Z$150:$Z$276=$Z244)*(EK244&lt;EK$150:EK$276))+1</f>
        <v>28</v>
      </c>
      <c r="GG244" s="13" cm="1">
        <f t="array" ref="GG244">SUMPRODUCT(($Z$150:$Z$276=$Z244)*(EL244&lt;EL$150:EL$276))+1</f>
        <v>24</v>
      </c>
      <c r="GH244" s="13" cm="1">
        <f t="array" ref="GH244">SUMPRODUCT(($Z$150:$Z$276=$Z244)*(EM244&lt;EM$150:EM$276))+1</f>
        <v>24</v>
      </c>
      <c r="GI244" s="13" cm="1">
        <f t="array" ref="GI244">SUMPRODUCT(($Z$150:$Z$276=$Z244)*(EN244&lt;EN$150:EN$276))+1</f>
        <v>25</v>
      </c>
      <c r="GJ244" s="13" cm="1">
        <f t="array" ref="GJ244">SUMPRODUCT(($Z$150:$Z$276=$Z244)*(EO244&lt;EO$150:EO$276))+1</f>
        <v>25</v>
      </c>
      <c r="GK244" s="20">
        <f>INDEX($FP244:$GJ244,MATCH('Ranked Growth'!$C$5,$FP$149:$GJ$149,0))</f>
        <v>5</v>
      </c>
      <c r="GL244" s="13" t="str">
        <f t="shared" si="204"/>
        <v>Stations of Over 10k Users-5</v>
      </c>
      <c r="GN244" s="17" t="s">
        <v>79</v>
      </c>
      <c r="GO244" s="13" t="str" cm="1">
        <f t="array" ref="GO244">IF($AA244="N","",SUMPRODUCT(($Z$150:$Z$276=$Z244)*($AA$150:$AA$276="Y")*(DU244&lt;DU$150:DU$276))+1)</f>
        <v/>
      </c>
      <c r="GP244" s="13" t="str" cm="1">
        <f t="array" ref="GP244">IF($AA244="N","",SUMPRODUCT(($Z$150:$Z$276=$Z244)*($AA$150:$AA$276="Y")*(DV244&lt;DV$150:DV$276))+1)</f>
        <v/>
      </c>
      <c r="GQ244" s="13" t="str" cm="1">
        <f t="array" ref="GQ244">IF($AA244="N","",SUMPRODUCT(($Z$150:$Z$276=$Z244)*($AA$150:$AA$276="Y")*(DW244&lt;DW$150:DW$276))+1)</f>
        <v/>
      </c>
      <c r="GR244" s="13" t="str" cm="1">
        <f t="array" ref="GR244">IF($AA244="N","",SUMPRODUCT(($Z$150:$Z$276=$Z244)*($AA$150:$AA$276="Y")*(DX244&lt;DX$150:DX$276))+1)</f>
        <v/>
      </c>
      <c r="GS244" s="13" t="str" cm="1">
        <f t="array" ref="GS244">IF($AA244="N","",SUMPRODUCT(($Z$150:$Z$276=$Z244)*($AA$150:$AA$276="Y")*(DY244&lt;DY$150:DY$276))+1)</f>
        <v/>
      </c>
      <c r="GT244" s="13" t="str" cm="1">
        <f t="array" ref="GT244">IF($AA244="N","",SUMPRODUCT(($Z$150:$Z$276=$Z244)*($AA$150:$AA$276="Y")*(DZ244&lt;DZ$150:DZ$276))+1)</f>
        <v/>
      </c>
      <c r="GU244" s="13" t="str" cm="1">
        <f t="array" ref="GU244">IF($AA244="N","",SUMPRODUCT(($Z$150:$Z$276=$Z244)*($AA$150:$AA$276="Y")*(EA244&lt;EA$150:EA$276))+1)</f>
        <v/>
      </c>
      <c r="GV244" s="13" t="str" cm="1">
        <f t="array" ref="GV244">IF($AA244="N","",SUMPRODUCT(($Z$150:$Z$276=$Z244)*($AA$150:$AA$276="Y")*(EB244&lt;EB$150:EB$276))+1)</f>
        <v/>
      </c>
      <c r="GW244" s="13" t="str" cm="1">
        <f t="array" ref="GW244">IF($AA244="N","",SUMPRODUCT(($Z$150:$Z$276=$Z244)*($AA$150:$AA$276="Y")*(EC244&lt;EC$150:EC$276))+1)</f>
        <v/>
      </c>
      <c r="GX244" s="13" t="str" cm="1">
        <f t="array" ref="GX244">IF($AA244="N","",SUMPRODUCT(($Z$150:$Z$276=$Z244)*($AA$150:$AA$276="Y")*(ED244&lt;ED$150:ED$276))+1)</f>
        <v/>
      </c>
      <c r="GY244" s="13" t="str" cm="1">
        <f t="array" ref="GY244">IF($AA244="N","",SUMPRODUCT(($Z$150:$Z$276=$Z244)*($AA$150:$AA$276="Y")*(EE244&lt;EE$150:EE$276))+1)</f>
        <v/>
      </c>
      <c r="GZ244" s="13" t="str" cm="1">
        <f t="array" ref="GZ244">IF($AA244="N","",SUMPRODUCT(($Z$150:$Z$276=$Z244)*($AA$150:$AA$276="Y")*(EF244&lt;EF$150:EF$276))+1)</f>
        <v/>
      </c>
      <c r="HA244" s="13" t="str" cm="1">
        <f t="array" ref="HA244">IF($AA244="N","",SUMPRODUCT(($Z$150:$Z$276=$Z244)*($AA$150:$AA$276="Y")*(EG244&lt;EG$150:EG$276))+1)</f>
        <v/>
      </c>
      <c r="HB244" s="13" t="str" cm="1">
        <f t="array" ref="HB244">IF($AA244="N","",SUMPRODUCT(($Z$150:$Z$276=$Z244)*($AA$150:$AA$276="Y")*(EH244&lt;EH$150:EH$276))+1)</f>
        <v/>
      </c>
      <c r="HC244" s="13" t="str" cm="1">
        <f t="array" ref="HC244">IF($AA244="N","",SUMPRODUCT(($Z$150:$Z$276=$Z244)*($AA$150:$AA$276="Y")*(EI244&lt;EI$150:EI$276))+1)</f>
        <v/>
      </c>
      <c r="HD244" s="13" t="str" cm="1">
        <f t="array" ref="HD244">IF($AA244="N","",SUMPRODUCT(($Z$150:$Z$276=$Z244)*($AA$150:$AA$276="Y")*(EJ244&lt;EJ$150:EJ$276))+1)</f>
        <v/>
      </c>
      <c r="HE244" s="13" t="str" cm="1">
        <f t="array" ref="HE244">IF($AA244="N","",SUMPRODUCT(($Z$150:$Z$276=$Z244)*($AA$150:$AA$276="Y")*(EK244&lt;EK$150:EK$276))+1)</f>
        <v/>
      </c>
      <c r="HF244" s="13" t="str" cm="1">
        <f t="array" ref="HF244">IF($AA244="N","",SUMPRODUCT(($Z$150:$Z$276=$Z244)*($AA$150:$AA$276="Y")*(EL244&lt;EL$150:EL$276))+1)</f>
        <v/>
      </c>
      <c r="HG244" s="13" t="str" cm="1">
        <f t="array" ref="HG244">IF($AA244="N","",SUMPRODUCT(($Z$150:$Z$276=$Z244)*($AA$150:$AA$276="Y")*(EM244&lt;EM$150:EM$276))+1)</f>
        <v/>
      </c>
      <c r="HH244" s="13" t="str" cm="1">
        <f t="array" ref="HH244">IF($AA244="N","",SUMPRODUCT(($Z$150:$Z$276=$Z244)*($AA$150:$AA$276="Y")*(EN244&lt;EN$150:EN$276))+1)</f>
        <v/>
      </c>
      <c r="HI244" s="13" t="str" cm="1">
        <f t="array" ref="HI244">IF($AA244="N","",SUMPRODUCT(($Z$150:$Z$276=$Z244)*($AA$150:$AA$276="Y")*(EO244&lt;EO$150:EO$276))+1)</f>
        <v/>
      </c>
      <c r="HJ244" s="20" t="str">
        <f>INDEX($GO244:$HI244,MATCH('Ranked Growth'!$C$5,$GO$149:$HI$149,0))</f>
        <v/>
      </c>
      <c r="HK244" s="13" t="str">
        <f t="shared" si="205"/>
        <v>Stations of Over 10k Users-</v>
      </c>
    </row>
    <row r="245" spans="2:219" s="11" customFormat="1" x14ac:dyDescent="0.25">
      <c r="B245" s="17" t="s">
        <v>80</v>
      </c>
      <c r="C245" s="20">
        <v>5054.6139189999994</v>
      </c>
      <c r="D245" s="20">
        <v>5085.6157179999991</v>
      </c>
      <c r="E245" s="20">
        <v>5092.6349289999998</v>
      </c>
      <c r="F245" s="20">
        <v>5097.0899290000007</v>
      </c>
      <c r="G245" s="20">
        <v>5098.8679529999999</v>
      </c>
      <c r="H245" s="20">
        <v>5101.1888920000001</v>
      </c>
      <c r="I245" s="20">
        <v>5103.9526340000002</v>
      </c>
      <c r="J245" s="20">
        <v>5104.8472409999995</v>
      </c>
      <c r="K245" s="20">
        <v>5106.9737619999996</v>
      </c>
      <c r="L245" s="20">
        <v>5112.5464709999997</v>
      </c>
      <c r="M245" s="20">
        <v>5114.5021649999999</v>
      </c>
      <c r="N245" s="20">
        <v>5116.2879409999996</v>
      </c>
      <c r="O245" s="20">
        <v>5117.6228699999992</v>
      </c>
      <c r="P245" s="20">
        <v>5120.2344050000002</v>
      </c>
      <c r="Q245" s="20">
        <v>5123.995132</v>
      </c>
      <c r="R245" s="20">
        <v>5126.1185370000003</v>
      </c>
      <c r="S245" s="20">
        <v>5129.0656900000004</v>
      </c>
      <c r="T245" s="20">
        <v>5131.1012309999996</v>
      </c>
      <c r="U245" s="20">
        <v>5133.7675719999997</v>
      </c>
      <c r="V245" s="20">
        <v>5139.4544509999996</v>
      </c>
      <c r="W245" s="20">
        <v>5144.7745759999998</v>
      </c>
      <c r="Y245" s="17" t="s">
        <v>80</v>
      </c>
      <c r="Z245" s="21" t="str">
        <f t="shared" si="137"/>
        <v>Stations of Less Than 10k Users</v>
      </c>
      <c r="AA245" s="21" t="str">
        <f t="shared" si="138"/>
        <v>Y</v>
      </c>
      <c r="AB245" s="13">
        <f t="shared" si="116"/>
        <v>50.613918999999441</v>
      </c>
      <c r="AC245" s="13">
        <f t="shared" si="117"/>
        <v>81.615717999999106</v>
      </c>
      <c r="AD245" s="13">
        <f t="shared" si="118"/>
        <v>88.634928999999829</v>
      </c>
      <c r="AE245" s="13">
        <f t="shared" si="119"/>
        <v>93.089929000000666</v>
      </c>
      <c r="AF245" s="13">
        <f t="shared" si="120"/>
        <v>94.867952999999943</v>
      </c>
      <c r="AG245" s="13">
        <f t="shared" si="121"/>
        <v>97.188892000000124</v>
      </c>
      <c r="AH245" s="13">
        <f t="shared" si="122"/>
        <v>99.952634000000216</v>
      </c>
      <c r="AI245" s="13">
        <f t="shared" si="123"/>
        <v>100.84724099999949</v>
      </c>
      <c r="AJ245" s="13">
        <f t="shared" si="124"/>
        <v>102.97376199999962</v>
      </c>
      <c r="AK245" s="13">
        <f t="shared" si="125"/>
        <v>108.54647099999966</v>
      </c>
      <c r="AL245" s="13">
        <f t="shared" si="126"/>
        <v>110.50216499999988</v>
      </c>
      <c r="AM245" s="13">
        <f t="shared" si="127"/>
        <v>112.28794099999959</v>
      </c>
      <c r="AN245" s="13">
        <f t="shared" si="128"/>
        <v>113.62286999999924</v>
      </c>
      <c r="AO245" s="13">
        <f t="shared" si="129"/>
        <v>116.23440500000015</v>
      </c>
      <c r="AP245" s="13">
        <f t="shared" si="130"/>
        <v>119.99513200000001</v>
      </c>
      <c r="AQ245" s="13">
        <f t="shared" si="131"/>
        <v>122.11853700000029</v>
      </c>
      <c r="AR245" s="13">
        <f t="shared" si="132"/>
        <v>125.06569000000036</v>
      </c>
      <c r="AS245" s="13">
        <f t="shared" si="133"/>
        <v>127.10123099999964</v>
      </c>
      <c r="AT245" s="13">
        <f t="shared" si="134"/>
        <v>129.76757199999975</v>
      </c>
      <c r="AU245" s="13">
        <f t="shared" si="135"/>
        <v>135.45445099999961</v>
      </c>
      <c r="AV245" s="13">
        <f t="shared" si="136"/>
        <v>140.7745759999998</v>
      </c>
      <c r="AX245" s="17" t="s">
        <v>80</v>
      </c>
      <c r="AY245" s="13">
        <f t="shared" si="139"/>
        <v>102</v>
      </c>
      <c r="AZ245" s="13">
        <f t="shared" si="140"/>
        <v>119</v>
      </c>
      <c r="BA245" s="13">
        <f t="shared" si="141"/>
        <v>119</v>
      </c>
      <c r="BB245" s="13">
        <f t="shared" si="142"/>
        <v>119</v>
      </c>
      <c r="BC245" s="13">
        <f t="shared" si="143"/>
        <v>119</v>
      </c>
      <c r="BD245" s="13">
        <f t="shared" si="144"/>
        <v>118</v>
      </c>
      <c r="BE245" s="13">
        <f t="shared" si="145"/>
        <v>118</v>
      </c>
      <c r="BF245" s="13">
        <f t="shared" si="146"/>
        <v>117</v>
      </c>
      <c r="BG245" s="13">
        <f t="shared" si="147"/>
        <v>113</v>
      </c>
      <c r="BH245" s="13">
        <f t="shared" si="148"/>
        <v>112</v>
      </c>
      <c r="BI245" s="13">
        <f t="shared" si="149"/>
        <v>112</v>
      </c>
      <c r="BJ245" s="13">
        <f t="shared" si="150"/>
        <v>112</v>
      </c>
      <c r="BK245" s="13">
        <f t="shared" si="151"/>
        <v>110</v>
      </c>
      <c r="BL245" s="13">
        <f t="shared" si="152"/>
        <v>111</v>
      </c>
      <c r="BM245" s="13">
        <f t="shared" si="153"/>
        <v>110</v>
      </c>
      <c r="BN245" s="13">
        <f t="shared" si="154"/>
        <v>110</v>
      </c>
      <c r="BO245" s="13">
        <f t="shared" si="155"/>
        <v>110</v>
      </c>
      <c r="BP245" s="13">
        <f t="shared" si="156"/>
        <v>110</v>
      </c>
      <c r="BQ245" s="13">
        <f t="shared" si="157"/>
        <v>110</v>
      </c>
      <c r="BR245" s="13">
        <f t="shared" si="158"/>
        <v>110</v>
      </c>
      <c r="BS245" s="13">
        <f t="shared" si="159"/>
        <v>110</v>
      </c>
      <c r="BT245" s="13">
        <f>INDEX($AY245:$BS245,MATCH('Ranked Growth'!$C$5,Data!$AY$149:$BS$149,0))</f>
        <v>102</v>
      </c>
      <c r="BV245" s="17" t="s">
        <v>80</v>
      </c>
      <c r="BW245" s="13" cm="1">
        <f t="array" ref="BW245">SUMPRODUCT(($Z$150:$Z$276=$Z245)*(AB245&lt;AB$150:AB$276))+1</f>
        <v>4</v>
      </c>
      <c r="BX245" s="13" cm="1">
        <f t="array" ref="BX245">SUMPRODUCT(($Z$150:$Z$276=$Z245)*(AC245&lt;AC$150:AC$276))+1</f>
        <v>16</v>
      </c>
      <c r="BY245" s="13" cm="1">
        <f t="array" ref="BY245">SUMPRODUCT(($Z$150:$Z$276=$Z245)*(AD245&lt;AD$150:AD$276))+1</f>
        <v>16</v>
      </c>
      <c r="BZ245" s="13" cm="1">
        <f t="array" ref="BZ245">SUMPRODUCT(($Z$150:$Z$276=$Z245)*(AE245&lt;AE$150:AE$276))+1</f>
        <v>16</v>
      </c>
      <c r="CA245" s="13" cm="1">
        <f t="array" ref="CA245">SUMPRODUCT(($Z$150:$Z$276=$Z245)*(AF245&lt;AF$150:AF$276))+1</f>
        <v>16</v>
      </c>
      <c r="CB245" s="13" cm="1">
        <f t="array" ref="CB245">SUMPRODUCT(($Z$150:$Z$276=$Z245)*(AG245&lt;AG$150:AG$276))+1</f>
        <v>15</v>
      </c>
      <c r="CC245" s="13" cm="1">
        <f t="array" ref="CC245">SUMPRODUCT(($Z$150:$Z$276=$Z245)*(AH245&lt;AH$150:AH$276))+1</f>
        <v>15</v>
      </c>
      <c r="CD245" s="13" cm="1">
        <f t="array" ref="CD245">SUMPRODUCT(($Z$150:$Z$276=$Z245)*(AI245&lt;AI$150:AI$276))+1</f>
        <v>14</v>
      </c>
      <c r="CE245" s="13" cm="1">
        <f t="array" ref="CE245">SUMPRODUCT(($Z$150:$Z$276=$Z245)*(AJ245&lt;AJ$150:AJ$276))+1</f>
        <v>10</v>
      </c>
      <c r="CF245" s="13" cm="1">
        <f t="array" ref="CF245">SUMPRODUCT(($Z$150:$Z$276=$Z245)*(AK245&lt;AK$150:AK$276))+1</f>
        <v>9</v>
      </c>
      <c r="CG245" s="13" cm="1">
        <f t="array" ref="CG245">SUMPRODUCT(($Z$150:$Z$276=$Z245)*(AL245&lt;AL$150:AL$276))+1</f>
        <v>9</v>
      </c>
      <c r="CH245" s="13" cm="1">
        <f t="array" ref="CH245">SUMPRODUCT(($Z$150:$Z$276=$Z245)*(AM245&lt;AM$150:AM$276))+1</f>
        <v>9</v>
      </c>
      <c r="CI245" s="13" cm="1">
        <f t="array" ref="CI245">SUMPRODUCT(($Z$150:$Z$276=$Z245)*(AN245&lt;AN$150:AN$276))+1</f>
        <v>9</v>
      </c>
      <c r="CJ245" s="13" cm="1">
        <f t="array" ref="CJ245">SUMPRODUCT(($Z$150:$Z$276=$Z245)*(AO245&lt;AO$150:AO$276))+1</f>
        <v>9</v>
      </c>
      <c r="CK245" s="13" cm="1">
        <f t="array" ref="CK245">SUMPRODUCT(($Z$150:$Z$276=$Z245)*(AP245&lt;AP$150:AP$276))+1</f>
        <v>9</v>
      </c>
      <c r="CL245" s="13" cm="1">
        <f t="array" ref="CL245">SUMPRODUCT(($Z$150:$Z$276=$Z245)*(AQ245&lt;AQ$150:AQ$276))+1</f>
        <v>9</v>
      </c>
      <c r="CM245" s="13" cm="1">
        <f t="array" ref="CM245">SUMPRODUCT(($Z$150:$Z$276=$Z245)*(AR245&lt;AR$150:AR$276))+1</f>
        <v>9</v>
      </c>
      <c r="CN245" s="13" cm="1">
        <f t="array" ref="CN245">SUMPRODUCT(($Z$150:$Z$276=$Z245)*(AS245&lt;AS$150:AS$276))+1</f>
        <v>9</v>
      </c>
      <c r="CO245" s="13" cm="1">
        <f t="array" ref="CO245">SUMPRODUCT(($Z$150:$Z$276=$Z245)*(AT245&lt;AT$150:AT$276))+1</f>
        <v>9</v>
      </c>
      <c r="CP245" s="13" cm="1">
        <f t="array" ref="CP245">SUMPRODUCT(($Z$150:$Z$276=$Z245)*(AU245&lt;AU$150:AU$276))+1</f>
        <v>9</v>
      </c>
      <c r="CQ245" s="13" cm="1">
        <f t="array" ref="CQ245">SUMPRODUCT(($Z$150:$Z$276=$Z245)*(AV245&lt;AV$150:AV$276))+1</f>
        <v>9</v>
      </c>
      <c r="CR245" s="13">
        <f>INDEX($BW245:$CQ245,MATCH('Ranked Growth'!$C$5,$BW$149:$CQ$149,0))</f>
        <v>4</v>
      </c>
      <c r="CS245" s="13" t="str">
        <f t="shared" si="160"/>
        <v>Stations of Less Than 10k Users-4</v>
      </c>
      <c r="CU245" s="17" t="s">
        <v>80</v>
      </c>
      <c r="CV245" s="13" cm="1">
        <f t="array" ref="CV245">IF($AA245="N","",SUMPRODUCT(($AA$150:$AA$276=$V$88)*($Z$150:$Z$276=$Z245)*(AB245&lt;AB$150:AB$276))+1)</f>
        <v>1</v>
      </c>
      <c r="CW245" s="13" cm="1">
        <f t="array" ref="CW245">IF($AA245="N","",SUMPRODUCT(($AA$150:$AA$276=$V$88)*($Z$150:$Z$276=$Z245)*(AC245&lt;AC$150:AC$276))+1)</f>
        <v>11</v>
      </c>
      <c r="CX245" s="13" cm="1">
        <f t="array" ref="CX245">IF($AA245="N","",SUMPRODUCT(($AA$150:$AA$276=$V$88)*($Z$150:$Z$276=$Z245)*(AD245&lt;AD$150:AD$276))+1)</f>
        <v>11</v>
      </c>
      <c r="CY245" s="13" cm="1">
        <f t="array" ref="CY245">IF($AA245="N","",SUMPRODUCT(($AA$150:$AA$276=$V$88)*($Z$150:$Z$276=$Z245)*(AE245&lt;AE$150:AE$276))+1)</f>
        <v>11</v>
      </c>
      <c r="CZ245" s="13" cm="1">
        <f t="array" ref="CZ245">IF($AA245="N","",SUMPRODUCT(($AA$150:$AA$276=$V$88)*($Z$150:$Z$276=$Z245)*(AF245&lt;AF$150:AF$276))+1)</f>
        <v>11</v>
      </c>
      <c r="DA245" s="13" cm="1">
        <f t="array" ref="DA245">IF($AA245="N","",SUMPRODUCT(($AA$150:$AA$276=$V$88)*($Z$150:$Z$276=$Z245)*(AG245&lt;AG$150:AG$276))+1)</f>
        <v>10</v>
      </c>
      <c r="DB245" s="13" cm="1">
        <f t="array" ref="DB245">IF($AA245="N","",SUMPRODUCT(($AA$150:$AA$276=$V$88)*($Z$150:$Z$276=$Z245)*(AH245&lt;AH$150:AH$276))+1)</f>
        <v>10</v>
      </c>
      <c r="DC245" s="13" cm="1">
        <f t="array" ref="DC245">IF($AA245="N","",SUMPRODUCT(($AA$150:$AA$276=$V$88)*($Z$150:$Z$276=$Z245)*(AI245&lt;AI$150:AI$276))+1)</f>
        <v>9</v>
      </c>
      <c r="DD245" s="13" cm="1">
        <f t="array" ref="DD245">IF($AA245="N","",SUMPRODUCT(($AA$150:$AA$276=$V$88)*($Z$150:$Z$276=$Z245)*(AJ245&lt;AJ$150:AJ$276))+1)</f>
        <v>5</v>
      </c>
      <c r="DE245" s="13" cm="1">
        <f t="array" ref="DE245">IF($AA245="N","",SUMPRODUCT(($AA$150:$AA$276=$V$88)*($Z$150:$Z$276=$Z245)*(AK245&lt;AK$150:AK$276))+1)</f>
        <v>4</v>
      </c>
      <c r="DF245" s="13" cm="1">
        <f t="array" ref="DF245">IF($AA245="N","",SUMPRODUCT(($AA$150:$AA$276=$V$88)*($Z$150:$Z$276=$Z245)*(AL245&lt;AL$150:AL$276))+1)</f>
        <v>4</v>
      </c>
      <c r="DG245" s="13" cm="1">
        <f t="array" ref="DG245">IF($AA245="N","",SUMPRODUCT(($AA$150:$AA$276=$V$88)*($Z$150:$Z$276=$Z245)*(AM245&lt;AM$150:AM$276))+1)</f>
        <v>4</v>
      </c>
      <c r="DH245" s="13" cm="1">
        <f t="array" ref="DH245">IF($AA245="N","",SUMPRODUCT(($AA$150:$AA$276=$V$88)*($Z$150:$Z$276=$Z245)*(AN245&lt;AN$150:AN$276))+1)</f>
        <v>4</v>
      </c>
      <c r="DI245" s="13" cm="1">
        <f t="array" ref="DI245">IF($AA245="N","",SUMPRODUCT(($AA$150:$AA$276=$V$88)*($Z$150:$Z$276=$Z245)*(AO245&lt;AO$150:AO$276))+1)</f>
        <v>4</v>
      </c>
      <c r="DJ245" s="13" cm="1">
        <f t="array" ref="DJ245">IF($AA245="N","",SUMPRODUCT(($AA$150:$AA$276=$V$88)*($Z$150:$Z$276=$Z245)*(AP245&lt;AP$150:AP$276))+1)</f>
        <v>4</v>
      </c>
      <c r="DK245" s="13" cm="1">
        <f t="array" ref="DK245">IF($AA245="N","",SUMPRODUCT(($AA$150:$AA$276=$V$88)*($Z$150:$Z$276=$Z245)*(AQ245&lt;AQ$150:AQ$276))+1)</f>
        <v>4</v>
      </c>
      <c r="DL245" s="13" cm="1">
        <f t="array" ref="DL245">IF($AA245="N","",SUMPRODUCT(($AA$150:$AA$276=$V$88)*($Z$150:$Z$276=$Z245)*(AR245&lt;AR$150:AR$276))+1)</f>
        <v>4</v>
      </c>
      <c r="DM245" s="13" cm="1">
        <f t="array" ref="DM245">IF($AA245="N","",SUMPRODUCT(($AA$150:$AA$276=$V$88)*($Z$150:$Z$276=$Z245)*(AS245&lt;AS$150:AS$276))+1)</f>
        <v>4</v>
      </c>
      <c r="DN245" s="13" cm="1">
        <f t="array" ref="DN245">IF($AA245="N","",SUMPRODUCT(($AA$150:$AA$276=$V$88)*($Z$150:$Z$276=$Z245)*(AT245&lt;AT$150:AT$276))+1)</f>
        <v>4</v>
      </c>
      <c r="DO245" s="13" cm="1">
        <f t="array" ref="DO245">IF($AA245="N","",SUMPRODUCT(($AA$150:$AA$276=$V$88)*($Z$150:$Z$276=$Z245)*(AU245&lt;AU$150:AU$276))+1)</f>
        <v>4</v>
      </c>
      <c r="DP245" s="13" cm="1">
        <f t="array" ref="DP245">IF($AA245="N","",SUMPRODUCT(($AA$150:$AA$276=$V$88)*($Z$150:$Z$276=$Z245)*(AV245&lt;AV$150:AV$276))+1)</f>
        <v>4</v>
      </c>
      <c r="DQ245" s="13">
        <f>INDEX($CV245:$DP245,MATCH('Ranked Growth'!$C$5,$BW$149:$CQ$149,0))</f>
        <v>1</v>
      </c>
      <c r="DR245" s="13" t="str">
        <f t="shared" si="161"/>
        <v>Stations of Less Than 10k Users-1</v>
      </c>
      <c r="DT245" s="17" t="s">
        <v>80</v>
      </c>
      <c r="DU245" s="15">
        <f t="shared" si="162"/>
        <v>1.0114692046362839E-2</v>
      </c>
      <c r="DV245" s="15">
        <f t="shared" si="163"/>
        <v>1.631009552358087E-2</v>
      </c>
      <c r="DW245" s="15">
        <f t="shared" si="164"/>
        <v>1.7712815547561878E-2</v>
      </c>
      <c r="DX245" s="15">
        <f t="shared" si="165"/>
        <v>1.8603103317346159E-2</v>
      </c>
      <c r="DY245" s="15">
        <f t="shared" si="166"/>
        <v>1.8958423860911289E-2</v>
      </c>
      <c r="DZ245" s="15">
        <f t="shared" si="167"/>
        <v>1.9422240607513963E-2</v>
      </c>
      <c r="EA245" s="15">
        <f t="shared" si="168"/>
        <v>1.9974547162270317E-2</v>
      </c>
      <c r="EB245" s="15">
        <f t="shared" si="169"/>
        <v>2.0153325539568279E-2</v>
      </c>
      <c r="EC245" s="15">
        <f t="shared" si="170"/>
        <v>2.0578289768185432E-2</v>
      </c>
      <c r="ED245" s="15">
        <f t="shared" si="171"/>
        <v>2.1691940647482033E-2</v>
      </c>
      <c r="EE245" s="15">
        <f t="shared" si="172"/>
        <v>2.2082766786570618E-2</v>
      </c>
      <c r="EF245" s="15">
        <f t="shared" si="173"/>
        <v>2.2439636490807269E-2</v>
      </c>
      <c r="EG245" s="15">
        <f t="shared" si="174"/>
        <v>2.2706408872901429E-2</v>
      </c>
      <c r="EH245" s="15">
        <f t="shared" si="175"/>
        <v>2.3228298361311017E-2</v>
      </c>
      <c r="EI245" s="15">
        <f t="shared" si="176"/>
        <v>2.3979842525979178E-2</v>
      </c>
      <c r="EJ245" s="15">
        <f t="shared" si="177"/>
        <v>2.4404184052757794E-2</v>
      </c>
      <c r="EK245" s="15">
        <f t="shared" si="178"/>
        <v>2.4993143485211977E-2</v>
      </c>
      <c r="EL245" s="15">
        <f t="shared" si="179"/>
        <v>2.5399926258992789E-2</v>
      </c>
      <c r="EM245" s="15">
        <f t="shared" si="180"/>
        <v>2.5932768185451538E-2</v>
      </c>
      <c r="EN245" s="15">
        <f t="shared" si="181"/>
        <v>2.7069234812150178E-2</v>
      </c>
      <c r="EO245" s="15">
        <f t="shared" si="182"/>
        <v>2.8132409272581871E-2</v>
      </c>
      <c r="EQ245" s="17" t="s">
        <v>80</v>
      </c>
      <c r="ER245" s="13">
        <f t="shared" si="183"/>
        <v>14</v>
      </c>
      <c r="ES245" s="13">
        <f t="shared" si="184"/>
        <v>127</v>
      </c>
      <c r="ET245" s="13">
        <f t="shared" si="185"/>
        <v>127</v>
      </c>
      <c r="EU245" s="13">
        <f t="shared" si="186"/>
        <v>127</v>
      </c>
      <c r="EV245" s="13">
        <f t="shared" si="187"/>
        <v>127</v>
      </c>
      <c r="EW245" s="13">
        <f t="shared" si="188"/>
        <v>127</v>
      </c>
      <c r="EX245" s="13">
        <f t="shared" si="189"/>
        <v>127</v>
      </c>
      <c r="EY245" s="13">
        <f t="shared" si="190"/>
        <v>127</v>
      </c>
      <c r="EZ245" s="13">
        <f t="shared" si="191"/>
        <v>123</v>
      </c>
      <c r="FA245" s="13">
        <f t="shared" si="192"/>
        <v>123</v>
      </c>
      <c r="FB245" s="13">
        <f t="shared" si="193"/>
        <v>119</v>
      </c>
      <c r="FC245" s="13">
        <f t="shared" si="194"/>
        <v>118</v>
      </c>
      <c r="FD245" s="13">
        <f t="shared" si="195"/>
        <v>118</v>
      </c>
      <c r="FE245" s="13">
        <f t="shared" si="196"/>
        <v>118</v>
      </c>
      <c r="FF245" s="13">
        <f t="shared" si="197"/>
        <v>118</v>
      </c>
      <c r="FG245" s="13">
        <f t="shared" si="198"/>
        <v>118</v>
      </c>
      <c r="FH245" s="13">
        <f t="shared" si="199"/>
        <v>118</v>
      </c>
      <c r="FI245" s="13">
        <f t="shared" si="200"/>
        <v>117</v>
      </c>
      <c r="FJ245" s="13">
        <f t="shared" si="201"/>
        <v>117</v>
      </c>
      <c r="FK245" s="13">
        <f t="shared" si="202"/>
        <v>118</v>
      </c>
      <c r="FL245" s="13">
        <f t="shared" si="203"/>
        <v>118</v>
      </c>
      <c r="FM245" s="13">
        <f>INDEX($ER245:$FL245,MATCH('Ranked Growth'!$C$5,$ER$149:$FL$149,0))</f>
        <v>14</v>
      </c>
      <c r="FO245" s="17" t="s">
        <v>80</v>
      </c>
      <c r="FP245" s="13" cm="1">
        <f t="array" ref="FP245">SUMPRODUCT(($Z$150:$Z$276=$Z245)*(DU245&lt;DU$150:DU$276))+1</f>
        <v>4</v>
      </c>
      <c r="FQ245" s="13" cm="1">
        <f t="array" ref="FQ245">SUMPRODUCT(($Z$150:$Z$276=$Z245)*(DV245&lt;DV$150:DV$276))+1</f>
        <v>24</v>
      </c>
      <c r="FR245" s="13" cm="1">
        <f t="array" ref="FR245">SUMPRODUCT(($Z$150:$Z$276=$Z245)*(DW245&lt;DW$150:DW$276))+1</f>
        <v>24</v>
      </c>
      <c r="FS245" s="13" cm="1">
        <f t="array" ref="FS245">SUMPRODUCT(($Z$150:$Z$276=$Z245)*(DX245&lt;DX$150:DX$276))+1</f>
        <v>24</v>
      </c>
      <c r="FT245" s="13" cm="1">
        <f t="array" ref="FT245">SUMPRODUCT(($Z$150:$Z$276=$Z245)*(DY245&lt;DY$150:DY$276))+1</f>
        <v>24</v>
      </c>
      <c r="FU245" s="13" cm="1">
        <f t="array" ref="FU245">SUMPRODUCT(($Z$150:$Z$276=$Z245)*(DZ245&lt;DZ$150:DZ$276))+1</f>
        <v>24</v>
      </c>
      <c r="FV245" s="13" cm="1">
        <f t="array" ref="FV245">SUMPRODUCT(($Z$150:$Z$276=$Z245)*(EA245&lt;EA$150:EA$276))+1</f>
        <v>24</v>
      </c>
      <c r="FW245" s="13" cm="1">
        <f t="array" ref="FW245">SUMPRODUCT(($Z$150:$Z$276=$Z245)*(EB245&lt;EB$150:EB$276))+1</f>
        <v>24</v>
      </c>
      <c r="FX245" s="13" cm="1">
        <f t="array" ref="FX245">SUMPRODUCT(($Z$150:$Z$276=$Z245)*(EC245&lt;EC$150:EC$276))+1</f>
        <v>20</v>
      </c>
      <c r="FY245" s="13" cm="1">
        <f t="array" ref="FY245">SUMPRODUCT(($Z$150:$Z$276=$Z245)*(ED245&lt;ED$150:ED$276))+1</f>
        <v>20</v>
      </c>
      <c r="FZ245" s="13" cm="1">
        <f t="array" ref="FZ245">SUMPRODUCT(($Z$150:$Z$276=$Z245)*(EE245&lt;EE$150:EE$276))+1</f>
        <v>18</v>
      </c>
      <c r="GA245" s="13" cm="1">
        <f t="array" ref="GA245">SUMPRODUCT(($Z$150:$Z$276=$Z245)*(EF245&lt;EF$150:EF$276))+1</f>
        <v>17</v>
      </c>
      <c r="GB245" s="13" cm="1">
        <f t="array" ref="GB245">SUMPRODUCT(($Z$150:$Z$276=$Z245)*(EG245&lt;EG$150:EG$276))+1</f>
        <v>17</v>
      </c>
      <c r="GC245" s="13" cm="1">
        <f t="array" ref="GC245">SUMPRODUCT(($Z$150:$Z$276=$Z245)*(EH245&lt;EH$150:EH$276))+1</f>
        <v>17</v>
      </c>
      <c r="GD245" s="13" cm="1">
        <f t="array" ref="GD245">SUMPRODUCT(($Z$150:$Z$276=$Z245)*(EI245&lt;EI$150:EI$276))+1</f>
        <v>17</v>
      </c>
      <c r="GE245" s="13" cm="1">
        <f t="array" ref="GE245">SUMPRODUCT(($Z$150:$Z$276=$Z245)*(EJ245&lt;EJ$150:EJ$276))+1</f>
        <v>17</v>
      </c>
      <c r="GF245" s="13" cm="1">
        <f t="array" ref="GF245">SUMPRODUCT(($Z$150:$Z$276=$Z245)*(EK245&lt;EK$150:EK$276))+1</f>
        <v>17</v>
      </c>
      <c r="GG245" s="13" cm="1">
        <f t="array" ref="GG245">SUMPRODUCT(($Z$150:$Z$276=$Z245)*(EL245&lt;EL$150:EL$276))+1</f>
        <v>16</v>
      </c>
      <c r="GH245" s="13" cm="1">
        <f t="array" ref="GH245">SUMPRODUCT(($Z$150:$Z$276=$Z245)*(EM245&lt;EM$150:EM$276))+1</f>
        <v>16</v>
      </c>
      <c r="GI245" s="13" cm="1">
        <f t="array" ref="GI245">SUMPRODUCT(($Z$150:$Z$276=$Z245)*(EN245&lt;EN$150:EN$276))+1</f>
        <v>17</v>
      </c>
      <c r="GJ245" s="13" cm="1">
        <f t="array" ref="GJ245">SUMPRODUCT(($Z$150:$Z$276=$Z245)*(EO245&lt;EO$150:EO$276))+1</f>
        <v>17</v>
      </c>
      <c r="GK245" s="20">
        <f>INDEX($FP245:$GJ245,MATCH('Ranked Growth'!$C$5,$FP$149:$GJ$149,0))</f>
        <v>4</v>
      </c>
      <c r="GL245" s="13" t="str">
        <f t="shared" si="204"/>
        <v>Stations of Less Than 10k Users-4</v>
      </c>
      <c r="GN245" s="17" t="s">
        <v>80</v>
      </c>
      <c r="GO245" s="13" cm="1">
        <f t="array" ref="GO245">IF($AA245="N","",SUMPRODUCT(($Z$150:$Z$276=$Z245)*($AA$150:$AA$276="Y")*(DU245&lt;DU$150:DU$276))+1)</f>
        <v>3</v>
      </c>
      <c r="GP245" s="13" cm="1">
        <f t="array" ref="GP245">IF($AA245="N","",SUMPRODUCT(($Z$150:$Z$276=$Z245)*($AA$150:$AA$276="Y")*(DV245&lt;DV$150:DV$276))+1)</f>
        <v>18</v>
      </c>
      <c r="GQ245" s="13" cm="1">
        <f t="array" ref="GQ245">IF($AA245="N","",SUMPRODUCT(($Z$150:$Z$276=$Z245)*($AA$150:$AA$276="Y")*(DW245&lt;DW$150:DW$276))+1)</f>
        <v>18</v>
      </c>
      <c r="GR245" s="13" cm="1">
        <f t="array" ref="GR245">IF($AA245="N","",SUMPRODUCT(($Z$150:$Z$276=$Z245)*($AA$150:$AA$276="Y")*(DX245&lt;DX$150:DX$276))+1)</f>
        <v>18</v>
      </c>
      <c r="GS245" s="13" cm="1">
        <f t="array" ref="GS245">IF($AA245="N","",SUMPRODUCT(($Z$150:$Z$276=$Z245)*($AA$150:$AA$276="Y")*(DY245&lt;DY$150:DY$276))+1)</f>
        <v>18</v>
      </c>
      <c r="GT245" s="13" cm="1">
        <f t="array" ref="GT245">IF($AA245="N","",SUMPRODUCT(($Z$150:$Z$276=$Z245)*($AA$150:$AA$276="Y")*(DZ245&lt;DZ$150:DZ$276))+1)</f>
        <v>18</v>
      </c>
      <c r="GU245" s="13" cm="1">
        <f t="array" ref="GU245">IF($AA245="N","",SUMPRODUCT(($Z$150:$Z$276=$Z245)*($AA$150:$AA$276="Y")*(EA245&lt;EA$150:EA$276))+1)</f>
        <v>18</v>
      </c>
      <c r="GV245" s="13" cm="1">
        <f t="array" ref="GV245">IF($AA245="N","",SUMPRODUCT(($Z$150:$Z$276=$Z245)*($AA$150:$AA$276="Y")*(EB245&lt;EB$150:EB$276))+1)</f>
        <v>18</v>
      </c>
      <c r="GW245" s="13" cm="1">
        <f t="array" ref="GW245">IF($AA245="N","",SUMPRODUCT(($Z$150:$Z$276=$Z245)*($AA$150:$AA$276="Y")*(EC245&lt;EC$150:EC$276))+1)</f>
        <v>14</v>
      </c>
      <c r="GX245" s="13" cm="1">
        <f t="array" ref="GX245">IF($AA245="N","",SUMPRODUCT(($Z$150:$Z$276=$Z245)*($AA$150:$AA$276="Y")*(ED245&lt;ED$150:ED$276))+1)</f>
        <v>14</v>
      </c>
      <c r="GY245" s="13" cm="1">
        <f t="array" ref="GY245">IF($AA245="N","",SUMPRODUCT(($Z$150:$Z$276=$Z245)*($AA$150:$AA$276="Y")*(EE245&lt;EE$150:EE$276))+1)</f>
        <v>12</v>
      </c>
      <c r="GZ245" s="13" cm="1">
        <f t="array" ref="GZ245">IF($AA245="N","",SUMPRODUCT(($Z$150:$Z$276=$Z245)*($AA$150:$AA$276="Y")*(EF245&lt;EF$150:EF$276))+1)</f>
        <v>11</v>
      </c>
      <c r="HA245" s="13" cm="1">
        <f t="array" ref="HA245">IF($AA245="N","",SUMPRODUCT(($Z$150:$Z$276=$Z245)*($AA$150:$AA$276="Y")*(EG245&lt;EG$150:EG$276))+1)</f>
        <v>11</v>
      </c>
      <c r="HB245" s="13" cm="1">
        <f t="array" ref="HB245">IF($AA245="N","",SUMPRODUCT(($Z$150:$Z$276=$Z245)*($AA$150:$AA$276="Y")*(EH245&lt;EH$150:EH$276))+1)</f>
        <v>11</v>
      </c>
      <c r="HC245" s="13" cm="1">
        <f t="array" ref="HC245">IF($AA245="N","",SUMPRODUCT(($Z$150:$Z$276=$Z245)*($AA$150:$AA$276="Y")*(EI245&lt;EI$150:EI$276))+1)</f>
        <v>11</v>
      </c>
      <c r="HD245" s="13" cm="1">
        <f t="array" ref="HD245">IF($AA245="N","",SUMPRODUCT(($Z$150:$Z$276=$Z245)*($AA$150:$AA$276="Y")*(EJ245&lt;EJ$150:EJ$276))+1)</f>
        <v>11</v>
      </c>
      <c r="HE245" s="13" cm="1">
        <f t="array" ref="HE245">IF($AA245="N","",SUMPRODUCT(($Z$150:$Z$276=$Z245)*($AA$150:$AA$276="Y")*(EK245&lt;EK$150:EK$276))+1)</f>
        <v>11</v>
      </c>
      <c r="HF245" s="13" cm="1">
        <f t="array" ref="HF245">IF($AA245="N","",SUMPRODUCT(($Z$150:$Z$276=$Z245)*($AA$150:$AA$276="Y")*(EL245&lt;EL$150:EL$276))+1)</f>
        <v>10</v>
      </c>
      <c r="HG245" s="13" cm="1">
        <f t="array" ref="HG245">IF($AA245="N","",SUMPRODUCT(($Z$150:$Z$276=$Z245)*($AA$150:$AA$276="Y")*(EM245&lt;EM$150:EM$276))+1)</f>
        <v>10</v>
      </c>
      <c r="HH245" s="13" cm="1">
        <f t="array" ref="HH245">IF($AA245="N","",SUMPRODUCT(($Z$150:$Z$276=$Z245)*($AA$150:$AA$276="Y")*(EN245&lt;EN$150:EN$276))+1)</f>
        <v>11</v>
      </c>
      <c r="HI245" s="13" cm="1">
        <f t="array" ref="HI245">IF($AA245="N","",SUMPRODUCT(($Z$150:$Z$276=$Z245)*($AA$150:$AA$276="Y")*(EO245&lt;EO$150:EO$276))+1)</f>
        <v>11</v>
      </c>
      <c r="HJ245" s="20">
        <f>INDEX($GO245:$HI245,MATCH('Ranked Growth'!$C$5,$GO$149:$HI$149,0))</f>
        <v>3</v>
      </c>
      <c r="HK245" s="13" t="str">
        <f t="shared" si="205"/>
        <v>Stations of Less Than 10k Users-3</v>
      </c>
    </row>
    <row r="246" spans="2:219" s="11" customFormat="1" x14ac:dyDescent="0.25">
      <c r="B246" s="17" t="s">
        <v>81</v>
      </c>
      <c r="C246" s="20">
        <v>605844.25042300054</v>
      </c>
      <c r="D246" s="20">
        <v>630100.81119899987</v>
      </c>
      <c r="E246" s="20">
        <v>634325.41708500043</v>
      </c>
      <c r="F246" s="20">
        <v>636726.23024899932</v>
      </c>
      <c r="G246" s="20">
        <v>637236.74846599938</v>
      </c>
      <c r="H246" s="20">
        <v>638258.40252200037</v>
      </c>
      <c r="I246" s="20">
        <v>640277.66763900046</v>
      </c>
      <c r="J246" s="20">
        <v>641094.57291400037</v>
      </c>
      <c r="K246" s="20">
        <v>642123.6900910004</v>
      </c>
      <c r="L246" s="20">
        <v>644533.68288800004</v>
      </c>
      <c r="M246" s="20">
        <v>646071.87424399937</v>
      </c>
      <c r="N246" s="20">
        <v>647236.16788299987</v>
      </c>
      <c r="O246" s="20">
        <v>648601.32772100053</v>
      </c>
      <c r="P246" s="20">
        <v>651408.4359230008</v>
      </c>
      <c r="Q246" s="20">
        <v>654420.67794399941</v>
      </c>
      <c r="R246" s="20">
        <v>656161.73930400028</v>
      </c>
      <c r="S246" s="20">
        <v>658522.75661400007</v>
      </c>
      <c r="T246" s="20">
        <v>660332.66610799928</v>
      </c>
      <c r="U246" s="20">
        <v>662717.07494500047</v>
      </c>
      <c r="V246" s="20">
        <v>666616.38466200058</v>
      </c>
      <c r="W246" s="20">
        <v>670195.70513500099</v>
      </c>
      <c r="Y246" s="17" t="s">
        <v>81</v>
      </c>
      <c r="Z246" s="21" t="str">
        <f t="shared" si="137"/>
        <v>Stations of Over 10k Users</v>
      </c>
      <c r="AA246" s="21" t="str">
        <f t="shared" si="138"/>
        <v>N</v>
      </c>
      <c r="AB246" s="13">
        <f t="shared" ref="AB246:AB256" si="206">C246-$R115</f>
        <v>3254.2504230005434</v>
      </c>
      <c r="AC246" s="13">
        <f t="shared" ref="AC246:AC256" si="207">D246-$R115</f>
        <v>27510.811198999872</v>
      </c>
      <c r="AD246" s="13">
        <f t="shared" ref="AD246:AD256" si="208">E246-$R115</f>
        <v>31735.41708500043</v>
      </c>
      <c r="AE246" s="13">
        <f t="shared" ref="AE246:AE256" si="209">F246-$R115</f>
        <v>34136.230248999316</v>
      </c>
      <c r="AF246" s="13">
        <f t="shared" ref="AF246:AF256" si="210">G246-$R115</f>
        <v>34646.748465999379</v>
      </c>
      <c r="AG246" s="13">
        <f t="shared" ref="AG246:AG256" si="211">H246-$R115</f>
        <v>35668.402522000368</v>
      </c>
      <c r="AH246" s="13">
        <f t="shared" ref="AH246:AH256" si="212">I246-$R115</f>
        <v>37687.667639000458</v>
      </c>
      <c r="AI246" s="13">
        <f t="shared" ref="AI246:AI256" si="213">J246-$R115</f>
        <v>38504.572914000368</v>
      </c>
      <c r="AJ246" s="13">
        <f t="shared" ref="AJ246:AJ256" si="214">K246-$R115</f>
        <v>39533.690091000404</v>
      </c>
      <c r="AK246" s="13">
        <f t="shared" ref="AK246:AK256" si="215">L246-$R115</f>
        <v>41943.682888000039</v>
      </c>
      <c r="AL246" s="13">
        <f t="shared" ref="AL246:AL256" si="216">M246-$R115</f>
        <v>43481.874243999366</v>
      </c>
      <c r="AM246" s="13">
        <f t="shared" ref="AM246:AM256" si="217">N246-$R115</f>
        <v>44646.167882999871</v>
      </c>
      <c r="AN246" s="13">
        <f t="shared" ref="AN246:AN256" si="218">O246-$R115</f>
        <v>46011.327721000533</v>
      </c>
      <c r="AO246" s="13">
        <f t="shared" ref="AO246:AO256" si="219">P246-$R115</f>
        <v>48818.435923000798</v>
      </c>
      <c r="AP246" s="13">
        <f t="shared" ref="AP246:AP256" si="220">Q246-$R115</f>
        <v>51830.677943999413</v>
      </c>
      <c r="AQ246" s="13">
        <f t="shared" ref="AQ246:AQ256" si="221">R246-$R115</f>
        <v>53571.739304000279</v>
      </c>
      <c r="AR246" s="13">
        <f t="shared" ref="AR246:AR256" si="222">S246-$R115</f>
        <v>55932.756614000071</v>
      </c>
      <c r="AS246" s="13">
        <f t="shared" ref="AS246:AS256" si="223">T246-$R115</f>
        <v>57742.666107999277</v>
      </c>
      <c r="AT246" s="13">
        <f t="shared" ref="AT246:AT256" si="224">U246-$R115</f>
        <v>60127.074945000466</v>
      </c>
      <c r="AU246" s="13">
        <f t="shared" ref="AU246:AU256" si="225">V246-$R115</f>
        <v>64026.384662000579</v>
      </c>
      <c r="AV246" s="13">
        <f t="shared" ref="AV246:AV256" si="226">W246-$R115</f>
        <v>67605.705135000986</v>
      </c>
      <c r="AX246" s="17" t="s">
        <v>81</v>
      </c>
      <c r="AY246" s="13">
        <f t="shared" si="139"/>
        <v>17</v>
      </c>
      <c r="AZ246" s="13">
        <f t="shared" si="140"/>
        <v>21</v>
      </c>
      <c r="BA246" s="13">
        <f t="shared" si="141"/>
        <v>21</v>
      </c>
      <c r="BB246" s="13">
        <f t="shared" si="142"/>
        <v>21</v>
      </c>
      <c r="BC246" s="13">
        <f t="shared" si="143"/>
        <v>21</v>
      </c>
      <c r="BD246" s="13">
        <f t="shared" si="144"/>
        <v>21</v>
      </c>
      <c r="BE246" s="13">
        <f t="shared" si="145"/>
        <v>21</v>
      </c>
      <c r="BF246" s="13">
        <f t="shared" si="146"/>
        <v>21</v>
      </c>
      <c r="BG246" s="13">
        <f t="shared" si="147"/>
        <v>21</v>
      </c>
      <c r="BH246" s="13">
        <f t="shared" si="148"/>
        <v>21</v>
      </c>
      <c r="BI246" s="13">
        <f t="shared" si="149"/>
        <v>21</v>
      </c>
      <c r="BJ246" s="13">
        <f t="shared" si="150"/>
        <v>22</v>
      </c>
      <c r="BK246" s="13">
        <f t="shared" si="151"/>
        <v>21</v>
      </c>
      <c r="BL246" s="13">
        <f t="shared" si="152"/>
        <v>21</v>
      </c>
      <c r="BM246" s="13">
        <f t="shared" si="153"/>
        <v>21</v>
      </c>
      <c r="BN246" s="13">
        <f t="shared" si="154"/>
        <v>21</v>
      </c>
      <c r="BO246" s="13">
        <f t="shared" si="155"/>
        <v>21</v>
      </c>
      <c r="BP246" s="13">
        <f t="shared" si="156"/>
        <v>21</v>
      </c>
      <c r="BQ246" s="13">
        <f t="shared" si="157"/>
        <v>21</v>
      </c>
      <c r="BR246" s="13">
        <f t="shared" si="158"/>
        <v>21</v>
      </c>
      <c r="BS246" s="13">
        <f t="shared" si="159"/>
        <v>21</v>
      </c>
      <c r="BT246" s="13">
        <f>INDEX($AY246:$BS246,MATCH('Ranked Growth'!$C$5,Data!$AY$149:$BS$149,0))</f>
        <v>17</v>
      </c>
      <c r="BV246" s="17" t="s">
        <v>81</v>
      </c>
      <c r="BW246" s="13" cm="1">
        <f t="array" ref="BW246">SUMPRODUCT(($Z$150:$Z$276=$Z246)*(AB246&lt;AB$150:AB$276))+1</f>
        <v>12</v>
      </c>
      <c r="BX246" s="13" cm="1">
        <f t="array" ref="BX246">SUMPRODUCT(($Z$150:$Z$276=$Z246)*(AC246&lt;AC$150:AC$276))+1</f>
        <v>16</v>
      </c>
      <c r="BY246" s="13" cm="1">
        <f t="array" ref="BY246">SUMPRODUCT(($Z$150:$Z$276=$Z246)*(AD246&lt;AD$150:AD$276))+1</f>
        <v>16</v>
      </c>
      <c r="BZ246" s="13" cm="1">
        <f t="array" ref="BZ246">SUMPRODUCT(($Z$150:$Z$276=$Z246)*(AE246&lt;AE$150:AE$276))+1</f>
        <v>16</v>
      </c>
      <c r="CA246" s="13" cm="1">
        <f t="array" ref="CA246">SUMPRODUCT(($Z$150:$Z$276=$Z246)*(AF246&lt;AF$150:AF$276))+1</f>
        <v>16</v>
      </c>
      <c r="CB246" s="13" cm="1">
        <f t="array" ref="CB246">SUMPRODUCT(($Z$150:$Z$276=$Z246)*(AG246&lt;AG$150:AG$276))+1</f>
        <v>16</v>
      </c>
      <c r="CC246" s="13" cm="1">
        <f t="array" ref="CC246">SUMPRODUCT(($Z$150:$Z$276=$Z246)*(AH246&lt;AH$150:AH$276))+1</f>
        <v>16</v>
      </c>
      <c r="CD246" s="13" cm="1">
        <f t="array" ref="CD246">SUMPRODUCT(($Z$150:$Z$276=$Z246)*(AI246&lt;AI$150:AI$276))+1</f>
        <v>16</v>
      </c>
      <c r="CE246" s="13" cm="1">
        <f t="array" ref="CE246">SUMPRODUCT(($Z$150:$Z$276=$Z246)*(AJ246&lt;AJ$150:AJ$276))+1</f>
        <v>16</v>
      </c>
      <c r="CF246" s="13" cm="1">
        <f t="array" ref="CF246">SUMPRODUCT(($Z$150:$Z$276=$Z246)*(AK246&lt;AK$150:AK$276))+1</f>
        <v>16</v>
      </c>
      <c r="CG246" s="13" cm="1">
        <f t="array" ref="CG246">SUMPRODUCT(($Z$150:$Z$276=$Z246)*(AL246&lt;AL$150:AL$276))+1</f>
        <v>16</v>
      </c>
      <c r="CH246" s="13" cm="1">
        <f t="array" ref="CH246">SUMPRODUCT(($Z$150:$Z$276=$Z246)*(AM246&lt;AM$150:AM$276))+1</f>
        <v>17</v>
      </c>
      <c r="CI246" s="13" cm="1">
        <f t="array" ref="CI246">SUMPRODUCT(($Z$150:$Z$276=$Z246)*(AN246&lt;AN$150:AN$276))+1</f>
        <v>16</v>
      </c>
      <c r="CJ246" s="13" cm="1">
        <f t="array" ref="CJ246">SUMPRODUCT(($Z$150:$Z$276=$Z246)*(AO246&lt;AO$150:AO$276))+1</f>
        <v>16</v>
      </c>
      <c r="CK246" s="13" cm="1">
        <f t="array" ref="CK246">SUMPRODUCT(($Z$150:$Z$276=$Z246)*(AP246&lt;AP$150:AP$276))+1</f>
        <v>16</v>
      </c>
      <c r="CL246" s="13" cm="1">
        <f t="array" ref="CL246">SUMPRODUCT(($Z$150:$Z$276=$Z246)*(AQ246&lt;AQ$150:AQ$276))+1</f>
        <v>16</v>
      </c>
      <c r="CM246" s="13" cm="1">
        <f t="array" ref="CM246">SUMPRODUCT(($Z$150:$Z$276=$Z246)*(AR246&lt;AR$150:AR$276))+1</f>
        <v>16</v>
      </c>
      <c r="CN246" s="13" cm="1">
        <f t="array" ref="CN246">SUMPRODUCT(($Z$150:$Z$276=$Z246)*(AS246&lt;AS$150:AS$276))+1</f>
        <v>16</v>
      </c>
      <c r="CO246" s="13" cm="1">
        <f t="array" ref="CO246">SUMPRODUCT(($Z$150:$Z$276=$Z246)*(AT246&lt;AT$150:AT$276))+1</f>
        <v>16</v>
      </c>
      <c r="CP246" s="13" cm="1">
        <f t="array" ref="CP246">SUMPRODUCT(($Z$150:$Z$276=$Z246)*(AU246&lt;AU$150:AU$276))+1</f>
        <v>16</v>
      </c>
      <c r="CQ246" s="13" cm="1">
        <f t="array" ref="CQ246">SUMPRODUCT(($Z$150:$Z$276=$Z246)*(AV246&lt;AV$150:AV$276))+1</f>
        <v>16</v>
      </c>
      <c r="CR246" s="13">
        <f>INDEX($BW246:$CQ246,MATCH('Ranked Growth'!$C$5,$BW$149:$CQ$149,0))</f>
        <v>12</v>
      </c>
      <c r="CS246" s="13" t="str">
        <f t="shared" si="160"/>
        <v>Stations of Over 10k Users-12</v>
      </c>
      <c r="CU246" s="17" t="s">
        <v>81</v>
      </c>
      <c r="CV246" s="13" t="str" cm="1">
        <f t="array" ref="CV246">IF($AA246="N","",SUMPRODUCT(($AA$150:$AA$276=$V$88)*($Z$150:$Z$276=$Z246)*(AB246&lt;AB$150:AB$276))+1)</f>
        <v/>
      </c>
      <c r="CW246" s="13" t="str" cm="1">
        <f t="array" ref="CW246">IF($AA246="N","",SUMPRODUCT(($AA$150:$AA$276=$V$88)*($Z$150:$Z$276=$Z246)*(AC246&lt;AC$150:AC$276))+1)</f>
        <v/>
      </c>
      <c r="CX246" s="13" t="str" cm="1">
        <f t="array" ref="CX246">IF($AA246="N","",SUMPRODUCT(($AA$150:$AA$276=$V$88)*($Z$150:$Z$276=$Z246)*(AD246&lt;AD$150:AD$276))+1)</f>
        <v/>
      </c>
      <c r="CY246" s="13" t="str" cm="1">
        <f t="array" ref="CY246">IF($AA246="N","",SUMPRODUCT(($AA$150:$AA$276=$V$88)*($Z$150:$Z$276=$Z246)*(AE246&lt;AE$150:AE$276))+1)</f>
        <v/>
      </c>
      <c r="CZ246" s="13" t="str" cm="1">
        <f t="array" ref="CZ246">IF($AA246="N","",SUMPRODUCT(($AA$150:$AA$276=$V$88)*($Z$150:$Z$276=$Z246)*(AF246&lt;AF$150:AF$276))+1)</f>
        <v/>
      </c>
      <c r="DA246" s="13" t="str" cm="1">
        <f t="array" ref="DA246">IF($AA246="N","",SUMPRODUCT(($AA$150:$AA$276=$V$88)*($Z$150:$Z$276=$Z246)*(AG246&lt;AG$150:AG$276))+1)</f>
        <v/>
      </c>
      <c r="DB246" s="13" t="str" cm="1">
        <f t="array" ref="DB246">IF($AA246="N","",SUMPRODUCT(($AA$150:$AA$276=$V$88)*($Z$150:$Z$276=$Z246)*(AH246&lt;AH$150:AH$276))+1)</f>
        <v/>
      </c>
      <c r="DC246" s="13" t="str" cm="1">
        <f t="array" ref="DC246">IF($AA246="N","",SUMPRODUCT(($AA$150:$AA$276=$V$88)*($Z$150:$Z$276=$Z246)*(AI246&lt;AI$150:AI$276))+1)</f>
        <v/>
      </c>
      <c r="DD246" s="13" t="str" cm="1">
        <f t="array" ref="DD246">IF($AA246="N","",SUMPRODUCT(($AA$150:$AA$276=$V$88)*($Z$150:$Z$276=$Z246)*(AJ246&lt;AJ$150:AJ$276))+1)</f>
        <v/>
      </c>
      <c r="DE246" s="13" t="str" cm="1">
        <f t="array" ref="DE246">IF($AA246="N","",SUMPRODUCT(($AA$150:$AA$276=$V$88)*($Z$150:$Z$276=$Z246)*(AK246&lt;AK$150:AK$276))+1)</f>
        <v/>
      </c>
      <c r="DF246" s="13" t="str" cm="1">
        <f t="array" ref="DF246">IF($AA246="N","",SUMPRODUCT(($AA$150:$AA$276=$V$88)*($Z$150:$Z$276=$Z246)*(AL246&lt;AL$150:AL$276))+1)</f>
        <v/>
      </c>
      <c r="DG246" s="13" t="str" cm="1">
        <f t="array" ref="DG246">IF($AA246="N","",SUMPRODUCT(($AA$150:$AA$276=$V$88)*($Z$150:$Z$276=$Z246)*(AM246&lt;AM$150:AM$276))+1)</f>
        <v/>
      </c>
      <c r="DH246" s="13" t="str" cm="1">
        <f t="array" ref="DH246">IF($AA246="N","",SUMPRODUCT(($AA$150:$AA$276=$V$88)*($Z$150:$Z$276=$Z246)*(AN246&lt;AN$150:AN$276))+1)</f>
        <v/>
      </c>
      <c r="DI246" s="13" t="str" cm="1">
        <f t="array" ref="DI246">IF($AA246="N","",SUMPRODUCT(($AA$150:$AA$276=$V$88)*($Z$150:$Z$276=$Z246)*(AO246&lt;AO$150:AO$276))+1)</f>
        <v/>
      </c>
      <c r="DJ246" s="13" t="str" cm="1">
        <f t="array" ref="DJ246">IF($AA246="N","",SUMPRODUCT(($AA$150:$AA$276=$V$88)*($Z$150:$Z$276=$Z246)*(AP246&lt;AP$150:AP$276))+1)</f>
        <v/>
      </c>
      <c r="DK246" s="13" t="str" cm="1">
        <f t="array" ref="DK246">IF($AA246="N","",SUMPRODUCT(($AA$150:$AA$276=$V$88)*($Z$150:$Z$276=$Z246)*(AQ246&lt;AQ$150:AQ$276))+1)</f>
        <v/>
      </c>
      <c r="DL246" s="13" t="str" cm="1">
        <f t="array" ref="DL246">IF($AA246="N","",SUMPRODUCT(($AA$150:$AA$276=$V$88)*($Z$150:$Z$276=$Z246)*(AR246&lt;AR$150:AR$276))+1)</f>
        <v/>
      </c>
      <c r="DM246" s="13" t="str" cm="1">
        <f t="array" ref="DM246">IF($AA246="N","",SUMPRODUCT(($AA$150:$AA$276=$V$88)*($Z$150:$Z$276=$Z246)*(AS246&lt;AS$150:AS$276))+1)</f>
        <v/>
      </c>
      <c r="DN246" s="13" t="str" cm="1">
        <f t="array" ref="DN246">IF($AA246="N","",SUMPRODUCT(($AA$150:$AA$276=$V$88)*($Z$150:$Z$276=$Z246)*(AT246&lt;AT$150:AT$276))+1)</f>
        <v/>
      </c>
      <c r="DO246" s="13" t="str" cm="1">
        <f t="array" ref="DO246">IF($AA246="N","",SUMPRODUCT(($AA$150:$AA$276=$V$88)*($Z$150:$Z$276=$Z246)*(AU246&lt;AU$150:AU$276))+1)</f>
        <v/>
      </c>
      <c r="DP246" s="13" t="str" cm="1">
        <f t="array" ref="DP246">IF($AA246="N","",SUMPRODUCT(($AA$150:$AA$276=$V$88)*($Z$150:$Z$276=$Z246)*(AV246&lt;AV$150:AV$276))+1)</f>
        <v/>
      </c>
      <c r="DQ246" s="13" t="str">
        <f>INDEX($CV246:$DP246,MATCH('Ranked Growth'!$C$5,$BW$149:$CQ$149,0))</f>
        <v/>
      </c>
      <c r="DR246" s="13" t="str">
        <f t="shared" si="161"/>
        <v>Stations of Over 10k Users-</v>
      </c>
      <c r="DT246" s="17" t="s">
        <v>81</v>
      </c>
      <c r="DU246" s="15">
        <f t="shared" si="162"/>
        <v>5.4004388108008783E-3</v>
      </c>
      <c r="DV246" s="15">
        <f t="shared" si="163"/>
        <v>4.5654277699596513E-2</v>
      </c>
      <c r="DW246" s="15">
        <f t="shared" si="164"/>
        <v>5.2665024452779541E-2</v>
      </c>
      <c r="DX246" s="15">
        <f t="shared" si="165"/>
        <v>5.6649181448413133E-2</v>
      </c>
      <c r="DY246" s="15">
        <f t="shared" si="166"/>
        <v>5.749638803498125E-2</v>
      </c>
      <c r="DZ246" s="15">
        <f t="shared" si="167"/>
        <v>5.9191826153770277E-2</v>
      </c>
      <c r="EA246" s="15">
        <f t="shared" si="168"/>
        <v>6.2542802965532829E-2</v>
      </c>
      <c r="EB246" s="15">
        <f t="shared" si="169"/>
        <v>6.3898459838364952E-2</v>
      </c>
      <c r="EC246" s="15">
        <f t="shared" si="170"/>
        <v>6.5606283029921553E-2</v>
      </c>
      <c r="ED246" s="15">
        <f t="shared" si="171"/>
        <v>6.9605673655387612E-2</v>
      </c>
      <c r="EE246" s="15">
        <f t="shared" si="172"/>
        <v>7.2158307047908821E-2</v>
      </c>
      <c r="EF246" s="15">
        <f t="shared" si="173"/>
        <v>7.4090456003252481E-2</v>
      </c>
      <c r="EG246" s="15">
        <f t="shared" si="174"/>
        <v>7.6355943047512476E-2</v>
      </c>
      <c r="EH246" s="15">
        <f t="shared" si="175"/>
        <v>8.1014347936409159E-2</v>
      </c>
      <c r="EI246" s="15">
        <f t="shared" si="176"/>
        <v>8.6013173043030022E-2</v>
      </c>
      <c r="EJ246" s="15">
        <f t="shared" si="177"/>
        <v>8.8902469845168808E-2</v>
      </c>
      <c r="EK246" s="15">
        <f t="shared" si="178"/>
        <v>9.2820585495942742E-2</v>
      </c>
      <c r="EL246" s="15">
        <f t="shared" si="179"/>
        <v>9.5824135992962578E-2</v>
      </c>
      <c r="EM246" s="15">
        <f t="shared" si="180"/>
        <v>9.9781069956355939E-2</v>
      </c>
      <c r="EN246" s="15">
        <f t="shared" si="181"/>
        <v>0.10625198669410474</v>
      </c>
      <c r="EO246" s="15">
        <f t="shared" si="182"/>
        <v>0.11219188027514715</v>
      </c>
      <c r="EQ246" s="17" t="s">
        <v>81</v>
      </c>
      <c r="ER246" s="13">
        <f t="shared" si="183"/>
        <v>86</v>
      </c>
      <c r="ES246" s="13">
        <f t="shared" si="184"/>
        <v>113</v>
      </c>
      <c r="ET246" s="13">
        <f t="shared" si="185"/>
        <v>113</v>
      </c>
      <c r="EU246" s="13">
        <f t="shared" si="186"/>
        <v>112</v>
      </c>
      <c r="EV246" s="13">
        <f t="shared" si="187"/>
        <v>105</v>
      </c>
      <c r="EW246" s="13">
        <f t="shared" si="188"/>
        <v>101</v>
      </c>
      <c r="EX246" s="13">
        <f t="shared" si="189"/>
        <v>100</v>
      </c>
      <c r="EY246" s="13">
        <f t="shared" si="190"/>
        <v>99</v>
      </c>
      <c r="EZ246" s="13">
        <f t="shared" si="191"/>
        <v>98</v>
      </c>
      <c r="FA246" s="13">
        <f t="shared" si="192"/>
        <v>98</v>
      </c>
      <c r="FB246" s="13">
        <f t="shared" si="193"/>
        <v>92</v>
      </c>
      <c r="FC246" s="13">
        <f t="shared" si="194"/>
        <v>90</v>
      </c>
      <c r="FD246" s="13">
        <f t="shared" si="195"/>
        <v>86</v>
      </c>
      <c r="FE246" s="13">
        <f t="shared" si="196"/>
        <v>86</v>
      </c>
      <c r="FF246" s="13">
        <f t="shared" si="197"/>
        <v>85</v>
      </c>
      <c r="FG246" s="13">
        <f t="shared" si="198"/>
        <v>84</v>
      </c>
      <c r="FH246" s="13">
        <f t="shared" si="199"/>
        <v>83</v>
      </c>
      <c r="FI246" s="13">
        <f t="shared" si="200"/>
        <v>82</v>
      </c>
      <c r="FJ246" s="13">
        <f t="shared" si="201"/>
        <v>81</v>
      </c>
      <c r="FK246" s="13">
        <f t="shared" si="202"/>
        <v>83</v>
      </c>
      <c r="FL246" s="13">
        <f t="shared" si="203"/>
        <v>84</v>
      </c>
      <c r="FM246" s="13">
        <f>INDEX($ER246:$FL246,MATCH('Ranked Growth'!$C$5,$ER$149:$FL$149,0))</f>
        <v>86</v>
      </c>
      <c r="FO246" s="17" t="s">
        <v>81</v>
      </c>
      <c r="FP246" s="13" cm="1">
        <f t="array" ref="FP246">SUMPRODUCT(($Z$150:$Z$276=$Z246)*(DU246&lt;DU$150:DU$276))+1</f>
        <v>68</v>
      </c>
      <c r="FQ246" s="13" cm="1">
        <f t="array" ref="FQ246">SUMPRODUCT(($Z$150:$Z$276=$Z246)*(DV246&lt;DV$150:DV$276))+1</f>
        <v>91</v>
      </c>
      <c r="FR246" s="13" cm="1">
        <f t="array" ref="FR246">SUMPRODUCT(($Z$150:$Z$276=$Z246)*(DW246&lt;DW$150:DW$276))+1</f>
        <v>91</v>
      </c>
      <c r="FS246" s="13" cm="1">
        <f t="array" ref="FS246">SUMPRODUCT(($Z$150:$Z$276=$Z246)*(DX246&lt;DX$150:DX$276))+1</f>
        <v>91</v>
      </c>
      <c r="FT246" s="13" cm="1">
        <f t="array" ref="FT246">SUMPRODUCT(($Z$150:$Z$276=$Z246)*(DY246&lt;DY$150:DY$276))+1</f>
        <v>89</v>
      </c>
      <c r="FU246" s="13" cm="1">
        <f t="array" ref="FU246">SUMPRODUCT(($Z$150:$Z$276=$Z246)*(DZ246&lt;DZ$150:DZ$276))+1</f>
        <v>88</v>
      </c>
      <c r="FV246" s="13" cm="1">
        <f t="array" ref="FV246">SUMPRODUCT(($Z$150:$Z$276=$Z246)*(EA246&lt;EA$150:EA$276))+1</f>
        <v>88</v>
      </c>
      <c r="FW246" s="13" cm="1">
        <f t="array" ref="FW246">SUMPRODUCT(($Z$150:$Z$276=$Z246)*(EB246&lt;EB$150:EB$276))+1</f>
        <v>87</v>
      </c>
      <c r="FX246" s="13" cm="1">
        <f t="array" ref="FX246">SUMPRODUCT(($Z$150:$Z$276=$Z246)*(EC246&lt;EC$150:EC$276))+1</f>
        <v>86</v>
      </c>
      <c r="FY246" s="13" cm="1">
        <f t="array" ref="FY246">SUMPRODUCT(($Z$150:$Z$276=$Z246)*(ED246&lt;ED$150:ED$276))+1</f>
        <v>86</v>
      </c>
      <c r="FZ246" s="13" cm="1">
        <f t="array" ref="FZ246">SUMPRODUCT(($Z$150:$Z$276=$Z246)*(EE246&lt;EE$150:EE$276))+1</f>
        <v>81</v>
      </c>
      <c r="GA246" s="13" cm="1">
        <f t="array" ref="GA246">SUMPRODUCT(($Z$150:$Z$276=$Z246)*(EF246&lt;EF$150:EF$276))+1</f>
        <v>79</v>
      </c>
      <c r="GB246" s="13" cm="1">
        <f t="array" ref="GB246">SUMPRODUCT(($Z$150:$Z$276=$Z246)*(EG246&lt;EG$150:EG$276))+1</f>
        <v>75</v>
      </c>
      <c r="GC246" s="13" cm="1">
        <f t="array" ref="GC246">SUMPRODUCT(($Z$150:$Z$276=$Z246)*(EH246&lt;EH$150:EH$276))+1</f>
        <v>75</v>
      </c>
      <c r="GD246" s="13" cm="1">
        <f t="array" ref="GD246">SUMPRODUCT(($Z$150:$Z$276=$Z246)*(EI246&lt;EI$150:EI$276))+1</f>
        <v>74</v>
      </c>
      <c r="GE246" s="13" cm="1">
        <f t="array" ref="GE246">SUMPRODUCT(($Z$150:$Z$276=$Z246)*(EJ246&lt;EJ$150:EJ$276))+1</f>
        <v>73</v>
      </c>
      <c r="GF246" s="13" cm="1">
        <f t="array" ref="GF246">SUMPRODUCT(($Z$150:$Z$276=$Z246)*(EK246&lt;EK$150:EK$276))+1</f>
        <v>72</v>
      </c>
      <c r="GG246" s="13" cm="1">
        <f t="array" ref="GG246">SUMPRODUCT(($Z$150:$Z$276=$Z246)*(EL246&lt;EL$150:EL$276))+1</f>
        <v>71</v>
      </c>
      <c r="GH246" s="13" cm="1">
        <f t="array" ref="GH246">SUMPRODUCT(($Z$150:$Z$276=$Z246)*(EM246&lt;EM$150:EM$276))+1</f>
        <v>70</v>
      </c>
      <c r="GI246" s="13" cm="1">
        <f t="array" ref="GI246">SUMPRODUCT(($Z$150:$Z$276=$Z246)*(EN246&lt;EN$150:EN$276))+1</f>
        <v>72</v>
      </c>
      <c r="GJ246" s="13" cm="1">
        <f t="array" ref="GJ246">SUMPRODUCT(($Z$150:$Z$276=$Z246)*(EO246&lt;EO$150:EO$276))+1</f>
        <v>73</v>
      </c>
      <c r="GK246" s="20">
        <f>INDEX($FP246:$GJ246,MATCH('Ranked Growth'!$C$5,$FP$149:$GJ$149,0))</f>
        <v>68</v>
      </c>
      <c r="GL246" s="13" t="str">
        <f t="shared" si="204"/>
        <v>Stations of Over 10k Users-68</v>
      </c>
      <c r="GN246" s="17" t="s">
        <v>81</v>
      </c>
      <c r="GO246" s="13" t="str" cm="1">
        <f t="array" ref="GO246">IF($AA246="N","",SUMPRODUCT(($Z$150:$Z$276=$Z246)*($AA$150:$AA$276="Y")*(DU246&lt;DU$150:DU$276))+1)</f>
        <v/>
      </c>
      <c r="GP246" s="13" t="str" cm="1">
        <f t="array" ref="GP246">IF($AA246="N","",SUMPRODUCT(($Z$150:$Z$276=$Z246)*($AA$150:$AA$276="Y")*(DV246&lt;DV$150:DV$276))+1)</f>
        <v/>
      </c>
      <c r="GQ246" s="13" t="str" cm="1">
        <f t="array" ref="GQ246">IF($AA246="N","",SUMPRODUCT(($Z$150:$Z$276=$Z246)*($AA$150:$AA$276="Y")*(DW246&lt;DW$150:DW$276))+1)</f>
        <v/>
      </c>
      <c r="GR246" s="13" t="str" cm="1">
        <f t="array" ref="GR246">IF($AA246="N","",SUMPRODUCT(($Z$150:$Z$276=$Z246)*($AA$150:$AA$276="Y")*(DX246&lt;DX$150:DX$276))+1)</f>
        <v/>
      </c>
      <c r="GS246" s="13" t="str" cm="1">
        <f t="array" ref="GS246">IF($AA246="N","",SUMPRODUCT(($Z$150:$Z$276=$Z246)*($AA$150:$AA$276="Y")*(DY246&lt;DY$150:DY$276))+1)</f>
        <v/>
      </c>
      <c r="GT246" s="13" t="str" cm="1">
        <f t="array" ref="GT246">IF($AA246="N","",SUMPRODUCT(($Z$150:$Z$276=$Z246)*($AA$150:$AA$276="Y")*(DZ246&lt;DZ$150:DZ$276))+1)</f>
        <v/>
      </c>
      <c r="GU246" s="13" t="str" cm="1">
        <f t="array" ref="GU246">IF($AA246="N","",SUMPRODUCT(($Z$150:$Z$276=$Z246)*($AA$150:$AA$276="Y")*(EA246&lt;EA$150:EA$276))+1)</f>
        <v/>
      </c>
      <c r="GV246" s="13" t="str" cm="1">
        <f t="array" ref="GV246">IF($AA246="N","",SUMPRODUCT(($Z$150:$Z$276=$Z246)*($AA$150:$AA$276="Y")*(EB246&lt;EB$150:EB$276))+1)</f>
        <v/>
      </c>
      <c r="GW246" s="13" t="str" cm="1">
        <f t="array" ref="GW246">IF($AA246="N","",SUMPRODUCT(($Z$150:$Z$276=$Z246)*($AA$150:$AA$276="Y")*(EC246&lt;EC$150:EC$276))+1)</f>
        <v/>
      </c>
      <c r="GX246" s="13" t="str" cm="1">
        <f t="array" ref="GX246">IF($AA246="N","",SUMPRODUCT(($Z$150:$Z$276=$Z246)*($AA$150:$AA$276="Y")*(ED246&lt;ED$150:ED$276))+1)</f>
        <v/>
      </c>
      <c r="GY246" s="13" t="str" cm="1">
        <f t="array" ref="GY246">IF($AA246="N","",SUMPRODUCT(($Z$150:$Z$276=$Z246)*($AA$150:$AA$276="Y")*(EE246&lt;EE$150:EE$276))+1)</f>
        <v/>
      </c>
      <c r="GZ246" s="13" t="str" cm="1">
        <f t="array" ref="GZ246">IF($AA246="N","",SUMPRODUCT(($Z$150:$Z$276=$Z246)*($AA$150:$AA$276="Y")*(EF246&lt;EF$150:EF$276))+1)</f>
        <v/>
      </c>
      <c r="HA246" s="13" t="str" cm="1">
        <f t="array" ref="HA246">IF($AA246="N","",SUMPRODUCT(($Z$150:$Z$276=$Z246)*($AA$150:$AA$276="Y")*(EG246&lt;EG$150:EG$276))+1)</f>
        <v/>
      </c>
      <c r="HB246" s="13" t="str" cm="1">
        <f t="array" ref="HB246">IF($AA246="N","",SUMPRODUCT(($Z$150:$Z$276=$Z246)*($AA$150:$AA$276="Y")*(EH246&lt;EH$150:EH$276))+1)</f>
        <v/>
      </c>
      <c r="HC246" s="13" t="str" cm="1">
        <f t="array" ref="HC246">IF($AA246="N","",SUMPRODUCT(($Z$150:$Z$276=$Z246)*($AA$150:$AA$276="Y")*(EI246&lt;EI$150:EI$276))+1)</f>
        <v/>
      </c>
      <c r="HD246" s="13" t="str" cm="1">
        <f t="array" ref="HD246">IF($AA246="N","",SUMPRODUCT(($Z$150:$Z$276=$Z246)*($AA$150:$AA$276="Y")*(EJ246&lt;EJ$150:EJ$276))+1)</f>
        <v/>
      </c>
      <c r="HE246" s="13" t="str" cm="1">
        <f t="array" ref="HE246">IF($AA246="N","",SUMPRODUCT(($Z$150:$Z$276=$Z246)*($AA$150:$AA$276="Y")*(EK246&lt;EK$150:EK$276))+1)</f>
        <v/>
      </c>
      <c r="HF246" s="13" t="str" cm="1">
        <f t="array" ref="HF246">IF($AA246="N","",SUMPRODUCT(($Z$150:$Z$276=$Z246)*($AA$150:$AA$276="Y")*(EL246&lt;EL$150:EL$276))+1)</f>
        <v/>
      </c>
      <c r="HG246" s="13" t="str" cm="1">
        <f t="array" ref="HG246">IF($AA246="N","",SUMPRODUCT(($Z$150:$Z$276=$Z246)*($AA$150:$AA$276="Y")*(EM246&lt;EM$150:EM$276))+1)</f>
        <v/>
      </c>
      <c r="HH246" s="13" t="str" cm="1">
        <f t="array" ref="HH246">IF($AA246="N","",SUMPRODUCT(($Z$150:$Z$276=$Z246)*($AA$150:$AA$276="Y")*(EN246&lt;EN$150:EN$276))+1)</f>
        <v/>
      </c>
      <c r="HI246" s="13" t="str" cm="1">
        <f t="array" ref="HI246">IF($AA246="N","",SUMPRODUCT(($Z$150:$Z$276=$Z246)*($AA$150:$AA$276="Y")*(EO246&lt;EO$150:EO$276))+1)</f>
        <v/>
      </c>
      <c r="HJ246" s="20" t="str">
        <f>INDEX($GO246:$HI246,MATCH('Ranked Growth'!$C$5,$GO$149:$HI$149,0))</f>
        <v/>
      </c>
      <c r="HK246" s="13" t="str">
        <f t="shared" si="205"/>
        <v>Stations of Over 10k Users-</v>
      </c>
    </row>
    <row r="247" spans="2:219" s="11" customFormat="1" x14ac:dyDescent="0.25">
      <c r="B247" s="17" t="s">
        <v>82</v>
      </c>
      <c r="C247" s="20">
        <v>4641.6363999999994</v>
      </c>
      <c r="D247" s="20">
        <v>4915.3542780000007</v>
      </c>
      <c r="E247" s="20">
        <v>4956.7572920000002</v>
      </c>
      <c r="F247" s="20">
        <v>4973.0373170000012</v>
      </c>
      <c r="G247" s="20">
        <v>4964.5819770000007</v>
      </c>
      <c r="H247" s="20">
        <v>4959.8568659999992</v>
      </c>
      <c r="I247" s="20">
        <v>4972.9025569999994</v>
      </c>
      <c r="J247" s="20">
        <v>4974.7225109999999</v>
      </c>
      <c r="K247" s="20">
        <v>4979.5895060000012</v>
      </c>
      <c r="L247" s="20">
        <v>5002.555440000001</v>
      </c>
      <c r="M247" s="20">
        <v>5016.5661280000013</v>
      </c>
      <c r="N247" s="20">
        <v>5025.7459169999993</v>
      </c>
      <c r="O247" s="20">
        <v>5034.9530009999989</v>
      </c>
      <c r="P247" s="20">
        <v>5058.2784600000005</v>
      </c>
      <c r="Q247" s="20">
        <v>5088.4991129999999</v>
      </c>
      <c r="R247" s="20">
        <v>5103.5056280000008</v>
      </c>
      <c r="S247" s="20">
        <v>5125.052443999999</v>
      </c>
      <c r="T247" s="20">
        <v>5140.1162910000003</v>
      </c>
      <c r="U247" s="20">
        <v>5161.0654860000004</v>
      </c>
      <c r="V247" s="20">
        <v>5196.6922189999996</v>
      </c>
      <c r="W247" s="20">
        <v>5228.7630970000009</v>
      </c>
      <c r="Y247" s="17" t="s">
        <v>82</v>
      </c>
      <c r="Z247" s="21" t="str">
        <f t="shared" si="137"/>
        <v>Stations of Less Than 10k Users</v>
      </c>
      <c r="AA247" s="21" t="str">
        <f t="shared" si="138"/>
        <v>N</v>
      </c>
      <c r="AB247" s="13">
        <f t="shared" si="206"/>
        <v>39.636399999999412</v>
      </c>
      <c r="AC247" s="13">
        <f t="shared" si="207"/>
        <v>313.3542780000007</v>
      </c>
      <c r="AD247" s="13">
        <f t="shared" si="208"/>
        <v>354.75729200000023</v>
      </c>
      <c r="AE247" s="13">
        <f t="shared" si="209"/>
        <v>371.03731700000117</v>
      </c>
      <c r="AF247" s="13">
        <f t="shared" si="210"/>
        <v>362.58197700000073</v>
      </c>
      <c r="AG247" s="13">
        <f t="shared" si="211"/>
        <v>357.85686599999917</v>
      </c>
      <c r="AH247" s="13">
        <f t="shared" si="212"/>
        <v>370.90255699999943</v>
      </c>
      <c r="AI247" s="13">
        <f t="shared" si="213"/>
        <v>372.72251099999994</v>
      </c>
      <c r="AJ247" s="13">
        <f t="shared" si="214"/>
        <v>377.58950600000117</v>
      </c>
      <c r="AK247" s="13">
        <f t="shared" si="215"/>
        <v>400.555440000001</v>
      </c>
      <c r="AL247" s="13">
        <f t="shared" si="216"/>
        <v>414.5661280000013</v>
      </c>
      <c r="AM247" s="13">
        <f t="shared" si="217"/>
        <v>423.74591699999928</v>
      </c>
      <c r="AN247" s="13">
        <f t="shared" si="218"/>
        <v>432.95300099999895</v>
      </c>
      <c r="AO247" s="13">
        <f t="shared" si="219"/>
        <v>456.27846000000045</v>
      </c>
      <c r="AP247" s="13">
        <f t="shared" si="220"/>
        <v>486.49911299999985</v>
      </c>
      <c r="AQ247" s="13">
        <f t="shared" si="221"/>
        <v>501.5056280000008</v>
      </c>
      <c r="AR247" s="13">
        <f t="shared" si="222"/>
        <v>523.05244399999901</v>
      </c>
      <c r="AS247" s="13">
        <f t="shared" si="223"/>
        <v>538.11629100000027</v>
      </c>
      <c r="AT247" s="13">
        <f t="shared" si="224"/>
        <v>559.06548600000042</v>
      </c>
      <c r="AU247" s="13">
        <f t="shared" si="225"/>
        <v>594.69221899999957</v>
      </c>
      <c r="AV247" s="13">
        <f t="shared" si="226"/>
        <v>626.76309700000093</v>
      </c>
      <c r="AX247" s="17" t="s">
        <v>82</v>
      </c>
      <c r="AY247" s="13">
        <f t="shared" si="139"/>
        <v>104</v>
      </c>
      <c r="AZ247" s="13">
        <f t="shared" si="140"/>
        <v>110</v>
      </c>
      <c r="BA247" s="13">
        <f t="shared" si="141"/>
        <v>110</v>
      </c>
      <c r="BB247" s="13">
        <f t="shared" si="142"/>
        <v>109</v>
      </c>
      <c r="BC247" s="13">
        <f t="shared" si="143"/>
        <v>107</v>
      </c>
      <c r="BD247" s="13">
        <f t="shared" si="144"/>
        <v>107</v>
      </c>
      <c r="BE247" s="13">
        <f t="shared" si="145"/>
        <v>107</v>
      </c>
      <c r="BF247" s="13">
        <f t="shared" si="146"/>
        <v>105</v>
      </c>
      <c r="BG247" s="13">
        <f t="shared" si="147"/>
        <v>104</v>
      </c>
      <c r="BH247" s="13">
        <f t="shared" si="148"/>
        <v>104</v>
      </c>
      <c r="BI247" s="13">
        <f t="shared" si="149"/>
        <v>104</v>
      </c>
      <c r="BJ247" s="13">
        <f t="shared" si="150"/>
        <v>104</v>
      </c>
      <c r="BK247" s="13">
        <f t="shared" si="151"/>
        <v>104</v>
      </c>
      <c r="BL247" s="13">
        <f t="shared" si="152"/>
        <v>104</v>
      </c>
      <c r="BM247" s="13">
        <f t="shared" si="153"/>
        <v>104</v>
      </c>
      <c r="BN247" s="13">
        <f t="shared" si="154"/>
        <v>104</v>
      </c>
      <c r="BO247" s="13">
        <f t="shared" si="155"/>
        <v>104</v>
      </c>
      <c r="BP247" s="13">
        <f t="shared" si="156"/>
        <v>104</v>
      </c>
      <c r="BQ247" s="13">
        <f t="shared" si="157"/>
        <v>104</v>
      </c>
      <c r="BR247" s="13">
        <f t="shared" si="158"/>
        <v>104</v>
      </c>
      <c r="BS247" s="13">
        <f t="shared" si="159"/>
        <v>104</v>
      </c>
      <c r="BT247" s="13">
        <f>INDEX($AY247:$BS247,MATCH('Ranked Growth'!$C$5,Data!$AY$149:$BS$149,0))</f>
        <v>104</v>
      </c>
      <c r="BV247" s="17" t="s">
        <v>82</v>
      </c>
      <c r="BW247" s="13" cm="1">
        <f t="array" ref="BW247">SUMPRODUCT(($Z$150:$Z$276=$Z247)*(AB247&lt;AB$150:AB$276))+1</f>
        <v>5</v>
      </c>
      <c r="BX247" s="13" cm="1">
        <f t="array" ref="BX247">SUMPRODUCT(($Z$150:$Z$276=$Z247)*(AC247&lt;AC$150:AC$276))+1</f>
        <v>7</v>
      </c>
      <c r="BY247" s="13" cm="1">
        <f t="array" ref="BY247">SUMPRODUCT(($Z$150:$Z$276=$Z247)*(AD247&lt;AD$150:AD$276))+1</f>
        <v>7</v>
      </c>
      <c r="BZ247" s="13" cm="1">
        <f t="array" ref="BZ247">SUMPRODUCT(($Z$150:$Z$276=$Z247)*(AE247&lt;AE$150:AE$276))+1</f>
        <v>6</v>
      </c>
      <c r="CA247" s="13" cm="1">
        <f t="array" ref="CA247">SUMPRODUCT(($Z$150:$Z$276=$Z247)*(AF247&lt;AF$150:AF$276))+1</f>
        <v>4</v>
      </c>
      <c r="CB247" s="13" cm="1">
        <f t="array" ref="CB247">SUMPRODUCT(($Z$150:$Z$276=$Z247)*(AG247&lt;AG$150:AG$276))+1</f>
        <v>4</v>
      </c>
      <c r="CC247" s="13" cm="1">
        <f t="array" ref="CC247">SUMPRODUCT(($Z$150:$Z$276=$Z247)*(AH247&lt;AH$150:AH$276))+1</f>
        <v>4</v>
      </c>
      <c r="CD247" s="13" cm="1">
        <f t="array" ref="CD247">SUMPRODUCT(($Z$150:$Z$276=$Z247)*(AI247&lt;AI$150:AI$276))+1</f>
        <v>4</v>
      </c>
      <c r="CE247" s="13" cm="1">
        <f t="array" ref="CE247">SUMPRODUCT(($Z$150:$Z$276=$Z247)*(AJ247&lt;AJ$150:AJ$276))+1</f>
        <v>3</v>
      </c>
      <c r="CF247" s="13" cm="1">
        <f t="array" ref="CF247">SUMPRODUCT(($Z$150:$Z$276=$Z247)*(AK247&lt;AK$150:AK$276))+1</f>
        <v>3</v>
      </c>
      <c r="CG247" s="13" cm="1">
        <f t="array" ref="CG247">SUMPRODUCT(($Z$150:$Z$276=$Z247)*(AL247&lt;AL$150:AL$276))+1</f>
        <v>3</v>
      </c>
      <c r="CH247" s="13" cm="1">
        <f t="array" ref="CH247">SUMPRODUCT(($Z$150:$Z$276=$Z247)*(AM247&lt;AM$150:AM$276))+1</f>
        <v>3</v>
      </c>
      <c r="CI247" s="13" cm="1">
        <f t="array" ref="CI247">SUMPRODUCT(($Z$150:$Z$276=$Z247)*(AN247&lt;AN$150:AN$276))+1</f>
        <v>3</v>
      </c>
      <c r="CJ247" s="13" cm="1">
        <f t="array" ref="CJ247">SUMPRODUCT(($Z$150:$Z$276=$Z247)*(AO247&lt;AO$150:AO$276))+1</f>
        <v>3</v>
      </c>
      <c r="CK247" s="13" cm="1">
        <f t="array" ref="CK247">SUMPRODUCT(($Z$150:$Z$276=$Z247)*(AP247&lt;AP$150:AP$276))+1</f>
        <v>3</v>
      </c>
      <c r="CL247" s="13" cm="1">
        <f t="array" ref="CL247">SUMPRODUCT(($Z$150:$Z$276=$Z247)*(AQ247&lt;AQ$150:AQ$276))+1</f>
        <v>3</v>
      </c>
      <c r="CM247" s="13" cm="1">
        <f t="array" ref="CM247">SUMPRODUCT(($Z$150:$Z$276=$Z247)*(AR247&lt;AR$150:AR$276))+1</f>
        <v>3</v>
      </c>
      <c r="CN247" s="13" cm="1">
        <f t="array" ref="CN247">SUMPRODUCT(($Z$150:$Z$276=$Z247)*(AS247&lt;AS$150:AS$276))+1</f>
        <v>3</v>
      </c>
      <c r="CO247" s="13" cm="1">
        <f t="array" ref="CO247">SUMPRODUCT(($Z$150:$Z$276=$Z247)*(AT247&lt;AT$150:AT$276))+1</f>
        <v>3</v>
      </c>
      <c r="CP247" s="13" cm="1">
        <f t="array" ref="CP247">SUMPRODUCT(($Z$150:$Z$276=$Z247)*(AU247&lt;AU$150:AU$276))+1</f>
        <v>3</v>
      </c>
      <c r="CQ247" s="13" cm="1">
        <f t="array" ref="CQ247">SUMPRODUCT(($Z$150:$Z$276=$Z247)*(AV247&lt;AV$150:AV$276))+1</f>
        <v>3</v>
      </c>
      <c r="CR247" s="13">
        <f>INDEX($BW247:$CQ247,MATCH('Ranked Growth'!$C$5,$BW$149:$CQ$149,0))</f>
        <v>5</v>
      </c>
      <c r="CS247" s="13" t="str">
        <f t="shared" si="160"/>
        <v>Stations of Less Than 10k Users-5</v>
      </c>
      <c r="CU247" s="17" t="s">
        <v>82</v>
      </c>
      <c r="CV247" s="13" t="str" cm="1">
        <f t="array" ref="CV247">IF($AA247="N","",SUMPRODUCT(($AA$150:$AA$276=$V$88)*($Z$150:$Z$276=$Z247)*(AB247&lt;AB$150:AB$276))+1)</f>
        <v/>
      </c>
      <c r="CW247" s="13" t="str" cm="1">
        <f t="array" ref="CW247">IF($AA247="N","",SUMPRODUCT(($AA$150:$AA$276=$V$88)*($Z$150:$Z$276=$Z247)*(AC247&lt;AC$150:AC$276))+1)</f>
        <v/>
      </c>
      <c r="CX247" s="13" t="str" cm="1">
        <f t="array" ref="CX247">IF($AA247="N","",SUMPRODUCT(($AA$150:$AA$276=$V$88)*($Z$150:$Z$276=$Z247)*(AD247&lt;AD$150:AD$276))+1)</f>
        <v/>
      </c>
      <c r="CY247" s="13" t="str" cm="1">
        <f t="array" ref="CY247">IF($AA247="N","",SUMPRODUCT(($AA$150:$AA$276=$V$88)*($Z$150:$Z$276=$Z247)*(AE247&lt;AE$150:AE$276))+1)</f>
        <v/>
      </c>
      <c r="CZ247" s="13" t="str" cm="1">
        <f t="array" ref="CZ247">IF($AA247="N","",SUMPRODUCT(($AA$150:$AA$276=$V$88)*($Z$150:$Z$276=$Z247)*(AF247&lt;AF$150:AF$276))+1)</f>
        <v/>
      </c>
      <c r="DA247" s="13" t="str" cm="1">
        <f t="array" ref="DA247">IF($AA247="N","",SUMPRODUCT(($AA$150:$AA$276=$V$88)*($Z$150:$Z$276=$Z247)*(AG247&lt;AG$150:AG$276))+1)</f>
        <v/>
      </c>
      <c r="DB247" s="13" t="str" cm="1">
        <f t="array" ref="DB247">IF($AA247="N","",SUMPRODUCT(($AA$150:$AA$276=$V$88)*($Z$150:$Z$276=$Z247)*(AH247&lt;AH$150:AH$276))+1)</f>
        <v/>
      </c>
      <c r="DC247" s="13" t="str" cm="1">
        <f t="array" ref="DC247">IF($AA247="N","",SUMPRODUCT(($AA$150:$AA$276=$V$88)*($Z$150:$Z$276=$Z247)*(AI247&lt;AI$150:AI$276))+1)</f>
        <v/>
      </c>
      <c r="DD247" s="13" t="str" cm="1">
        <f t="array" ref="DD247">IF($AA247="N","",SUMPRODUCT(($AA$150:$AA$276=$V$88)*($Z$150:$Z$276=$Z247)*(AJ247&lt;AJ$150:AJ$276))+1)</f>
        <v/>
      </c>
      <c r="DE247" s="13" t="str" cm="1">
        <f t="array" ref="DE247">IF($AA247="N","",SUMPRODUCT(($AA$150:$AA$276=$V$88)*($Z$150:$Z$276=$Z247)*(AK247&lt;AK$150:AK$276))+1)</f>
        <v/>
      </c>
      <c r="DF247" s="13" t="str" cm="1">
        <f t="array" ref="DF247">IF($AA247="N","",SUMPRODUCT(($AA$150:$AA$276=$V$88)*($Z$150:$Z$276=$Z247)*(AL247&lt;AL$150:AL$276))+1)</f>
        <v/>
      </c>
      <c r="DG247" s="13" t="str" cm="1">
        <f t="array" ref="DG247">IF($AA247="N","",SUMPRODUCT(($AA$150:$AA$276=$V$88)*($Z$150:$Z$276=$Z247)*(AM247&lt;AM$150:AM$276))+1)</f>
        <v/>
      </c>
      <c r="DH247" s="13" t="str" cm="1">
        <f t="array" ref="DH247">IF($AA247="N","",SUMPRODUCT(($AA$150:$AA$276=$V$88)*($Z$150:$Z$276=$Z247)*(AN247&lt;AN$150:AN$276))+1)</f>
        <v/>
      </c>
      <c r="DI247" s="13" t="str" cm="1">
        <f t="array" ref="DI247">IF($AA247="N","",SUMPRODUCT(($AA$150:$AA$276=$V$88)*($Z$150:$Z$276=$Z247)*(AO247&lt;AO$150:AO$276))+1)</f>
        <v/>
      </c>
      <c r="DJ247" s="13" t="str" cm="1">
        <f t="array" ref="DJ247">IF($AA247="N","",SUMPRODUCT(($AA$150:$AA$276=$V$88)*($Z$150:$Z$276=$Z247)*(AP247&lt;AP$150:AP$276))+1)</f>
        <v/>
      </c>
      <c r="DK247" s="13" t="str" cm="1">
        <f t="array" ref="DK247">IF($AA247="N","",SUMPRODUCT(($AA$150:$AA$276=$V$88)*($Z$150:$Z$276=$Z247)*(AQ247&lt;AQ$150:AQ$276))+1)</f>
        <v/>
      </c>
      <c r="DL247" s="13" t="str" cm="1">
        <f t="array" ref="DL247">IF($AA247="N","",SUMPRODUCT(($AA$150:$AA$276=$V$88)*($Z$150:$Z$276=$Z247)*(AR247&lt;AR$150:AR$276))+1)</f>
        <v/>
      </c>
      <c r="DM247" s="13" t="str" cm="1">
        <f t="array" ref="DM247">IF($AA247="N","",SUMPRODUCT(($AA$150:$AA$276=$V$88)*($Z$150:$Z$276=$Z247)*(AS247&lt;AS$150:AS$276))+1)</f>
        <v/>
      </c>
      <c r="DN247" s="13" t="str" cm="1">
        <f t="array" ref="DN247">IF($AA247="N","",SUMPRODUCT(($AA$150:$AA$276=$V$88)*($Z$150:$Z$276=$Z247)*(AT247&lt;AT$150:AT$276))+1)</f>
        <v/>
      </c>
      <c r="DO247" s="13" t="str" cm="1">
        <f t="array" ref="DO247">IF($AA247="N","",SUMPRODUCT(($AA$150:$AA$276=$V$88)*($Z$150:$Z$276=$Z247)*(AU247&lt;AU$150:AU$276))+1)</f>
        <v/>
      </c>
      <c r="DP247" s="13" t="str" cm="1">
        <f t="array" ref="DP247">IF($AA247="N","",SUMPRODUCT(($AA$150:$AA$276=$V$88)*($Z$150:$Z$276=$Z247)*(AV247&lt;AV$150:AV$276))+1)</f>
        <v/>
      </c>
      <c r="DQ247" s="13" t="str">
        <f>INDEX($CV247:$DP247,MATCH('Ranked Growth'!$C$5,$BW$149:$CQ$149,0))</f>
        <v/>
      </c>
      <c r="DR247" s="13" t="str">
        <f t="shared" si="161"/>
        <v>Stations of Less Than 10k Users-</v>
      </c>
      <c r="DT247" s="17" t="s">
        <v>82</v>
      </c>
      <c r="DU247" s="15">
        <f t="shared" si="162"/>
        <v>8.612863972185858E-3</v>
      </c>
      <c r="DV247" s="15">
        <f t="shared" si="163"/>
        <v>6.8090890482399136E-2</v>
      </c>
      <c r="DW247" s="15">
        <f t="shared" si="164"/>
        <v>7.7087634072142697E-2</v>
      </c>
      <c r="DX247" s="15">
        <f t="shared" si="165"/>
        <v>8.062523185571524E-2</v>
      </c>
      <c r="DY247" s="15">
        <f t="shared" si="166"/>
        <v>7.8787913298566048E-2</v>
      </c>
      <c r="DZ247" s="15">
        <f t="shared" si="167"/>
        <v>7.7761161668839396E-2</v>
      </c>
      <c r="EA247" s="15">
        <f t="shared" si="168"/>
        <v>8.0595948935245465E-2</v>
      </c>
      <c r="EB247" s="15">
        <f t="shared" si="169"/>
        <v>8.0991419165580059E-2</v>
      </c>
      <c r="EC247" s="15">
        <f t="shared" si="170"/>
        <v>8.2049001738374816E-2</v>
      </c>
      <c r="ED247" s="15">
        <f t="shared" si="171"/>
        <v>8.7039426336375625E-2</v>
      </c>
      <c r="EE247" s="15">
        <f t="shared" si="172"/>
        <v>9.0083904389396174E-2</v>
      </c>
      <c r="EF247" s="15">
        <f t="shared" si="173"/>
        <v>9.2078643415905992E-2</v>
      </c>
      <c r="EG247" s="15">
        <f t="shared" si="174"/>
        <v>9.4079313559321864E-2</v>
      </c>
      <c r="EH247" s="15">
        <f t="shared" si="175"/>
        <v>9.9147861799217862E-2</v>
      </c>
      <c r="EI247" s="15">
        <f t="shared" si="176"/>
        <v>0.10571471382007824</v>
      </c>
      <c r="EJ247" s="15">
        <f t="shared" si="177"/>
        <v>0.10897558192090417</v>
      </c>
      <c r="EK247" s="15">
        <f t="shared" si="178"/>
        <v>0.11365763667970419</v>
      </c>
      <c r="EL247" s="15">
        <f t="shared" si="179"/>
        <v>0.11693096284224258</v>
      </c>
      <c r="EM247" s="15">
        <f t="shared" si="180"/>
        <v>0.12148315645371577</v>
      </c>
      <c r="EN247" s="15">
        <f t="shared" si="181"/>
        <v>0.12922473250760524</v>
      </c>
      <c r="EO247" s="15">
        <f t="shared" si="182"/>
        <v>0.13619363255106487</v>
      </c>
      <c r="EQ247" s="17" t="s">
        <v>82</v>
      </c>
      <c r="ER247" s="13">
        <f t="shared" si="183"/>
        <v>38</v>
      </c>
      <c r="ES247" s="13">
        <f t="shared" si="184"/>
        <v>82</v>
      </c>
      <c r="ET247" s="13">
        <f t="shared" si="185"/>
        <v>83</v>
      </c>
      <c r="EU247" s="13">
        <f t="shared" si="186"/>
        <v>85</v>
      </c>
      <c r="EV247" s="13">
        <f t="shared" si="187"/>
        <v>84</v>
      </c>
      <c r="EW247" s="13">
        <f t="shared" si="188"/>
        <v>82</v>
      </c>
      <c r="EX247" s="13">
        <f t="shared" si="189"/>
        <v>79</v>
      </c>
      <c r="EY247" s="13">
        <f t="shared" si="190"/>
        <v>73</v>
      </c>
      <c r="EZ247" s="13">
        <f t="shared" si="191"/>
        <v>73</v>
      </c>
      <c r="FA247" s="13">
        <f t="shared" si="192"/>
        <v>73</v>
      </c>
      <c r="FB247" s="13">
        <f t="shared" si="193"/>
        <v>71</v>
      </c>
      <c r="FC247" s="13">
        <f t="shared" si="194"/>
        <v>68</v>
      </c>
      <c r="FD247" s="13">
        <f t="shared" si="195"/>
        <v>66</v>
      </c>
      <c r="FE247" s="13">
        <f t="shared" si="196"/>
        <v>66</v>
      </c>
      <c r="FF247" s="13">
        <f t="shared" si="197"/>
        <v>63</v>
      </c>
      <c r="FG247" s="13">
        <f t="shared" si="198"/>
        <v>62</v>
      </c>
      <c r="FH247" s="13">
        <f t="shared" si="199"/>
        <v>60</v>
      </c>
      <c r="FI247" s="13">
        <f t="shared" si="200"/>
        <v>59</v>
      </c>
      <c r="FJ247" s="13">
        <f t="shared" si="201"/>
        <v>56</v>
      </c>
      <c r="FK247" s="13">
        <f t="shared" si="202"/>
        <v>61</v>
      </c>
      <c r="FL247" s="13">
        <f t="shared" si="203"/>
        <v>62</v>
      </c>
      <c r="FM247" s="13">
        <f>INDEX($ER247:$FL247,MATCH('Ranked Growth'!$C$5,$ER$149:$FL$149,0))</f>
        <v>38</v>
      </c>
      <c r="FO247" s="17" t="s">
        <v>82</v>
      </c>
      <c r="FP247" s="13" cm="1">
        <f t="array" ref="FP247">SUMPRODUCT(($Z$150:$Z$276=$Z247)*(DU247&lt;DU$150:DU$276))+1</f>
        <v>10</v>
      </c>
      <c r="FQ247" s="13" cm="1">
        <f t="array" ref="FQ247">SUMPRODUCT(($Z$150:$Z$276=$Z247)*(DV247&lt;DV$150:DV$276))+1</f>
        <v>5</v>
      </c>
      <c r="FR247" s="13" cm="1">
        <f t="array" ref="FR247">SUMPRODUCT(($Z$150:$Z$276=$Z247)*(DW247&lt;DW$150:DW$276))+1</f>
        <v>6</v>
      </c>
      <c r="FS247" s="13" cm="1">
        <f t="array" ref="FS247">SUMPRODUCT(($Z$150:$Z$276=$Z247)*(DX247&lt;DX$150:DX$276))+1</f>
        <v>7</v>
      </c>
      <c r="FT247" s="13" cm="1">
        <f t="array" ref="FT247">SUMPRODUCT(($Z$150:$Z$276=$Z247)*(DY247&lt;DY$150:DY$276))+1</f>
        <v>6</v>
      </c>
      <c r="FU247" s="13" cm="1">
        <f t="array" ref="FU247">SUMPRODUCT(($Z$150:$Z$276=$Z247)*(DZ247&lt;DZ$150:DZ$276))+1</f>
        <v>6</v>
      </c>
      <c r="FV247" s="13" cm="1">
        <f t="array" ref="FV247">SUMPRODUCT(($Z$150:$Z$276=$Z247)*(EA247&lt;EA$150:EA$276))+1</f>
        <v>5</v>
      </c>
      <c r="FW247" s="13" cm="1">
        <f t="array" ref="FW247">SUMPRODUCT(($Z$150:$Z$276=$Z247)*(EB247&lt;EB$150:EB$276))+1</f>
        <v>5</v>
      </c>
      <c r="FX247" s="13" cm="1">
        <f t="array" ref="FX247">SUMPRODUCT(($Z$150:$Z$276=$Z247)*(EC247&lt;EC$150:EC$276))+1</f>
        <v>5</v>
      </c>
      <c r="FY247" s="13" cm="1">
        <f t="array" ref="FY247">SUMPRODUCT(($Z$150:$Z$276=$Z247)*(ED247&lt;ED$150:ED$276))+1</f>
        <v>5</v>
      </c>
      <c r="FZ247" s="13" cm="1">
        <f t="array" ref="FZ247">SUMPRODUCT(($Z$150:$Z$276=$Z247)*(EE247&lt;EE$150:EE$276))+1</f>
        <v>5</v>
      </c>
      <c r="GA247" s="13" cm="1">
        <f t="array" ref="GA247">SUMPRODUCT(($Z$150:$Z$276=$Z247)*(EF247&lt;EF$150:EF$276))+1</f>
        <v>5</v>
      </c>
      <c r="GB247" s="13" cm="1">
        <f t="array" ref="GB247">SUMPRODUCT(($Z$150:$Z$276=$Z247)*(EG247&lt;EG$150:EG$276))+1</f>
        <v>5</v>
      </c>
      <c r="GC247" s="13" cm="1">
        <f t="array" ref="GC247">SUMPRODUCT(($Z$150:$Z$276=$Z247)*(EH247&lt;EH$150:EH$276))+1</f>
        <v>5</v>
      </c>
      <c r="GD247" s="13" cm="1">
        <f t="array" ref="GD247">SUMPRODUCT(($Z$150:$Z$276=$Z247)*(EI247&lt;EI$150:EI$276))+1</f>
        <v>5</v>
      </c>
      <c r="GE247" s="13" cm="1">
        <f t="array" ref="GE247">SUMPRODUCT(($Z$150:$Z$276=$Z247)*(EJ247&lt;EJ$150:EJ$276))+1</f>
        <v>4</v>
      </c>
      <c r="GF247" s="13" cm="1">
        <f t="array" ref="GF247">SUMPRODUCT(($Z$150:$Z$276=$Z247)*(EK247&lt;EK$150:EK$276))+1</f>
        <v>4</v>
      </c>
      <c r="GG247" s="13" cm="1">
        <f t="array" ref="GG247">SUMPRODUCT(($Z$150:$Z$276=$Z247)*(EL247&lt;EL$150:EL$276))+1</f>
        <v>4</v>
      </c>
      <c r="GH247" s="13" cm="1">
        <f t="array" ref="GH247">SUMPRODUCT(($Z$150:$Z$276=$Z247)*(EM247&lt;EM$150:EM$276))+1</f>
        <v>4</v>
      </c>
      <c r="GI247" s="13" cm="1">
        <f t="array" ref="GI247">SUMPRODUCT(($Z$150:$Z$276=$Z247)*(EN247&lt;EN$150:EN$276))+1</f>
        <v>4</v>
      </c>
      <c r="GJ247" s="13" cm="1">
        <f t="array" ref="GJ247">SUMPRODUCT(($Z$150:$Z$276=$Z247)*(EO247&lt;EO$150:EO$276))+1</f>
        <v>4</v>
      </c>
      <c r="GK247" s="20">
        <f>INDEX($FP247:$GJ247,MATCH('Ranked Growth'!$C$5,$FP$149:$GJ$149,0))</f>
        <v>10</v>
      </c>
      <c r="GL247" s="13" t="str">
        <f t="shared" si="204"/>
        <v>Stations of Less Than 10k Users-10</v>
      </c>
      <c r="GN247" s="17" t="s">
        <v>82</v>
      </c>
      <c r="GO247" s="13" t="str" cm="1">
        <f t="array" ref="GO247">IF($AA247="N","",SUMPRODUCT(($Z$150:$Z$276=$Z247)*($AA$150:$AA$276="Y")*(DU247&lt;DU$150:DU$276))+1)</f>
        <v/>
      </c>
      <c r="GP247" s="13" t="str" cm="1">
        <f t="array" ref="GP247">IF($AA247="N","",SUMPRODUCT(($Z$150:$Z$276=$Z247)*($AA$150:$AA$276="Y")*(DV247&lt;DV$150:DV$276))+1)</f>
        <v/>
      </c>
      <c r="GQ247" s="13" t="str" cm="1">
        <f t="array" ref="GQ247">IF($AA247="N","",SUMPRODUCT(($Z$150:$Z$276=$Z247)*($AA$150:$AA$276="Y")*(DW247&lt;DW$150:DW$276))+1)</f>
        <v/>
      </c>
      <c r="GR247" s="13" t="str" cm="1">
        <f t="array" ref="GR247">IF($AA247="N","",SUMPRODUCT(($Z$150:$Z$276=$Z247)*($AA$150:$AA$276="Y")*(DX247&lt;DX$150:DX$276))+1)</f>
        <v/>
      </c>
      <c r="GS247" s="13" t="str" cm="1">
        <f t="array" ref="GS247">IF($AA247="N","",SUMPRODUCT(($Z$150:$Z$276=$Z247)*($AA$150:$AA$276="Y")*(DY247&lt;DY$150:DY$276))+1)</f>
        <v/>
      </c>
      <c r="GT247" s="13" t="str" cm="1">
        <f t="array" ref="GT247">IF($AA247="N","",SUMPRODUCT(($Z$150:$Z$276=$Z247)*($AA$150:$AA$276="Y")*(DZ247&lt;DZ$150:DZ$276))+1)</f>
        <v/>
      </c>
      <c r="GU247" s="13" t="str" cm="1">
        <f t="array" ref="GU247">IF($AA247="N","",SUMPRODUCT(($Z$150:$Z$276=$Z247)*($AA$150:$AA$276="Y")*(EA247&lt;EA$150:EA$276))+1)</f>
        <v/>
      </c>
      <c r="GV247" s="13" t="str" cm="1">
        <f t="array" ref="GV247">IF($AA247="N","",SUMPRODUCT(($Z$150:$Z$276=$Z247)*($AA$150:$AA$276="Y")*(EB247&lt;EB$150:EB$276))+1)</f>
        <v/>
      </c>
      <c r="GW247" s="13" t="str" cm="1">
        <f t="array" ref="GW247">IF($AA247="N","",SUMPRODUCT(($Z$150:$Z$276=$Z247)*($AA$150:$AA$276="Y")*(EC247&lt;EC$150:EC$276))+1)</f>
        <v/>
      </c>
      <c r="GX247" s="13" t="str" cm="1">
        <f t="array" ref="GX247">IF($AA247="N","",SUMPRODUCT(($Z$150:$Z$276=$Z247)*($AA$150:$AA$276="Y")*(ED247&lt;ED$150:ED$276))+1)</f>
        <v/>
      </c>
      <c r="GY247" s="13" t="str" cm="1">
        <f t="array" ref="GY247">IF($AA247="N","",SUMPRODUCT(($Z$150:$Z$276=$Z247)*($AA$150:$AA$276="Y")*(EE247&lt;EE$150:EE$276))+1)</f>
        <v/>
      </c>
      <c r="GZ247" s="13" t="str" cm="1">
        <f t="array" ref="GZ247">IF($AA247="N","",SUMPRODUCT(($Z$150:$Z$276=$Z247)*($AA$150:$AA$276="Y")*(EF247&lt;EF$150:EF$276))+1)</f>
        <v/>
      </c>
      <c r="HA247" s="13" t="str" cm="1">
        <f t="array" ref="HA247">IF($AA247="N","",SUMPRODUCT(($Z$150:$Z$276=$Z247)*($AA$150:$AA$276="Y")*(EG247&lt;EG$150:EG$276))+1)</f>
        <v/>
      </c>
      <c r="HB247" s="13" t="str" cm="1">
        <f t="array" ref="HB247">IF($AA247="N","",SUMPRODUCT(($Z$150:$Z$276=$Z247)*($AA$150:$AA$276="Y")*(EH247&lt;EH$150:EH$276))+1)</f>
        <v/>
      </c>
      <c r="HC247" s="13" t="str" cm="1">
        <f t="array" ref="HC247">IF($AA247="N","",SUMPRODUCT(($Z$150:$Z$276=$Z247)*($AA$150:$AA$276="Y")*(EI247&lt;EI$150:EI$276))+1)</f>
        <v/>
      </c>
      <c r="HD247" s="13" t="str" cm="1">
        <f t="array" ref="HD247">IF($AA247="N","",SUMPRODUCT(($Z$150:$Z$276=$Z247)*($AA$150:$AA$276="Y")*(EJ247&lt;EJ$150:EJ$276))+1)</f>
        <v/>
      </c>
      <c r="HE247" s="13" t="str" cm="1">
        <f t="array" ref="HE247">IF($AA247="N","",SUMPRODUCT(($Z$150:$Z$276=$Z247)*($AA$150:$AA$276="Y")*(EK247&lt;EK$150:EK$276))+1)</f>
        <v/>
      </c>
      <c r="HF247" s="13" t="str" cm="1">
        <f t="array" ref="HF247">IF($AA247="N","",SUMPRODUCT(($Z$150:$Z$276=$Z247)*($AA$150:$AA$276="Y")*(EL247&lt;EL$150:EL$276))+1)</f>
        <v/>
      </c>
      <c r="HG247" s="13" t="str" cm="1">
        <f t="array" ref="HG247">IF($AA247="N","",SUMPRODUCT(($Z$150:$Z$276=$Z247)*($AA$150:$AA$276="Y")*(EM247&lt;EM$150:EM$276))+1)</f>
        <v/>
      </c>
      <c r="HH247" s="13" t="str" cm="1">
        <f t="array" ref="HH247">IF($AA247="N","",SUMPRODUCT(($Z$150:$Z$276=$Z247)*($AA$150:$AA$276="Y")*(EN247&lt;EN$150:EN$276))+1)</f>
        <v/>
      </c>
      <c r="HI247" s="13" t="str" cm="1">
        <f t="array" ref="HI247">IF($AA247="N","",SUMPRODUCT(($Z$150:$Z$276=$Z247)*($AA$150:$AA$276="Y")*(EO247&lt;EO$150:EO$276))+1)</f>
        <v/>
      </c>
      <c r="HJ247" s="20" t="str">
        <f>INDEX($GO247:$HI247,MATCH('Ranked Growth'!$C$5,$GO$149:$HI$149,0))</f>
        <v/>
      </c>
      <c r="HK247" s="13" t="str">
        <f t="shared" si="205"/>
        <v>Stations of Less Than 10k Users-</v>
      </c>
    </row>
    <row r="248" spans="2:219" s="11" customFormat="1" x14ac:dyDescent="0.25">
      <c r="B248" s="17" t="s">
        <v>83</v>
      </c>
      <c r="C248" s="20">
        <v>71480.31736600009</v>
      </c>
      <c r="D248" s="20">
        <v>76476.851807999992</v>
      </c>
      <c r="E248" s="20">
        <v>77190.521662000014</v>
      </c>
      <c r="F248" s="20">
        <v>77390.221356000024</v>
      </c>
      <c r="G248" s="20">
        <v>77122.560495000027</v>
      </c>
      <c r="H248" s="20">
        <v>76802.620510000008</v>
      </c>
      <c r="I248" s="20">
        <v>76760.06793600005</v>
      </c>
      <c r="J248" s="20">
        <v>76486.988729999997</v>
      </c>
      <c r="K248" s="20">
        <v>76306.461758999998</v>
      </c>
      <c r="L248" s="20">
        <v>76596.630019999968</v>
      </c>
      <c r="M248" s="20">
        <v>76503.263946999999</v>
      </c>
      <c r="N248" s="20">
        <v>76309.879789999963</v>
      </c>
      <c r="O248" s="20">
        <v>76107.134467000025</v>
      </c>
      <c r="P248" s="20">
        <v>76151.192229999986</v>
      </c>
      <c r="Q248" s="20">
        <v>76336.204053000081</v>
      </c>
      <c r="R248" s="20">
        <v>76290.527029000004</v>
      </c>
      <c r="S248" s="20">
        <v>76373.570322999964</v>
      </c>
      <c r="T248" s="20">
        <v>76349.310945000063</v>
      </c>
      <c r="U248" s="20">
        <v>76418.55704400003</v>
      </c>
      <c r="V248" s="20">
        <v>76882.231682000071</v>
      </c>
      <c r="W248" s="20">
        <v>77280.148024000024</v>
      </c>
      <c r="Y248" s="17" t="s">
        <v>83</v>
      </c>
      <c r="Z248" s="21" t="str">
        <f t="shared" si="137"/>
        <v>Stations of Over 10k Users</v>
      </c>
      <c r="AA248" s="21" t="str">
        <f t="shared" si="138"/>
        <v>Y</v>
      </c>
      <c r="AB248" s="13">
        <f t="shared" si="206"/>
        <v>496.31736600009026</v>
      </c>
      <c r="AC248" s="13">
        <f t="shared" si="207"/>
        <v>5492.8518079999922</v>
      </c>
      <c r="AD248" s="13">
        <f t="shared" si="208"/>
        <v>6206.5216620000137</v>
      </c>
      <c r="AE248" s="13">
        <f t="shared" si="209"/>
        <v>6406.2213560000237</v>
      </c>
      <c r="AF248" s="13">
        <f t="shared" si="210"/>
        <v>6138.560495000027</v>
      </c>
      <c r="AG248" s="13">
        <f t="shared" si="211"/>
        <v>5818.6205100000079</v>
      </c>
      <c r="AH248" s="13">
        <f t="shared" si="212"/>
        <v>5776.0679360000504</v>
      </c>
      <c r="AI248" s="13">
        <f t="shared" si="213"/>
        <v>5502.9887299999973</v>
      </c>
      <c r="AJ248" s="13">
        <f t="shared" si="214"/>
        <v>5322.461758999998</v>
      </c>
      <c r="AK248" s="13">
        <f t="shared" si="215"/>
        <v>5612.6300199999678</v>
      </c>
      <c r="AL248" s="13">
        <f t="shared" si="216"/>
        <v>5519.2639469999995</v>
      </c>
      <c r="AM248" s="13">
        <f t="shared" si="217"/>
        <v>5325.8797899999627</v>
      </c>
      <c r="AN248" s="13">
        <f t="shared" si="218"/>
        <v>5123.1344670000253</v>
      </c>
      <c r="AO248" s="13">
        <f t="shared" si="219"/>
        <v>5167.192229999986</v>
      </c>
      <c r="AP248" s="13">
        <f t="shared" si="220"/>
        <v>5352.2040530000813</v>
      </c>
      <c r="AQ248" s="13">
        <f t="shared" si="221"/>
        <v>5306.5270290000044</v>
      </c>
      <c r="AR248" s="13">
        <f t="shared" si="222"/>
        <v>5389.5703229999635</v>
      </c>
      <c r="AS248" s="13">
        <f t="shared" si="223"/>
        <v>5365.3109450000629</v>
      </c>
      <c r="AT248" s="13">
        <f t="shared" si="224"/>
        <v>5434.5570440000301</v>
      </c>
      <c r="AU248" s="13">
        <f t="shared" si="225"/>
        <v>5898.2316820000706</v>
      </c>
      <c r="AV248" s="13">
        <f t="shared" si="226"/>
        <v>6296.1480240000237</v>
      </c>
      <c r="AX248" s="17" t="s">
        <v>83</v>
      </c>
      <c r="AY248" s="13">
        <f t="shared" si="139"/>
        <v>67</v>
      </c>
      <c r="AZ248" s="13">
        <f t="shared" si="140"/>
        <v>71</v>
      </c>
      <c r="BA248" s="13">
        <f t="shared" si="141"/>
        <v>71</v>
      </c>
      <c r="BB248" s="13">
        <f t="shared" si="142"/>
        <v>72</v>
      </c>
      <c r="BC248" s="13">
        <f t="shared" si="143"/>
        <v>73</v>
      </c>
      <c r="BD248" s="13">
        <f t="shared" si="144"/>
        <v>74</v>
      </c>
      <c r="BE248" s="13">
        <f t="shared" si="145"/>
        <v>74</v>
      </c>
      <c r="BF248" s="13">
        <f t="shared" si="146"/>
        <v>74</v>
      </c>
      <c r="BG248" s="13">
        <f t="shared" si="147"/>
        <v>75</v>
      </c>
      <c r="BH248" s="13">
        <f t="shared" si="148"/>
        <v>75</v>
      </c>
      <c r="BI248" s="13">
        <f t="shared" si="149"/>
        <v>76</v>
      </c>
      <c r="BJ248" s="13">
        <f t="shared" si="150"/>
        <v>77</v>
      </c>
      <c r="BK248" s="13">
        <f t="shared" si="151"/>
        <v>78</v>
      </c>
      <c r="BL248" s="13">
        <f t="shared" si="152"/>
        <v>80</v>
      </c>
      <c r="BM248" s="13">
        <f t="shared" si="153"/>
        <v>81</v>
      </c>
      <c r="BN248" s="13">
        <f t="shared" si="154"/>
        <v>82</v>
      </c>
      <c r="BO248" s="13">
        <f t="shared" si="155"/>
        <v>82</v>
      </c>
      <c r="BP248" s="13">
        <f t="shared" si="156"/>
        <v>82</v>
      </c>
      <c r="BQ248" s="13">
        <f t="shared" si="157"/>
        <v>82</v>
      </c>
      <c r="BR248" s="13">
        <f t="shared" si="158"/>
        <v>82</v>
      </c>
      <c r="BS248" s="13">
        <f t="shared" si="159"/>
        <v>82</v>
      </c>
      <c r="BT248" s="13">
        <f>INDEX($AY248:$BS248,MATCH('Ranked Growth'!$C$5,Data!$AY$149:$BS$149,0))</f>
        <v>67</v>
      </c>
      <c r="BV248" s="17" t="s">
        <v>83</v>
      </c>
      <c r="BW248" s="13" cm="1">
        <f t="array" ref="BW248">SUMPRODUCT(($Z$150:$Z$276=$Z248)*(AB248&lt;AB$150:AB$276))+1</f>
        <v>62</v>
      </c>
      <c r="BX248" s="13" cm="1">
        <f t="array" ref="BX248">SUMPRODUCT(($Z$150:$Z$276=$Z248)*(AC248&lt;AC$150:AC$276))+1</f>
        <v>66</v>
      </c>
      <c r="BY248" s="13" cm="1">
        <f t="array" ref="BY248">SUMPRODUCT(($Z$150:$Z$276=$Z248)*(AD248&lt;AD$150:AD$276))+1</f>
        <v>66</v>
      </c>
      <c r="BZ248" s="13" cm="1">
        <f t="array" ref="BZ248">SUMPRODUCT(($Z$150:$Z$276=$Z248)*(AE248&lt;AE$150:AE$276))+1</f>
        <v>67</v>
      </c>
      <c r="CA248" s="13" cm="1">
        <f t="array" ref="CA248">SUMPRODUCT(($Z$150:$Z$276=$Z248)*(AF248&lt;AF$150:AF$276))+1</f>
        <v>68</v>
      </c>
      <c r="CB248" s="13" cm="1">
        <f t="array" ref="CB248">SUMPRODUCT(($Z$150:$Z$276=$Z248)*(AG248&lt;AG$150:AG$276))+1</f>
        <v>69</v>
      </c>
      <c r="CC248" s="13" cm="1">
        <f t="array" ref="CC248">SUMPRODUCT(($Z$150:$Z$276=$Z248)*(AH248&lt;AH$150:AH$276))+1</f>
        <v>69</v>
      </c>
      <c r="CD248" s="13" cm="1">
        <f t="array" ref="CD248">SUMPRODUCT(($Z$150:$Z$276=$Z248)*(AI248&lt;AI$150:AI$276))+1</f>
        <v>69</v>
      </c>
      <c r="CE248" s="13" cm="1">
        <f t="array" ref="CE248">SUMPRODUCT(($Z$150:$Z$276=$Z248)*(AJ248&lt;AJ$150:AJ$276))+1</f>
        <v>70</v>
      </c>
      <c r="CF248" s="13" cm="1">
        <f t="array" ref="CF248">SUMPRODUCT(($Z$150:$Z$276=$Z248)*(AK248&lt;AK$150:AK$276))+1</f>
        <v>70</v>
      </c>
      <c r="CG248" s="13" cm="1">
        <f t="array" ref="CG248">SUMPRODUCT(($Z$150:$Z$276=$Z248)*(AL248&lt;AL$150:AL$276))+1</f>
        <v>71</v>
      </c>
      <c r="CH248" s="13" cm="1">
        <f t="array" ref="CH248">SUMPRODUCT(($Z$150:$Z$276=$Z248)*(AM248&lt;AM$150:AM$276))+1</f>
        <v>72</v>
      </c>
      <c r="CI248" s="13" cm="1">
        <f t="array" ref="CI248">SUMPRODUCT(($Z$150:$Z$276=$Z248)*(AN248&lt;AN$150:AN$276))+1</f>
        <v>73</v>
      </c>
      <c r="CJ248" s="13" cm="1">
        <f t="array" ref="CJ248">SUMPRODUCT(($Z$150:$Z$276=$Z248)*(AO248&lt;AO$150:AO$276))+1</f>
        <v>75</v>
      </c>
      <c r="CK248" s="13" cm="1">
        <f t="array" ref="CK248">SUMPRODUCT(($Z$150:$Z$276=$Z248)*(AP248&lt;AP$150:AP$276))+1</f>
        <v>76</v>
      </c>
      <c r="CL248" s="13" cm="1">
        <f t="array" ref="CL248">SUMPRODUCT(($Z$150:$Z$276=$Z248)*(AQ248&lt;AQ$150:AQ$276))+1</f>
        <v>77</v>
      </c>
      <c r="CM248" s="13" cm="1">
        <f t="array" ref="CM248">SUMPRODUCT(($Z$150:$Z$276=$Z248)*(AR248&lt;AR$150:AR$276))+1</f>
        <v>77</v>
      </c>
      <c r="CN248" s="13" cm="1">
        <f t="array" ref="CN248">SUMPRODUCT(($Z$150:$Z$276=$Z248)*(AS248&lt;AS$150:AS$276))+1</f>
        <v>77</v>
      </c>
      <c r="CO248" s="13" cm="1">
        <f t="array" ref="CO248">SUMPRODUCT(($Z$150:$Z$276=$Z248)*(AT248&lt;AT$150:AT$276))+1</f>
        <v>77</v>
      </c>
      <c r="CP248" s="13" cm="1">
        <f t="array" ref="CP248">SUMPRODUCT(($Z$150:$Z$276=$Z248)*(AU248&lt;AU$150:AU$276))+1</f>
        <v>77</v>
      </c>
      <c r="CQ248" s="13" cm="1">
        <f t="array" ref="CQ248">SUMPRODUCT(($Z$150:$Z$276=$Z248)*(AV248&lt;AV$150:AV$276))+1</f>
        <v>77</v>
      </c>
      <c r="CR248" s="13">
        <f>INDEX($BW248:$CQ248,MATCH('Ranked Growth'!$C$5,$BW$149:$CQ$149,0))</f>
        <v>62</v>
      </c>
      <c r="CS248" s="13" t="str">
        <f t="shared" si="160"/>
        <v>Stations of Over 10k Users-62</v>
      </c>
      <c r="CU248" s="17" t="s">
        <v>83</v>
      </c>
      <c r="CV248" s="13" cm="1">
        <f t="array" ref="CV248">IF($AA248="N","",SUMPRODUCT(($AA$150:$AA$276=$V$88)*($Z$150:$Z$276=$Z248)*(AB248&lt;AB$150:AB$276))+1)</f>
        <v>13</v>
      </c>
      <c r="CW248" s="13" cm="1">
        <f t="array" ref="CW248">IF($AA248="N","",SUMPRODUCT(($AA$150:$AA$276=$V$88)*($Z$150:$Z$276=$Z248)*(AC248&lt;AC$150:AC$276))+1)</f>
        <v>14</v>
      </c>
      <c r="CX248" s="13" cm="1">
        <f t="array" ref="CX248">IF($AA248="N","",SUMPRODUCT(($AA$150:$AA$276=$V$88)*($Z$150:$Z$276=$Z248)*(AD248&lt;AD$150:AD$276))+1)</f>
        <v>14</v>
      </c>
      <c r="CY248" s="13" cm="1">
        <f t="array" ref="CY248">IF($AA248="N","",SUMPRODUCT(($AA$150:$AA$276=$V$88)*($Z$150:$Z$276=$Z248)*(AE248&lt;AE$150:AE$276))+1)</f>
        <v>14</v>
      </c>
      <c r="CZ248" s="13" cm="1">
        <f t="array" ref="CZ248">IF($AA248="N","",SUMPRODUCT(($AA$150:$AA$276=$V$88)*($Z$150:$Z$276=$Z248)*(AF248&lt;AF$150:AF$276))+1)</f>
        <v>14</v>
      </c>
      <c r="DA248" s="13" cm="1">
        <f t="array" ref="DA248">IF($AA248="N","",SUMPRODUCT(($AA$150:$AA$276=$V$88)*($Z$150:$Z$276=$Z248)*(AG248&lt;AG$150:AG$276))+1)</f>
        <v>14</v>
      </c>
      <c r="DB248" s="13" cm="1">
        <f t="array" ref="DB248">IF($AA248="N","",SUMPRODUCT(($AA$150:$AA$276=$V$88)*($Z$150:$Z$276=$Z248)*(AH248&lt;AH$150:AH$276))+1)</f>
        <v>14</v>
      </c>
      <c r="DC248" s="13" cm="1">
        <f t="array" ref="DC248">IF($AA248="N","",SUMPRODUCT(($AA$150:$AA$276=$V$88)*($Z$150:$Z$276=$Z248)*(AI248&lt;AI$150:AI$276))+1)</f>
        <v>14</v>
      </c>
      <c r="DD248" s="13" cm="1">
        <f t="array" ref="DD248">IF($AA248="N","",SUMPRODUCT(($AA$150:$AA$276=$V$88)*($Z$150:$Z$276=$Z248)*(AJ248&lt;AJ$150:AJ$276))+1)</f>
        <v>14</v>
      </c>
      <c r="DE248" s="13" cm="1">
        <f t="array" ref="DE248">IF($AA248="N","",SUMPRODUCT(($AA$150:$AA$276=$V$88)*($Z$150:$Z$276=$Z248)*(AK248&lt;AK$150:AK$276))+1)</f>
        <v>14</v>
      </c>
      <c r="DF248" s="13" cm="1">
        <f t="array" ref="DF248">IF($AA248="N","",SUMPRODUCT(($AA$150:$AA$276=$V$88)*($Z$150:$Z$276=$Z248)*(AL248&lt;AL$150:AL$276))+1)</f>
        <v>14</v>
      </c>
      <c r="DG248" s="13" cm="1">
        <f t="array" ref="DG248">IF($AA248="N","",SUMPRODUCT(($AA$150:$AA$276=$V$88)*($Z$150:$Z$276=$Z248)*(AM248&lt;AM$150:AM$276))+1)</f>
        <v>14</v>
      </c>
      <c r="DH248" s="13" cm="1">
        <f t="array" ref="DH248">IF($AA248="N","",SUMPRODUCT(($AA$150:$AA$276=$V$88)*($Z$150:$Z$276=$Z248)*(AN248&lt;AN$150:AN$276))+1)</f>
        <v>15</v>
      </c>
      <c r="DI248" s="13" cm="1">
        <f t="array" ref="DI248">IF($AA248="N","",SUMPRODUCT(($AA$150:$AA$276=$V$88)*($Z$150:$Z$276=$Z248)*(AO248&lt;AO$150:AO$276))+1)</f>
        <v>15</v>
      </c>
      <c r="DJ248" s="13" cm="1">
        <f t="array" ref="DJ248">IF($AA248="N","",SUMPRODUCT(($AA$150:$AA$276=$V$88)*($Z$150:$Z$276=$Z248)*(AP248&lt;AP$150:AP$276))+1)</f>
        <v>15</v>
      </c>
      <c r="DK248" s="13" cm="1">
        <f t="array" ref="DK248">IF($AA248="N","",SUMPRODUCT(($AA$150:$AA$276=$V$88)*($Z$150:$Z$276=$Z248)*(AQ248&lt;AQ$150:AQ$276))+1)</f>
        <v>15</v>
      </c>
      <c r="DL248" s="13" cm="1">
        <f t="array" ref="DL248">IF($AA248="N","",SUMPRODUCT(($AA$150:$AA$276=$V$88)*($Z$150:$Z$276=$Z248)*(AR248&lt;AR$150:AR$276))+1)</f>
        <v>15</v>
      </c>
      <c r="DM248" s="13" cm="1">
        <f t="array" ref="DM248">IF($AA248="N","",SUMPRODUCT(($AA$150:$AA$276=$V$88)*($Z$150:$Z$276=$Z248)*(AS248&lt;AS$150:AS$276))+1)</f>
        <v>15</v>
      </c>
      <c r="DN248" s="13" cm="1">
        <f t="array" ref="DN248">IF($AA248="N","",SUMPRODUCT(($AA$150:$AA$276=$V$88)*($Z$150:$Z$276=$Z248)*(AT248&lt;AT$150:AT$276))+1)</f>
        <v>15</v>
      </c>
      <c r="DO248" s="13" cm="1">
        <f t="array" ref="DO248">IF($AA248="N","",SUMPRODUCT(($AA$150:$AA$276=$V$88)*($Z$150:$Z$276=$Z248)*(AU248&lt;AU$150:AU$276))+1)</f>
        <v>15</v>
      </c>
      <c r="DP248" s="13" cm="1">
        <f t="array" ref="DP248">IF($AA248="N","",SUMPRODUCT(($AA$150:$AA$276=$V$88)*($Z$150:$Z$276=$Z248)*(AV248&lt;AV$150:AV$276))+1)</f>
        <v>15</v>
      </c>
      <c r="DQ248" s="13">
        <f>INDEX($CV248:$DP248,MATCH('Ranked Growth'!$C$5,$BW$149:$CQ$149,0))</f>
        <v>13</v>
      </c>
      <c r="DR248" s="13" t="str">
        <f t="shared" si="161"/>
        <v>Stations of Over 10k Users-13</v>
      </c>
      <c r="DT248" s="17" t="s">
        <v>83</v>
      </c>
      <c r="DU248" s="15">
        <f t="shared" si="162"/>
        <v>6.9919610898243612E-3</v>
      </c>
      <c r="DV248" s="15">
        <f t="shared" si="163"/>
        <v>7.7381548067170014E-2</v>
      </c>
      <c r="DW248" s="15">
        <f t="shared" si="164"/>
        <v>8.743550183139881E-2</v>
      </c>
      <c r="DX248" s="15">
        <f t="shared" si="165"/>
        <v>9.024880756226783E-2</v>
      </c>
      <c r="DY248" s="15">
        <f t="shared" si="166"/>
        <v>8.6478086540629162E-2</v>
      </c>
      <c r="DZ248" s="15">
        <f t="shared" si="167"/>
        <v>8.1970873858897786E-2</v>
      </c>
      <c r="EA248" s="15">
        <f t="shared" si="168"/>
        <v>8.137140673954768E-2</v>
      </c>
      <c r="EB248" s="15">
        <f t="shared" si="169"/>
        <v>7.7524353798039014E-2</v>
      </c>
      <c r="EC248" s="15">
        <f t="shared" si="170"/>
        <v>7.4981147286712568E-2</v>
      </c>
      <c r="ED248" s="15">
        <f t="shared" si="171"/>
        <v>7.9068945396145063E-2</v>
      </c>
      <c r="EE248" s="15">
        <f t="shared" si="172"/>
        <v>7.7753633875239592E-2</v>
      </c>
      <c r="EF248" s="15">
        <f t="shared" si="173"/>
        <v>7.5029299419586915E-2</v>
      </c>
      <c r="EG248" s="15">
        <f t="shared" si="174"/>
        <v>7.2173087836695959E-2</v>
      </c>
      <c r="EH248" s="15">
        <f t="shared" si="175"/>
        <v>7.2793759579623307E-2</v>
      </c>
      <c r="EI248" s="15">
        <f t="shared" si="176"/>
        <v>7.5400147258538386E-2</v>
      </c>
      <c r="EJ248" s="15">
        <f t="shared" si="177"/>
        <v>7.4756663882001639E-2</v>
      </c>
      <c r="EK248" s="15">
        <f t="shared" si="178"/>
        <v>7.5926551377774709E-2</v>
      </c>
      <c r="EL248" s="15">
        <f t="shared" si="179"/>
        <v>7.5584792981517879E-2</v>
      </c>
      <c r="EM248" s="15">
        <f t="shared" si="180"/>
        <v>7.6560309985349129E-2</v>
      </c>
      <c r="EN248" s="15">
        <f t="shared" si="181"/>
        <v>8.3092410712274134E-2</v>
      </c>
      <c r="EO248" s="15">
        <f t="shared" si="182"/>
        <v>8.8698129493970823E-2</v>
      </c>
      <c r="EQ248" s="17" t="s">
        <v>83</v>
      </c>
      <c r="ER248" s="13">
        <f t="shared" si="183"/>
        <v>62</v>
      </c>
      <c r="ES248" s="13">
        <f t="shared" si="184"/>
        <v>25</v>
      </c>
      <c r="ET248" s="13">
        <f t="shared" si="185"/>
        <v>32</v>
      </c>
      <c r="EU248" s="13">
        <f t="shared" si="186"/>
        <v>41</v>
      </c>
      <c r="EV248" s="13">
        <f t="shared" si="187"/>
        <v>49</v>
      </c>
      <c r="EW248" s="13">
        <f t="shared" si="188"/>
        <v>67</v>
      </c>
      <c r="EX248" s="13">
        <f t="shared" si="189"/>
        <v>75</v>
      </c>
      <c r="EY248" s="13">
        <f t="shared" si="190"/>
        <v>80</v>
      </c>
      <c r="EZ248" s="13">
        <f t="shared" si="191"/>
        <v>82</v>
      </c>
      <c r="FA248" s="13">
        <f t="shared" si="192"/>
        <v>83</v>
      </c>
      <c r="FB248" s="13">
        <f t="shared" si="193"/>
        <v>85</v>
      </c>
      <c r="FC248" s="13">
        <f t="shared" si="194"/>
        <v>89</v>
      </c>
      <c r="FD248" s="13">
        <f t="shared" si="195"/>
        <v>91</v>
      </c>
      <c r="FE248" s="13">
        <f t="shared" si="196"/>
        <v>93</v>
      </c>
      <c r="FF248" s="13">
        <f t="shared" si="197"/>
        <v>96</v>
      </c>
      <c r="FG248" s="13">
        <f t="shared" si="198"/>
        <v>97</v>
      </c>
      <c r="FH248" s="13">
        <f t="shared" si="199"/>
        <v>98</v>
      </c>
      <c r="FI248" s="13">
        <f t="shared" si="200"/>
        <v>98</v>
      </c>
      <c r="FJ248" s="13">
        <f t="shared" si="201"/>
        <v>101</v>
      </c>
      <c r="FK248" s="13">
        <f t="shared" si="202"/>
        <v>100</v>
      </c>
      <c r="FL248" s="13">
        <f t="shared" si="203"/>
        <v>101</v>
      </c>
      <c r="FM248" s="13">
        <f>INDEX($ER248:$FL248,MATCH('Ranked Growth'!$C$5,$ER$149:$FL$149,0))</f>
        <v>62</v>
      </c>
      <c r="FO248" s="17" t="s">
        <v>83</v>
      </c>
      <c r="FP248" s="13" cm="1">
        <f t="array" ref="FP248">SUMPRODUCT(($Z$150:$Z$276=$Z248)*(DU248&lt;DU$150:DU$276))+1</f>
        <v>45</v>
      </c>
      <c r="FQ248" s="13" cm="1">
        <f t="array" ref="FQ248">SUMPRODUCT(($Z$150:$Z$276=$Z248)*(DV248&lt;DV$150:DV$276))+1</f>
        <v>23</v>
      </c>
      <c r="FR248" s="13" cm="1">
        <f t="array" ref="FR248">SUMPRODUCT(($Z$150:$Z$276=$Z248)*(DW248&lt;DW$150:DW$276))+1</f>
        <v>30</v>
      </c>
      <c r="FS248" s="13" cm="1">
        <f t="array" ref="FS248">SUMPRODUCT(($Z$150:$Z$276=$Z248)*(DX248&lt;DX$150:DX$276))+1</f>
        <v>38</v>
      </c>
      <c r="FT248" s="13" cm="1">
        <f t="array" ref="FT248">SUMPRODUCT(($Z$150:$Z$276=$Z248)*(DY248&lt;DY$150:DY$276))+1</f>
        <v>44</v>
      </c>
      <c r="FU248" s="13" cm="1">
        <f t="array" ref="FU248">SUMPRODUCT(($Z$150:$Z$276=$Z248)*(DZ248&lt;DZ$150:DZ$276))+1</f>
        <v>59</v>
      </c>
      <c r="FV248" s="13" cm="1">
        <f t="array" ref="FV248">SUMPRODUCT(($Z$150:$Z$276=$Z248)*(EA248&lt;EA$150:EA$276))+1</f>
        <v>66</v>
      </c>
      <c r="FW248" s="13" cm="1">
        <f t="array" ref="FW248">SUMPRODUCT(($Z$150:$Z$276=$Z248)*(EB248&lt;EB$150:EB$276))+1</f>
        <v>70</v>
      </c>
      <c r="FX248" s="13" cm="1">
        <f t="array" ref="FX248">SUMPRODUCT(($Z$150:$Z$276=$Z248)*(EC248&lt;EC$150:EC$276))+1</f>
        <v>71</v>
      </c>
      <c r="FY248" s="13" cm="1">
        <f t="array" ref="FY248">SUMPRODUCT(($Z$150:$Z$276=$Z248)*(ED248&lt;ED$150:ED$276))+1</f>
        <v>72</v>
      </c>
      <c r="FZ248" s="13" cm="1">
        <f t="array" ref="FZ248">SUMPRODUCT(($Z$150:$Z$276=$Z248)*(EE248&lt;EE$150:EE$276))+1</f>
        <v>74</v>
      </c>
      <c r="GA248" s="13" cm="1">
        <f t="array" ref="GA248">SUMPRODUCT(($Z$150:$Z$276=$Z248)*(EF248&lt;EF$150:EF$276))+1</f>
        <v>78</v>
      </c>
      <c r="GB248" s="13" cm="1">
        <f t="array" ref="GB248">SUMPRODUCT(($Z$150:$Z$276=$Z248)*(EG248&lt;EG$150:EG$276))+1</f>
        <v>79</v>
      </c>
      <c r="GC248" s="13" cm="1">
        <f t="array" ref="GC248">SUMPRODUCT(($Z$150:$Z$276=$Z248)*(EH248&lt;EH$150:EH$276))+1</f>
        <v>81</v>
      </c>
      <c r="GD248" s="13" cm="1">
        <f t="array" ref="GD248">SUMPRODUCT(($Z$150:$Z$276=$Z248)*(EI248&lt;EI$150:EI$276))+1</f>
        <v>84</v>
      </c>
      <c r="GE248" s="13" cm="1">
        <f t="array" ref="GE248">SUMPRODUCT(($Z$150:$Z$276=$Z248)*(EJ248&lt;EJ$150:EJ$276))+1</f>
        <v>85</v>
      </c>
      <c r="GF248" s="13" cm="1">
        <f t="array" ref="GF248">SUMPRODUCT(($Z$150:$Z$276=$Z248)*(EK248&lt;EK$150:EK$276))+1</f>
        <v>86</v>
      </c>
      <c r="GG248" s="13" cm="1">
        <f t="array" ref="GG248">SUMPRODUCT(($Z$150:$Z$276=$Z248)*(EL248&lt;EL$150:EL$276))+1</f>
        <v>86</v>
      </c>
      <c r="GH248" s="13" cm="1">
        <f t="array" ref="GH248">SUMPRODUCT(($Z$150:$Z$276=$Z248)*(EM248&lt;EM$150:EM$276))+1</f>
        <v>88</v>
      </c>
      <c r="GI248" s="13" cm="1">
        <f t="array" ref="GI248">SUMPRODUCT(($Z$150:$Z$276=$Z248)*(EN248&lt;EN$150:EN$276))+1</f>
        <v>87</v>
      </c>
      <c r="GJ248" s="13" cm="1">
        <f t="array" ref="GJ248">SUMPRODUCT(($Z$150:$Z$276=$Z248)*(EO248&lt;EO$150:EO$276))+1</f>
        <v>88</v>
      </c>
      <c r="GK248" s="20">
        <f>INDEX($FP248:$GJ248,MATCH('Ranked Growth'!$C$5,$FP$149:$GJ$149,0))</f>
        <v>45</v>
      </c>
      <c r="GL248" s="13" t="str">
        <f t="shared" si="204"/>
        <v>Stations of Over 10k Users-45</v>
      </c>
      <c r="GN248" s="17" t="s">
        <v>83</v>
      </c>
      <c r="GO248" s="13" cm="1">
        <f t="array" ref="GO248">IF($AA248="N","",SUMPRODUCT(($Z$150:$Z$276=$Z248)*($AA$150:$AA$276="Y")*(DU248&lt;DU$150:DU$276))+1)</f>
        <v>11</v>
      </c>
      <c r="GP248" s="13" cm="1">
        <f t="array" ref="GP248">IF($AA248="N","",SUMPRODUCT(($Z$150:$Z$276=$Z248)*($AA$150:$AA$276="Y")*(DV248&lt;DV$150:DV$276))+1)</f>
        <v>4</v>
      </c>
      <c r="GQ248" s="13" cm="1">
        <f t="array" ref="GQ248">IF($AA248="N","",SUMPRODUCT(($Z$150:$Z$276=$Z248)*($AA$150:$AA$276="Y")*(DW248&lt;DW$150:DW$276))+1)</f>
        <v>6</v>
      </c>
      <c r="GR248" s="13" cm="1">
        <f t="array" ref="GR248">IF($AA248="N","",SUMPRODUCT(($Z$150:$Z$276=$Z248)*($AA$150:$AA$276="Y")*(DX248&lt;DX$150:DX$276))+1)</f>
        <v>7</v>
      </c>
      <c r="GS248" s="13" cm="1">
        <f t="array" ref="GS248">IF($AA248="N","",SUMPRODUCT(($Z$150:$Z$276=$Z248)*($AA$150:$AA$276="Y")*(DY248&lt;DY$150:DY$276))+1)</f>
        <v>7</v>
      </c>
      <c r="GT248" s="13" cm="1">
        <f t="array" ref="GT248">IF($AA248="N","",SUMPRODUCT(($Z$150:$Z$276=$Z248)*($AA$150:$AA$276="Y")*(DZ248&lt;DZ$150:DZ$276))+1)</f>
        <v>10</v>
      </c>
      <c r="GU248" s="13" cm="1">
        <f t="array" ref="GU248">IF($AA248="N","",SUMPRODUCT(($Z$150:$Z$276=$Z248)*($AA$150:$AA$276="Y")*(EA248&lt;EA$150:EA$276))+1)</f>
        <v>12</v>
      </c>
      <c r="GV248" s="13" cm="1">
        <f t="array" ref="GV248">IF($AA248="N","",SUMPRODUCT(($Z$150:$Z$276=$Z248)*($AA$150:$AA$276="Y")*(EB248&lt;EB$150:EB$276))+1)</f>
        <v>13</v>
      </c>
      <c r="GW248" s="13" cm="1">
        <f t="array" ref="GW248">IF($AA248="N","",SUMPRODUCT(($Z$150:$Z$276=$Z248)*($AA$150:$AA$276="Y")*(EC248&lt;EC$150:EC$276))+1)</f>
        <v>14</v>
      </c>
      <c r="GX248" s="13" cm="1">
        <f t="array" ref="GX248">IF($AA248="N","",SUMPRODUCT(($Z$150:$Z$276=$Z248)*($AA$150:$AA$276="Y")*(ED248&lt;ED$150:ED$276))+1)</f>
        <v>14</v>
      </c>
      <c r="GY248" s="13" cm="1">
        <f t="array" ref="GY248">IF($AA248="N","",SUMPRODUCT(($Z$150:$Z$276=$Z248)*($AA$150:$AA$276="Y")*(EE248&lt;EE$150:EE$276))+1)</f>
        <v>15</v>
      </c>
      <c r="GZ248" s="13" cm="1">
        <f t="array" ref="GZ248">IF($AA248="N","",SUMPRODUCT(($Z$150:$Z$276=$Z248)*($AA$150:$AA$276="Y")*(EF248&lt;EF$150:EF$276))+1)</f>
        <v>15</v>
      </c>
      <c r="HA248" s="13" cm="1">
        <f t="array" ref="HA248">IF($AA248="N","",SUMPRODUCT(($Z$150:$Z$276=$Z248)*($AA$150:$AA$276="Y")*(EG248&lt;EG$150:EG$276))+1)</f>
        <v>15</v>
      </c>
      <c r="HB248" s="13" cm="1">
        <f t="array" ref="HB248">IF($AA248="N","",SUMPRODUCT(($Z$150:$Z$276=$Z248)*($AA$150:$AA$276="Y")*(EH248&lt;EH$150:EH$276))+1)</f>
        <v>16</v>
      </c>
      <c r="HC248" s="13" cm="1">
        <f t="array" ref="HC248">IF($AA248="N","",SUMPRODUCT(($Z$150:$Z$276=$Z248)*($AA$150:$AA$276="Y")*(EI248&lt;EI$150:EI$276))+1)</f>
        <v>16</v>
      </c>
      <c r="HD248" s="13" cm="1">
        <f t="array" ref="HD248">IF($AA248="N","",SUMPRODUCT(($Z$150:$Z$276=$Z248)*($AA$150:$AA$276="Y")*(EJ248&lt;EJ$150:EJ$276))+1)</f>
        <v>16</v>
      </c>
      <c r="HE248" s="13" cm="1">
        <f t="array" ref="HE248">IF($AA248="N","",SUMPRODUCT(($Z$150:$Z$276=$Z248)*($AA$150:$AA$276="Y")*(EK248&lt;EK$150:EK$276))+1)</f>
        <v>16</v>
      </c>
      <c r="HF248" s="13" cm="1">
        <f t="array" ref="HF248">IF($AA248="N","",SUMPRODUCT(($Z$150:$Z$276=$Z248)*($AA$150:$AA$276="Y")*(EL248&lt;EL$150:EL$276))+1)</f>
        <v>16</v>
      </c>
      <c r="HG248" s="13" cm="1">
        <f t="array" ref="HG248">IF($AA248="N","",SUMPRODUCT(($Z$150:$Z$276=$Z248)*($AA$150:$AA$276="Y")*(EM248&lt;EM$150:EM$276))+1)</f>
        <v>16</v>
      </c>
      <c r="HH248" s="13" cm="1">
        <f t="array" ref="HH248">IF($AA248="N","",SUMPRODUCT(($Z$150:$Z$276=$Z248)*($AA$150:$AA$276="Y")*(EN248&lt;EN$150:EN$276))+1)</f>
        <v>16</v>
      </c>
      <c r="HI248" s="13" cm="1">
        <f t="array" ref="HI248">IF($AA248="N","",SUMPRODUCT(($Z$150:$Z$276=$Z248)*($AA$150:$AA$276="Y")*(EO248&lt;EO$150:EO$276))+1)</f>
        <v>17</v>
      </c>
      <c r="HJ248" s="20">
        <f>INDEX($GO248:$HI248,MATCH('Ranked Growth'!$C$5,$GO$149:$HI$149,0))</f>
        <v>11</v>
      </c>
      <c r="HK248" s="13" t="str">
        <f t="shared" si="205"/>
        <v>Stations of Over 10k Users-11</v>
      </c>
    </row>
    <row r="249" spans="2:219" s="11" customFormat="1" x14ac:dyDescent="0.25">
      <c r="B249" s="17" t="s">
        <v>84</v>
      </c>
      <c r="C249" s="20">
        <v>94350.349301999988</v>
      </c>
      <c r="D249" s="20">
        <v>100576.24095800004</v>
      </c>
      <c r="E249" s="20">
        <v>101407.33655099996</v>
      </c>
      <c r="F249" s="20">
        <v>101627.107173</v>
      </c>
      <c r="G249" s="20">
        <v>101279.62588099997</v>
      </c>
      <c r="H249" s="20">
        <v>100857.23745700005</v>
      </c>
      <c r="I249" s="20">
        <v>100731.9127710001</v>
      </c>
      <c r="J249" s="20">
        <v>100312.62128800001</v>
      </c>
      <c r="K249" s="20">
        <v>100025.11144100002</v>
      </c>
      <c r="L249" s="20">
        <v>100350.62723100002</v>
      </c>
      <c r="M249" s="20">
        <v>100174.65220600003</v>
      </c>
      <c r="N249" s="20">
        <v>99871.106017999933</v>
      </c>
      <c r="O249" s="20">
        <v>99525.966829999961</v>
      </c>
      <c r="P249" s="20">
        <v>99519.044452999995</v>
      </c>
      <c r="Q249" s="20">
        <v>99665.092927000005</v>
      </c>
      <c r="R249" s="20">
        <v>99516.467045000056</v>
      </c>
      <c r="S249" s="20">
        <v>99529.117991000036</v>
      </c>
      <c r="T249" s="20">
        <v>99398.376357000016</v>
      </c>
      <c r="U249" s="20">
        <v>99411.050147000016</v>
      </c>
      <c r="V249" s="20">
        <v>100044.82978099999</v>
      </c>
      <c r="W249" s="20">
        <v>100598.13346299998</v>
      </c>
      <c r="Y249" s="17" t="s">
        <v>84</v>
      </c>
      <c r="Z249" s="21" t="str">
        <f t="shared" si="137"/>
        <v>Stations of Over 10k Users</v>
      </c>
      <c r="AA249" s="21" t="str">
        <f t="shared" si="138"/>
        <v>Y</v>
      </c>
      <c r="AB249" s="13">
        <f t="shared" si="206"/>
        <v>456.3493019999878</v>
      </c>
      <c r="AC249" s="13">
        <f t="shared" si="207"/>
        <v>6682.2409580000385</v>
      </c>
      <c r="AD249" s="13">
        <f t="shared" si="208"/>
        <v>7513.3365509999567</v>
      </c>
      <c r="AE249" s="13">
        <f t="shared" si="209"/>
        <v>7733.1071729999967</v>
      </c>
      <c r="AF249" s="13">
        <f t="shared" si="210"/>
        <v>7385.6258809999708</v>
      </c>
      <c r="AG249" s="13">
        <f t="shared" si="211"/>
        <v>6963.2374570000538</v>
      </c>
      <c r="AH249" s="13">
        <f t="shared" si="212"/>
        <v>6837.9127710001048</v>
      </c>
      <c r="AI249" s="13">
        <f t="shared" si="213"/>
        <v>6418.6212880000094</v>
      </c>
      <c r="AJ249" s="13">
        <f t="shared" si="214"/>
        <v>6131.1114410000155</v>
      </c>
      <c r="AK249" s="13">
        <f t="shared" si="215"/>
        <v>6456.6272310000204</v>
      </c>
      <c r="AL249" s="13">
        <f t="shared" si="216"/>
        <v>6280.6522060000279</v>
      </c>
      <c r="AM249" s="13">
        <f t="shared" si="217"/>
        <v>5977.1060179999331</v>
      </c>
      <c r="AN249" s="13">
        <f t="shared" si="218"/>
        <v>5631.9668299999612</v>
      </c>
      <c r="AO249" s="13">
        <f t="shared" si="219"/>
        <v>5625.044452999995</v>
      </c>
      <c r="AP249" s="13">
        <f t="shared" si="220"/>
        <v>5771.0929270000051</v>
      </c>
      <c r="AQ249" s="13">
        <f t="shared" si="221"/>
        <v>5622.4670450000558</v>
      </c>
      <c r="AR249" s="13">
        <f t="shared" si="222"/>
        <v>5635.1179910000355</v>
      </c>
      <c r="AS249" s="13">
        <f t="shared" si="223"/>
        <v>5504.3763570000156</v>
      </c>
      <c r="AT249" s="13">
        <f t="shared" si="224"/>
        <v>5517.0501470000163</v>
      </c>
      <c r="AU249" s="13">
        <f t="shared" si="225"/>
        <v>6150.8297809999931</v>
      </c>
      <c r="AV249" s="13">
        <f t="shared" si="226"/>
        <v>6704.1334629999765</v>
      </c>
      <c r="AX249" s="17" t="s">
        <v>84</v>
      </c>
      <c r="AY249" s="13">
        <f t="shared" si="139"/>
        <v>72</v>
      </c>
      <c r="AZ249" s="13">
        <f t="shared" si="140"/>
        <v>63</v>
      </c>
      <c r="BA249" s="13">
        <f t="shared" si="141"/>
        <v>63</v>
      </c>
      <c r="BB249" s="13">
        <f t="shared" si="142"/>
        <v>64</v>
      </c>
      <c r="BC249" s="13">
        <f t="shared" si="143"/>
        <v>64</v>
      </c>
      <c r="BD249" s="13">
        <f t="shared" si="144"/>
        <v>66</v>
      </c>
      <c r="BE249" s="13">
        <f t="shared" si="145"/>
        <v>67</v>
      </c>
      <c r="BF249" s="13">
        <f t="shared" si="146"/>
        <v>69</v>
      </c>
      <c r="BG249" s="13">
        <f t="shared" si="147"/>
        <v>72</v>
      </c>
      <c r="BH249" s="13">
        <f t="shared" si="148"/>
        <v>72</v>
      </c>
      <c r="BI249" s="13">
        <f t="shared" si="149"/>
        <v>72</v>
      </c>
      <c r="BJ249" s="13">
        <f t="shared" si="150"/>
        <v>75</v>
      </c>
      <c r="BK249" s="13">
        <f t="shared" si="151"/>
        <v>76</v>
      </c>
      <c r="BL249" s="13">
        <f t="shared" si="152"/>
        <v>77</v>
      </c>
      <c r="BM249" s="13">
        <f t="shared" si="153"/>
        <v>77</v>
      </c>
      <c r="BN249" s="13">
        <f t="shared" si="154"/>
        <v>78</v>
      </c>
      <c r="BO249" s="13">
        <f t="shared" si="155"/>
        <v>80</v>
      </c>
      <c r="BP249" s="13">
        <f t="shared" si="156"/>
        <v>81</v>
      </c>
      <c r="BQ249" s="13">
        <f t="shared" si="157"/>
        <v>81</v>
      </c>
      <c r="BR249" s="13">
        <f t="shared" si="158"/>
        <v>81</v>
      </c>
      <c r="BS249" s="13">
        <f t="shared" si="159"/>
        <v>80</v>
      </c>
      <c r="BT249" s="13">
        <f>INDEX($AY249:$BS249,MATCH('Ranked Growth'!$C$5,Data!$AY$149:$BS$149,0))</f>
        <v>72</v>
      </c>
      <c r="BV249" s="17" t="s">
        <v>84</v>
      </c>
      <c r="BW249" s="13" cm="1">
        <f t="array" ref="BW249">SUMPRODUCT(($Z$150:$Z$276=$Z249)*(AB249&lt;AB$150:AB$276))+1</f>
        <v>67</v>
      </c>
      <c r="BX249" s="13" cm="1">
        <f t="array" ref="BX249">SUMPRODUCT(($Z$150:$Z$276=$Z249)*(AC249&lt;AC$150:AC$276))+1</f>
        <v>58</v>
      </c>
      <c r="BY249" s="13" cm="1">
        <f t="array" ref="BY249">SUMPRODUCT(($Z$150:$Z$276=$Z249)*(AD249&lt;AD$150:AD$276))+1</f>
        <v>58</v>
      </c>
      <c r="BZ249" s="13" cm="1">
        <f t="array" ref="BZ249">SUMPRODUCT(($Z$150:$Z$276=$Z249)*(AE249&lt;AE$150:AE$276))+1</f>
        <v>59</v>
      </c>
      <c r="CA249" s="13" cm="1">
        <f t="array" ref="CA249">SUMPRODUCT(($Z$150:$Z$276=$Z249)*(AF249&lt;AF$150:AF$276))+1</f>
        <v>59</v>
      </c>
      <c r="CB249" s="13" cm="1">
        <f t="array" ref="CB249">SUMPRODUCT(($Z$150:$Z$276=$Z249)*(AG249&lt;AG$150:AG$276))+1</f>
        <v>61</v>
      </c>
      <c r="CC249" s="13" cm="1">
        <f t="array" ref="CC249">SUMPRODUCT(($Z$150:$Z$276=$Z249)*(AH249&lt;AH$150:AH$276))+1</f>
        <v>62</v>
      </c>
      <c r="CD249" s="13" cm="1">
        <f t="array" ref="CD249">SUMPRODUCT(($Z$150:$Z$276=$Z249)*(AI249&lt;AI$150:AI$276))+1</f>
        <v>64</v>
      </c>
      <c r="CE249" s="13" cm="1">
        <f t="array" ref="CE249">SUMPRODUCT(($Z$150:$Z$276=$Z249)*(AJ249&lt;AJ$150:AJ$276))+1</f>
        <v>67</v>
      </c>
      <c r="CF249" s="13" cm="1">
        <f t="array" ref="CF249">SUMPRODUCT(($Z$150:$Z$276=$Z249)*(AK249&lt;AK$150:AK$276))+1</f>
        <v>67</v>
      </c>
      <c r="CG249" s="13" cm="1">
        <f t="array" ref="CG249">SUMPRODUCT(($Z$150:$Z$276=$Z249)*(AL249&lt;AL$150:AL$276))+1</f>
        <v>67</v>
      </c>
      <c r="CH249" s="13" cm="1">
        <f t="array" ref="CH249">SUMPRODUCT(($Z$150:$Z$276=$Z249)*(AM249&lt;AM$150:AM$276))+1</f>
        <v>70</v>
      </c>
      <c r="CI249" s="13" cm="1">
        <f t="array" ref="CI249">SUMPRODUCT(($Z$150:$Z$276=$Z249)*(AN249&lt;AN$150:AN$276))+1</f>
        <v>71</v>
      </c>
      <c r="CJ249" s="13" cm="1">
        <f t="array" ref="CJ249">SUMPRODUCT(($Z$150:$Z$276=$Z249)*(AO249&lt;AO$150:AO$276))+1</f>
        <v>72</v>
      </c>
      <c r="CK249" s="13" cm="1">
        <f t="array" ref="CK249">SUMPRODUCT(($Z$150:$Z$276=$Z249)*(AP249&lt;AP$150:AP$276))+1</f>
        <v>72</v>
      </c>
      <c r="CL249" s="13" cm="1">
        <f t="array" ref="CL249">SUMPRODUCT(($Z$150:$Z$276=$Z249)*(AQ249&lt;AQ$150:AQ$276))+1</f>
        <v>73</v>
      </c>
      <c r="CM249" s="13" cm="1">
        <f t="array" ref="CM249">SUMPRODUCT(($Z$150:$Z$276=$Z249)*(AR249&lt;AR$150:AR$276))+1</f>
        <v>75</v>
      </c>
      <c r="CN249" s="13" cm="1">
        <f t="array" ref="CN249">SUMPRODUCT(($Z$150:$Z$276=$Z249)*(AS249&lt;AS$150:AS$276))+1</f>
        <v>76</v>
      </c>
      <c r="CO249" s="13" cm="1">
        <f t="array" ref="CO249">SUMPRODUCT(($Z$150:$Z$276=$Z249)*(AT249&lt;AT$150:AT$276))+1</f>
        <v>76</v>
      </c>
      <c r="CP249" s="13" cm="1">
        <f t="array" ref="CP249">SUMPRODUCT(($Z$150:$Z$276=$Z249)*(AU249&lt;AU$150:AU$276))+1</f>
        <v>76</v>
      </c>
      <c r="CQ249" s="13" cm="1">
        <f t="array" ref="CQ249">SUMPRODUCT(($Z$150:$Z$276=$Z249)*(AV249&lt;AV$150:AV$276))+1</f>
        <v>75</v>
      </c>
      <c r="CR249" s="13">
        <f>INDEX($BW249:$CQ249,MATCH('Ranked Growth'!$C$5,$BW$149:$CQ$149,0))</f>
        <v>67</v>
      </c>
      <c r="CS249" s="13" t="str">
        <f t="shared" si="160"/>
        <v>Stations of Over 10k Users-67</v>
      </c>
      <c r="CU249" s="17" t="s">
        <v>84</v>
      </c>
      <c r="CV249" s="13" cm="1">
        <f t="array" ref="CV249">IF($AA249="N","",SUMPRODUCT(($AA$150:$AA$276=$V$88)*($Z$150:$Z$276=$Z249)*(AB249&lt;AB$150:AB$276))+1)</f>
        <v>14</v>
      </c>
      <c r="CW249" s="13" cm="1">
        <f t="array" ref="CW249">IF($AA249="N","",SUMPRODUCT(($AA$150:$AA$276=$V$88)*($Z$150:$Z$276=$Z249)*(AC249&lt;AC$150:AC$276))+1)</f>
        <v>12</v>
      </c>
      <c r="CX249" s="13" cm="1">
        <f t="array" ref="CX249">IF($AA249="N","",SUMPRODUCT(($AA$150:$AA$276=$V$88)*($Z$150:$Z$276=$Z249)*(AD249&lt;AD$150:AD$276))+1)</f>
        <v>12</v>
      </c>
      <c r="CY249" s="13" cm="1">
        <f t="array" ref="CY249">IF($AA249="N","",SUMPRODUCT(($AA$150:$AA$276=$V$88)*($Z$150:$Z$276=$Z249)*(AE249&lt;AE$150:AE$276))+1)</f>
        <v>12</v>
      </c>
      <c r="CZ249" s="13" cm="1">
        <f t="array" ref="CZ249">IF($AA249="N","",SUMPRODUCT(($AA$150:$AA$276=$V$88)*($Z$150:$Z$276=$Z249)*(AF249&lt;AF$150:AF$276))+1)</f>
        <v>12</v>
      </c>
      <c r="DA249" s="13" cm="1">
        <f t="array" ref="DA249">IF($AA249="N","",SUMPRODUCT(($AA$150:$AA$276=$V$88)*($Z$150:$Z$276=$Z249)*(AG249&lt;AG$150:AG$276))+1)</f>
        <v>12</v>
      </c>
      <c r="DB249" s="13" cm="1">
        <f t="array" ref="DB249">IF($AA249="N","",SUMPRODUCT(($AA$150:$AA$276=$V$88)*($Z$150:$Z$276=$Z249)*(AH249&lt;AH$150:AH$276))+1)</f>
        <v>12</v>
      </c>
      <c r="DC249" s="13" cm="1">
        <f t="array" ref="DC249">IF($AA249="N","",SUMPRODUCT(($AA$150:$AA$276=$V$88)*($Z$150:$Z$276=$Z249)*(AI249&lt;AI$150:AI$276))+1)</f>
        <v>12</v>
      </c>
      <c r="DD249" s="13" cm="1">
        <f t="array" ref="DD249">IF($AA249="N","",SUMPRODUCT(($AA$150:$AA$276=$V$88)*($Z$150:$Z$276=$Z249)*(AJ249&lt;AJ$150:AJ$276))+1)</f>
        <v>13</v>
      </c>
      <c r="DE249" s="13" cm="1">
        <f t="array" ref="DE249">IF($AA249="N","",SUMPRODUCT(($AA$150:$AA$276=$V$88)*($Z$150:$Z$276=$Z249)*(AK249&lt;AK$150:AK$276))+1)</f>
        <v>13</v>
      </c>
      <c r="DF249" s="13" cm="1">
        <f t="array" ref="DF249">IF($AA249="N","",SUMPRODUCT(($AA$150:$AA$276=$V$88)*($Z$150:$Z$276=$Z249)*(AL249&lt;AL$150:AL$276))+1)</f>
        <v>13</v>
      </c>
      <c r="DG249" s="13" cm="1">
        <f t="array" ref="DG249">IF($AA249="N","",SUMPRODUCT(($AA$150:$AA$276=$V$88)*($Z$150:$Z$276=$Z249)*(AM249&lt;AM$150:AM$276))+1)</f>
        <v>13</v>
      </c>
      <c r="DH249" s="13" cm="1">
        <f t="array" ref="DH249">IF($AA249="N","",SUMPRODUCT(($AA$150:$AA$276=$V$88)*($Z$150:$Z$276=$Z249)*(AN249&lt;AN$150:AN$276))+1)</f>
        <v>13</v>
      </c>
      <c r="DI249" s="13" cm="1">
        <f t="array" ref="DI249">IF($AA249="N","",SUMPRODUCT(($AA$150:$AA$276=$V$88)*($Z$150:$Z$276=$Z249)*(AO249&lt;AO$150:AO$276))+1)</f>
        <v>14</v>
      </c>
      <c r="DJ249" s="13" cm="1">
        <f t="array" ref="DJ249">IF($AA249="N","",SUMPRODUCT(($AA$150:$AA$276=$V$88)*($Z$150:$Z$276=$Z249)*(AP249&lt;AP$150:AP$276))+1)</f>
        <v>14</v>
      </c>
      <c r="DK249" s="13" cm="1">
        <f t="array" ref="DK249">IF($AA249="N","",SUMPRODUCT(($AA$150:$AA$276=$V$88)*($Z$150:$Z$276=$Z249)*(AQ249&lt;AQ$150:AQ$276))+1)</f>
        <v>14</v>
      </c>
      <c r="DL249" s="13" cm="1">
        <f t="array" ref="DL249">IF($AA249="N","",SUMPRODUCT(($AA$150:$AA$276=$V$88)*($Z$150:$Z$276=$Z249)*(AR249&lt;AR$150:AR$276))+1)</f>
        <v>14</v>
      </c>
      <c r="DM249" s="13" cm="1">
        <f t="array" ref="DM249">IF($AA249="N","",SUMPRODUCT(($AA$150:$AA$276=$V$88)*($Z$150:$Z$276=$Z249)*(AS249&lt;AS$150:AS$276))+1)</f>
        <v>14</v>
      </c>
      <c r="DN249" s="13" cm="1">
        <f t="array" ref="DN249">IF($AA249="N","",SUMPRODUCT(($AA$150:$AA$276=$V$88)*($Z$150:$Z$276=$Z249)*(AT249&lt;AT$150:AT$276))+1)</f>
        <v>14</v>
      </c>
      <c r="DO249" s="13" cm="1">
        <f t="array" ref="DO249">IF($AA249="N","",SUMPRODUCT(($AA$150:$AA$276=$V$88)*($Z$150:$Z$276=$Z249)*(AU249&lt;AU$150:AU$276))+1)</f>
        <v>14</v>
      </c>
      <c r="DP249" s="13" cm="1">
        <f t="array" ref="DP249">IF($AA249="N","",SUMPRODUCT(($AA$150:$AA$276=$V$88)*($Z$150:$Z$276=$Z249)*(AV249&lt;AV$150:AV$276))+1)</f>
        <v>14</v>
      </c>
      <c r="DQ249" s="13">
        <f>INDEX($CV249:$DP249,MATCH('Ranked Growth'!$C$5,$BW$149:$CQ$149,0))</f>
        <v>14</v>
      </c>
      <c r="DR249" s="13" t="str">
        <f t="shared" si="161"/>
        <v>Stations of Over 10k Users-14</v>
      </c>
      <c r="DT249" s="17" t="s">
        <v>84</v>
      </c>
      <c r="DU249" s="15">
        <f t="shared" si="162"/>
        <v>4.8602605278291744E-3</v>
      </c>
      <c r="DV249" s="15">
        <f t="shared" si="163"/>
        <v>7.1167922955673868E-2</v>
      </c>
      <c r="DW249" s="15">
        <f t="shared" si="164"/>
        <v>8.0019346827272742E-2</v>
      </c>
      <c r="DX249" s="15">
        <f t="shared" si="165"/>
        <v>8.2359971595629133E-2</v>
      </c>
      <c r="DY249" s="15">
        <f t="shared" si="166"/>
        <v>7.8659188883208442E-2</v>
      </c>
      <c r="DZ249" s="15">
        <f t="shared" si="167"/>
        <v>7.4160622159030964E-2</v>
      </c>
      <c r="EA249" s="15">
        <f t="shared" si="168"/>
        <v>7.2825875678958152E-2</v>
      </c>
      <c r="EB249" s="15">
        <f t="shared" si="169"/>
        <v>6.8360292329648464E-2</v>
      </c>
      <c r="EC249" s="15">
        <f t="shared" si="170"/>
        <v>6.529822396532281E-2</v>
      </c>
      <c r="ED249" s="15">
        <f t="shared" si="171"/>
        <v>6.876506732059573E-2</v>
      </c>
      <c r="EE249" s="15">
        <f t="shared" si="172"/>
        <v>6.6890879140307558E-2</v>
      </c>
      <c r="EF249" s="15">
        <f t="shared" si="173"/>
        <v>6.3658018808442796E-2</v>
      </c>
      <c r="EG249" s="15">
        <f t="shared" si="174"/>
        <v>5.9982180224508186E-2</v>
      </c>
      <c r="EH249" s="15">
        <f t="shared" si="175"/>
        <v>5.9908454778793141E-2</v>
      </c>
      <c r="EI249" s="15">
        <f t="shared" si="176"/>
        <v>6.1463915979721895E-2</v>
      </c>
      <c r="EJ249" s="15">
        <f t="shared" si="177"/>
        <v>5.9881004590283338E-2</v>
      </c>
      <c r="EK249" s="15">
        <f t="shared" si="178"/>
        <v>6.0015741059066929E-2</v>
      </c>
      <c r="EL249" s="15">
        <f t="shared" si="179"/>
        <v>5.8623302415490075E-2</v>
      </c>
      <c r="EM249" s="15">
        <f t="shared" si="180"/>
        <v>5.8758282179905086E-2</v>
      </c>
      <c r="EN249" s="15">
        <f t="shared" si="181"/>
        <v>6.5508230355507235E-2</v>
      </c>
      <c r="EO249" s="15">
        <f t="shared" si="182"/>
        <v>7.1401084872302567E-2</v>
      </c>
      <c r="EQ249" s="17" t="s">
        <v>84</v>
      </c>
      <c r="ER249" s="13">
        <f t="shared" si="183"/>
        <v>95</v>
      </c>
      <c r="ES249" s="13">
        <f t="shared" si="184"/>
        <v>71</v>
      </c>
      <c r="ET249" s="13">
        <f t="shared" si="185"/>
        <v>76</v>
      </c>
      <c r="EU249" s="13">
        <f t="shared" si="186"/>
        <v>83</v>
      </c>
      <c r="EV249" s="13">
        <f t="shared" si="187"/>
        <v>86</v>
      </c>
      <c r="EW249" s="13">
        <f t="shared" si="188"/>
        <v>89</v>
      </c>
      <c r="EX249" s="13">
        <f t="shared" si="189"/>
        <v>93</v>
      </c>
      <c r="EY249" s="13">
        <f t="shared" si="190"/>
        <v>95</v>
      </c>
      <c r="EZ249" s="13">
        <f t="shared" si="191"/>
        <v>99</v>
      </c>
      <c r="FA249" s="13">
        <f t="shared" si="192"/>
        <v>100</v>
      </c>
      <c r="FB249" s="13">
        <f t="shared" si="193"/>
        <v>102</v>
      </c>
      <c r="FC249" s="13">
        <f t="shared" si="194"/>
        <v>102</v>
      </c>
      <c r="FD249" s="13">
        <f t="shared" si="195"/>
        <v>105</v>
      </c>
      <c r="FE249" s="13">
        <f t="shared" si="196"/>
        <v>107</v>
      </c>
      <c r="FF249" s="13">
        <f t="shared" si="197"/>
        <v>108</v>
      </c>
      <c r="FG249" s="13">
        <f t="shared" si="198"/>
        <v>108</v>
      </c>
      <c r="FH249" s="13">
        <f t="shared" si="199"/>
        <v>109</v>
      </c>
      <c r="FI249" s="13">
        <f t="shared" si="200"/>
        <v>110</v>
      </c>
      <c r="FJ249" s="13">
        <f t="shared" si="201"/>
        <v>110</v>
      </c>
      <c r="FK249" s="13">
        <f t="shared" si="202"/>
        <v>109</v>
      </c>
      <c r="FL249" s="13">
        <f t="shared" si="203"/>
        <v>109</v>
      </c>
      <c r="FM249" s="13">
        <f>INDEX($ER249:$FL249,MATCH('Ranked Growth'!$C$5,$ER$149:$FL$149,0))</f>
        <v>95</v>
      </c>
      <c r="FO249" s="17" t="s">
        <v>84</v>
      </c>
      <c r="FP249" s="13" cm="1">
        <f t="array" ref="FP249">SUMPRODUCT(($Z$150:$Z$276=$Z249)*(DU249&lt;DU$150:DU$276))+1</f>
        <v>77</v>
      </c>
      <c r="FQ249" s="13" cm="1">
        <f t="array" ref="FQ249">SUMPRODUCT(($Z$150:$Z$276=$Z249)*(DV249&lt;DV$150:DV$276))+1</f>
        <v>67</v>
      </c>
      <c r="FR249" s="13" cm="1">
        <f t="array" ref="FR249">SUMPRODUCT(($Z$150:$Z$276=$Z249)*(DW249&lt;DW$150:DW$276))+1</f>
        <v>70</v>
      </c>
      <c r="FS249" s="13" cm="1">
        <f t="array" ref="FS249">SUMPRODUCT(($Z$150:$Z$276=$Z249)*(DX249&lt;DX$150:DX$276))+1</f>
        <v>74</v>
      </c>
      <c r="FT249" s="13" cm="1">
        <f t="array" ref="FT249">SUMPRODUCT(($Z$150:$Z$276=$Z249)*(DY249&lt;DY$150:DY$276))+1</f>
        <v>74</v>
      </c>
      <c r="FU249" s="13" cm="1">
        <f t="array" ref="FU249">SUMPRODUCT(($Z$150:$Z$276=$Z249)*(DZ249&lt;DZ$150:DZ$276))+1</f>
        <v>78</v>
      </c>
      <c r="FV249" s="13" cm="1">
        <f t="array" ref="FV249">SUMPRODUCT(($Z$150:$Z$276=$Z249)*(EA249&lt;EA$150:EA$276))+1</f>
        <v>82</v>
      </c>
      <c r="FW249" s="13" cm="1">
        <f t="array" ref="FW249">SUMPRODUCT(($Z$150:$Z$276=$Z249)*(EB249&lt;EB$150:EB$276))+1</f>
        <v>84</v>
      </c>
      <c r="FX249" s="13" cm="1">
        <f t="array" ref="FX249">SUMPRODUCT(($Z$150:$Z$276=$Z249)*(EC249&lt;EC$150:EC$276))+1</f>
        <v>87</v>
      </c>
      <c r="FY249" s="13" cm="1">
        <f t="array" ref="FY249">SUMPRODUCT(($Z$150:$Z$276=$Z249)*(ED249&lt;ED$150:ED$276))+1</f>
        <v>88</v>
      </c>
      <c r="FZ249" s="13" cm="1">
        <f t="array" ref="FZ249">SUMPRODUCT(($Z$150:$Z$276=$Z249)*(EE249&lt;EE$150:EE$276))+1</f>
        <v>89</v>
      </c>
      <c r="GA249" s="13" cm="1">
        <f t="array" ref="GA249">SUMPRODUCT(($Z$150:$Z$276=$Z249)*(EF249&lt;EF$150:EF$276))+1</f>
        <v>89</v>
      </c>
      <c r="GB249" s="13" cm="1">
        <f t="array" ref="GB249">SUMPRODUCT(($Z$150:$Z$276=$Z249)*(EG249&lt;EG$150:EG$276))+1</f>
        <v>91</v>
      </c>
      <c r="GC249" s="13" cm="1">
        <f t="array" ref="GC249">SUMPRODUCT(($Z$150:$Z$276=$Z249)*(EH249&lt;EH$150:EH$276))+1</f>
        <v>92</v>
      </c>
      <c r="GD249" s="13" cm="1">
        <f t="array" ref="GD249">SUMPRODUCT(($Z$150:$Z$276=$Z249)*(EI249&lt;EI$150:EI$276))+1</f>
        <v>93</v>
      </c>
      <c r="GE249" s="13" cm="1">
        <f t="array" ref="GE249">SUMPRODUCT(($Z$150:$Z$276=$Z249)*(EJ249&lt;EJ$150:EJ$276))+1</f>
        <v>93</v>
      </c>
      <c r="GF249" s="13" cm="1">
        <f t="array" ref="GF249">SUMPRODUCT(($Z$150:$Z$276=$Z249)*(EK249&lt;EK$150:EK$276))+1</f>
        <v>94</v>
      </c>
      <c r="GG249" s="13" cm="1">
        <f t="array" ref="GG249">SUMPRODUCT(($Z$150:$Z$276=$Z249)*(EL249&lt;EL$150:EL$276))+1</f>
        <v>94</v>
      </c>
      <c r="GH249" s="13" cm="1">
        <f t="array" ref="GH249">SUMPRODUCT(($Z$150:$Z$276=$Z249)*(EM249&lt;EM$150:EM$276))+1</f>
        <v>94</v>
      </c>
      <c r="GI249" s="13" cm="1">
        <f t="array" ref="GI249">SUMPRODUCT(($Z$150:$Z$276=$Z249)*(EN249&lt;EN$150:EN$276))+1</f>
        <v>94</v>
      </c>
      <c r="GJ249" s="13" cm="1">
        <f t="array" ref="GJ249">SUMPRODUCT(($Z$150:$Z$276=$Z249)*(EO249&lt;EO$150:EO$276))+1</f>
        <v>94</v>
      </c>
      <c r="GK249" s="20">
        <f>INDEX($FP249:$GJ249,MATCH('Ranked Growth'!$C$5,$FP$149:$GJ$149,0))</f>
        <v>77</v>
      </c>
      <c r="GL249" s="13" t="str">
        <f t="shared" si="204"/>
        <v>Stations of Over 10k Users-77</v>
      </c>
      <c r="GN249" s="17" t="s">
        <v>84</v>
      </c>
      <c r="GO249" s="13" cm="1">
        <f t="array" ref="GO249">IF($AA249="N","",SUMPRODUCT(($Z$150:$Z$276=$Z249)*($AA$150:$AA$276="Y")*(DU249&lt;DU$150:DU$276))+1)</f>
        <v>18</v>
      </c>
      <c r="GP249" s="13" cm="1">
        <f t="array" ref="GP249">IF($AA249="N","",SUMPRODUCT(($Z$150:$Z$276=$Z249)*($AA$150:$AA$276="Y")*(DV249&lt;DV$150:DV$276))+1)</f>
        <v>10</v>
      </c>
      <c r="GQ249" s="13" cm="1">
        <f t="array" ref="GQ249">IF($AA249="N","",SUMPRODUCT(($Z$150:$Z$276=$Z249)*($AA$150:$AA$276="Y")*(DW249&lt;DW$150:DW$276))+1)</f>
        <v>11</v>
      </c>
      <c r="GR249" s="13" cm="1">
        <f t="array" ref="GR249">IF($AA249="N","",SUMPRODUCT(($Z$150:$Z$276=$Z249)*($AA$150:$AA$276="Y")*(DX249&lt;DX$150:DX$276))+1)</f>
        <v>13</v>
      </c>
      <c r="GS249" s="13" cm="1">
        <f t="array" ref="GS249">IF($AA249="N","",SUMPRODUCT(($Z$150:$Z$276=$Z249)*($AA$150:$AA$276="Y")*(DY249&lt;DY$150:DY$276))+1)</f>
        <v>14</v>
      </c>
      <c r="GT249" s="13" cm="1">
        <f t="array" ref="GT249">IF($AA249="N","",SUMPRODUCT(($Z$150:$Z$276=$Z249)*($AA$150:$AA$276="Y")*(DZ249&lt;DZ$150:DZ$276))+1)</f>
        <v>17</v>
      </c>
      <c r="GU249" s="13" cm="1">
        <f t="array" ref="GU249">IF($AA249="N","",SUMPRODUCT(($Z$150:$Z$276=$Z249)*($AA$150:$AA$276="Y")*(EA249&lt;EA$150:EA$276))+1)</f>
        <v>17</v>
      </c>
      <c r="GV249" s="13" cm="1">
        <f t="array" ref="GV249">IF($AA249="N","",SUMPRODUCT(($Z$150:$Z$276=$Z249)*($AA$150:$AA$276="Y")*(EB249&lt;EB$150:EB$276))+1)</f>
        <v>17</v>
      </c>
      <c r="GW249" s="13" cm="1">
        <f t="array" ref="GW249">IF($AA249="N","",SUMPRODUCT(($Z$150:$Z$276=$Z249)*($AA$150:$AA$276="Y")*(EC249&lt;EC$150:EC$276))+1)</f>
        <v>18</v>
      </c>
      <c r="GX249" s="13" cm="1">
        <f t="array" ref="GX249">IF($AA249="N","",SUMPRODUCT(($Z$150:$Z$276=$Z249)*($AA$150:$AA$276="Y")*(ED249&lt;ED$150:ED$276))+1)</f>
        <v>18</v>
      </c>
      <c r="GY249" s="13" cm="1">
        <f t="array" ref="GY249">IF($AA249="N","",SUMPRODUCT(($Z$150:$Z$276=$Z249)*($AA$150:$AA$276="Y")*(EE249&lt;EE$150:EE$276))+1)</f>
        <v>19</v>
      </c>
      <c r="GZ249" s="13" cm="1">
        <f t="array" ref="GZ249">IF($AA249="N","",SUMPRODUCT(($Z$150:$Z$276=$Z249)*($AA$150:$AA$276="Y")*(EF249&lt;EF$150:EF$276))+1)</f>
        <v>19</v>
      </c>
      <c r="HA249" s="13" cm="1">
        <f t="array" ref="HA249">IF($AA249="N","",SUMPRODUCT(($Z$150:$Z$276=$Z249)*($AA$150:$AA$276="Y")*(EG249&lt;EG$150:EG$276))+1)</f>
        <v>20</v>
      </c>
      <c r="HB249" s="13" cm="1">
        <f t="array" ref="HB249">IF($AA249="N","",SUMPRODUCT(($Z$150:$Z$276=$Z249)*($AA$150:$AA$276="Y")*(EH249&lt;EH$150:EH$276))+1)</f>
        <v>20</v>
      </c>
      <c r="HC249" s="13" cm="1">
        <f t="array" ref="HC249">IF($AA249="N","",SUMPRODUCT(($Z$150:$Z$276=$Z249)*($AA$150:$AA$276="Y")*(EI249&lt;EI$150:EI$276))+1)</f>
        <v>21</v>
      </c>
      <c r="HD249" s="13" cm="1">
        <f t="array" ref="HD249">IF($AA249="N","",SUMPRODUCT(($Z$150:$Z$276=$Z249)*($AA$150:$AA$276="Y")*(EJ249&lt;EJ$150:EJ$276))+1)</f>
        <v>21</v>
      </c>
      <c r="HE249" s="13" cm="1">
        <f t="array" ref="HE249">IF($AA249="N","",SUMPRODUCT(($Z$150:$Z$276=$Z249)*($AA$150:$AA$276="Y")*(EK249&lt;EK$150:EK$276))+1)</f>
        <v>21</v>
      </c>
      <c r="HF249" s="13" cm="1">
        <f t="array" ref="HF249">IF($AA249="N","",SUMPRODUCT(($Z$150:$Z$276=$Z249)*($AA$150:$AA$276="Y")*(EL249&lt;EL$150:EL$276))+1)</f>
        <v>21</v>
      </c>
      <c r="HG249" s="13" cm="1">
        <f t="array" ref="HG249">IF($AA249="N","",SUMPRODUCT(($Z$150:$Z$276=$Z249)*($AA$150:$AA$276="Y")*(EM249&lt;EM$150:EM$276))+1)</f>
        <v>21</v>
      </c>
      <c r="HH249" s="13" cm="1">
        <f t="array" ref="HH249">IF($AA249="N","",SUMPRODUCT(($Z$150:$Z$276=$Z249)*($AA$150:$AA$276="Y")*(EN249&lt;EN$150:EN$276))+1)</f>
        <v>21</v>
      </c>
      <c r="HI249" s="13" cm="1">
        <f t="array" ref="HI249">IF($AA249="N","",SUMPRODUCT(($Z$150:$Z$276=$Z249)*($AA$150:$AA$276="Y")*(EO249&lt;EO$150:EO$276))+1)</f>
        <v>21</v>
      </c>
      <c r="HJ249" s="20">
        <f>INDEX($GO249:$HI249,MATCH('Ranked Growth'!$C$5,$GO$149:$HI$149,0))</f>
        <v>18</v>
      </c>
      <c r="HK249" s="13" t="str">
        <f t="shared" si="205"/>
        <v>Stations of Over 10k Users-18</v>
      </c>
    </row>
    <row r="250" spans="2:219" s="11" customFormat="1" x14ac:dyDescent="0.25">
      <c r="B250" s="17" t="s">
        <v>180</v>
      </c>
      <c r="C250" s="20">
        <v>381379.99151899939</v>
      </c>
      <c r="D250" s="20">
        <v>402753.2525849996</v>
      </c>
      <c r="E250" s="20">
        <v>406651.34577699954</v>
      </c>
      <c r="F250" s="20">
        <v>408836.59875599999</v>
      </c>
      <c r="G250" s="20">
        <v>409417.72446799988</v>
      </c>
      <c r="H250" s="20">
        <v>410483.01724899997</v>
      </c>
      <c r="I250" s="20">
        <v>411609.52287099994</v>
      </c>
      <c r="J250" s="20">
        <v>411741.71945299994</v>
      </c>
      <c r="K250" s="20">
        <v>412417.99236799957</v>
      </c>
      <c r="L250" s="20">
        <v>414441.90375499992</v>
      </c>
      <c r="M250" s="20">
        <v>414409.01071000024</v>
      </c>
      <c r="N250" s="20">
        <v>414911.97500999941</v>
      </c>
      <c r="O250" s="20">
        <v>416042.89749499969</v>
      </c>
      <c r="P250" s="20">
        <v>419454.50766499987</v>
      </c>
      <c r="Q250" s="20">
        <v>421440.27034500038</v>
      </c>
      <c r="R250" s="20">
        <v>422325.57725200057</v>
      </c>
      <c r="S250" s="20">
        <v>423738.36999500013</v>
      </c>
      <c r="T250" s="20">
        <v>424695.65323300037</v>
      </c>
      <c r="U250" s="20">
        <v>426315.86948099977</v>
      </c>
      <c r="V250" s="20">
        <v>430166.89527899993</v>
      </c>
      <c r="W250" s="20">
        <v>433822.13152800006</v>
      </c>
      <c r="Y250" s="17" t="s">
        <v>180</v>
      </c>
      <c r="Z250" s="21" t="str">
        <f t="shared" si="137"/>
        <v>Stations of Over 10k Users</v>
      </c>
      <c r="AA250" s="21" t="str">
        <f t="shared" si="138"/>
        <v>Y</v>
      </c>
      <c r="AB250" s="13">
        <f t="shared" si="206"/>
        <v>2307.9915189993917</v>
      </c>
      <c r="AC250" s="13">
        <f t="shared" si="207"/>
        <v>23681.252584999602</v>
      </c>
      <c r="AD250" s="13">
        <f t="shared" si="208"/>
        <v>27579.345776999544</v>
      </c>
      <c r="AE250" s="13">
        <f t="shared" si="209"/>
        <v>29764.598755999992</v>
      </c>
      <c r="AF250" s="13">
        <f t="shared" si="210"/>
        <v>30345.724467999884</v>
      </c>
      <c r="AG250" s="13">
        <f t="shared" si="211"/>
        <v>31411.017248999968</v>
      </c>
      <c r="AH250" s="13">
        <f t="shared" si="212"/>
        <v>32537.522870999936</v>
      </c>
      <c r="AI250" s="13">
        <f t="shared" si="213"/>
        <v>32669.71945299994</v>
      </c>
      <c r="AJ250" s="13">
        <f t="shared" si="214"/>
        <v>33345.99236799957</v>
      </c>
      <c r="AK250" s="13">
        <f t="shared" si="215"/>
        <v>35369.903754999919</v>
      </c>
      <c r="AL250" s="13">
        <f t="shared" si="216"/>
        <v>35337.010710000235</v>
      </c>
      <c r="AM250" s="13">
        <f t="shared" si="217"/>
        <v>35839.975009999413</v>
      </c>
      <c r="AN250" s="13">
        <f t="shared" si="218"/>
        <v>36970.897494999692</v>
      </c>
      <c r="AO250" s="13">
        <f t="shared" si="219"/>
        <v>40382.507664999866</v>
      </c>
      <c r="AP250" s="13">
        <f t="shared" si="220"/>
        <v>42368.270345000376</v>
      </c>
      <c r="AQ250" s="13">
        <f t="shared" si="221"/>
        <v>43253.57725200057</v>
      </c>
      <c r="AR250" s="13">
        <f t="shared" si="222"/>
        <v>44666.369995000132</v>
      </c>
      <c r="AS250" s="13">
        <f t="shared" si="223"/>
        <v>45623.653233000368</v>
      </c>
      <c r="AT250" s="13">
        <f t="shared" si="224"/>
        <v>47243.869480999769</v>
      </c>
      <c r="AU250" s="13">
        <f t="shared" si="225"/>
        <v>51094.895278999931</v>
      </c>
      <c r="AV250" s="13">
        <f t="shared" si="226"/>
        <v>54750.131528000056</v>
      </c>
      <c r="AX250" s="17" t="s">
        <v>180</v>
      </c>
      <c r="AY250" s="13">
        <f t="shared" si="139"/>
        <v>27</v>
      </c>
      <c r="AZ250" s="13">
        <f t="shared" si="140"/>
        <v>27</v>
      </c>
      <c r="BA250" s="13">
        <f t="shared" si="141"/>
        <v>25</v>
      </c>
      <c r="BB250" s="13">
        <f t="shared" si="142"/>
        <v>25</v>
      </c>
      <c r="BC250" s="13">
        <f t="shared" si="143"/>
        <v>25</v>
      </c>
      <c r="BD250" s="13">
        <f t="shared" si="144"/>
        <v>25</v>
      </c>
      <c r="BE250" s="13">
        <f t="shared" si="145"/>
        <v>25</v>
      </c>
      <c r="BF250" s="13">
        <f t="shared" si="146"/>
        <v>25</v>
      </c>
      <c r="BG250" s="13">
        <f t="shared" si="147"/>
        <v>24</v>
      </c>
      <c r="BH250" s="13">
        <f t="shared" si="148"/>
        <v>25</v>
      </c>
      <c r="BI250" s="13">
        <f t="shared" si="149"/>
        <v>26</v>
      </c>
      <c r="BJ250" s="13">
        <f t="shared" si="150"/>
        <v>26</v>
      </c>
      <c r="BK250" s="13">
        <f t="shared" si="151"/>
        <v>26</v>
      </c>
      <c r="BL250" s="13">
        <f t="shared" si="152"/>
        <v>24</v>
      </c>
      <c r="BM250" s="13">
        <f t="shared" si="153"/>
        <v>26</v>
      </c>
      <c r="BN250" s="13">
        <f t="shared" si="154"/>
        <v>26</v>
      </c>
      <c r="BO250" s="13">
        <f t="shared" si="155"/>
        <v>26</v>
      </c>
      <c r="BP250" s="13">
        <f t="shared" si="156"/>
        <v>25</v>
      </c>
      <c r="BQ250" s="13">
        <f t="shared" si="157"/>
        <v>25</v>
      </c>
      <c r="BR250" s="13">
        <f t="shared" si="158"/>
        <v>25</v>
      </c>
      <c r="BS250" s="13">
        <f t="shared" si="159"/>
        <v>25</v>
      </c>
      <c r="BT250" s="13">
        <f>INDEX($AY250:$BS250,MATCH('Ranked Growth'!$C$5,Data!$AY$149:$BS$149,0))</f>
        <v>27</v>
      </c>
      <c r="BV250" s="17" t="s">
        <v>180</v>
      </c>
      <c r="BW250" s="13" cm="1">
        <f t="array" ref="BW250">SUMPRODUCT(($Z$150:$Z$276=$Z250)*(AB250&lt;AB$150:AB$276))+1</f>
        <v>22</v>
      </c>
      <c r="BX250" s="13" cm="1">
        <f t="array" ref="BX250">SUMPRODUCT(($Z$150:$Z$276=$Z250)*(AC250&lt;AC$150:AC$276))+1</f>
        <v>22</v>
      </c>
      <c r="BY250" s="13" cm="1">
        <f t="array" ref="BY250">SUMPRODUCT(($Z$150:$Z$276=$Z250)*(AD250&lt;AD$150:AD$276))+1</f>
        <v>20</v>
      </c>
      <c r="BZ250" s="13" cm="1">
        <f t="array" ref="BZ250">SUMPRODUCT(($Z$150:$Z$276=$Z250)*(AE250&lt;AE$150:AE$276))+1</f>
        <v>20</v>
      </c>
      <c r="CA250" s="13" cm="1">
        <f t="array" ref="CA250">SUMPRODUCT(($Z$150:$Z$276=$Z250)*(AF250&lt;AF$150:AF$276))+1</f>
        <v>20</v>
      </c>
      <c r="CB250" s="13" cm="1">
        <f t="array" ref="CB250">SUMPRODUCT(($Z$150:$Z$276=$Z250)*(AG250&lt;AG$150:AG$276))+1</f>
        <v>20</v>
      </c>
      <c r="CC250" s="13" cm="1">
        <f t="array" ref="CC250">SUMPRODUCT(($Z$150:$Z$276=$Z250)*(AH250&lt;AH$150:AH$276))+1</f>
        <v>20</v>
      </c>
      <c r="CD250" s="13" cm="1">
        <f t="array" ref="CD250">SUMPRODUCT(($Z$150:$Z$276=$Z250)*(AI250&lt;AI$150:AI$276))+1</f>
        <v>20</v>
      </c>
      <c r="CE250" s="13" cm="1">
        <f t="array" ref="CE250">SUMPRODUCT(($Z$150:$Z$276=$Z250)*(AJ250&lt;AJ$150:AJ$276))+1</f>
        <v>19</v>
      </c>
      <c r="CF250" s="13" cm="1">
        <f t="array" ref="CF250">SUMPRODUCT(($Z$150:$Z$276=$Z250)*(AK250&lt;AK$150:AK$276))+1</f>
        <v>20</v>
      </c>
      <c r="CG250" s="13" cm="1">
        <f t="array" ref="CG250">SUMPRODUCT(($Z$150:$Z$276=$Z250)*(AL250&lt;AL$150:AL$276))+1</f>
        <v>21</v>
      </c>
      <c r="CH250" s="13" cm="1">
        <f t="array" ref="CH250">SUMPRODUCT(($Z$150:$Z$276=$Z250)*(AM250&lt;AM$150:AM$276))+1</f>
        <v>21</v>
      </c>
      <c r="CI250" s="13" cm="1">
        <f t="array" ref="CI250">SUMPRODUCT(($Z$150:$Z$276=$Z250)*(AN250&lt;AN$150:AN$276))+1</f>
        <v>21</v>
      </c>
      <c r="CJ250" s="13" cm="1">
        <f t="array" ref="CJ250">SUMPRODUCT(($Z$150:$Z$276=$Z250)*(AO250&lt;AO$150:AO$276))+1</f>
        <v>19</v>
      </c>
      <c r="CK250" s="13" cm="1">
        <f t="array" ref="CK250">SUMPRODUCT(($Z$150:$Z$276=$Z250)*(AP250&lt;AP$150:AP$276))+1</f>
        <v>21</v>
      </c>
      <c r="CL250" s="13" cm="1">
        <f t="array" ref="CL250">SUMPRODUCT(($Z$150:$Z$276=$Z250)*(AQ250&lt;AQ$150:AQ$276))+1</f>
        <v>21</v>
      </c>
      <c r="CM250" s="13" cm="1">
        <f t="array" ref="CM250">SUMPRODUCT(($Z$150:$Z$276=$Z250)*(AR250&lt;AR$150:AR$276))+1</f>
        <v>21</v>
      </c>
      <c r="CN250" s="13" cm="1">
        <f t="array" ref="CN250">SUMPRODUCT(($Z$150:$Z$276=$Z250)*(AS250&lt;AS$150:AS$276))+1</f>
        <v>20</v>
      </c>
      <c r="CO250" s="13" cm="1">
        <f t="array" ref="CO250">SUMPRODUCT(($Z$150:$Z$276=$Z250)*(AT250&lt;AT$150:AT$276))+1</f>
        <v>20</v>
      </c>
      <c r="CP250" s="13" cm="1">
        <f t="array" ref="CP250">SUMPRODUCT(($Z$150:$Z$276=$Z250)*(AU250&lt;AU$150:AU$276))+1</f>
        <v>20</v>
      </c>
      <c r="CQ250" s="13" cm="1">
        <f t="array" ref="CQ250">SUMPRODUCT(($Z$150:$Z$276=$Z250)*(AV250&lt;AV$150:AV$276))+1</f>
        <v>20</v>
      </c>
      <c r="CR250" s="13">
        <f>INDEX($BW250:$CQ250,MATCH('Ranked Growth'!$C$5,$BW$149:$CQ$149,0))</f>
        <v>22</v>
      </c>
      <c r="CS250" s="13" t="str">
        <f t="shared" si="160"/>
        <v>Stations of Over 10k Users-22</v>
      </c>
      <c r="CU250" s="17" t="s">
        <v>180</v>
      </c>
      <c r="CV250" s="13" cm="1">
        <f t="array" ref="CV250">IF($AA250="N","",SUMPRODUCT(($AA$150:$AA$276=$V$88)*($Z$150:$Z$276=$Z250)*(AB250&lt;AB$150:AB$276))+1)</f>
        <v>6</v>
      </c>
      <c r="CW250" s="13" cm="1">
        <f t="array" ref="CW250">IF($AA250="N","",SUMPRODUCT(($AA$150:$AA$276=$V$88)*($Z$150:$Z$276=$Z250)*(AC250&lt;AC$150:AC$276))+1)</f>
        <v>5</v>
      </c>
      <c r="CX250" s="13" cm="1">
        <f t="array" ref="CX250">IF($AA250="N","",SUMPRODUCT(($AA$150:$AA$276=$V$88)*($Z$150:$Z$276=$Z250)*(AD250&lt;AD$150:AD$276))+1)</f>
        <v>4</v>
      </c>
      <c r="CY250" s="13" cm="1">
        <f t="array" ref="CY250">IF($AA250="N","",SUMPRODUCT(($AA$150:$AA$276=$V$88)*($Z$150:$Z$276=$Z250)*(AE250&lt;AE$150:AE$276))+1)</f>
        <v>4</v>
      </c>
      <c r="CZ250" s="13" cm="1">
        <f t="array" ref="CZ250">IF($AA250="N","",SUMPRODUCT(($AA$150:$AA$276=$V$88)*($Z$150:$Z$276=$Z250)*(AF250&lt;AF$150:AF$276))+1)</f>
        <v>4</v>
      </c>
      <c r="DA250" s="13" cm="1">
        <f t="array" ref="DA250">IF($AA250="N","",SUMPRODUCT(($AA$150:$AA$276=$V$88)*($Z$150:$Z$276=$Z250)*(AG250&lt;AG$150:AG$276))+1)</f>
        <v>4</v>
      </c>
      <c r="DB250" s="13" cm="1">
        <f t="array" ref="DB250">IF($AA250="N","",SUMPRODUCT(($AA$150:$AA$276=$V$88)*($Z$150:$Z$276=$Z250)*(AH250&lt;AH$150:AH$276))+1)</f>
        <v>4</v>
      </c>
      <c r="DC250" s="13" cm="1">
        <f t="array" ref="DC250">IF($AA250="N","",SUMPRODUCT(($AA$150:$AA$276=$V$88)*($Z$150:$Z$276=$Z250)*(AI250&lt;AI$150:AI$276))+1)</f>
        <v>4</v>
      </c>
      <c r="DD250" s="13" cm="1">
        <f t="array" ref="DD250">IF($AA250="N","",SUMPRODUCT(($AA$150:$AA$276=$V$88)*($Z$150:$Z$276=$Z250)*(AJ250&lt;AJ$150:AJ$276))+1)</f>
        <v>3</v>
      </c>
      <c r="DE250" s="13" cm="1">
        <f t="array" ref="DE250">IF($AA250="N","",SUMPRODUCT(($AA$150:$AA$276=$V$88)*($Z$150:$Z$276=$Z250)*(AK250&lt;AK$150:AK$276))+1)</f>
        <v>4</v>
      </c>
      <c r="DF250" s="13" cm="1">
        <f t="array" ref="DF250">IF($AA250="N","",SUMPRODUCT(($AA$150:$AA$276=$V$88)*($Z$150:$Z$276=$Z250)*(AL250&lt;AL$150:AL$276))+1)</f>
        <v>4</v>
      </c>
      <c r="DG250" s="13" cm="1">
        <f t="array" ref="DG250">IF($AA250="N","",SUMPRODUCT(($AA$150:$AA$276=$V$88)*($Z$150:$Z$276=$Z250)*(AM250&lt;AM$150:AM$276))+1)</f>
        <v>4</v>
      </c>
      <c r="DH250" s="13" cm="1">
        <f t="array" ref="DH250">IF($AA250="N","",SUMPRODUCT(($AA$150:$AA$276=$V$88)*($Z$150:$Z$276=$Z250)*(AN250&lt;AN$150:AN$276))+1)</f>
        <v>4</v>
      </c>
      <c r="DI250" s="13" cm="1">
        <f t="array" ref="DI250">IF($AA250="N","",SUMPRODUCT(($AA$150:$AA$276=$V$88)*($Z$150:$Z$276=$Z250)*(AO250&lt;AO$150:AO$276))+1)</f>
        <v>4</v>
      </c>
      <c r="DJ250" s="13" cm="1">
        <f t="array" ref="DJ250">IF($AA250="N","",SUMPRODUCT(($AA$150:$AA$276=$V$88)*($Z$150:$Z$276=$Z250)*(AP250&lt;AP$150:AP$276))+1)</f>
        <v>4</v>
      </c>
      <c r="DK250" s="13" cm="1">
        <f t="array" ref="DK250">IF($AA250="N","",SUMPRODUCT(($AA$150:$AA$276=$V$88)*($Z$150:$Z$276=$Z250)*(AQ250&lt;AQ$150:AQ$276))+1)</f>
        <v>4</v>
      </c>
      <c r="DL250" s="13" cm="1">
        <f t="array" ref="DL250">IF($AA250="N","",SUMPRODUCT(($AA$150:$AA$276=$V$88)*($Z$150:$Z$276=$Z250)*(AR250&lt;AR$150:AR$276))+1)</f>
        <v>4</v>
      </c>
      <c r="DM250" s="13" cm="1">
        <f t="array" ref="DM250">IF($AA250="N","",SUMPRODUCT(($AA$150:$AA$276=$V$88)*($Z$150:$Z$276=$Z250)*(AS250&lt;AS$150:AS$276))+1)</f>
        <v>4</v>
      </c>
      <c r="DN250" s="13" cm="1">
        <f t="array" ref="DN250">IF($AA250="N","",SUMPRODUCT(($AA$150:$AA$276=$V$88)*($Z$150:$Z$276=$Z250)*(AT250&lt;AT$150:AT$276))+1)</f>
        <v>4</v>
      </c>
      <c r="DO250" s="13" cm="1">
        <f t="array" ref="DO250">IF($AA250="N","",SUMPRODUCT(($AA$150:$AA$276=$V$88)*($Z$150:$Z$276=$Z250)*(AU250&lt;AU$150:AU$276))+1)</f>
        <v>4</v>
      </c>
      <c r="DP250" s="13" cm="1">
        <f t="array" ref="DP250">IF($AA250="N","",SUMPRODUCT(($AA$150:$AA$276=$V$88)*($Z$150:$Z$276=$Z250)*(AV250&lt;AV$150:AV$276))+1)</f>
        <v>4</v>
      </c>
      <c r="DQ250" s="13">
        <f>INDEX($CV250:$DP250,MATCH('Ranked Growth'!$C$5,$BW$149:$CQ$149,0))</f>
        <v>6</v>
      </c>
      <c r="DR250" s="13" t="str">
        <f t="shared" si="161"/>
        <v>Stations of Over 10k Users-6</v>
      </c>
      <c r="DT250" s="17" t="s">
        <v>180</v>
      </c>
      <c r="DU250" s="15">
        <f t="shared" si="162"/>
        <v>6.0885307250322374E-3</v>
      </c>
      <c r="DV250" s="15">
        <f t="shared" si="163"/>
        <v>6.247164809059913E-2</v>
      </c>
      <c r="DW250" s="15">
        <f t="shared" si="164"/>
        <v>7.2754900855245275E-2</v>
      </c>
      <c r="DX250" s="15">
        <f t="shared" si="165"/>
        <v>7.8519644700742797E-2</v>
      </c>
      <c r="DY250" s="15">
        <f t="shared" si="166"/>
        <v>8.0052666691287966E-2</v>
      </c>
      <c r="DZ250" s="15">
        <f t="shared" si="167"/>
        <v>8.2862931709543286E-2</v>
      </c>
      <c r="EA250" s="15">
        <f t="shared" si="168"/>
        <v>8.5834677504537327E-2</v>
      </c>
      <c r="EB250" s="15">
        <f t="shared" si="169"/>
        <v>8.6183414900071531E-2</v>
      </c>
      <c r="EC250" s="15">
        <f t="shared" si="170"/>
        <v>8.7967437236196711E-2</v>
      </c>
      <c r="ED250" s="15">
        <f t="shared" si="171"/>
        <v>9.3306558529777872E-2</v>
      </c>
      <c r="EE250" s="15">
        <f t="shared" si="172"/>
        <v>9.3219785977334713E-2</v>
      </c>
      <c r="EF250" s="15">
        <f t="shared" si="173"/>
        <v>9.4546616500293945E-2</v>
      </c>
      <c r="EG250" s="15">
        <f t="shared" si="174"/>
        <v>9.7530014073842652E-2</v>
      </c>
      <c r="EH250" s="15">
        <f t="shared" si="175"/>
        <v>0.10652991427749847</v>
      </c>
      <c r="EI250" s="15">
        <f t="shared" si="176"/>
        <v>0.11176839847047626</v>
      </c>
      <c r="EJ250" s="15">
        <f t="shared" si="177"/>
        <v>0.11410385692427982</v>
      </c>
      <c r="EK250" s="15">
        <f t="shared" si="178"/>
        <v>0.11783083423465768</v>
      </c>
      <c r="EL250" s="15">
        <f t="shared" si="179"/>
        <v>0.12035616778079206</v>
      </c>
      <c r="EM250" s="15">
        <f t="shared" si="180"/>
        <v>0.12463033270988033</v>
      </c>
      <c r="EN250" s="15">
        <f t="shared" si="181"/>
        <v>0.13478942068789035</v>
      </c>
      <c r="EO250" s="15">
        <f t="shared" si="182"/>
        <v>0.14443201167060615</v>
      </c>
      <c r="EQ250" s="17" t="s">
        <v>180</v>
      </c>
      <c r="ER250" s="13">
        <f t="shared" si="183"/>
        <v>78</v>
      </c>
      <c r="ES250" s="13">
        <f t="shared" si="184"/>
        <v>92</v>
      </c>
      <c r="ET250" s="13">
        <f t="shared" si="185"/>
        <v>91</v>
      </c>
      <c r="EU250" s="13">
        <f t="shared" si="186"/>
        <v>89</v>
      </c>
      <c r="EV250" s="13">
        <f t="shared" si="187"/>
        <v>78</v>
      </c>
      <c r="EW250" s="13">
        <f t="shared" si="188"/>
        <v>64</v>
      </c>
      <c r="EX250" s="13">
        <f t="shared" si="189"/>
        <v>61</v>
      </c>
      <c r="EY250" s="13">
        <f t="shared" si="190"/>
        <v>57</v>
      </c>
      <c r="EZ250" s="13">
        <f t="shared" si="191"/>
        <v>54</v>
      </c>
      <c r="FA250" s="13">
        <f t="shared" si="192"/>
        <v>59</v>
      </c>
      <c r="FB250" s="13">
        <f t="shared" si="193"/>
        <v>63</v>
      </c>
      <c r="FC250" s="13">
        <f t="shared" si="194"/>
        <v>64</v>
      </c>
      <c r="FD250" s="13">
        <f t="shared" si="195"/>
        <v>57</v>
      </c>
      <c r="FE250" s="13">
        <f t="shared" si="196"/>
        <v>46</v>
      </c>
      <c r="FF250" s="13">
        <f t="shared" si="197"/>
        <v>46</v>
      </c>
      <c r="FG250" s="13">
        <f t="shared" si="198"/>
        <v>46</v>
      </c>
      <c r="FH250" s="13">
        <f t="shared" si="199"/>
        <v>48</v>
      </c>
      <c r="FI250" s="13">
        <f t="shared" si="200"/>
        <v>50</v>
      </c>
      <c r="FJ250" s="13">
        <f t="shared" si="201"/>
        <v>50</v>
      </c>
      <c r="FK250" s="13">
        <f t="shared" si="202"/>
        <v>47</v>
      </c>
      <c r="FL250" s="13">
        <f t="shared" si="203"/>
        <v>46</v>
      </c>
      <c r="FM250" s="13">
        <f>INDEX($ER250:$FL250,MATCH('Ranked Growth'!$C$5,$ER$149:$FL$149,0))</f>
        <v>78</v>
      </c>
      <c r="FO250" s="17" t="s">
        <v>180</v>
      </c>
      <c r="FP250" s="13" cm="1">
        <f t="array" ref="FP250">SUMPRODUCT(($Z$150:$Z$276=$Z250)*(DU250&lt;DU$150:DU$276))+1</f>
        <v>60</v>
      </c>
      <c r="FQ250" s="13" cm="1">
        <f t="array" ref="FQ250">SUMPRODUCT(($Z$150:$Z$276=$Z250)*(DV250&lt;DV$150:DV$276))+1</f>
        <v>80</v>
      </c>
      <c r="FR250" s="13" cm="1">
        <f t="array" ref="FR250">SUMPRODUCT(($Z$150:$Z$276=$Z250)*(DW250&lt;DW$150:DW$276))+1</f>
        <v>79</v>
      </c>
      <c r="FS250" s="13" cm="1">
        <f t="array" ref="FS250">SUMPRODUCT(($Z$150:$Z$276=$Z250)*(DX250&lt;DX$150:DX$276))+1</f>
        <v>77</v>
      </c>
      <c r="FT250" s="13" cm="1">
        <f t="array" ref="FT250">SUMPRODUCT(($Z$150:$Z$276=$Z250)*(DY250&lt;DY$150:DY$276))+1</f>
        <v>69</v>
      </c>
      <c r="FU250" s="13" cm="1">
        <f t="array" ref="FU250">SUMPRODUCT(($Z$150:$Z$276=$Z250)*(DZ250&lt;DZ$150:DZ$276))+1</f>
        <v>56</v>
      </c>
      <c r="FV250" s="13" cm="1">
        <f t="array" ref="FV250">SUMPRODUCT(($Z$150:$Z$276=$Z250)*(EA250&lt;EA$150:EA$276))+1</f>
        <v>53</v>
      </c>
      <c r="FW250" s="13" cm="1">
        <f t="array" ref="FW250">SUMPRODUCT(($Z$150:$Z$276=$Z250)*(EB250&lt;EB$150:EB$276))+1</f>
        <v>50</v>
      </c>
      <c r="FX250" s="13" cm="1">
        <f t="array" ref="FX250">SUMPRODUCT(($Z$150:$Z$276=$Z250)*(EC250&lt;EC$150:EC$276))+1</f>
        <v>47</v>
      </c>
      <c r="FY250" s="13" cm="1">
        <f t="array" ref="FY250">SUMPRODUCT(($Z$150:$Z$276=$Z250)*(ED250&lt;ED$150:ED$276))+1</f>
        <v>51</v>
      </c>
      <c r="FZ250" s="13" cm="1">
        <f t="array" ref="FZ250">SUMPRODUCT(($Z$150:$Z$276=$Z250)*(EE250&lt;EE$150:EE$276))+1</f>
        <v>55</v>
      </c>
      <c r="GA250" s="13" cm="1">
        <f t="array" ref="GA250">SUMPRODUCT(($Z$150:$Z$276=$Z250)*(EF250&lt;EF$150:EF$276))+1</f>
        <v>55</v>
      </c>
      <c r="GB250" s="13" cm="1">
        <f t="array" ref="GB250">SUMPRODUCT(($Z$150:$Z$276=$Z250)*(EG250&lt;EG$150:EG$276))+1</f>
        <v>50</v>
      </c>
      <c r="GC250" s="13" cm="1">
        <f t="array" ref="GC250">SUMPRODUCT(($Z$150:$Z$276=$Z250)*(EH250&lt;EH$150:EH$276))+1</f>
        <v>40</v>
      </c>
      <c r="GD250" s="13" cm="1">
        <f t="array" ref="GD250">SUMPRODUCT(($Z$150:$Z$276=$Z250)*(EI250&lt;EI$150:EI$276))+1</f>
        <v>40</v>
      </c>
      <c r="GE250" s="13" cm="1">
        <f t="array" ref="GE250">SUMPRODUCT(($Z$150:$Z$276=$Z250)*(EJ250&lt;EJ$150:EJ$276))+1</f>
        <v>40</v>
      </c>
      <c r="GF250" s="13" cm="1">
        <f t="array" ref="GF250">SUMPRODUCT(($Z$150:$Z$276=$Z250)*(EK250&lt;EK$150:EK$276))+1</f>
        <v>41</v>
      </c>
      <c r="GG250" s="13" cm="1">
        <f t="array" ref="GG250">SUMPRODUCT(($Z$150:$Z$276=$Z250)*(EL250&lt;EL$150:EL$276))+1</f>
        <v>43</v>
      </c>
      <c r="GH250" s="13" cm="1">
        <f t="array" ref="GH250">SUMPRODUCT(($Z$150:$Z$276=$Z250)*(EM250&lt;EM$150:EM$276))+1</f>
        <v>43</v>
      </c>
      <c r="GI250" s="13" cm="1">
        <f t="array" ref="GI250">SUMPRODUCT(($Z$150:$Z$276=$Z250)*(EN250&lt;EN$150:EN$276))+1</f>
        <v>40</v>
      </c>
      <c r="GJ250" s="13" cm="1">
        <f t="array" ref="GJ250">SUMPRODUCT(($Z$150:$Z$276=$Z250)*(EO250&lt;EO$150:EO$276))+1</f>
        <v>40</v>
      </c>
      <c r="GK250" s="20">
        <f>INDEX($FP250:$GJ250,MATCH('Ranked Growth'!$C$5,$FP$149:$GJ$149,0))</f>
        <v>60</v>
      </c>
      <c r="GL250" s="13" t="str">
        <f t="shared" si="204"/>
        <v>Stations of Over 10k Users-60</v>
      </c>
      <c r="GN250" s="17" t="s">
        <v>180</v>
      </c>
      <c r="GO250" s="13" cm="1">
        <f t="array" ref="GO250">IF($AA250="N","",SUMPRODUCT(($Z$150:$Z$276=$Z250)*($AA$150:$AA$276="Y")*(DU250&lt;DU$150:DU$276))+1)</f>
        <v>12</v>
      </c>
      <c r="GP250" s="13" cm="1">
        <f t="array" ref="GP250">IF($AA250="N","",SUMPRODUCT(($Z$150:$Z$276=$Z250)*($AA$150:$AA$276="Y")*(DV250&lt;DV$150:DV$276))+1)</f>
        <v>16</v>
      </c>
      <c r="GQ250" s="13" cm="1">
        <f t="array" ref="GQ250">IF($AA250="N","",SUMPRODUCT(($Z$150:$Z$276=$Z250)*($AA$150:$AA$276="Y")*(DW250&lt;DW$150:DW$276))+1)</f>
        <v>15</v>
      </c>
      <c r="GR250" s="13" cm="1">
        <f t="array" ref="GR250">IF($AA250="N","",SUMPRODUCT(($Z$150:$Z$276=$Z250)*($AA$150:$AA$276="Y")*(DX250&lt;DX$150:DX$276))+1)</f>
        <v>14</v>
      </c>
      <c r="GS250" s="13" cm="1">
        <f t="array" ref="GS250">IF($AA250="N","",SUMPRODUCT(($Z$150:$Z$276=$Z250)*($AA$150:$AA$276="Y")*(DY250&lt;DY$150:DY$276))+1)</f>
        <v>13</v>
      </c>
      <c r="GT250" s="13" cm="1">
        <f t="array" ref="GT250">IF($AA250="N","",SUMPRODUCT(($Z$150:$Z$276=$Z250)*($AA$150:$AA$276="Y")*(DZ250&lt;DZ$150:DZ$276))+1)</f>
        <v>9</v>
      </c>
      <c r="GU250" s="13" cm="1">
        <f t="array" ref="GU250">IF($AA250="N","",SUMPRODUCT(($Z$150:$Z$276=$Z250)*($AA$150:$AA$276="Y")*(EA250&lt;EA$150:EA$276))+1)</f>
        <v>8</v>
      </c>
      <c r="GV250" s="13" cm="1">
        <f t="array" ref="GV250">IF($AA250="N","",SUMPRODUCT(($Z$150:$Z$276=$Z250)*($AA$150:$AA$276="Y")*(EB250&lt;EB$150:EB$276))+1)</f>
        <v>7</v>
      </c>
      <c r="GW250" s="13" cm="1">
        <f t="array" ref="GW250">IF($AA250="N","",SUMPRODUCT(($Z$150:$Z$276=$Z250)*($AA$150:$AA$276="Y")*(EC250&lt;EC$150:EC$276))+1)</f>
        <v>7</v>
      </c>
      <c r="GX250" s="13" cm="1">
        <f t="array" ref="GX250">IF($AA250="N","",SUMPRODUCT(($Z$150:$Z$276=$Z250)*($AA$150:$AA$276="Y")*(ED250&lt;ED$150:ED$276))+1)</f>
        <v>7</v>
      </c>
      <c r="GY250" s="13" cm="1">
        <f t="array" ref="GY250">IF($AA250="N","",SUMPRODUCT(($Z$150:$Z$276=$Z250)*($AA$150:$AA$276="Y")*(EE250&lt;EE$150:EE$276))+1)</f>
        <v>7</v>
      </c>
      <c r="GZ250" s="13" cm="1">
        <f t="array" ref="GZ250">IF($AA250="N","",SUMPRODUCT(($Z$150:$Z$276=$Z250)*($AA$150:$AA$276="Y")*(EF250&lt;EF$150:EF$276))+1)</f>
        <v>7</v>
      </c>
      <c r="HA250" s="13" cm="1">
        <f t="array" ref="HA250">IF($AA250="N","",SUMPRODUCT(($Z$150:$Z$276=$Z250)*($AA$150:$AA$276="Y")*(EG250&lt;EG$150:EG$276))+1)</f>
        <v>7</v>
      </c>
      <c r="HB250" s="13" cm="1">
        <f t="array" ref="HB250">IF($AA250="N","",SUMPRODUCT(($Z$150:$Z$276=$Z250)*($AA$150:$AA$276="Y")*(EH250&lt;EH$150:EH$276))+1)</f>
        <v>6</v>
      </c>
      <c r="HC250" s="13" cm="1">
        <f t="array" ref="HC250">IF($AA250="N","",SUMPRODUCT(($Z$150:$Z$276=$Z250)*($AA$150:$AA$276="Y")*(EI250&lt;EI$150:EI$276))+1)</f>
        <v>6</v>
      </c>
      <c r="HD250" s="13" cm="1">
        <f t="array" ref="HD250">IF($AA250="N","",SUMPRODUCT(($Z$150:$Z$276=$Z250)*($AA$150:$AA$276="Y")*(EJ250&lt;EJ$150:EJ$276))+1)</f>
        <v>6</v>
      </c>
      <c r="HE250" s="13" cm="1">
        <f t="array" ref="HE250">IF($AA250="N","",SUMPRODUCT(($Z$150:$Z$276=$Z250)*($AA$150:$AA$276="Y")*(EK250&lt;EK$150:EK$276))+1)</f>
        <v>6</v>
      </c>
      <c r="HF250" s="13" cm="1">
        <f t="array" ref="HF250">IF($AA250="N","",SUMPRODUCT(($Z$150:$Z$276=$Z250)*($AA$150:$AA$276="Y")*(EL250&lt;EL$150:EL$276))+1)</f>
        <v>6</v>
      </c>
      <c r="HG250" s="13" cm="1">
        <f t="array" ref="HG250">IF($AA250="N","",SUMPRODUCT(($Z$150:$Z$276=$Z250)*($AA$150:$AA$276="Y")*(EM250&lt;EM$150:EM$276))+1)</f>
        <v>6</v>
      </c>
      <c r="HH250" s="13" cm="1">
        <f t="array" ref="HH250">IF($AA250="N","",SUMPRODUCT(($Z$150:$Z$276=$Z250)*($AA$150:$AA$276="Y")*(EN250&lt;EN$150:EN$276))+1)</f>
        <v>6</v>
      </c>
      <c r="HI250" s="13" cm="1">
        <f t="array" ref="HI250">IF($AA250="N","",SUMPRODUCT(($Z$150:$Z$276=$Z250)*($AA$150:$AA$276="Y")*(EO250&lt;EO$150:EO$276))+1)</f>
        <v>6</v>
      </c>
      <c r="HJ250" s="20">
        <f>INDEX($GO250:$HI250,MATCH('Ranked Growth'!$C$5,$GO$149:$HI$149,0))</f>
        <v>12</v>
      </c>
      <c r="HK250" s="13" t="str">
        <f t="shared" si="205"/>
        <v>Stations of Over 10k Users-12</v>
      </c>
    </row>
    <row r="251" spans="2:219" s="11" customFormat="1" x14ac:dyDescent="0.25">
      <c r="B251" s="17" t="s">
        <v>85</v>
      </c>
      <c r="C251" s="20">
        <v>75812.177714000019</v>
      </c>
      <c r="D251" s="20">
        <v>80937.203086000038</v>
      </c>
      <c r="E251" s="20">
        <v>81875.674307000023</v>
      </c>
      <c r="F251" s="20">
        <v>82368.044754000002</v>
      </c>
      <c r="G251" s="20">
        <v>82414.92391399997</v>
      </c>
      <c r="H251" s="20">
        <v>82515.685784000001</v>
      </c>
      <c r="I251" s="20">
        <v>82823.059428000008</v>
      </c>
      <c r="J251" s="20">
        <v>82896.814275000041</v>
      </c>
      <c r="K251" s="20">
        <v>83101.226528000043</v>
      </c>
      <c r="L251" s="20">
        <v>83783.187456999993</v>
      </c>
      <c r="M251" s="20">
        <v>84038.133945000009</v>
      </c>
      <c r="N251" s="20">
        <v>84219.063016999979</v>
      </c>
      <c r="O251" s="20">
        <v>84360.907240999979</v>
      </c>
      <c r="P251" s="20">
        <v>84735.835849999989</v>
      </c>
      <c r="Q251" s="20">
        <v>85272.401920000062</v>
      </c>
      <c r="R251" s="20">
        <v>85543.202289000037</v>
      </c>
      <c r="S251" s="20">
        <v>85928.304392999984</v>
      </c>
      <c r="T251" s="20">
        <v>86180.525255000015</v>
      </c>
      <c r="U251" s="20">
        <v>86540.753738999905</v>
      </c>
      <c r="V251" s="20">
        <v>87218.481129000036</v>
      </c>
      <c r="W251" s="20">
        <v>87833.278955999966</v>
      </c>
      <c r="Y251" s="17" t="s">
        <v>85</v>
      </c>
      <c r="Z251" s="21" t="str">
        <f t="shared" si="137"/>
        <v>Stations of Over 10k Users</v>
      </c>
      <c r="AA251" s="21" t="str">
        <f t="shared" si="138"/>
        <v>N</v>
      </c>
      <c r="AB251" s="13">
        <f t="shared" si="206"/>
        <v>752.17771400001948</v>
      </c>
      <c r="AC251" s="13">
        <f t="shared" si="207"/>
        <v>5877.2030860000377</v>
      </c>
      <c r="AD251" s="13">
        <f t="shared" si="208"/>
        <v>6815.674307000023</v>
      </c>
      <c r="AE251" s="13">
        <f t="shared" si="209"/>
        <v>7308.0447540000023</v>
      </c>
      <c r="AF251" s="13">
        <f t="shared" si="210"/>
        <v>7354.92391399997</v>
      </c>
      <c r="AG251" s="13">
        <f t="shared" si="211"/>
        <v>7455.6857840000011</v>
      </c>
      <c r="AH251" s="13">
        <f t="shared" si="212"/>
        <v>7763.0594280000078</v>
      </c>
      <c r="AI251" s="13">
        <f t="shared" si="213"/>
        <v>7836.8142750000407</v>
      </c>
      <c r="AJ251" s="13">
        <f t="shared" si="214"/>
        <v>8041.2265280000429</v>
      </c>
      <c r="AK251" s="13">
        <f t="shared" si="215"/>
        <v>8723.1874569999927</v>
      </c>
      <c r="AL251" s="13">
        <f t="shared" si="216"/>
        <v>8978.1339450000087</v>
      </c>
      <c r="AM251" s="13">
        <f t="shared" si="217"/>
        <v>9159.0630169999786</v>
      </c>
      <c r="AN251" s="13">
        <f t="shared" si="218"/>
        <v>9300.907240999979</v>
      </c>
      <c r="AO251" s="13">
        <f t="shared" si="219"/>
        <v>9675.8358499999886</v>
      </c>
      <c r="AP251" s="13">
        <f t="shared" si="220"/>
        <v>10212.401920000062</v>
      </c>
      <c r="AQ251" s="13">
        <f t="shared" si="221"/>
        <v>10483.202289000037</v>
      </c>
      <c r="AR251" s="13">
        <f t="shared" si="222"/>
        <v>10868.304392999984</v>
      </c>
      <c r="AS251" s="13">
        <f t="shared" si="223"/>
        <v>11120.525255000015</v>
      </c>
      <c r="AT251" s="13">
        <f t="shared" si="224"/>
        <v>11480.753738999905</v>
      </c>
      <c r="AU251" s="13">
        <f t="shared" si="225"/>
        <v>12158.481129000036</v>
      </c>
      <c r="AV251" s="13">
        <f t="shared" si="226"/>
        <v>12773.278955999966</v>
      </c>
      <c r="AX251" s="17" t="s">
        <v>85</v>
      </c>
      <c r="AY251" s="13">
        <f t="shared" si="139"/>
        <v>55</v>
      </c>
      <c r="AZ251" s="13">
        <f t="shared" si="140"/>
        <v>68</v>
      </c>
      <c r="BA251" s="13">
        <f t="shared" si="141"/>
        <v>68</v>
      </c>
      <c r="BB251" s="13">
        <f t="shared" si="142"/>
        <v>67</v>
      </c>
      <c r="BC251" s="13">
        <f t="shared" si="143"/>
        <v>65</v>
      </c>
      <c r="BD251" s="13">
        <f t="shared" si="144"/>
        <v>64</v>
      </c>
      <c r="BE251" s="13">
        <f t="shared" si="145"/>
        <v>64</v>
      </c>
      <c r="BF251" s="13">
        <f t="shared" si="146"/>
        <v>64</v>
      </c>
      <c r="BG251" s="13">
        <f t="shared" si="147"/>
        <v>64</v>
      </c>
      <c r="BH251" s="13">
        <f t="shared" si="148"/>
        <v>64</v>
      </c>
      <c r="BI251" s="13">
        <f t="shared" si="149"/>
        <v>64</v>
      </c>
      <c r="BJ251" s="13">
        <f t="shared" si="150"/>
        <v>63</v>
      </c>
      <c r="BK251" s="13">
        <f t="shared" si="151"/>
        <v>62</v>
      </c>
      <c r="BL251" s="13">
        <f t="shared" si="152"/>
        <v>63</v>
      </c>
      <c r="BM251" s="13">
        <f t="shared" si="153"/>
        <v>64</v>
      </c>
      <c r="BN251" s="13">
        <f t="shared" si="154"/>
        <v>61</v>
      </c>
      <c r="BO251" s="13">
        <f t="shared" si="155"/>
        <v>61</v>
      </c>
      <c r="BP251" s="13">
        <f t="shared" si="156"/>
        <v>61</v>
      </c>
      <c r="BQ251" s="13">
        <f t="shared" si="157"/>
        <v>61</v>
      </c>
      <c r="BR251" s="13">
        <f t="shared" si="158"/>
        <v>62</v>
      </c>
      <c r="BS251" s="13">
        <f t="shared" si="159"/>
        <v>63</v>
      </c>
      <c r="BT251" s="13">
        <f>INDEX($AY251:$BS251,MATCH('Ranked Growth'!$C$5,Data!$AY$149:$BS$149,0))</f>
        <v>55</v>
      </c>
      <c r="BV251" s="17" t="s">
        <v>85</v>
      </c>
      <c r="BW251" s="13" cm="1">
        <f t="array" ref="BW251">SUMPRODUCT(($Z$150:$Z$276=$Z251)*(AB251&lt;AB$150:AB$276))+1</f>
        <v>50</v>
      </c>
      <c r="BX251" s="13" cm="1">
        <f t="array" ref="BX251">SUMPRODUCT(($Z$150:$Z$276=$Z251)*(AC251&lt;AC$150:AC$276))+1</f>
        <v>63</v>
      </c>
      <c r="BY251" s="13" cm="1">
        <f t="array" ref="BY251">SUMPRODUCT(($Z$150:$Z$276=$Z251)*(AD251&lt;AD$150:AD$276))+1</f>
        <v>63</v>
      </c>
      <c r="BZ251" s="13" cm="1">
        <f t="array" ref="BZ251">SUMPRODUCT(($Z$150:$Z$276=$Z251)*(AE251&lt;AE$150:AE$276))+1</f>
        <v>62</v>
      </c>
      <c r="CA251" s="13" cm="1">
        <f t="array" ref="CA251">SUMPRODUCT(($Z$150:$Z$276=$Z251)*(AF251&lt;AF$150:AF$276))+1</f>
        <v>60</v>
      </c>
      <c r="CB251" s="13" cm="1">
        <f t="array" ref="CB251">SUMPRODUCT(($Z$150:$Z$276=$Z251)*(AG251&lt;AG$150:AG$276))+1</f>
        <v>59</v>
      </c>
      <c r="CC251" s="13" cm="1">
        <f t="array" ref="CC251">SUMPRODUCT(($Z$150:$Z$276=$Z251)*(AH251&lt;AH$150:AH$276))+1</f>
        <v>59</v>
      </c>
      <c r="CD251" s="13" cm="1">
        <f t="array" ref="CD251">SUMPRODUCT(($Z$150:$Z$276=$Z251)*(AI251&lt;AI$150:AI$276))+1</f>
        <v>59</v>
      </c>
      <c r="CE251" s="13" cm="1">
        <f t="array" ref="CE251">SUMPRODUCT(($Z$150:$Z$276=$Z251)*(AJ251&lt;AJ$150:AJ$276))+1</f>
        <v>59</v>
      </c>
      <c r="CF251" s="13" cm="1">
        <f t="array" ref="CF251">SUMPRODUCT(($Z$150:$Z$276=$Z251)*(AK251&lt;AK$150:AK$276))+1</f>
        <v>59</v>
      </c>
      <c r="CG251" s="13" cm="1">
        <f t="array" ref="CG251">SUMPRODUCT(($Z$150:$Z$276=$Z251)*(AL251&lt;AL$150:AL$276))+1</f>
        <v>59</v>
      </c>
      <c r="CH251" s="13" cm="1">
        <f t="array" ref="CH251">SUMPRODUCT(($Z$150:$Z$276=$Z251)*(AM251&lt;AM$150:AM$276))+1</f>
        <v>58</v>
      </c>
      <c r="CI251" s="13" cm="1">
        <f t="array" ref="CI251">SUMPRODUCT(($Z$150:$Z$276=$Z251)*(AN251&lt;AN$150:AN$276))+1</f>
        <v>57</v>
      </c>
      <c r="CJ251" s="13" cm="1">
        <f t="array" ref="CJ251">SUMPRODUCT(($Z$150:$Z$276=$Z251)*(AO251&lt;AO$150:AO$276))+1</f>
        <v>58</v>
      </c>
      <c r="CK251" s="13" cm="1">
        <f t="array" ref="CK251">SUMPRODUCT(($Z$150:$Z$276=$Z251)*(AP251&lt;AP$150:AP$276))+1</f>
        <v>59</v>
      </c>
      <c r="CL251" s="13" cm="1">
        <f t="array" ref="CL251">SUMPRODUCT(($Z$150:$Z$276=$Z251)*(AQ251&lt;AQ$150:AQ$276))+1</f>
        <v>56</v>
      </c>
      <c r="CM251" s="13" cm="1">
        <f t="array" ref="CM251">SUMPRODUCT(($Z$150:$Z$276=$Z251)*(AR251&lt;AR$150:AR$276))+1</f>
        <v>56</v>
      </c>
      <c r="CN251" s="13" cm="1">
        <f t="array" ref="CN251">SUMPRODUCT(($Z$150:$Z$276=$Z251)*(AS251&lt;AS$150:AS$276))+1</f>
        <v>56</v>
      </c>
      <c r="CO251" s="13" cm="1">
        <f t="array" ref="CO251">SUMPRODUCT(($Z$150:$Z$276=$Z251)*(AT251&lt;AT$150:AT$276))+1</f>
        <v>56</v>
      </c>
      <c r="CP251" s="13" cm="1">
        <f t="array" ref="CP251">SUMPRODUCT(($Z$150:$Z$276=$Z251)*(AU251&lt;AU$150:AU$276))+1</f>
        <v>57</v>
      </c>
      <c r="CQ251" s="13" cm="1">
        <f t="array" ref="CQ251">SUMPRODUCT(($Z$150:$Z$276=$Z251)*(AV251&lt;AV$150:AV$276))+1</f>
        <v>58</v>
      </c>
      <c r="CR251" s="13">
        <f>INDEX($BW251:$CQ251,MATCH('Ranked Growth'!$C$5,$BW$149:$CQ$149,0))</f>
        <v>50</v>
      </c>
      <c r="CS251" s="13" t="str">
        <f t="shared" si="160"/>
        <v>Stations of Over 10k Users-50</v>
      </c>
      <c r="CU251" s="17" t="s">
        <v>85</v>
      </c>
      <c r="CV251" s="13" t="str" cm="1">
        <f t="array" ref="CV251">IF($AA251="N","",SUMPRODUCT(($AA$150:$AA$276=$V$88)*($Z$150:$Z$276=$Z251)*(AB251&lt;AB$150:AB$276))+1)</f>
        <v/>
      </c>
      <c r="CW251" s="13" t="str" cm="1">
        <f t="array" ref="CW251">IF($AA251="N","",SUMPRODUCT(($AA$150:$AA$276=$V$88)*($Z$150:$Z$276=$Z251)*(AC251&lt;AC$150:AC$276))+1)</f>
        <v/>
      </c>
      <c r="CX251" s="13" t="str" cm="1">
        <f t="array" ref="CX251">IF($AA251="N","",SUMPRODUCT(($AA$150:$AA$276=$V$88)*($Z$150:$Z$276=$Z251)*(AD251&lt;AD$150:AD$276))+1)</f>
        <v/>
      </c>
      <c r="CY251" s="13" t="str" cm="1">
        <f t="array" ref="CY251">IF($AA251="N","",SUMPRODUCT(($AA$150:$AA$276=$V$88)*($Z$150:$Z$276=$Z251)*(AE251&lt;AE$150:AE$276))+1)</f>
        <v/>
      </c>
      <c r="CZ251" s="13" t="str" cm="1">
        <f t="array" ref="CZ251">IF($AA251="N","",SUMPRODUCT(($AA$150:$AA$276=$V$88)*($Z$150:$Z$276=$Z251)*(AF251&lt;AF$150:AF$276))+1)</f>
        <v/>
      </c>
      <c r="DA251" s="13" t="str" cm="1">
        <f t="array" ref="DA251">IF($AA251="N","",SUMPRODUCT(($AA$150:$AA$276=$V$88)*($Z$150:$Z$276=$Z251)*(AG251&lt;AG$150:AG$276))+1)</f>
        <v/>
      </c>
      <c r="DB251" s="13" t="str" cm="1">
        <f t="array" ref="DB251">IF($AA251="N","",SUMPRODUCT(($AA$150:$AA$276=$V$88)*($Z$150:$Z$276=$Z251)*(AH251&lt;AH$150:AH$276))+1)</f>
        <v/>
      </c>
      <c r="DC251" s="13" t="str" cm="1">
        <f t="array" ref="DC251">IF($AA251="N","",SUMPRODUCT(($AA$150:$AA$276=$V$88)*($Z$150:$Z$276=$Z251)*(AI251&lt;AI$150:AI$276))+1)</f>
        <v/>
      </c>
      <c r="DD251" s="13" t="str" cm="1">
        <f t="array" ref="DD251">IF($AA251="N","",SUMPRODUCT(($AA$150:$AA$276=$V$88)*($Z$150:$Z$276=$Z251)*(AJ251&lt;AJ$150:AJ$276))+1)</f>
        <v/>
      </c>
      <c r="DE251" s="13" t="str" cm="1">
        <f t="array" ref="DE251">IF($AA251="N","",SUMPRODUCT(($AA$150:$AA$276=$V$88)*($Z$150:$Z$276=$Z251)*(AK251&lt;AK$150:AK$276))+1)</f>
        <v/>
      </c>
      <c r="DF251" s="13" t="str" cm="1">
        <f t="array" ref="DF251">IF($AA251="N","",SUMPRODUCT(($AA$150:$AA$276=$V$88)*($Z$150:$Z$276=$Z251)*(AL251&lt;AL$150:AL$276))+1)</f>
        <v/>
      </c>
      <c r="DG251" s="13" t="str" cm="1">
        <f t="array" ref="DG251">IF($AA251="N","",SUMPRODUCT(($AA$150:$AA$276=$V$88)*($Z$150:$Z$276=$Z251)*(AM251&lt;AM$150:AM$276))+1)</f>
        <v/>
      </c>
      <c r="DH251" s="13" t="str" cm="1">
        <f t="array" ref="DH251">IF($AA251="N","",SUMPRODUCT(($AA$150:$AA$276=$V$88)*($Z$150:$Z$276=$Z251)*(AN251&lt;AN$150:AN$276))+1)</f>
        <v/>
      </c>
      <c r="DI251" s="13" t="str" cm="1">
        <f t="array" ref="DI251">IF($AA251="N","",SUMPRODUCT(($AA$150:$AA$276=$V$88)*($Z$150:$Z$276=$Z251)*(AO251&lt;AO$150:AO$276))+1)</f>
        <v/>
      </c>
      <c r="DJ251" s="13" t="str" cm="1">
        <f t="array" ref="DJ251">IF($AA251="N","",SUMPRODUCT(($AA$150:$AA$276=$V$88)*($Z$150:$Z$276=$Z251)*(AP251&lt;AP$150:AP$276))+1)</f>
        <v/>
      </c>
      <c r="DK251" s="13" t="str" cm="1">
        <f t="array" ref="DK251">IF($AA251="N","",SUMPRODUCT(($AA$150:$AA$276=$V$88)*($Z$150:$Z$276=$Z251)*(AQ251&lt;AQ$150:AQ$276))+1)</f>
        <v/>
      </c>
      <c r="DL251" s="13" t="str" cm="1">
        <f t="array" ref="DL251">IF($AA251="N","",SUMPRODUCT(($AA$150:$AA$276=$V$88)*($Z$150:$Z$276=$Z251)*(AR251&lt;AR$150:AR$276))+1)</f>
        <v/>
      </c>
      <c r="DM251" s="13" t="str" cm="1">
        <f t="array" ref="DM251">IF($AA251="N","",SUMPRODUCT(($AA$150:$AA$276=$V$88)*($Z$150:$Z$276=$Z251)*(AS251&lt;AS$150:AS$276))+1)</f>
        <v/>
      </c>
      <c r="DN251" s="13" t="str" cm="1">
        <f t="array" ref="DN251">IF($AA251="N","",SUMPRODUCT(($AA$150:$AA$276=$V$88)*($Z$150:$Z$276=$Z251)*(AT251&lt;AT$150:AT$276))+1)</f>
        <v/>
      </c>
      <c r="DO251" s="13" t="str" cm="1">
        <f t="array" ref="DO251">IF($AA251="N","",SUMPRODUCT(($AA$150:$AA$276=$V$88)*($Z$150:$Z$276=$Z251)*(AU251&lt;AU$150:AU$276))+1)</f>
        <v/>
      </c>
      <c r="DP251" s="13" t="str" cm="1">
        <f t="array" ref="DP251">IF($AA251="N","",SUMPRODUCT(($AA$150:$AA$276=$V$88)*($Z$150:$Z$276=$Z251)*(AV251&lt;AV$150:AV$276))+1)</f>
        <v/>
      </c>
      <c r="DQ251" s="13" t="str">
        <f>INDEX($CV251:$DP251,MATCH('Ranked Growth'!$C$5,$BW$149:$CQ$149,0))</f>
        <v/>
      </c>
      <c r="DR251" s="13" t="str">
        <f t="shared" si="161"/>
        <v>Stations of Over 10k Users-</v>
      </c>
      <c r="DT251" s="17" t="s">
        <v>85</v>
      </c>
      <c r="DU251" s="15">
        <f t="shared" si="162"/>
        <v>1.0021019371170059E-2</v>
      </c>
      <c r="DV251" s="15">
        <f t="shared" si="163"/>
        <v>7.8300067759126568E-2</v>
      </c>
      <c r="DW251" s="15">
        <f t="shared" si="164"/>
        <v>9.0803015014655264E-2</v>
      </c>
      <c r="DX251" s="15">
        <f t="shared" si="165"/>
        <v>9.7362706554756207E-2</v>
      </c>
      <c r="DY251" s="15">
        <f t="shared" si="166"/>
        <v>9.7987262376764805E-2</v>
      </c>
      <c r="DZ251" s="15">
        <f t="shared" si="167"/>
        <v>9.9329680042632651E-2</v>
      </c>
      <c r="EA251" s="15">
        <f t="shared" si="168"/>
        <v>0.10342471926458852</v>
      </c>
      <c r="EB251" s="15">
        <f t="shared" si="169"/>
        <v>0.10440733113509237</v>
      </c>
      <c r="EC251" s="15">
        <f t="shared" si="170"/>
        <v>0.10713064918731741</v>
      </c>
      <c r="ED251" s="15">
        <f t="shared" si="171"/>
        <v>0.11621619313882214</v>
      </c>
      <c r="EE251" s="15">
        <f t="shared" si="172"/>
        <v>0.119612762390088</v>
      </c>
      <c r="EF251" s="15">
        <f t="shared" si="173"/>
        <v>0.12202322164934687</v>
      </c>
      <c r="EG251" s="15">
        <f t="shared" si="174"/>
        <v>0.12391296617372749</v>
      </c>
      <c r="EH251" s="15">
        <f t="shared" si="175"/>
        <v>0.12890801825206477</v>
      </c>
      <c r="EI251" s="15">
        <f t="shared" si="176"/>
        <v>0.13605651372235639</v>
      </c>
      <c r="EJ251" s="15">
        <f t="shared" si="177"/>
        <v>0.13966429908073597</v>
      </c>
      <c r="EK251" s="15">
        <f t="shared" si="178"/>
        <v>0.1447948893285369</v>
      </c>
      <c r="EL251" s="15">
        <f t="shared" si="179"/>
        <v>0.14815514594990686</v>
      </c>
      <c r="EM251" s="15">
        <f t="shared" si="180"/>
        <v>0.15295435303756877</v>
      </c>
      <c r="EN251" s="15">
        <f t="shared" si="181"/>
        <v>0.16198349492406128</v>
      </c>
      <c r="EO251" s="15">
        <f t="shared" si="182"/>
        <v>0.17017424668265346</v>
      </c>
      <c r="EQ251" s="17" t="s">
        <v>85</v>
      </c>
      <c r="ER251" s="13">
        <f t="shared" si="183"/>
        <v>16</v>
      </c>
      <c r="ES251" s="13">
        <f t="shared" si="184"/>
        <v>15</v>
      </c>
      <c r="ET251" s="13">
        <f t="shared" si="185"/>
        <v>13</v>
      </c>
      <c r="EU251" s="13">
        <f t="shared" si="186"/>
        <v>14</v>
      </c>
      <c r="EV251" s="13">
        <f t="shared" si="187"/>
        <v>8</v>
      </c>
      <c r="EW251" s="13">
        <f t="shared" si="188"/>
        <v>8</v>
      </c>
      <c r="EX251" s="13">
        <f t="shared" si="189"/>
        <v>9</v>
      </c>
      <c r="EY251" s="13">
        <f t="shared" si="190"/>
        <v>10</v>
      </c>
      <c r="EZ251" s="13">
        <f t="shared" si="191"/>
        <v>11</v>
      </c>
      <c r="FA251" s="13">
        <f t="shared" si="192"/>
        <v>13</v>
      </c>
      <c r="FB251" s="13">
        <f t="shared" si="193"/>
        <v>13</v>
      </c>
      <c r="FC251" s="13">
        <f t="shared" si="194"/>
        <v>13</v>
      </c>
      <c r="FD251" s="13">
        <f t="shared" si="195"/>
        <v>13</v>
      </c>
      <c r="FE251" s="13">
        <f t="shared" si="196"/>
        <v>13</v>
      </c>
      <c r="FF251" s="13">
        <f t="shared" si="197"/>
        <v>15</v>
      </c>
      <c r="FG251" s="13">
        <f t="shared" si="198"/>
        <v>16</v>
      </c>
      <c r="FH251" s="13">
        <f t="shared" si="199"/>
        <v>17</v>
      </c>
      <c r="FI251" s="13">
        <f t="shared" si="200"/>
        <v>18</v>
      </c>
      <c r="FJ251" s="13">
        <f t="shared" si="201"/>
        <v>18</v>
      </c>
      <c r="FK251" s="13">
        <f t="shared" si="202"/>
        <v>18</v>
      </c>
      <c r="FL251" s="13">
        <f t="shared" si="203"/>
        <v>18</v>
      </c>
      <c r="FM251" s="13">
        <f>INDEX($ER251:$FL251,MATCH('Ranked Growth'!$C$5,$ER$149:$FL$149,0))</f>
        <v>16</v>
      </c>
      <c r="FO251" s="17" t="s">
        <v>85</v>
      </c>
      <c r="FP251" s="13" cm="1">
        <f t="array" ref="FP251">SUMPRODUCT(($Z$150:$Z$276=$Z251)*(DU251&lt;DU$150:DU$276))+1</f>
        <v>10</v>
      </c>
      <c r="FQ251" s="13" cm="1">
        <f t="array" ref="FQ251">SUMPRODUCT(($Z$150:$Z$276=$Z251)*(DV251&lt;DV$150:DV$276))+1</f>
        <v>14</v>
      </c>
      <c r="FR251" s="13" cm="1">
        <f t="array" ref="FR251">SUMPRODUCT(($Z$150:$Z$276=$Z251)*(DW251&lt;DW$150:DW$276))+1</f>
        <v>12</v>
      </c>
      <c r="FS251" s="13" cm="1">
        <f t="array" ref="FS251">SUMPRODUCT(($Z$150:$Z$276=$Z251)*(DX251&lt;DX$150:DX$276))+1</f>
        <v>13</v>
      </c>
      <c r="FT251" s="13" cm="1">
        <f t="array" ref="FT251">SUMPRODUCT(($Z$150:$Z$276=$Z251)*(DY251&lt;DY$150:DY$276))+1</f>
        <v>7</v>
      </c>
      <c r="FU251" s="13" cm="1">
        <f t="array" ref="FU251">SUMPRODUCT(($Z$150:$Z$276=$Z251)*(DZ251&lt;DZ$150:DZ$276))+1</f>
        <v>7</v>
      </c>
      <c r="FV251" s="13" cm="1">
        <f t="array" ref="FV251">SUMPRODUCT(($Z$150:$Z$276=$Z251)*(EA251&lt;EA$150:EA$276))+1</f>
        <v>8</v>
      </c>
      <c r="FW251" s="13" cm="1">
        <f t="array" ref="FW251">SUMPRODUCT(($Z$150:$Z$276=$Z251)*(EB251&lt;EB$150:EB$276))+1</f>
        <v>8</v>
      </c>
      <c r="FX251" s="13" cm="1">
        <f t="array" ref="FX251">SUMPRODUCT(($Z$150:$Z$276=$Z251)*(EC251&lt;EC$150:EC$276))+1</f>
        <v>9</v>
      </c>
      <c r="FY251" s="13" cm="1">
        <f t="array" ref="FY251">SUMPRODUCT(($Z$150:$Z$276=$Z251)*(ED251&lt;ED$150:ED$276))+1</f>
        <v>10</v>
      </c>
      <c r="FZ251" s="13" cm="1">
        <f t="array" ref="FZ251">SUMPRODUCT(($Z$150:$Z$276=$Z251)*(EE251&lt;EE$150:EE$276))+1</f>
        <v>10</v>
      </c>
      <c r="GA251" s="13" cm="1">
        <f t="array" ref="GA251">SUMPRODUCT(($Z$150:$Z$276=$Z251)*(EF251&lt;EF$150:EF$276))+1</f>
        <v>10</v>
      </c>
      <c r="GB251" s="13" cm="1">
        <f t="array" ref="GB251">SUMPRODUCT(($Z$150:$Z$276=$Z251)*(EG251&lt;EG$150:EG$276))+1</f>
        <v>10</v>
      </c>
      <c r="GC251" s="13" cm="1">
        <f t="array" ref="GC251">SUMPRODUCT(($Z$150:$Z$276=$Z251)*(EH251&lt;EH$150:EH$276))+1</f>
        <v>10</v>
      </c>
      <c r="GD251" s="13" cm="1">
        <f t="array" ref="GD251">SUMPRODUCT(($Z$150:$Z$276=$Z251)*(EI251&lt;EI$150:EI$276))+1</f>
        <v>11</v>
      </c>
      <c r="GE251" s="13" cm="1">
        <f t="array" ref="GE251">SUMPRODUCT(($Z$150:$Z$276=$Z251)*(EJ251&lt;EJ$150:EJ$276))+1</f>
        <v>12</v>
      </c>
      <c r="GF251" s="13" cm="1">
        <f t="array" ref="GF251">SUMPRODUCT(($Z$150:$Z$276=$Z251)*(EK251&lt;EK$150:EK$276))+1</f>
        <v>13</v>
      </c>
      <c r="GG251" s="13" cm="1">
        <f t="array" ref="GG251">SUMPRODUCT(($Z$150:$Z$276=$Z251)*(EL251&lt;EL$150:EL$276))+1</f>
        <v>14</v>
      </c>
      <c r="GH251" s="13" cm="1">
        <f t="array" ref="GH251">SUMPRODUCT(($Z$150:$Z$276=$Z251)*(EM251&lt;EM$150:EM$276))+1</f>
        <v>14</v>
      </c>
      <c r="GI251" s="13" cm="1">
        <f t="array" ref="GI251">SUMPRODUCT(($Z$150:$Z$276=$Z251)*(EN251&lt;EN$150:EN$276))+1</f>
        <v>14</v>
      </c>
      <c r="GJ251" s="13" cm="1">
        <f t="array" ref="GJ251">SUMPRODUCT(($Z$150:$Z$276=$Z251)*(EO251&lt;EO$150:EO$276))+1</f>
        <v>14</v>
      </c>
      <c r="GK251" s="20">
        <f>INDEX($FP251:$GJ251,MATCH('Ranked Growth'!$C$5,$FP$149:$GJ$149,0))</f>
        <v>10</v>
      </c>
      <c r="GL251" s="13" t="str">
        <f t="shared" si="204"/>
        <v>Stations of Over 10k Users-10</v>
      </c>
      <c r="GN251" s="17" t="s">
        <v>85</v>
      </c>
      <c r="GO251" s="13" t="str" cm="1">
        <f t="array" ref="GO251">IF($AA251="N","",SUMPRODUCT(($Z$150:$Z$276=$Z251)*($AA$150:$AA$276="Y")*(DU251&lt;DU$150:DU$276))+1)</f>
        <v/>
      </c>
      <c r="GP251" s="13" t="str" cm="1">
        <f t="array" ref="GP251">IF($AA251="N","",SUMPRODUCT(($Z$150:$Z$276=$Z251)*($AA$150:$AA$276="Y")*(DV251&lt;DV$150:DV$276))+1)</f>
        <v/>
      </c>
      <c r="GQ251" s="13" t="str" cm="1">
        <f t="array" ref="GQ251">IF($AA251="N","",SUMPRODUCT(($Z$150:$Z$276=$Z251)*($AA$150:$AA$276="Y")*(DW251&lt;DW$150:DW$276))+1)</f>
        <v/>
      </c>
      <c r="GR251" s="13" t="str" cm="1">
        <f t="array" ref="GR251">IF($AA251="N","",SUMPRODUCT(($Z$150:$Z$276=$Z251)*($AA$150:$AA$276="Y")*(DX251&lt;DX$150:DX$276))+1)</f>
        <v/>
      </c>
      <c r="GS251" s="13" t="str" cm="1">
        <f t="array" ref="GS251">IF($AA251="N","",SUMPRODUCT(($Z$150:$Z$276=$Z251)*($AA$150:$AA$276="Y")*(DY251&lt;DY$150:DY$276))+1)</f>
        <v/>
      </c>
      <c r="GT251" s="13" t="str" cm="1">
        <f t="array" ref="GT251">IF($AA251="N","",SUMPRODUCT(($Z$150:$Z$276=$Z251)*($AA$150:$AA$276="Y")*(DZ251&lt;DZ$150:DZ$276))+1)</f>
        <v/>
      </c>
      <c r="GU251" s="13" t="str" cm="1">
        <f t="array" ref="GU251">IF($AA251="N","",SUMPRODUCT(($Z$150:$Z$276=$Z251)*($AA$150:$AA$276="Y")*(EA251&lt;EA$150:EA$276))+1)</f>
        <v/>
      </c>
      <c r="GV251" s="13" t="str" cm="1">
        <f t="array" ref="GV251">IF($AA251="N","",SUMPRODUCT(($Z$150:$Z$276=$Z251)*($AA$150:$AA$276="Y")*(EB251&lt;EB$150:EB$276))+1)</f>
        <v/>
      </c>
      <c r="GW251" s="13" t="str" cm="1">
        <f t="array" ref="GW251">IF($AA251="N","",SUMPRODUCT(($Z$150:$Z$276=$Z251)*($AA$150:$AA$276="Y")*(EC251&lt;EC$150:EC$276))+1)</f>
        <v/>
      </c>
      <c r="GX251" s="13" t="str" cm="1">
        <f t="array" ref="GX251">IF($AA251="N","",SUMPRODUCT(($Z$150:$Z$276=$Z251)*($AA$150:$AA$276="Y")*(ED251&lt;ED$150:ED$276))+1)</f>
        <v/>
      </c>
      <c r="GY251" s="13" t="str" cm="1">
        <f t="array" ref="GY251">IF($AA251="N","",SUMPRODUCT(($Z$150:$Z$276=$Z251)*($AA$150:$AA$276="Y")*(EE251&lt;EE$150:EE$276))+1)</f>
        <v/>
      </c>
      <c r="GZ251" s="13" t="str" cm="1">
        <f t="array" ref="GZ251">IF($AA251="N","",SUMPRODUCT(($Z$150:$Z$276=$Z251)*($AA$150:$AA$276="Y")*(EF251&lt;EF$150:EF$276))+1)</f>
        <v/>
      </c>
      <c r="HA251" s="13" t="str" cm="1">
        <f t="array" ref="HA251">IF($AA251="N","",SUMPRODUCT(($Z$150:$Z$276=$Z251)*($AA$150:$AA$276="Y")*(EG251&lt;EG$150:EG$276))+1)</f>
        <v/>
      </c>
      <c r="HB251" s="13" t="str" cm="1">
        <f t="array" ref="HB251">IF($AA251="N","",SUMPRODUCT(($Z$150:$Z$276=$Z251)*($AA$150:$AA$276="Y")*(EH251&lt;EH$150:EH$276))+1)</f>
        <v/>
      </c>
      <c r="HC251" s="13" t="str" cm="1">
        <f t="array" ref="HC251">IF($AA251="N","",SUMPRODUCT(($Z$150:$Z$276=$Z251)*($AA$150:$AA$276="Y")*(EI251&lt;EI$150:EI$276))+1)</f>
        <v/>
      </c>
      <c r="HD251" s="13" t="str" cm="1">
        <f t="array" ref="HD251">IF($AA251="N","",SUMPRODUCT(($Z$150:$Z$276=$Z251)*($AA$150:$AA$276="Y")*(EJ251&lt;EJ$150:EJ$276))+1)</f>
        <v/>
      </c>
      <c r="HE251" s="13" t="str" cm="1">
        <f t="array" ref="HE251">IF($AA251="N","",SUMPRODUCT(($Z$150:$Z$276=$Z251)*($AA$150:$AA$276="Y")*(EK251&lt;EK$150:EK$276))+1)</f>
        <v/>
      </c>
      <c r="HF251" s="13" t="str" cm="1">
        <f t="array" ref="HF251">IF($AA251="N","",SUMPRODUCT(($Z$150:$Z$276=$Z251)*($AA$150:$AA$276="Y")*(EL251&lt;EL$150:EL$276))+1)</f>
        <v/>
      </c>
      <c r="HG251" s="13" t="str" cm="1">
        <f t="array" ref="HG251">IF($AA251="N","",SUMPRODUCT(($Z$150:$Z$276=$Z251)*($AA$150:$AA$276="Y")*(EM251&lt;EM$150:EM$276))+1)</f>
        <v/>
      </c>
      <c r="HH251" s="13" t="str" cm="1">
        <f t="array" ref="HH251">IF($AA251="N","",SUMPRODUCT(($Z$150:$Z$276=$Z251)*($AA$150:$AA$276="Y")*(EN251&lt;EN$150:EN$276))+1)</f>
        <v/>
      </c>
      <c r="HI251" s="13" t="str" cm="1">
        <f t="array" ref="HI251">IF($AA251="N","",SUMPRODUCT(($Z$150:$Z$276=$Z251)*($AA$150:$AA$276="Y")*(EO251&lt;EO$150:EO$276))+1)</f>
        <v/>
      </c>
      <c r="HJ251" s="20" t="str">
        <f>INDEX($GO251:$HI251,MATCH('Ranked Growth'!$C$5,$GO$149:$HI$149,0))</f>
        <v/>
      </c>
      <c r="HK251" s="13" t="str">
        <f t="shared" si="205"/>
        <v>Stations of Over 10k Users-</v>
      </c>
    </row>
    <row r="252" spans="2:219" s="11" customFormat="1" x14ac:dyDescent="0.25">
      <c r="B252" s="17" t="s">
        <v>86</v>
      </c>
      <c r="C252" s="20">
        <v>54648.806796000012</v>
      </c>
      <c r="D252" s="20">
        <v>57567.477481999966</v>
      </c>
      <c r="E252" s="20">
        <v>58233.163887999995</v>
      </c>
      <c r="F252" s="20">
        <v>58549.746040999991</v>
      </c>
      <c r="G252" s="20">
        <v>58572.868620000008</v>
      </c>
      <c r="H252" s="20">
        <v>58581.011691999985</v>
      </c>
      <c r="I252" s="20">
        <v>58666.528737999943</v>
      </c>
      <c r="J252" s="20">
        <v>58670.128939999988</v>
      </c>
      <c r="K252" s="20">
        <v>58652.365276999997</v>
      </c>
      <c r="L252" s="20">
        <v>58872.187020000019</v>
      </c>
      <c r="M252" s="20">
        <v>59038.756450999987</v>
      </c>
      <c r="N252" s="20">
        <v>59019.767325999979</v>
      </c>
      <c r="O252" s="20">
        <v>59111.603300999996</v>
      </c>
      <c r="P252" s="20">
        <v>59494.084268999984</v>
      </c>
      <c r="Q252" s="20">
        <v>59847.118636999985</v>
      </c>
      <c r="R252" s="20">
        <v>60016.59277599999</v>
      </c>
      <c r="S252" s="20">
        <v>60279.716741999997</v>
      </c>
      <c r="T252" s="20">
        <v>60471.933304999984</v>
      </c>
      <c r="U252" s="20">
        <v>60794.063484999999</v>
      </c>
      <c r="V252" s="20">
        <v>61267.394034999998</v>
      </c>
      <c r="W252" s="20">
        <v>61692.53476200001</v>
      </c>
      <c r="Y252" s="17" t="s">
        <v>86</v>
      </c>
      <c r="Z252" s="21" t="str">
        <f t="shared" si="137"/>
        <v>Stations of Over 10k Users</v>
      </c>
      <c r="AA252" s="21" t="str">
        <f t="shared" si="138"/>
        <v>N</v>
      </c>
      <c r="AB252" s="13">
        <f t="shared" si="206"/>
        <v>366.80679600001167</v>
      </c>
      <c r="AC252" s="13">
        <f t="shared" si="207"/>
        <v>3285.4774819999657</v>
      </c>
      <c r="AD252" s="13">
        <f t="shared" si="208"/>
        <v>3951.1638879999955</v>
      </c>
      <c r="AE252" s="13">
        <f t="shared" si="209"/>
        <v>4267.7460409999912</v>
      </c>
      <c r="AF252" s="13">
        <f t="shared" si="210"/>
        <v>4290.8686200000084</v>
      </c>
      <c r="AG252" s="13">
        <f t="shared" si="211"/>
        <v>4299.0116919999855</v>
      </c>
      <c r="AH252" s="13">
        <f t="shared" si="212"/>
        <v>4384.5287379999427</v>
      </c>
      <c r="AI252" s="13">
        <f t="shared" si="213"/>
        <v>4388.1289399999878</v>
      </c>
      <c r="AJ252" s="13">
        <f t="shared" si="214"/>
        <v>4370.3652769999971</v>
      </c>
      <c r="AK252" s="13">
        <f t="shared" si="215"/>
        <v>4590.1870200000194</v>
      </c>
      <c r="AL252" s="13">
        <f t="shared" si="216"/>
        <v>4756.7564509999866</v>
      </c>
      <c r="AM252" s="13">
        <f t="shared" si="217"/>
        <v>4737.7673259999792</v>
      </c>
      <c r="AN252" s="13">
        <f t="shared" si="218"/>
        <v>4829.6033009999956</v>
      </c>
      <c r="AO252" s="13">
        <f t="shared" si="219"/>
        <v>5212.0842689999845</v>
      </c>
      <c r="AP252" s="13">
        <f t="shared" si="220"/>
        <v>5565.118636999985</v>
      </c>
      <c r="AQ252" s="13">
        <f t="shared" si="221"/>
        <v>5734.5927759999904</v>
      </c>
      <c r="AR252" s="13">
        <f t="shared" si="222"/>
        <v>5997.7167419999969</v>
      </c>
      <c r="AS252" s="13">
        <f t="shared" si="223"/>
        <v>6189.9333049999841</v>
      </c>
      <c r="AT252" s="13">
        <f t="shared" si="224"/>
        <v>6512.0634849999988</v>
      </c>
      <c r="AU252" s="13">
        <f t="shared" si="225"/>
        <v>6985.3940349999975</v>
      </c>
      <c r="AV252" s="13">
        <f t="shared" si="226"/>
        <v>7410.5347620000102</v>
      </c>
      <c r="AX252" s="17" t="s">
        <v>86</v>
      </c>
      <c r="AY252" s="13">
        <f t="shared" si="139"/>
        <v>81</v>
      </c>
      <c r="AZ252" s="13">
        <f t="shared" si="140"/>
        <v>84</v>
      </c>
      <c r="BA252" s="13">
        <f t="shared" si="141"/>
        <v>82</v>
      </c>
      <c r="BB252" s="13">
        <f t="shared" si="142"/>
        <v>81</v>
      </c>
      <c r="BC252" s="13">
        <f t="shared" si="143"/>
        <v>81</v>
      </c>
      <c r="BD252" s="13">
        <f t="shared" si="144"/>
        <v>81</v>
      </c>
      <c r="BE252" s="13">
        <f t="shared" si="145"/>
        <v>80</v>
      </c>
      <c r="BF252" s="13">
        <f t="shared" si="146"/>
        <v>80</v>
      </c>
      <c r="BG252" s="13">
        <f t="shared" si="147"/>
        <v>80</v>
      </c>
      <c r="BH252" s="13">
        <f t="shared" si="148"/>
        <v>82</v>
      </c>
      <c r="BI252" s="13">
        <f t="shared" si="149"/>
        <v>81</v>
      </c>
      <c r="BJ252" s="13">
        <f t="shared" si="150"/>
        <v>82</v>
      </c>
      <c r="BK252" s="13">
        <f t="shared" si="151"/>
        <v>81</v>
      </c>
      <c r="BL252" s="13">
        <f t="shared" si="152"/>
        <v>78</v>
      </c>
      <c r="BM252" s="13">
        <f t="shared" si="153"/>
        <v>78</v>
      </c>
      <c r="BN252" s="13">
        <f t="shared" si="154"/>
        <v>77</v>
      </c>
      <c r="BO252" s="13">
        <f t="shared" si="155"/>
        <v>77</v>
      </c>
      <c r="BP252" s="13">
        <f t="shared" si="156"/>
        <v>77</v>
      </c>
      <c r="BQ252" s="13">
        <f t="shared" si="157"/>
        <v>75</v>
      </c>
      <c r="BR252" s="13">
        <f t="shared" si="158"/>
        <v>76</v>
      </c>
      <c r="BS252" s="13">
        <f t="shared" si="159"/>
        <v>77</v>
      </c>
      <c r="BT252" s="13">
        <f>INDEX($AY252:$BS252,MATCH('Ranked Growth'!$C$5,Data!$AY$149:$BS$149,0))</f>
        <v>81</v>
      </c>
      <c r="BV252" s="17" t="s">
        <v>86</v>
      </c>
      <c r="BW252" s="13" cm="1">
        <f t="array" ref="BW252">SUMPRODUCT(($Z$150:$Z$276=$Z252)*(AB252&lt;AB$150:AB$276))+1</f>
        <v>76</v>
      </c>
      <c r="BX252" s="13" cm="1">
        <f t="array" ref="BX252">SUMPRODUCT(($Z$150:$Z$276=$Z252)*(AC252&lt;AC$150:AC$276))+1</f>
        <v>79</v>
      </c>
      <c r="BY252" s="13" cm="1">
        <f t="array" ref="BY252">SUMPRODUCT(($Z$150:$Z$276=$Z252)*(AD252&lt;AD$150:AD$276))+1</f>
        <v>77</v>
      </c>
      <c r="BZ252" s="13" cm="1">
        <f t="array" ref="BZ252">SUMPRODUCT(($Z$150:$Z$276=$Z252)*(AE252&lt;AE$150:AE$276))+1</f>
        <v>76</v>
      </c>
      <c r="CA252" s="13" cm="1">
        <f t="array" ref="CA252">SUMPRODUCT(($Z$150:$Z$276=$Z252)*(AF252&lt;AF$150:AF$276))+1</f>
        <v>76</v>
      </c>
      <c r="CB252" s="13" cm="1">
        <f t="array" ref="CB252">SUMPRODUCT(($Z$150:$Z$276=$Z252)*(AG252&lt;AG$150:AG$276))+1</f>
        <v>76</v>
      </c>
      <c r="CC252" s="13" cm="1">
        <f t="array" ref="CC252">SUMPRODUCT(($Z$150:$Z$276=$Z252)*(AH252&lt;AH$150:AH$276))+1</f>
        <v>75</v>
      </c>
      <c r="CD252" s="13" cm="1">
        <f t="array" ref="CD252">SUMPRODUCT(($Z$150:$Z$276=$Z252)*(AI252&lt;AI$150:AI$276))+1</f>
        <v>75</v>
      </c>
      <c r="CE252" s="13" cm="1">
        <f t="array" ref="CE252">SUMPRODUCT(($Z$150:$Z$276=$Z252)*(AJ252&lt;AJ$150:AJ$276))+1</f>
        <v>75</v>
      </c>
      <c r="CF252" s="13" cm="1">
        <f t="array" ref="CF252">SUMPRODUCT(($Z$150:$Z$276=$Z252)*(AK252&lt;AK$150:AK$276))+1</f>
        <v>77</v>
      </c>
      <c r="CG252" s="13" cm="1">
        <f t="array" ref="CG252">SUMPRODUCT(($Z$150:$Z$276=$Z252)*(AL252&lt;AL$150:AL$276))+1</f>
        <v>76</v>
      </c>
      <c r="CH252" s="13" cm="1">
        <f t="array" ref="CH252">SUMPRODUCT(($Z$150:$Z$276=$Z252)*(AM252&lt;AM$150:AM$276))+1</f>
        <v>77</v>
      </c>
      <c r="CI252" s="13" cm="1">
        <f t="array" ref="CI252">SUMPRODUCT(($Z$150:$Z$276=$Z252)*(AN252&lt;AN$150:AN$276))+1</f>
        <v>76</v>
      </c>
      <c r="CJ252" s="13" cm="1">
        <f t="array" ref="CJ252">SUMPRODUCT(($Z$150:$Z$276=$Z252)*(AO252&lt;AO$150:AO$276))+1</f>
        <v>73</v>
      </c>
      <c r="CK252" s="13" cm="1">
        <f t="array" ref="CK252">SUMPRODUCT(($Z$150:$Z$276=$Z252)*(AP252&lt;AP$150:AP$276))+1</f>
        <v>73</v>
      </c>
      <c r="CL252" s="13" cm="1">
        <f t="array" ref="CL252">SUMPRODUCT(($Z$150:$Z$276=$Z252)*(AQ252&lt;AQ$150:AQ$276))+1</f>
        <v>72</v>
      </c>
      <c r="CM252" s="13" cm="1">
        <f t="array" ref="CM252">SUMPRODUCT(($Z$150:$Z$276=$Z252)*(AR252&lt;AR$150:AR$276))+1</f>
        <v>72</v>
      </c>
      <c r="CN252" s="13" cm="1">
        <f t="array" ref="CN252">SUMPRODUCT(($Z$150:$Z$276=$Z252)*(AS252&lt;AS$150:AS$276))+1</f>
        <v>72</v>
      </c>
      <c r="CO252" s="13" cm="1">
        <f t="array" ref="CO252">SUMPRODUCT(($Z$150:$Z$276=$Z252)*(AT252&lt;AT$150:AT$276))+1</f>
        <v>70</v>
      </c>
      <c r="CP252" s="13" cm="1">
        <f t="array" ref="CP252">SUMPRODUCT(($Z$150:$Z$276=$Z252)*(AU252&lt;AU$150:AU$276))+1</f>
        <v>71</v>
      </c>
      <c r="CQ252" s="13" cm="1">
        <f t="array" ref="CQ252">SUMPRODUCT(($Z$150:$Z$276=$Z252)*(AV252&lt;AV$150:AV$276))+1</f>
        <v>72</v>
      </c>
      <c r="CR252" s="13">
        <f>INDEX($BW252:$CQ252,MATCH('Ranked Growth'!$C$5,$BW$149:$CQ$149,0))</f>
        <v>76</v>
      </c>
      <c r="CS252" s="13" t="str">
        <f t="shared" si="160"/>
        <v>Stations of Over 10k Users-76</v>
      </c>
      <c r="CU252" s="17" t="s">
        <v>86</v>
      </c>
      <c r="CV252" s="13" t="str" cm="1">
        <f t="array" ref="CV252">IF($AA252="N","",SUMPRODUCT(($AA$150:$AA$276=$V$88)*($Z$150:$Z$276=$Z252)*(AB252&lt;AB$150:AB$276))+1)</f>
        <v/>
      </c>
      <c r="CW252" s="13" t="str" cm="1">
        <f t="array" ref="CW252">IF($AA252="N","",SUMPRODUCT(($AA$150:$AA$276=$V$88)*($Z$150:$Z$276=$Z252)*(AC252&lt;AC$150:AC$276))+1)</f>
        <v/>
      </c>
      <c r="CX252" s="13" t="str" cm="1">
        <f t="array" ref="CX252">IF($AA252="N","",SUMPRODUCT(($AA$150:$AA$276=$V$88)*($Z$150:$Z$276=$Z252)*(AD252&lt;AD$150:AD$276))+1)</f>
        <v/>
      </c>
      <c r="CY252" s="13" t="str" cm="1">
        <f t="array" ref="CY252">IF($AA252="N","",SUMPRODUCT(($AA$150:$AA$276=$V$88)*($Z$150:$Z$276=$Z252)*(AE252&lt;AE$150:AE$276))+1)</f>
        <v/>
      </c>
      <c r="CZ252" s="13" t="str" cm="1">
        <f t="array" ref="CZ252">IF($AA252="N","",SUMPRODUCT(($AA$150:$AA$276=$V$88)*($Z$150:$Z$276=$Z252)*(AF252&lt;AF$150:AF$276))+1)</f>
        <v/>
      </c>
      <c r="DA252" s="13" t="str" cm="1">
        <f t="array" ref="DA252">IF($AA252="N","",SUMPRODUCT(($AA$150:$AA$276=$V$88)*($Z$150:$Z$276=$Z252)*(AG252&lt;AG$150:AG$276))+1)</f>
        <v/>
      </c>
      <c r="DB252" s="13" t="str" cm="1">
        <f t="array" ref="DB252">IF($AA252="N","",SUMPRODUCT(($AA$150:$AA$276=$V$88)*($Z$150:$Z$276=$Z252)*(AH252&lt;AH$150:AH$276))+1)</f>
        <v/>
      </c>
      <c r="DC252" s="13" t="str" cm="1">
        <f t="array" ref="DC252">IF($AA252="N","",SUMPRODUCT(($AA$150:$AA$276=$V$88)*($Z$150:$Z$276=$Z252)*(AI252&lt;AI$150:AI$276))+1)</f>
        <v/>
      </c>
      <c r="DD252" s="13" t="str" cm="1">
        <f t="array" ref="DD252">IF($AA252="N","",SUMPRODUCT(($AA$150:$AA$276=$V$88)*($Z$150:$Z$276=$Z252)*(AJ252&lt;AJ$150:AJ$276))+1)</f>
        <v/>
      </c>
      <c r="DE252" s="13" t="str" cm="1">
        <f t="array" ref="DE252">IF($AA252="N","",SUMPRODUCT(($AA$150:$AA$276=$V$88)*($Z$150:$Z$276=$Z252)*(AK252&lt;AK$150:AK$276))+1)</f>
        <v/>
      </c>
      <c r="DF252" s="13" t="str" cm="1">
        <f t="array" ref="DF252">IF($AA252="N","",SUMPRODUCT(($AA$150:$AA$276=$V$88)*($Z$150:$Z$276=$Z252)*(AL252&lt;AL$150:AL$276))+1)</f>
        <v/>
      </c>
      <c r="DG252" s="13" t="str" cm="1">
        <f t="array" ref="DG252">IF($AA252="N","",SUMPRODUCT(($AA$150:$AA$276=$V$88)*($Z$150:$Z$276=$Z252)*(AM252&lt;AM$150:AM$276))+1)</f>
        <v/>
      </c>
      <c r="DH252" s="13" t="str" cm="1">
        <f t="array" ref="DH252">IF($AA252="N","",SUMPRODUCT(($AA$150:$AA$276=$V$88)*($Z$150:$Z$276=$Z252)*(AN252&lt;AN$150:AN$276))+1)</f>
        <v/>
      </c>
      <c r="DI252" s="13" t="str" cm="1">
        <f t="array" ref="DI252">IF($AA252="N","",SUMPRODUCT(($AA$150:$AA$276=$V$88)*($Z$150:$Z$276=$Z252)*(AO252&lt;AO$150:AO$276))+1)</f>
        <v/>
      </c>
      <c r="DJ252" s="13" t="str" cm="1">
        <f t="array" ref="DJ252">IF($AA252="N","",SUMPRODUCT(($AA$150:$AA$276=$V$88)*($Z$150:$Z$276=$Z252)*(AP252&lt;AP$150:AP$276))+1)</f>
        <v/>
      </c>
      <c r="DK252" s="13" t="str" cm="1">
        <f t="array" ref="DK252">IF($AA252="N","",SUMPRODUCT(($AA$150:$AA$276=$V$88)*($Z$150:$Z$276=$Z252)*(AQ252&lt;AQ$150:AQ$276))+1)</f>
        <v/>
      </c>
      <c r="DL252" s="13" t="str" cm="1">
        <f t="array" ref="DL252">IF($AA252="N","",SUMPRODUCT(($AA$150:$AA$276=$V$88)*($Z$150:$Z$276=$Z252)*(AR252&lt;AR$150:AR$276))+1)</f>
        <v/>
      </c>
      <c r="DM252" s="13" t="str" cm="1">
        <f t="array" ref="DM252">IF($AA252="N","",SUMPRODUCT(($AA$150:$AA$276=$V$88)*($Z$150:$Z$276=$Z252)*(AS252&lt;AS$150:AS$276))+1)</f>
        <v/>
      </c>
      <c r="DN252" s="13" t="str" cm="1">
        <f t="array" ref="DN252">IF($AA252="N","",SUMPRODUCT(($AA$150:$AA$276=$V$88)*($Z$150:$Z$276=$Z252)*(AT252&lt;AT$150:AT$276))+1)</f>
        <v/>
      </c>
      <c r="DO252" s="13" t="str" cm="1">
        <f t="array" ref="DO252">IF($AA252="N","",SUMPRODUCT(($AA$150:$AA$276=$V$88)*($Z$150:$Z$276=$Z252)*(AU252&lt;AU$150:AU$276))+1)</f>
        <v/>
      </c>
      <c r="DP252" s="13" t="str" cm="1">
        <f t="array" ref="DP252">IF($AA252="N","",SUMPRODUCT(($AA$150:$AA$276=$V$88)*($Z$150:$Z$276=$Z252)*(AV252&lt;AV$150:AV$276))+1)</f>
        <v/>
      </c>
      <c r="DQ252" s="13" t="str">
        <f>INDEX($CV252:$DP252,MATCH('Ranked Growth'!$C$5,$BW$149:$CQ$149,0))</f>
        <v/>
      </c>
      <c r="DR252" s="13" t="str">
        <f t="shared" si="161"/>
        <v>Stations of Over 10k Users-</v>
      </c>
      <c r="DT252" s="17" t="s">
        <v>86</v>
      </c>
      <c r="DU252" s="15">
        <f t="shared" si="162"/>
        <v>6.7574296451864413E-3</v>
      </c>
      <c r="DV252" s="15">
        <f t="shared" si="163"/>
        <v>6.0526094874911784E-2</v>
      </c>
      <c r="DW252" s="15">
        <f t="shared" si="164"/>
        <v>7.2789578276408307E-2</v>
      </c>
      <c r="DX252" s="15">
        <f t="shared" si="165"/>
        <v>7.8621753822629703E-2</v>
      </c>
      <c r="DY252" s="15">
        <f t="shared" si="166"/>
        <v>7.904772521277792E-2</v>
      </c>
      <c r="DZ252" s="15">
        <f t="shared" si="167"/>
        <v>7.9197739434803127E-2</v>
      </c>
      <c r="EA252" s="15">
        <f t="shared" si="168"/>
        <v>8.0773161232083224E-2</v>
      </c>
      <c r="EB252" s="15">
        <f t="shared" si="169"/>
        <v>8.083948528057161E-2</v>
      </c>
      <c r="EC252" s="15">
        <f t="shared" si="170"/>
        <v>8.0512237518882923E-2</v>
      </c>
      <c r="ED252" s="15">
        <f t="shared" si="171"/>
        <v>8.4561862495855289E-2</v>
      </c>
      <c r="EE252" s="15">
        <f t="shared" si="172"/>
        <v>8.7630456707563864E-2</v>
      </c>
      <c r="EF252" s="15">
        <f t="shared" si="173"/>
        <v>8.7280633101211702E-2</v>
      </c>
      <c r="EG252" s="15">
        <f t="shared" si="174"/>
        <v>8.8972464187023315E-2</v>
      </c>
      <c r="EH252" s="15">
        <f t="shared" si="175"/>
        <v>9.6018648336464896E-2</v>
      </c>
      <c r="EI252" s="15">
        <f t="shared" si="176"/>
        <v>0.10252235800081033</v>
      </c>
      <c r="EJ252" s="15">
        <f t="shared" si="177"/>
        <v>0.10564446365277602</v>
      </c>
      <c r="EK252" s="15">
        <f t="shared" si="178"/>
        <v>0.11049181574002431</v>
      </c>
      <c r="EL252" s="15">
        <f t="shared" si="179"/>
        <v>0.11403288944769874</v>
      </c>
      <c r="EM252" s="15">
        <f t="shared" si="180"/>
        <v>0.11996727248443317</v>
      </c>
      <c r="EN252" s="15">
        <f t="shared" si="181"/>
        <v>0.12868711607899486</v>
      </c>
      <c r="EO252" s="15">
        <f t="shared" si="182"/>
        <v>0.13651919166574578</v>
      </c>
      <c r="EQ252" s="17" t="s">
        <v>86</v>
      </c>
      <c r="ER252" s="13">
        <f t="shared" si="183"/>
        <v>65</v>
      </c>
      <c r="ES252" s="13">
        <f t="shared" si="184"/>
        <v>103</v>
      </c>
      <c r="ET252" s="13">
        <f t="shared" si="185"/>
        <v>90</v>
      </c>
      <c r="EU252" s="13">
        <f t="shared" si="186"/>
        <v>88</v>
      </c>
      <c r="EV252" s="13">
        <f t="shared" si="187"/>
        <v>81</v>
      </c>
      <c r="EW252" s="13">
        <f t="shared" si="188"/>
        <v>75</v>
      </c>
      <c r="EX252" s="13">
        <f t="shared" si="189"/>
        <v>78</v>
      </c>
      <c r="EY252" s="13">
        <f t="shared" si="190"/>
        <v>74</v>
      </c>
      <c r="EZ252" s="13">
        <f t="shared" si="191"/>
        <v>74</v>
      </c>
      <c r="FA252" s="13">
        <f t="shared" si="192"/>
        <v>76</v>
      </c>
      <c r="FB252" s="13">
        <f t="shared" si="193"/>
        <v>74</v>
      </c>
      <c r="FC252" s="13">
        <f t="shared" si="194"/>
        <v>74</v>
      </c>
      <c r="FD252" s="13">
        <f t="shared" si="195"/>
        <v>72</v>
      </c>
      <c r="FE252" s="13">
        <f t="shared" si="196"/>
        <v>71</v>
      </c>
      <c r="FF252" s="13">
        <f t="shared" si="197"/>
        <v>70</v>
      </c>
      <c r="FG252" s="13">
        <f t="shared" si="198"/>
        <v>69</v>
      </c>
      <c r="FH252" s="13">
        <f t="shared" si="199"/>
        <v>68</v>
      </c>
      <c r="FI252" s="13">
        <f t="shared" si="200"/>
        <v>65</v>
      </c>
      <c r="FJ252" s="13">
        <f t="shared" si="201"/>
        <v>62</v>
      </c>
      <c r="FK252" s="13">
        <f t="shared" si="202"/>
        <v>62</v>
      </c>
      <c r="FL252" s="13">
        <f t="shared" si="203"/>
        <v>61</v>
      </c>
      <c r="FM252" s="13">
        <f>INDEX($ER252:$FL252,MATCH('Ranked Growth'!$C$5,$ER$149:$FL$149,0))</f>
        <v>65</v>
      </c>
      <c r="FO252" s="17" t="s">
        <v>86</v>
      </c>
      <c r="FP252" s="13" cm="1">
        <f t="array" ref="FP252">SUMPRODUCT(($Z$150:$Z$276=$Z252)*(DU252&lt;DU$150:DU$276))+1</f>
        <v>48</v>
      </c>
      <c r="FQ252" s="13" cm="1">
        <f t="array" ref="FQ252">SUMPRODUCT(($Z$150:$Z$276=$Z252)*(DV252&lt;DV$150:DV$276))+1</f>
        <v>88</v>
      </c>
      <c r="FR252" s="13" cm="1">
        <f t="array" ref="FR252">SUMPRODUCT(($Z$150:$Z$276=$Z252)*(DW252&lt;DW$150:DW$276))+1</f>
        <v>78</v>
      </c>
      <c r="FS252" s="13" cm="1">
        <f t="array" ref="FS252">SUMPRODUCT(($Z$150:$Z$276=$Z252)*(DX252&lt;DX$150:DX$276))+1</f>
        <v>76</v>
      </c>
      <c r="FT252" s="13" cm="1">
        <f t="array" ref="FT252">SUMPRODUCT(($Z$150:$Z$276=$Z252)*(DY252&lt;DY$150:DY$276))+1</f>
        <v>71</v>
      </c>
      <c r="FU252" s="13" cm="1">
        <f t="array" ref="FU252">SUMPRODUCT(($Z$150:$Z$276=$Z252)*(DZ252&lt;DZ$150:DZ$276))+1</f>
        <v>67</v>
      </c>
      <c r="FV252" s="13" cm="1">
        <f t="array" ref="FV252">SUMPRODUCT(($Z$150:$Z$276=$Z252)*(EA252&lt;EA$150:EA$276))+1</f>
        <v>69</v>
      </c>
      <c r="FW252" s="13" cm="1">
        <f t="array" ref="FW252">SUMPRODUCT(($Z$150:$Z$276=$Z252)*(EB252&lt;EB$150:EB$276))+1</f>
        <v>64</v>
      </c>
      <c r="FX252" s="13" cm="1">
        <f t="array" ref="FX252">SUMPRODUCT(($Z$150:$Z$276=$Z252)*(EC252&lt;EC$150:EC$276))+1</f>
        <v>64</v>
      </c>
      <c r="FY252" s="13" cm="1">
        <f t="array" ref="FY252">SUMPRODUCT(($Z$150:$Z$276=$Z252)*(ED252&lt;ED$150:ED$276))+1</f>
        <v>65</v>
      </c>
      <c r="FZ252" s="13" cm="1">
        <f t="array" ref="FZ252">SUMPRODUCT(($Z$150:$Z$276=$Z252)*(EE252&lt;EE$150:EE$276))+1</f>
        <v>64</v>
      </c>
      <c r="GA252" s="13" cm="1">
        <f t="array" ref="GA252">SUMPRODUCT(($Z$150:$Z$276=$Z252)*(EF252&lt;EF$150:EF$276))+1</f>
        <v>64</v>
      </c>
      <c r="GB252" s="13" cm="1">
        <f t="array" ref="GB252">SUMPRODUCT(($Z$150:$Z$276=$Z252)*(EG252&lt;EG$150:EG$276))+1</f>
        <v>62</v>
      </c>
      <c r="GC252" s="13" cm="1">
        <f t="array" ref="GC252">SUMPRODUCT(($Z$150:$Z$276=$Z252)*(EH252&lt;EH$150:EH$276))+1</f>
        <v>61</v>
      </c>
      <c r="GD252" s="13" cm="1">
        <f t="array" ref="GD252">SUMPRODUCT(($Z$150:$Z$276=$Z252)*(EI252&lt;EI$150:EI$276))+1</f>
        <v>60</v>
      </c>
      <c r="GE252" s="13" cm="1">
        <f t="array" ref="GE252">SUMPRODUCT(($Z$150:$Z$276=$Z252)*(EJ252&lt;EJ$150:EJ$276))+1</f>
        <v>59</v>
      </c>
      <c r="GF252" s="13" cm="1">
        <f t="array" ref="GF252">SUMPRODUCT(($Z$150:$Z$276=$Z252)*(EK252&lt;EK$150:EK$276))+1</f>
        <v>59</v>
      </c>
      <c r="GG252" s="13" cm="1">
        <f t="array" ref="GG252">SUMPRODUCT(($Z$150:$Z$276=$Z252)*(EL252&lt;EL$150:EL$276))+1</f>
        <v>57</v>
      </c>
      <c r="GH252" s="13" cm="1">
        <f t="array" ref="GH252">SUMPRODUCT(($Z$150:$Z$276=$Z252)*(EM252&lt;EM$150:EM$276))+1</f>
        <v>54</v>
      </c>
      <c r="GI252" s="13" cm="1">
        <f t="array" ref="GI252">SUMPRODUCT(($Z$150:$Z$276=$Z252)*(EN252&lt;EN$150:EN$276))+1</f>
        <v>54</v>
      </c>
      <c r="GJ252" s="13" cm="1">
        <f t="array" ref="GJ252">SUMPRODUCT(($Z$150:$Z$276=$Z252)*(EO252&lt;EO$150:EO$276))+1</f>
        <v>54</v>
      </c>
      <c r="GK252" s="20">
        <f>INDEX($FP252:$GJ252,MATCH('Ranked Growth'!$C$5,$FP$149:$GJ$149,0))</f>
        <v>48</v>
      </c>
      <c r="GL252" s="13" t="str">
        <f t="shared" si="204"/>
        <v>Stations of Over 10k Users-48</v>
      </c>
      <c r="GN252" s="17" t="s">
        <v>86</v>
      </c>
      <c r="GO252" s="13" t="str" cm="1">
        <f t="array" ref="GO252">IF($AA252="N","",SUMPRODUCT(($Z$150:$Z$276=$Z252)*($AA$150:$AA$276="Y")*(DU252&lt;DU$150:DU$276))+1)</f>
        <v/>
      </c>
      <c r="GP252" s="13" t="str" cm="1">
        <f t="array" ref="GP252">IF($AA252="N","",SUMPRODUCT(($Z$150:$Z$276=$Z252)*($AA$150:$AA$276="Y")*(DV252&lt;DV$150:DV$276))+1)</f>
        <v/>
      </c>
      <c r="GQ252" s="13" t="str" cm="1">
        <f t="array" ref="GQ252">IF($AA252="N","",SUMPRODUCT(($Z$150:$Z$276=$Z252)*($AA$150:$AA$276="Y")*(DW252&lt;DW$150:DW$276))+1)</f>
        <v/>
      </c>
      <c r="GR252" s="13" t="str" cm="1">
        <f t="array" ref="GR252">IF($AA252="N","",SUMPRODUCT(($Z$150:$Z$276=$Z252)*($AA$150:$AA$276="Y")*(DX252&lt;DX$150:DX$276))+1)</f>
        <v/>
      </c>
      <c r="GS252" s="13" t="str" cm="1">
        <f t="array" ref="GS252">IF($AA252="N","",SUMPRODUCT(($Z$150:$Z$276=$Z252)*($AA$150:$AA$276="Y")*(DY252&lt;DY$150:DY$276))+1)</f>
        <v/>
      </c>
      <c r="GT252" s="13" t="str" cm="1">
        <f t="array" ref="GT252">IF($AA252="N","",SUMPRODUCT(($Z$150:$Z$276=$Z252)*($AA$150:$AA$276="Y")*(DZ252&lt;DZ$150:DZ$276))+1)</f>
        <v/>
      </c>
      <c r="GU252" s="13" t="str" cm="1">
        <f t="array" ref="GU252">IF($AA252="N","",SUMPRODUCT(($Z$150:$Z$276=$Z252)*($AA$150:$AA$276="Y")*(EA252&lt;EA$150:EA$276))+1)</f>
        <v/>
      </c>
      <c r="GV252" s="13" t="str" cm="1">
        <f t="array" ref="GV252">IF($AA252="N","",SUMPRODUCT(($Z$150:$Z$276=$Z252)*($AA$150:$AA$276="Y")*(EB252&lt;EB$150:EB$276))+1)</f>
        <v/>
      </c>
      <c r="GW252" s="13" t="str" cm="1">
        <f t="array" ref="GW252">IF($AA252="N","",SUMPRODUCT(($Z$150:$Z$276=$Z252)*($AA$150:$AA$276="Y")*(EC252&lt;EC$150:EC$276))+1)</f>
        <v/>
      </c>
      <c r="GX252" s="13" t="str" cm="1">
        <f t="array" ref="GX252">IF($AA252="N","",SUMPRODUCT(($Z$150:$Z$276=$Z252)*($AA$150:$AA$276="Y")*(ED252&lt;ED$150:ED$276))+1)</f>
        <v/>
      </c>
      <c r="GY252" s="13" t="str" cm="1">
        <f t="array" ref="GY252">IF($AA252="N","",SUMPRODUCT(($Z$150:$Z$276=$Z252)*($AA$150:$AA$276="Y")*(EE252&lt;EE$150:EE$276))+1)</f>
        <v/>
      </c>
      <c r="GZ252" s="13" t="str" cm="1">
        <f t="array" ref="GZ252">IF($AA252="N","",SUMPRODUCT(($Z$150:$Z$276=$Z252)*($AA$150:$AA$276="Y")*(EF252&lt;EF$150:EF$276))+1)</f>
        <v/>
      </c>
      <c r="HA252" s="13" t="str" cm="1">
        <f t="array" ref="HA252">IF($AA252="N","",SUMPRODUCT(($Z$150:$Z$276=$Z252)*($AA$150:$AA$276="Y")*(EG252&lt;EG$150:EG$276))+1)</f>
        <v/>
      </c>
      <c r="HB252" s="13" t="str" cm="1">
        <f t="array" ref="HB252">IF($AA252="N","",SUMPRODUCT(($Z$150:$Z$276=$Z252)*($AA$150:$AA$276="Y")*(EH252&lt;EH$150:EH$276))+1)</f>
        <v/>
      </c>
      <c r="HC252" s="13" t="str" cm="1">
        <f t="array" ref="HC252">IF($AA252="N","",SUMPRODUCT(($Z$150:$Z$276=$Z252)*($AA$150:$AA$276="Y")*(EI252&lt;EI$150:EI$276))+1)</f>
        <v/>
      </c>
      <c r="HD252" s="13" t="str" cm="1">
        <f t="array" ref="HD252">IF($AA252="N","",SUMPRODUCT(($Z$150:$Z$276=$Z252)*($AA$150:$AA$276="Y")*(EJ252&lt;EJ$150:EJ$276))+1)</f>
        <v/>
      </c>
      <c r="HE252" s="13" t="str" cm="1">
        <f t="array" ref="HE252">IF($AA252="N","",SUMPRODUCT(($Z$150:$Z$276=$Z252)*($AA$150:$AA$276="Y")*(EK252&lt;EK$150:EK$276))+1)</f>
        <v/>
      </c>
      <c r="HF252" s="13" t="str" cm="1">
        <f t="array" ref="HF252">IF($AA252="N","",SUMPRODUCT(($Z$150:$Z$276=$Z252)*($AA$150:$AA$276="Y")*(EL252&lt;EL$150:EL$276))+1)</f>
        <v/>
      </c>
      <c r="HG252" s="13" t="str" cm="1">
        <f t="array" ref="HG252">IF($AA252="N","",SUMPRODUCT(($Z$150:$Z$276=$Z252)*($AA$150:$AA$276="Y")*(EM252&lt;EM$150:EM$276))+1)</f>
        <v/>
      </c>
      <c r="HH252" s="13" t="str" cm="1">
        <f t="array" ref="HH252">IF($AA252="N","",SUMPRODUCT(($Z$150:$Z$276=$Z252)*($AA$150:$AA$276="Y")*(EN252&lt;EN$150:EN$276))+1)</f>
        <v/>
      </c>
      <c r="HI252" s="13" t="str" cm="1">
        <f t="array" ref="HI252">IF($AA252="N","",SUMPRODUCT(($Z$150:$Z$276=$Z252)*($AA$150:$AA$276="Y")*(EO252&lt;EO$150:EO$276))+1)</f>
        <v/>
      </c>
      <c r="HJ252" s="20" t="str">
        <f>INDEX($GO252:$HI252,MATCH('Ranked Growth'!$C$5,$GO$149:$HI$149,0))</f>
        <v/>
      </c>
      <c r="HK252" s="13" t="str">
        <f t="shared" si="205"/>
        <v>Stations of Over 10k Users-</v>
      </c>
    </row>
    <row r="253" spans="2:219" s="11" customFormat="1" x14ac:dyDescent="0.25">
      <c r="B253" s="17" t="s">
        <v>87</v>
      </c>
      <c r="C253" s="20">
        <v>154264.83440600001</v>
      </c>
      <c r="D253" s="20">
        <v>165353.70512699994</v>
      </c>
      <c r="E253" s="20">
        <v>167073.79649599994</v>
      </c>
      <c r="F253" s="20">
        <v>167687.14833</v>
      </c>
      <c r="G253" s="20">
        <v>167321.79844300001</v>
      </c>
      <c r="H253" s="20">
        <v>167061.40490800003</v>
      </c>
      <c r="I253" s="20">
        <v>167383.9416180001</v>
      </c>
      <c r="J253" s="20">
        <v>167154.91115499998</v>
      </c>
      <c r="K253" s="20">
        <v>167269.34294699994</v>
      </c>
      <c r="L253" s="20">
        <v>168535.17752499986</v>
      </c>
      <c r="M253" s="20">
        <v>168752.68797700008</v>
      </c>
      <c r="N253" s="20">
        <v>168738.06629099982</v>
      </c>
      <c r="O253" s="20">
        <v>168652.07736399997</v>
      </c>
      <c r="P253" s="20">
        <v>169134.22766300009</v>
      </c>
      <c r="Q253" s="20">
        <v>169937.13573999988</v>
      </c>
      <c r="R253" s="20">
        <v>170163.41195699986</v>
      </c>
      <c r="S253" s="20">
        <v>170674.55703499995</v>
      </c>
      <c r="T253" s="20">
        <v>170886.3847319998</v>
      </c>
      <c r="U253" s="20">
        <v>171334.55093399988</v>
      </c>
      <c r="V253" s="20">
        <v>172680.79117000001</v>
      </c>
      <c r="W253" s="20">
        <v>173873.89657099993</v>
      </c>
      <c r="Y253" s="17" t="s">
        <v>87</v>
      </c>
      <c r="Z253" s="21" t="str">
        <f t="shared" si="137"/>
        <v>Stations of Over 10k Users</v>
      </c>
      <c r="AA253" s="21" t="str">
        <f t="shared" si="138"/>
        <v>N</v>
      </c>
      <c r="AB253" s="13">
        <f t="shared" si="206"/>
        <v>904.83440600000904</v>
      </c>
      <c r="AC253" s="13">
        <f t="shared" si="207"/>
        <v>11993.705126999936</v>
      </c>
      <c r="AD253" s="13">
        <f t="shared" si="208"/>
        <v>13713.796495999937</v>
      </c>
      <c r="AE253" s="13">
        <f t="shared" si="209"/>
        <v>14327.148329999996</v>
      </c>
      <c r="AF253" s="13">
        <f t="shared" si="210"/>
        <v>13961.798443000007</v>
      </c>
      <c r="AG253" s="13">
        <f t="shared" si="211"/>
        <v>13701.404908000026</v>
      </c>
      <c r="AH253" s="13">
        <f t="shared" si="212"/>
        <v>14023.941618000099</v>
      </c>
      <c r="AI253" s="13">
        <f t="shared" si="213"/>
        <v>13794.91115499998</v>
      </c>
      <c r="AJ253" s="13">
        <f t="shared" si="214"/>
        <v>13909.342946999939</v>
      </c>
      <c r="AK253" s="13">
        <f t="shared" si="215"/>
        <v>15175.177524999861</v>
      </c>
      <c r="AL253" s="13">
        <f t="shared" si="216"/>
        <v>15392.687977000081</v>
      </c>
      <c r="AM253" s="13">
        <f t="shared" si="217"/>
        <v>15378.066290999821</v>
      </c>
      <c r="AN253" s="13">
        <f t="shared" si="218"/>
        <v>15292.077363999968</v>
      </c>
      <c r="AO253" s="13">
        <f t="shared" si="219"/>
        <v>15774.227663000085</v>
      </c>
      <c r="AP253" s="13">
        <f t="shared" si="220"/>
        <v>16577.135739999881</v>
      </c>
      <c r="AQ253" s="13">
        <f t="shared" si="221"/>
        <v>16803.411956999858</v>
      </c>
      <c r="AR253" s="13">
        <f t="shared" si="222"/>
        <v>17314.557034999947</v>
      </c>
      <c r="AS253" s="13">
        <f t="shared" si="223"/>
        <v>17526.384731999802</v>
      </c>
      <c r="AT253" s="13">
        <f t="shared" si="224"/>
        <v>17974.550933999883</v>
      </c>
      <c r="AU253" s="13">
        <f t="shared" si="225"/>
        <v>19320.791170000011</v>
      </c>
      <c r="AV253" s="13">
        <f t="shared" si="226"/>
        <v>20513.896570999932</v>
      </c>
      <c r="AX253" s="17" t="s">
        <v>87</v>
      </c>
      <c r="AY253" s="13">
        <f t="shared" si="139"/>
        <v>50</v>
      </c>
      <c r="AZ253" s="13">
        <f t="shared" si="140"/>
        <v>48</v>
      </c>
      <c r="BA253" s="13">
        <f t="shared" si="141"/>
        <v>47</v>
      </c>
      <c r="BB253" s="13">
        <f t="shared" si="142"/>
        <v>47</v>
      </c>
      <c r="BC253" s="13">
        <f t="shared" si="143"/>
        <v>47</v>
      </c>
      <c r="BD253" s="13">
        <f t="shared" si="144"/>
        <v>47</v>
      </c>
      <c r="BE253" s="13">
        <f t="shared" si="145"/>
        <v>47</v>
      </c>
      <c r="BF253" s="13">
        <f t="shared" si="146"/>
        <v>49</v>
      </c>
      <c r="BG253" s="13">
        <f t="shared" si="147"/>
        <v>49</v>
      </c>
      <c r="BH253" s="13">
        <f t="shared" si="148"/>
        <v>45</v>
      </c>
      <c r="BI253" s="13">
        <f t="shared" si="149"/>
        <v>46</v>
      </c>
      <c r="BJ253" s="13">
        <f t="shared" si="150"/>
        <v>46</v>
      </c>
      <c r="BK253" s="13">
        <f t="shared" si="151"/>
        <v>47</v>
      </c>
      <c r="BL253" s="13">
        <f t="shared" si="152"/>
        <v>47</v>
      </c>
      <c r="BM253" s="13">
        <f t="shared" si="153"/>
        <v>47</v>
      </c>
      <c r="BN253" s="13">
        <f t="shared" si="154"/>
        <v>47</v>
      </c>
      <c r="BO253" s="13">
        <f t="shared" si="155"/>
        <v>47</v>
      </c>
      <c r="BP253" s="13">
        <f t="shared" si="156"/>
        <v>47</v>
      </c>
      <c r="BQ253" s="13">
        <f t="shared" si="157"/>
        <v>47</v>
      </c>
      <c r="BR253" s="13">
        <f t="shared" si="158"/>
        <v>47</v>
      </c>
      <c r="BS253" s="13">
        <f t="shared" si="159"/>
        <v>47</v>
      </c>
      <c r="BT253" s="13">
        <f>INDEX($AY253:$BS253,MATCH('Ranked Growth'!$C$5,Data!$AY$149:$BS$149,0))</f>
        <v>50</v>
      </c>
      <c r="BV253" s="17" t="s">
        <v>87</v>
      </c>
      <c r="BW253" s="13" cm="1">
        <f t="array" ref="BW253">SUMPRODUCT(($Z$150:$Z$276=$Z253)*(AB253&lt;AB$150:AB$276))+1</f>
        <v>45</v>
      </c>
      <c r="BX253" s="13" cm="1">
        <f t="array" ref="BX253">SUMPRODUCT(($Z$150:$Z$276=$Z253)*(AC253&lt;AC$150:AC$276))+1</f>
        <v>43</v>
      </c>
      <c r="BY253" s="13" cm="1">
        <f t="array" ref="BY253">SUMPRODUCT(($Z$150:$Z$276=$Z253)*(AD253&lt;AD$150:AD$276))+1</f>
        <v>42</v>
      </c>
      <c r="BZ253" s="13" cm="1">
        <f t="array" ref="BZ253">SUMPRODUCT(($Z$150:$Z$276=$Z253)*(AE253&lt;AE$150:AE$276))+1</f>
        <v>42</v>
      </c>
      <c r="CA253" s="13" cm="1">
        <f t="array" ref="CA253">SUMPRODUCT(($Z$150:$Z$276=$Z253)*(AF253&lt;AF$150:AF$276))+1</f>
        <v>42</v>
      </c>
      <c r="CB253" s="13" cm="1">
        <f t="array" ref="CB253">SUMPRODUCT(($Z$150:$Z$276=$Z253)*(AG253&lt;AG$150:AG$276))+1</f>
        <v>42</v>
      </c>
      <c r="CC253" s="13" cm="1">
        <f t="array" ref="CC253">SUMPRODUCT(($Z$150:$Z$276=$Z253)*(AH253&lt;AH$150:AH$276))+1</f>
        <v>42</v>
      </c>
      <c r="CD253" s="13" cm="1">
        <f t="array" ref="CD253">SUMPRODUCT(($Z$150:$Z$276=$Z253)*(AI253&lt;AI$150:AI$276))+1</f>
        <v>44</v>
      </c>
      <c r="CE253" s="13" cm="1">
        <f t="array" ref="CE253">SUMPRODUCT(($Z$150:$Z$276=$Z253)*(AJ253&lt;AJ$150:AJ$276))+1</f>
        <v>44</v>
      </c>
      <c r="CF253" s="13" cm="1">
        <f t="array" ref="CF253">SUMPRODUCT(($Z$150:$Z$276=$Z253)*(AK253&lt;AK$150:AK$276))+1</f>
        <v>40</v>
      </c>
      <c r="CG253" s="13" cm="1">
        <f t="array" ref="CG253">SUMPRODUCT(($Z$150:$Z$276=$Z253)*(AL253&lt;AL$150:AL$276))+1</f>
        <v>41</v>
      </c>
      <c r="CH253" s="13" cm="1">
        <f t="array" ref="CH253">SUMPRODUCT(($Z$150:$Z$276=$Z253)*(AM253&lt;AM$150:AM$276))+1</f>
        <v>41</v>
      </c>
      <c r="CI253" s="13" cm="1">
        <f t="array" ref="CI253">SUMPRODUCT(($Z$150:$Z$276=$Z253)*(AN253&lt;AN$150:AN$276))+1</f>
        <v>42</v>
      </c>
      <c r="CJ253" s="13" cm="1">
        <f t="array" ref="CJ253">SUMPRODUCT(($Z$150:$Z$276=$Z253)*(AO253&lt;AO$150:AO$276))+1</f>
        <v>42</v>
      </c>
      <c r="CK253" s="13" cm="1">
        <f t="array" ref="CK253">SUMPRODUCT(($Z$150:$Z$276=$Z253)*(AP253&lt;AP$150:AP$276))+1</f>
        <v>42</v>
      </c>
      <c r="CL253" s="13" cm="1">
        <f t="array" ref="CL253">SUMPRODUCT(($Z$150:$Z$276=$Z253)*(AQ253&lt;AQ$150:AQ$276))+1</f>
        <v>42</v>
      </c>
      <c r="CM253" s="13" cm="1">
        <f t="array" ref="CM253">SUMPRODUCT(($Z$150:$Z$276=$Z253)*(AR253&lt;AR$150:AR$276))+1</f>
        <v>42</v>
      </c>
      <c r="CN253" s="13" cm="1">
        <f t="array" ref="CN253">SUMPRODUCT(($Z$150:$Z$276=$Z253)*(AS253&lt;AS$150:AS$276))+1</f>
        <v>42</v>
      </c>
      <c r="CO253" s="13" cm="1">
        <f t="array" ref="CO253">SUMPRODUCT(($Z$150:$Z$276=$Z253)*(AT253&lt;AT$150:AT$276))+1</f>
        <v>42</v>
      </c>
      <c r="CP253" s="13" cm="1">
        <f t="array" ref="CP253">SUMPRODUCT(($Z$150:$Z$276=$Z253)*(AU253&lt;AU$150:AU$276))+1</f>
        <v>42</v>
      </c>
      <c r="CQ253" s="13" cm="1">
        <f t="array" ref="CQ253">SUMPRODUCT(($Z$150:$Z$276=$Z253)*(AV253&lt;AV$150:AV$276))+1</f>
        <v>42</v>
      </c>
      <c r="CR253" s="13">
        <f>INDEX($BW253:$CQ253,MATCH('Ranked Growth'!$C$5,$BW$149:$CQ$149,0))</f>
        <v>45</v>
      </c>
      <c r="CS253" s="13" t="str">
        <f t="shared" si="160"/>
        <v>Stations of Over 10k Users-45</v>
      </c>
      <c r="CU253" s="17" t="s">
        <v>87</v>
      </c>
      <c r="CV253" s="13" t="str" cm="1">
        <f t="array" ref="CV253">IF($AA253="N","",SUMPRODUCT(($AA$150:$AA$276=$V$88)*($Z$150:$Z$276=$Z253)*(AB253&lt;AB$150:AB$276))+1)</f>
        <v/>
      </c>
      <c r="CW253" s="13" t="str" cm="1">
        <f t="array" ref="CW253">IF($AA253="N","",SUMPRODUCT(($AA$150:$AA$276=$V$88)*($Z$150:$Z$276=$Z253)*(AC253&lt;AC$150:AC$276))+1)</f>
        <v/>
      </c>
      <c r="CX253" s="13" t="str" cm="1">
        <f t="array" ref="CX253">IF($AA253="N","",SUMPRODUCT(($AA$150:$AA$276=$V$88)*($Z$150:$Z$276=$Z253)*(AD253&lt;AD$150:AD$276))+1)</f>
        <v/>
      </c>
      <c r="CY253" s="13" t="str" cm="1">
        <f t="array" ref="CY253">IF($AA253="N","",SUMPRODUCT(($AA$150:$AA$276=$V$88)*($Z$150:$Z$276=$Z253)*(AE253&lt;AE$150:AE$276))+1)</f>
        <v/>
      </c>
      <c r="CZ253" s="13" t="str" cm="1">
        <f t="array" ref="CZ253">IF($AA253="N","",SUMPRODUCT(($AA$150:$AA$276=$V$88)*($Z$150:$Z$276=$Z253)*(AF253&lt;AF$150:AF$276))+1)</f>
        <v/>
      </c>
      <c r="DA253" s="13" t="str" cm="1">
        <f t="array" ref="DA253">IF($AA253="N","",SUMPRODUCT(($AA$150:$AA$276=$V$88)*($Z$150:$Z$276=$Z253)*(AG253&lt;AG$150:AG$276))+1)</f>
        <v/>
      </c>
      <c r="DB253" s="13" t="str" cm="1">
        <f t="array" ref="DB253">IF($AA253="N","",SUMPRODUCT(($AA$150:$AA$276=$V$88)*($Z$150:$Z$276=$Z253)*(AH253&lt;AH$150:AH$276))+1)</f>
        <v/>
      </c>
      <c r="DC253" s="13" t="str" cm="1">
        <f t="array" ref="DC253">IF($AA253="N","",SUMPRODUCT(($AA$150:$AA$276=$V$88)*($Z$150:$Z$276=$Z253)*(AI253&lt;AI$150:AI$276))+1)</f>
        <v/>
      </c>
      <c r="DD253" s="13" t="str" cm="1">
        <f t="array" ref="DD253">IF($AA253="N","",SUMPRODUCT(($AA$150:$AA$276=$V$88)*($Z$150:$Z$276=$Z253)*(AJ253&lt;AJ$150:AJ$276))+1)</f>
        <v/>
      </c>
      <c r="DE253" s="13" t="str" cm="1">
        <f t="array" ref="DE253">IF($AA253="N","",SUMPRODUCT(($AA$150:$AA$276=$V$88)*($Z$150:$Z$276=$Z253)*(AK253&lt;AK$150:AK$276))+1)</f>
        <v/>
      </c>
      <c r="DF253" s="13" t="str" cm="1">
        <f t="array" ref="DF253">IF($AA253="N","",SUMPRODUCT(($AA$150:$AA$276=$V$88)*($Z$150:$Z$276=$Z253)*(AL253&lt;AL$150:AL$276))+1)</f>
        <v/>
      </c>
      <c r="DG253" s="13" t="str" cm="1">
        <f t="array" ref="DG253">IF($AA253="N","",SUMPRODUCT(($AA$150:$AA$276=$V$88)*($Z$150:$Z$276=$Z253)*(AM253&lt;AM$150:AM$276))+1)</f>
        <v/>
      </c>
      <c r="DH253" s="13" t="str" cm="1">
        <f t="array" ref="DH253">IF($AA253="N","",SUMPRODUCT(($AA$150:$AA$276=$V$88)*($Z$150:$Z$276=$Z253)*(AN253&lt;AN$150:AN$276))+1)</f>
        <v/>
      </c>
      <c r="DI253" s="13" t="str" cm="1">
        <f t="array" ref="DI253">IF($AA253="N","",SUMPRODUCT(($AA$150:$AA$276=$V$88)*($Z$150:$Z$276=$Z253)*(AO253&lt;AO$150:AO$276))+1)</f>
        <v/>
      </c>
      <c r="DJ253" s="13" t="str" cm="1">
        <f t="array" ref="DJ253">IF($AA253="N","",SUMPRODUCT(($AA$150:$AA$276=$V$88)*($Z$150:$Z$276=$Z253)*(AP253&lt;AP$150:AP$276))+1)</f>
        <v/>
      </c>
      <c r="DK253" s="13" t="str" cm="1">
        <f t="array" ref="DK253">IF($AA253="N","",SUMPRODUCT(($AA$150:$AA$276=$V$88)*($Z$150:$Z$276=$Z253)*(AQ253&lt;AQ$150:AQ$276))+1)</f>
        <v/>
      </c>
      <c r="DL253" s="13" t="str" cm="1">
        <f t="array" ref="DL253">IF($AA253="N","",SUMPRODUCT(($AA$150:$AA$276=$V$88)*($Z$150:$Z$276=$Z253)*(AR253&lt;AR$150:AR$276))+1)</f>
        <v/>
      </c>
      <c r="DM253" s="13" t="str" cm="1">
        <f t="array" ref="DM253">IF($AA253="N","",SUMPRODUCT(($AA$150:$AA$276=$V$88)*($Z$150:$Z$276=$Z253)*(AS253&lt;AS$150:AS$276))+1)</f>
        <v/>
      </c>
      <c r="DN253" s="13" t="str" cm="1">
        <f t="array" ref="DN253">IF($AA253="N","",SUMPRODUCT(($AA$150:$AA$276=$V$88)*($Z$150:$Z$276=$Z253)*(AT253&lt;AT$150:AT$276))+1)</f>
        <v/>
      </c>
      <c r="DO253" s="13" t="str" cm="1">
        <f t="array" ref="DO253">IF($AA253="N","",SUMPRODUCT(($AA$150:$AA$276=$V$88)*($Z$150:$Z$276=$Z253)*(AU253&lt;AU$150:AU$276))+1)</f>
        <v/>
      </c>
      <c r="DP253" s="13" t="str" cm="1">
        <f t="array" ref="DP253">IF($AA253="N","",SUMPRODUCT(($AA$150:$AA$276=$V$88)*($Z$150:$Z$276=$Z253)*(AV253&lt;AV$150:AV$276))+1)</f>
        <v/>
      </c>
      <c r="DQ253" s="13" t="str">
        <f>INDEX($CV253:$DP253,MATCH('Ranked Growth'!$C$5,$BW$149:$CQ$149,0))</f>
        <v/>
      </c>
      <c r="DR253" s="13" t="str">
        <f t="shared" si="161"/>
        <v>Stations of Over 10k Users-</v>
      </c>
      <c r="DT253" s="17" t="s">
        <v>87</v>
      </c>
      <c r="DU253" s="15">
        <f t="shared" si="162"/>
        <v>5.9000678534169015E-3</v>
      </c>
      <c r="DV253" s="15">
        <f t="shared" si="163"/>
        <v>7.8206214964788412E-2</v>
      </c>
      <c r="DW253" s="15">
        <f t="shared" si="164"/>
        <v>8.9422251538862296E-2</v>
      </c>
      <c r="DX253" s="15">
        <f t="shared" si="165"/>
        <v>9.3421676643192564E-2</v>
      </c>
      <c r="DY253" s="15">
        <f t="shared" si="166"/>
        <v>9.1039374302295251E-2</v>
      </c>
      <c r="DZ253" s="15">
        <f t="shared" si="167"/>
        <v>8.9341450886802454E-2</v>
      </c>
      <c r="EA253" s="15">
        <f t="shared" si="168"/>
        <v>9.1444585406886381E-2</v>
      </c>
      <c r="EB253" s="15">
        <f t="shared" si="169"/>
        <v>8.9951168199008835E-2</v>
      </c>
      <c r="EC253" s="15">
        <f t="shared" si="170"/>
        <v>9.0697332726916713E-2</v>
      </c>
      <c r="ED253" s="15">
        <f t="shared" si="171"/>
        <v>9.895134014736473E-2</v>
      </c>
      <c r="EE253" s="15">
        <f t="shared" si="172"/>
        <v>0.10036963991262438</v>
      </c>
      <c r="EF253" s="15">
        <f t="shared" si="173"/>
        <v>0.10027429767214291</v>
      </c>
      <c r="EG253" s="15">
        <f t="shared" si="174"/>
        <v>9.9713597835158874E-2</v>
      </c>
      <c r="EH253" s="15">
        <f t="shared" si="175"/>
        <v>0.10285750953964579</v>
      </c>
      <c r="EI253" s="15">
        <f t="shared" si="176"/>
        <v>0.10809295605112079</v>
      </c>
      <c r="EJ253" s="15">
        <f t="shared" si="177"/>
        <v>0.10956841390844985</v>
      </c>
      <c r="EK253" s="15">
        <f t="shared" si="178"/>
        <v>0.11290138911710978</v>
      </c>
      <c r="EL253" s="15">
        <f t="shared" si="179"/>
        <v>0.11428263388106297</v>
      </c>
      <c r="EM253" s="15">
        <f t="shared" si="180"/>
        <v>0.11720494870891951</v>
      </c>
      <c r="EN253" s="15">
        <f t="shared" si="181"/>
        <v>0.1259832496739699</v>
      </c>
      <c r="EO253" s="15">
        <f t="shared" si="182"/>
        <v>0.133763018851069</v>
      </c>
      <c r="EQ253" s="17" t="s">
        <v>87</v>
      </c>
      <c r="ER253" s="13">
        <f t="shared" si="183"/>
        <v>79</v>
      </c>
      <c r="ES253" s="13">
        <f t="shared" si="184"/>
        <v>16</v>
      </c>
      <c r="ET253" s="13">
        <f t="shared" si="185"/>
        <v>21</v>
      </c>
      <c r="EU253" s="13">
        <f t="shared" si="186"/>
        <v>26</v>
      </c>
      <c r="EV253" s="13">
        <f t="shared" si="187"/>
        <v>31</v>
      </c>
      <c r="EW253" s="13">
        <f t="shared" si="188"/>
        <v>37</v>
      </c>
      <c r="EX253" s="13">
        <f t="shared" si="189"/>
        <v>41</v>
      </c>
      <c r="EY253" s="13">
        <f t="shared" si="190"/>
        <v>44</v>
      </c>
      <c r="EZ253" s="13">
        <f t="shared" si="191"/>
        <v>46</v>
      </c>
      <c r="FA253" s="13">
        <f t="shared" si="192"/>
        <v>43</v>
      </c>
      <c r="FB253" s="13">
        <f t="shared" si="193"/>
        <v>47</v>
      </c>
      <c r="FC253" s="13">
        <f t="shared" si="194"/>
        <v>47</v>
      </c>
      <c r="FD253" s="13">
        <f t="shared" si="195"/>
        <v>50</v>
      </c>
      <c r="FE253" s="13">
        <f t="shared" si="196"/>
        <v>56</v>
      </c>
      <c r="FF253" s="13">
        <f t="shared" si="197"/>
        <v>58</v>
      </c>
      <c r="FG253" s="13">
        <f t="shared" si="198"/>
        <v>60</v>
      </c>
      <c r="FH253" s="13">
        <f t="shared" si="199"/>
        <v>62</v>
      </c>
      <c r="FI253" s="13">
        <f t="shared" si="200"/>
        <v>64</v>
      </c>
      <c r="FJ253" s="13">
        <f t="shared" si="201"/>
        <v>66</v>
      </c>
      <c r="FK253" s="13">
        <f t="shared" si="202"/>
        <v>66</v>
      </c>
      <c r="FL253" s="13">
        <f t="shared" si="203"/>
        <v>68</v>
      </c>
      <c r="FM253" s="13">
        <f>INDEX($ER253:$FL253,MATCH('Ranked Growth'!$C$5,$ER$149:$FL$149,0))</f>
        <v>79</v>
      </c>
      <c r="FO253" s="17" t="s">
        <v>87</v>
      </c>
      <c r="FP253" s="13" cm="1">
        <f t="array" ref="FP253">SUMPRODUCT(($Z$150:$Z$276=$Z253)*(DU253&lt;DU$150:DU$276))+1</f>
        <v>61</v>
      </c>
      <c r="FQ253" s="13" cm="1">
        <f t="array" ref="FQ253">SUMPRODUCT(($Z$150:$Z$276=$Z253)*(DV253&lt;DV$150:DV$276))+1</f>
        <v>15</v>
      </c>
      <c r="FR253" s="13" cm="1">
        <f t="array" ref="FR253">SUMPRODUCT(($Z$150:$Z$276=$Z253)*(DW253&lt;DW$150:DW$276))+1</f>
        <v>19</v>
      </c>
      <c r="FS253" s="13" cm="1">
        <f t="array" ref="FS253">SUMPRODUCT(($Z$150:$Z$276=$Z253)*(DX253&lt;DX$150:DX$276))+1</f>
        <v>24</v>
      </c>
      <c r="FT253" s="13" cm="1">
        <f t="array" ref="FT253">SUMPRODUCT(($Z$150:$Z$276=$Z253)*(DY253&lt;DY$150:DY$276))+1</f>
        <v>28</v>
      </c>
      <c r="FU253" s="13" cm="1">
        <f t="array" ref="FU253">SUMPRODUCT(($Z$150:$Z$276=$Z253)*(DZ253&lt;DZ$150:DZ$276))+1</f>
        <v>33</v>
      </c>
      <c r="FV253" s="13" cm="1">
        <f t="array" ref="FV253">SUMPRODUCT(($Z$150:$Z$276=$Z253)*(EA253&lt;EA$150:EA$276))+1</f>
        <v>36</v>
      </c>
      <c r="FW253" s="13" cm="1">
        <f t="array" ref="FW253">SUMPRODUCT(($Z$150:$Z$276=$Z253)*(EB253&lt;EB$150:EB$276))+1</f>
        <v>38</v>
      </c>
      <c r="FX253" s="13" cm="1">
        <f t="array" ref="FX253">SUMPRODUCT(($Z$150:$Z$276=$Z253)*(EC253&lt;EC$150:EC$276))+1</f>
        <v>40</v>
      </c>
      <c r="FY253" s="13" cm="1">
        <f t="array" ref="FY253">SUMPRODUCT(($Z$150:$Z$276=$Z253)*(ED253&lt;ED$150:ED$276))+1</f>
        <v>38</v>
      </c>
      <c r="FZ253" s="13" cm="1">
        <f t="array" ref="FZ253">SUMPRODUCT(($Z$150:$Z$276=$Z253)*(EE253&lt;EE$150:EE$276))+1</f>
        <v>41</v>
      </c>
      <c r="GA253" s="13" cm="1">
        <f t="array" ref="GA253">SUMPRODUCT(($Z$150:$Z$276=$Z253)*(EF253&lt;EF$150:EF$276))+1</f>
        <v>41</v>
      </c>
      <c r="GB253" s="13" cm="1">
        <f t="array" ref="GB253">SUMPRODUCT(($Z$150:$Z$276=$Z253)*(EG253&lt;EG$150:EG$276))+1</f>
        <v>44</v>
      </c>
      <c r="GC253" s="13" cm="1">
        <f t="array" ref="GC253">SUMPRODUCT(($Z$150:$Z$276=$Z253)*(EH253&lt;EH$150:EH$276))+1</f>
        <v>50</v>
      </c>
      <c r="GD253" s="13" cm="1">
        <f t="array" ref="GD253">SUMPRODUCT(($Z$150:$Z$276=$Z253)*(EI253&lt;EI$150:EI$276))+1</f>
        <v>51</v>
      </c>
      <c r="GE253" s="13" cm="1">
        <f t="array" ref="GE253">SUMPRODUCT(($Z$150:$Z$276=$Z253)*(EJ253&lt;EJ$150:EJ$276))+1</f>
        <v>53</v>
      </c>
      <c r="GF253" s="13" cm="1">
        <f t="array" ref="GF253">SUMPRODUCT(($Z$150:$Z$276=$Z253)*(EK253&lt;EK$150:EK$276))+1</f>
        <v>54</v>
      </c>
      <c r="GG253" s="13" cm="1">
        <f t="array" ref="GG253">SUMPRODUCT(($Z$150:$Z$276=$Z253)*(EL253&lt;EL$150:EL$276))+1</f>
        <v>56</v>
      </c>
      <c r="GH253" s="13" cm="1">
        <f t="array" ref="GH253">SUMPRODUCT(($Z$150:$Z$276=$Z253)*(EM253&lt;EM$150:EM$276))+1</f>
        <v>58</v>
      </c>
      <c r="GI253" s="13" cm="1">
        <f t="array" ref="GI253">SUMPRODUCT(($Z$150:$Z$276=$Z253)*(EN253&lt;EN$150:EN$276))+1</f>
        <v>58</v>
      </c>
      <c r="GJ253" s="13" cm="1">
        <f t="array" ref="GJ253">SUMPRODUCT(($Z$150:$Z$276=$Z253)*(EO253&lt;EO$150:EO$276))+1</f>
        <v>59</v>
      </c>
      <c r="GK253" s="20">
        <f>INDEX($FP253:$GJ253,MATCH('Ranked Growth'!$C$5,$FP$149:$GJ$149,0))</f>
        <v>61</v>
      </c>
      <c r="GL253" s="13" t="str">
        <f t="shared" si="204"/>
        <v>Stations of Over 10k Users-61</v>
      </c>
      <c r="GN253" s="17" t="s">
        <v>87</v>
      </c>
      <c r="GO253" s="13" t="str" cm="1">
        <f t="array" ref="GO253">IF($AA253="N","",SUMPRODUCT(($Z$150:$Z$276=$Z253)*($AA$150:$AA$276="Y")*(DU253&lt;DU$150:DU$276))+1)</f>
        <v/>
      </c>
      <c r="GP253" s="13" t="str" cm="1">
        <f t="array" ref="GP253">IF($AA253="N","",SUMPRODUCT(($Z$150:$Z$276=$Z253)*($AA$150:$AA$276="Y")*(DV253&lt;DV$150:DV$276))+1)</f>
        <v/>
      </c>
      <c r="GQ253" s="13" t="str" cm="1">
        <f t="array" ref="GQ253">IF($AA253="N","",SUMPRODUCT(($Z$150:$Z$276=$Z253)*($AA$150:$AA$276="Y")*(DW253&lt;DW$150:DW$276))+1)</f>
        <v/>
      </c>
      <c r="GR253" s="13" t="str" cm="1">
        <f t="array" ref="GR253">IF($AA253="N","",SUMPRODUCT(($Z$150:$Z$276=$Z253)*($AA$150:$AA$276="Y")*(DX253&lt;DX$150:DX$276))+1)</f>
        <v/>
      </c>
      <c r="GS253" s="13" t="str" cm="1">
        <f t="array" ref="GS253">IF($AA253="N","",SUMPRODUCT(($Z$150:$Z$276=$Z253)*($AA$150:$AA$276="Y")*(DY253&lt;DY$150:DY$276))+1)</f>
        <v/>
      </c>
      <c r="GT253" s="13" t="str" cm="1">
        <f t="array" ref="GT253">IF($AA253="N","",SUMPRODUCT(($Z$150:$Z$276=$Z253)*($AA$150:$AA$276="Y")*(DZ253&lt;DZ$150:DZ$276))+1)</f>
        <v/>
      </c>
      <c r="GU253" s="13" t="str" cm="1">
        <f t="array" ref="GU253">IF($AA253="N","",SUMPRODUCT(($Z$150:$Z$276=$Z253)*($AA$150:$AA$276="Y")*(EA253&lt;EA$150:EA$276))+1)</f>
        <v/>
      </c>
      <c r="GV253" s="13" t="str" cm="1">
        <f t="array" ref="GV253">IF($AA253="N","",SUMPRODUCT(($Z$150:$Z$276=$Z253)*($AA$150:$AA$276="Y")*(EB253&lt;EB$150:EB$276))+1)</f>
        <v/>
      </c>
      <c r="GW253" s="13" t="str" cm="1">
        <f t="array" ref="GW253">IF($AA253="N","",SUMPRODUCT(($Z$150:$Z$276=$Z253)*($AA$150:$AA$276="Y")*(EC253&lt;EC$150:EC$276))+1)</f>
        <v/>
      </c>
      <c r="GX253" s="13" t="str" cm="1">
        <f t="array" ref="GX253">IF($AA253="N","",SUMPRODUCT(($Z$150:$Z$276=$Z253)*($AA$150:$AA$276="Y")*(ED253&lt;ED$150:ED$276))+1)</f>
        <v/>
      </c>
      <c r="GY253" s="13" t="str" cm="1">
        <f t="array" ref="GY253">IF($AA253="N","",SUMPRODUCT(($Z$150:$Z$276=$Z253)*($AA$150:$AA$276="Y")*(EE253&lt;EE$150:EE$276))+1)</f>
        <v/>
      </c>
      <c r="GZ253" s="13" t="str" cm="1">
        <f t="array" ref="GZ253">IF($AA253="N","",SUMPRODUCT(($Z$150:$Z$276=$Z253)*($AA$150:$AA$276="Y")*(EF253&lt;EF$150:EF$276))+1)</f>
        <v/>
      </c>
      <c r="HA253" s="13" t="str" cm="1">
        <f t="array" ref="HA253">IF($AA253="N","",SUMPRODUCT(($Z$150:$Z$276=$Z253)*($AA$150:$AA$276="Y")*(EG253&lt;EG$150:EG$276))+1)</f>
        <v/>
      </c>
      <c r="HB253" s="13" t="str" cm="1">
        <f t="array" ref="HB253">IF($AA253="N","",SUMPRODUCT(($Z$150:$Z$276=$Z253)*($AA$150:$AA$276="Y")*(EH253&lt;EH$150:EH$276))+1)</f>
        <v/>
      </c>
      <c r="HC253" s="13" t="str" cm="1">
        <f t="array" ref="HC253">IF($AA253="N","",SUMPRODUCT(($Z$150:$Z$276=$Z253)*($AA$150:$AA$276="Y")*(EI253&lt;EI$150:EI$276))+1)</f>
        <v/>
      </c>
      <c r="HD253" s="13" t="str" cm="1">
        <f t="array" ref="HD253">IF($AA253="N","",SUMPRODUCT(($Z$150:$Z$276=$Z253)*($AA$150:$AA$276="Y")*(EJ253&lt;EJ$150:EJ$276))+1)</f>
        <v/>
      </c>
      <c r="HE253" s="13" t="str" cm="1">
        <f t="array" ref="HE253">IF($AA253="N","",SUMPRODUCT(($Z$150:$Z$276=$Z253)*($AA$150:$AA$276="Y")*(EK253&lt;EK$150:EK$276))+1)</f>
        <v/>
      </c>
      <c r="HF253" s="13" t="str" cm="1">
        <f t="array" ref="HF253">IF($AA253="N","",SUMPRODUCT(($Z$150:$Z$276=$Z253)*($AA$150:$AA$276="Y")*(EL253&lt;EL$150:EL$276))+1)</f>
        <v/>
      </c>
      <c r="HG253" s="13" t="str" cm="1">
        <f t="array" ref="HG253">IF($AA253="N","",SUMPRODUCT(($Z$150:$Z$276=$Z253)*($AA$150:$AA$276="Y")*(EM253&lt;EM$150:EM$276))+1)</f>
        <v/>
      </c>
      <c r="HH253" s="13" t="str" cm="1">
        <f t="array" ref="HH253">IF($AA253="N","",SUMPRODUCT(($Z$150:$Z$276=$Z253)*($AA$150:$AA$276="Y")*(EN253&lt;EN$150:EN$276))+1)</f>
        <v/>
      </c>
      <c r="HI253" s="13" t="str" cm="1">
        <f t="array" ref="HI253">IF($AA253="N","",SUMPRODUCT(($Z$150:$Z$276=$Z253)*($AA$150:$AA$276="Y")*(EO253&lt;EO$150:EO$276))+1)</f>
        <v/>
      </c>
      <c r="HJ253" s="20" t="str">
        <f>INDEX($GO253:$HI253,MATCH('Ranked Growth'!$C$5,$GO$149:$HI$149,0))</f>
        <v/>
      </c>
      <c r="HK253" s="13" t="str">
        <f t="shared" si="205"/>
        <v>Stations of Over 10k Users-</v>
      </c>
    </row>
    <row r="254" spans="2:219" s="11" customFormat="1" x14ac:dyDescent="0.25">
      <c r="B254" s="17" t="s">
        <v>88</v>
      </c>
      <c r="C254" s="20">
        <v>401958.36930600042</v>
      </c>
      <c r="D254" s="20">
        <v>427388.89362900017</v>
      </c>
      <c r="E254" s="20">
        <v>432928.25650300027</v>
      </c>
      <c r="F254" s="20">
        <v>436305.1125039999</v>
      </c>
      <c r="G254" s="20">
        <v>437609.0619970003</v>
      </c>
      <c r="H254" s="20">
        <v>439316.3543960001</v>
      </c>
      <c r="I254" s="20">
        <v>441456.03235500026</v>
      </c>
      <c r="J254" s="20">
        <v>442405.11217800033</v>
      </c>
      <c r="K254" s="20">
        <v>444336.867722</v>
      </c>
      <c r="L254" s="20">
        <v>448993.81574599986</v>
      </c>
      <c r="M254" s="20">
        <v>450950.78610499995</v>
      </c>
      <c r="N254" s="20">
        <v>452720.41419999988</v>
      </c>
      <c r="O254" s="20">
        <v>454369.2569819999</v>
      </c>
      <c r="P254" s="20">
        <v>457157.28622400027</v>
      </c>
      <c r="Q254" s="20">
        <v>460633.18649899936</v>
      </c>
      <c r="R254" s="20">
        <v>462714.95650000009</v>
      </c>
      <c r="S254" s="20">
        <v>465425.64907099988</v>
      </c>
      <c r="T254" s="20">
        <v>467467.10505700036</v>
      </c>
      <c r="U254" s="20">
        <v>469963.55818199983</v>
      </c>
      <c r="V254" s="20">
        <v>474446.00309000007</v>
      </c>
      <c r="W254" s="20">
        <v>478617.92230500001</v>
      </c>
      <c r="Y254" s="17" t="s">
        <v>88</v>
      </c>
      <c r="Z254" s="21" t="str">
        <f t="shared" si="137"/>
        <v>Stations of Over 10k Users</v>
      </c>
      <c r="AA254" s="21" t="str">
        <f t="shared" si="138"/>
        <v>Y</v>
      </c>
      <c r="AB254" s="13">
        <f t="shared" si="206"/>
        <v>4438.3693060004152</v>
      </c>
      <c r="AC254" s="13">
        <f t="shared" si="207"/>
        <v>29868.893629000173</v>
      </c>
      <c r="AD254" s="13">
        <f t="shared" si="208"/>
        <v>35408.256503000273</v>
      </c>
      <c r="AE254" s="13">
        <f t="shared" si="209"/>
        <v>38785.112503999902</v>
      </c>
      <c r="AF254" s="13">
        <f t="shared" si="210"/>
        <v>40089.061997000303</v>
      </c>
      <c r="AG254" s="13">
        <f t="shared" si="211"/>
        <v>41796.354396000097</v>
      </c>
      <c r="AH254" s="13">
        <f t="shared" si="212"/>
        <v>43936.032355000265</v>
      </c>
      <c r="AI254" s="13">
        <f t="shared" si="213"/>
        <v>44885.11217800033</v>
      </c>
      <c r="AJ254" s="13">
        <f t="shared" si="214"/>
        <v>46816.867721999995</v>
      </c>
      <c r="AK254" s="13">
        <f t="shared" si="215"/>
        <v>51473.815745999862</v>
      </c>
      <c r="AL254" s="13">
        <f t="shared" si="216"/>
        <v>53430.786104999948</v>
      </c>
      <c r="AM254" s="13">
        <f t="shared" si="217"/>
        <v>55200.414199999883</v>
      </c>
      <c r="AN254" s="13">
        <f t="shared" si="218"/>
        <v>56849.256981999904</v>
      </c>
      <c r="AO254" s="13">
        <f t="shared" si="219"/>
        <v>59637.286224000272</v>
      </c>
      <c r="AP254" s="13">
        <f t="shared" si="220"/>
        <v>63113.186498999363</v>
      </c>
      <c r="AQ254" s="13">
        <f t="shared" si="221"/>
        <v>65194.956500000088</v>
      </c>
      <c r="AR254" s="13">
        <f t="shared" si="222"/>
        <v>67905.649070999876</v>
      </c>
      <c r="AS254" s="13">
        <f t="shared" si="223"/>
        <v>69947.105057000357</v>
      </c>
      <c r="AT254" s="13">
        <f t="shared" si="224"/>
        <v>72443.558181999833</v>
      </c>
      <c r="AU254" s="13">
        <f t="shared" si="225"/>
        <v>76926.003090000071</v>
      </c>
      <c r="AV254" s="13">
        <f t="shared" si="226"/>
        <v>81097.922305000015</v>
      </c>
      <c r="AX254" s="17" t="s">
        <v>88</v>
      </c>
      <c r="AY254" s="13">
        <f t="shared" si="139"/>
        <v>12</v>
      </c>
      <c r="AZ254" s="13">
        <f t="shared" si="140"/>
        <v>17</v>
      </c>
      <c r="BA254" s="13">
        <f t="shared" si="141"/>
        <v>17</v>
      </c>
      <c r="BB254" s="13">
        <f t="shared" si="142"/>
        <v>17</v>
      </c>
      <c r="BC254" s="13">
        <f t="shared" si="143"/>
        <v>18</v>
      </c>
      <c r="BD254" s="13">
        <f t="shared" si="144"/>
        <v>18</v>
      </c>
      <c r="BE254" s="13">
        <f t="shared" si="145"/>
        <v>18</v>
      </c>
      <c r="BF254" s="13">
        <f t="shared" si="146"/>
        <v>18</v>
      </c>
      <c r="BG254" s="13">
        <f t="shared" si="147"/>
        <v>17</v>
      </c>
      <c r="BH254" s="13">
        <f t="shared" si="148"/>
        <v>16</v>
      </c>
      <c r="BI254" s="13">
        <f t="shared" si="149"/>
        <v>16</v>
      </c>
      <c r="BJ254" s="13">
        <f t="shared" si="150"/>
        <v>15</v>
      </c>
      <c r="BK254" s="13">
        <f t="shared" si="151"/>
        <v>15</v>
      </c>
      <c r="BL254" s="13">
        <f t="shared" si="152"/>
        <v>15</v>
      </c>
      <c r="BM254" s="13">
        <f t="shared" si="153"/>
        <v>16</v>
      </c>
      <c r="BN254" s="13">
        <f t="shared" si="154"/>
        <v>16</v>
      </c>
      <c r="BO254" s="13">
        <f t="shared" si="155"/>
        <v>16</v>
      </c>
      <c r="BP254" s="13">
        <f t="shared" si="156"/>
        <v>16</v>
      </c>
      <c r="BQ254" s="13">
        <f t="shared" si="157"/>
        <v>16</v>
      </c>
      <c r="BR254" s="13">
        <f t="shared" si="158"/>
        <v>16</v>
      </c>
      <c r="BS254" s="13">
        <f t="shared" si="159"/>
        <v>16</v>
      </c>
      <c r="BT254" s="13">
        <f>INDEX($AY254:$BS254,MATCH('Ranked Growth'!$C$5,Data!$AY$149:$BS$149,0))</f>
        <v>12</v>
      </c>
      <c r="BV254" s="17" t="s">
        <v>88</v>
      </c>
      <c r="BW254" s="13" cm="1">
        <f t="array" ref="BW254">SUMPRODUCT(($Z$150:$Z$276=$Z254)*(AB254&lt;AB$150:AB$276))+1</f>
        <v>7</v>
      </c>
      <c r="BX254" s="13" cm="1">
        <f t="array" ref="BX254">SUMPRODUCT(($Z$150:$Z$276=$Z254)*(AC254&lt;AC$150:AC$276))+1</f>
        <v>12</v>
      </c>
      <c r="BY254" s="13" cm="1">
        <f t="array" ref="BY254">SUMPRODUCT(($Z$150:$Z$276=$Z254)*(AD254&lt;AD$150:AD$276))+1</f>
        <v>12</v>
      </c>
      <c r="BZ254" s="13" cm="1">
        <f t="array" ref="BZ254">SUMPRODUCT(($Z$150:$Z$276=$Z254)*(AE254&lt;AE$150:AE$276))+1</f>
        <v>12</v>
      </c>
      <c r="CA254" s="13" cm="1">
        <f t="array" ref="CA254">SUMPRODUCT(($Z$150:$Z$276=$Z254)*(AF254&lt;AF$150:AF$276))+1</f>
        <v>13</v>
      </c>
      <c r="CB254" s="13" cm="1">
        <f t="array" ref="CB254">SUMPRODUCT(($Z$150:$Z$276=$Z254)*(AG254&lt;AG$150:AG$276))+1</f>
        <v>13</v>
      </c>
      <c r="CC254" s="13" cm="1">
        <f t="array" ref="CC254">SUMPRODUCT(($Z$150:$Z$276=$Z254)*(AH254&lt;AH$150:AH$276))+1</f>
        <v>13</v>
      </c>
      <c r="CD254" s="13" cm="1">
        <f t="array" ref="CD254">SUMPRODUCT(($Z$150:$Z$276=$Z254)*(AI254&lt;AI$150:AI$276))+1</f>
        <v>13</v>
      </c>
      <c r="CE254" s="13" cm="1">
        <f t="array" ref="CE254">SUMPRODUCT(($Z$150:$Z$276=$Z254)*(AJ254&lt;AJ$150:AJ$276))+1</f>
        <v>12</v>
      </c>
      <c r="CF254" s="13" cm="1">
        <f t="array" ref="CF254">SUMPRODUCT(($Z$150:$Z$276=$Z254)*(AK254&lt;AK$150:AK$276))+1</f>
        <v>11</v>
      </c>
      <c r="CG254" s="13" cm="1">
        <f t="array" ref="CG254">SUMPRODUCT(($Z$150:$Z$276=$Z254)*(AL254&lt;AL$150:AL$276))+1</f>
        <v>11</v>
      </c>
      <c r="CH254" s="13" cm="1">
        <f t="array" ref="CH254">SUMPRODUCT(($Z$150:$Z$276=$Z254)*(AM254&lt;AM$150:AM$276))+1</f>
        <v>10</v>
      </c>
      <c r="CI254" s="13" cm="1">
        <f t="array" ref="CI254">SUMPRODUCT(($Z$150:$Z$276=$Z254)*(AN254&lt;AN$150:AN$276))+1</f>
        <v>10</v>
      </c>
      <c r="CJ254" s="13" cm="1">
        <f t="array" ref="CJ254">SUMPRODUCT(($Z$150:$Z$276=$Z254)*(AO254&lt;AO$150:AO$276))+1</f>
        <v>10</v>
      </c>
      <c r="CK254" s="13" cm="1">
        <f t="array" ref="CK254">SUMPRODUCT(($Z$150:$Z$276=$Z254)*(AP254&lt;AP$150:AP$276))+1</f>
        <v>11</v>
      </c>
      <c r="CL254" s="13" cm="1">
        <f t="array" ref="CL254">SUMPRODUCT(($Z$150:$Z$276=$Z254)*(AQ254&lt;AQ$150:AQ$276))+1</f>
        <v>11</v>
      </c>
      <c r="CM254" s="13" cm="1">
        <f t="array" ref="CM254">SUMPRODUCT(($Z$150:$Z$276=$Z254)*(AR254&lt;AR$150:AR$276))+1</f>
        <v>11</v>
      </c>
      <c r="CN254" s="13" cm="1">
        <f t="array" ref="CN254">SUMPRODUCT(($Z$150:$Z$276=$Z254)*(AS254&lt;AS$150:AS$276))+1</f>
        <v>11</v>
      </c>
      <c r="CO254" s="13" cm="1">
        <f t="array" ref="CO254">SUMPRODUCT(($Z$150:$Z$276=$Z254)*(AT254&lt;AT$150:AT$276))+1</f>
        <v>11</v>
      </c>
      <c r="CP254" s="13" cm="1">
        <f t="array" ref="CP254">SUMPRODUCT(($Z$150:$Z$276=$Z254)*(AU254&lt;AU$150:AU$276))+1</f>
        <v>11</v>
      </c>
      <c r="CQ254" s="13" cm="1">
        <f t="array" ref="CQ254">SUMPRODUCT(($Z$150:$Z$276=$Z254)*(AV254&lt;AV$150:AV$276))+1</f>
        <v>11</v>
      </c>
      <c r="CR254" s="13">
        <f>INDEX($BW254:$CQ254,MATCH('Ranked Growth'!$C$5,$BW$149:$CQ$149,0))</f>
        <v>7</v>
      </c>
      <c r="CS254" s="13" t="str">
        <f t="shared" si="160"/>
        <v>Stations of Over 10k Users-7</v>
      </c>
      <c r="CU254" s="17" t="s">
        <v>88</v>
      </c>
      <c r="CV254" s="13" cm="1">
        <f t="array" ref="CV254">IF($AA254="N","",SUMPRODUCT(($AA$150:$AA$276=$V$88)*($Z$150:$Z$276=$Z254)*(AB254&lt;AB$150:AB$276))+1)</f>
        <v>2</v>
      </c>
      <c r="CW254" s="13" cm="1">
        <f t="array" ref="CW254">IF($AA254="N","",SUMPRODUCT(($AA$150:$AA$276=$V$88)*($Z$150:$Z$276=$Z254)*(AC254&lt;AC$150:AC$276))+1)</f>
        <v>2</v>
      </c>
      <c r="CX254" s="13" cm="1">
        <f t="array" ref="CX254">IF($AA254="N","",SUMPRODUCT(($AA$150:$AA$276=$V$88)*($Z$150:$Z$276=$Z254)*(AD254&lt;AD$150:AD$276))+1)</f>
        <v>2</v>
      </c>
      <c r="CY254" s="13" cm="1">
        <f t="array" ref="CY254">IF($AA254="N","",SUMPRODUCT(($AA$150:$AA$276=$V$88)*($Z$150:$Z$276=$Z254)*(AE254&lt;AE$150:AE$276))+1)</f>
        <v>2</v>
      </c>
      <c r="CZ254" s="13" cm="1">
        <f t="array" ref="CZ254">IF($AA254="N","",SUMPRODUCT(($AA$150:$AA$276=$V$88)*($Z$150:$Z$276=$Z254)*(AF254&lt;AF$150:AF$276))+1)</f>
        <v>2</v>
      </c>
      <c r="DA254" s="13" cm="1">
        <f t="array" ref="DA254">IF($AA254="N","",SUMPRODUCT(($AA$150:$AA$276=$V$88)*($Z$150:$Z$276=$Z254)*(AG254&lt;AG$150:AG$276))+1)</f>
        <v>2</v>
      </c>
      <c r="DB254" s="13" cm="1">
        <f t="array" ref="DB254">IF($AA254="N","",SUMPRODUCT(($AA$150:$AA$276=$V$88)*($Z$150:$Z$276=$Z254)*(AH254&lt;AH$150:AH$276))+1)</f>
        <v>2</v>
      </c>
      <c r="DC254" s="13" cm="1">
        <f t="array" ref="DC254">IF($AA254="N","",SUMPRODUCT(($AA$150:$AA$276=$V$88)*($Z$150:$Z$276=$Z254)*(AI254&lt;AI$150:AI$276))+1)</f>
        <v>2</v>
      </c>
      <c r="DD254" s="13" cm="1">
        <f t="array" ref="DD254">IF($AA254="N","",SUMPRODUCT(($AA$150:$AA$276=$V$88)*($Z$150:$Z$276=$Z254)*(AJ254&lt;AJ$150:AJ$276))+1)</f>
        <v>2</v>
      </c>
      <c r="DE254" s="13" cm="1">
        <f t="array" ref="DE254">IF($AA254="N","",SUMPRODUCT(($AA$150:$AA$276=$V$88)*($Z$150:$Z$276=$Z254)*(AK254&lt;AK$150:AK$276))+1)</f>
        <v>2</v>
      </c>
      <c r="DF254" s="13" cm="1">
        <f t="array" ref="DF254">IF($AA254="N","",SUMPRODUCT(($AA$150:$AA$276=$V$88)*($Z$150:$Z$276=$Z254)*(AL254&lt;AL$150:AL$276))+1)</f>
        <v>2</v>
      </c>
      <c r="DG254" s="13" cm="1">
        <f t="array" ref="DG254">IF($AA254="N","",SUMPRODUCT(($AA$150:$AA$276=$V$88)*($Z$150:$Z$276=$Z254)*(AM254&lt;AM$150:AM$276))+1)</f>
        <v>2</v>
      </c>
      <c r="DH254" s="13" cm="1">
        <f t="array" ref="DH254">IF($AA254="N","",SUMPRODUCT(($AA$150:$AA$276=$V$88)*($Z$150:$Z$276=$Z254)*(AN254&lt;AN$150:AN$276))+1)</f>
        <v>2</v>
      </c>
      <c r="DI254" s="13" cm="1">
        <f t="array" ref="DI254">IF($AA254="N","",SUMPRODUCT(($AA$150:$AA$276=$V$88)*($Z$150:$Z$276=$Z254)*(AO254&lt;AO$150:AO$276))+1)</f>
        <v>2</v>
      </c>
      <c r="DJ254" s="13" cm="1">
        <f t="array" ref="DJ254">IF($AA254="N","",SUMPRODUCT(($AA$150:$AA$276=$V$88)*($Z$150:$Z$276=$Z254)*(AP254&lt;AP$150:AP$276))+1)</f>
        <v>2</v>
      </c>
      <c r="DK254" s="13" cm="1">
        <f t="array" ref="DK254">IF($AA254="N","",SUMPRODUCT(($AA$150:$AA$276=$V$88)*($Z$150:$Z$276=$Z254)*(AQ254&lt;AQ$150:AQ$276))+1)</f>
        <v>2</v>
      </c>
      <c r="DL254" s="13" cm="1">
        <f t="array" ref="DL254">IF($AA254="N","",SUMPRODUCT(($AA$150:$AA$276=$V$88)*($Z$150:$Z$276=$Z254)*(AR254&lt;AR$150:AR$276))+1)</f>
        <v>2</v>
      </c>
      <c r="DM254" s="13" cm="1">
        <f t="array" ref="DM254">IF($AA254="N","",SUMPRODUCT(($AA$150:$AA$276=$V$88)*($Z$150:$Z$276=$Z254)*(AS254&lt;AS$150:AS$276))+1)</f>
        <v>2</v>
      </c>
      <c r="DN254" s="13" cm="1">
        <f t="array" ref="DN254">IF($AA254="N","",SUMPRODUCT(($AA$150:$AA$276=$V$88)*($Z$150:$Z$276=$Z254)*(AT254&lt;AT$150:AT$276))+1)</f>
        <v>2</v>
      </c>
      <c r="DO254" s="13" cm="1">
        <f t="array" ref="DO254">IF($AA254="N","",SUMPRODUCT(($AA$150:$AA$276=$V$88)*($Z$150:$Z$276=$Z254)*(AU254&lt;AU$150:AU$276))+1)</f>
        <v>2</v>
      </c>
      <c r="DP254" s="13" cm="1">
        <f t="array" ref="DP254">IF($AA254="N","",SUMPRODUCT(($AA$150:$AA$276=$V$88)*($Z$150:$Z$276=$Z254)*(AV254&lt;AV$150:AV$276))+1)</f>
        <v>2</v>
      </c>
      <c r="DQ254" s="13">
        <f>INDEX($CV254:$DP254,MATCH('Ranked Growth'!$C$5,$BW$149:$CQ$149,0))</f>
        <v>2</v>
      </c>
      <c r="DR254" s="13" t="str">
        <f t="shared" si="161"/>
        <v>Stations of Over 10k Users-2</v>
      </c>
      <c r="DT254" s="17" t="s">
        <v>88</v>
      </c>
      <c r="DU254" s="15">
        <f t="shared" si="162"/>
        <v>1.1165147177501611E-2</v>
      </c>
      <c r="DV254" s="15">
        <f t="shared" si="163"/>
        <v>7.5138090231938515E-2</v>
      </c>
      <c r="DW254" s="15">
        <f t="shared" si="164"/>
        <v>8.9072893195311531E-2</v>
      </c>
      <c r="DX254" s="15">
        <f t="shared" si="165"/>
        <v>9.756770100623835E-2</v>
      </c>
      <c r="DY254" s="15">
        <f t="shared" si="166"/>
        <v>0.10084791204719346</v>
      </c>
      <c r="DZ254" s="15">
        <f t="shared" si="167"/>
        <v>0.10514277117126203</v>
      </c>
      <c r="EA254" s="15">
        <f t="shared" si="168"/>
        <v>0.11052533798299513</v>
      </c>
      <c r="EB254" s="15">
        <f t="shared" si="169"/>
        <v>0.11291284005333146</v>
      </c>
      <c r="EC254" s="15">
        <f t="shared" si="170"/>
        <v>0.11777235792412966</v>
      </c>
      <c r="ED254" s="15">
        <f t="shared" si="171"/>
        <v>0.12948736100321967</v>
      </c>
      <c r="EE254" s="15">
        <f t="shared" si="172"/>
        <v>0.13441030917941221</v>
      </c>
      <c r="EF254" s="15">
        <f t="shared" si="173"/>
        <v>0.13886197977460224</v>
      </c>
      <c r="EG254" s="15">
        <f t="shared" si="174"/>
        <v>0.14300980323505708</v>
      </c>
      <c r="EH254" s="15">
        <f t="shared" si="175"/>
        <v>0.1500233603944463</v>
      </c>
      <c r="EI254" s="15">
        <f t="shared" si="176"/>
        <v>0.15876732365415425</v>
      </c>
      <c r="EJ254" s="15">
        <f t="shared" si="177"/>
        <v>0.16400421739786708</v>
      </c>
      <c r="EK254" s="15">
        <f t="shared" si="178"/>
        <v>0.17082322668293393</v>
      </c>
      <c r="EL254" s="15">
        <f t="shared" si="179"/>
        <v>0.17595870662356705</v>
      </c>
      <c r="EM254" s="15">
        <f t="shared" si="180"/>
        <v>0.18223877586536474</v>
      </c>
      <c r="EN254" s="15">
        <f t="shared" si="181"/>
        <v>0.19351479948178718</v>
      </c>
      <c r="EO254" s="15">
        <f t="shared" si="182"/>
        <v>0.20400966568977674</v>
      </c>
      <c r="EQ254" s="17" t="s">
        <v>88</v>
      </c>
      <c r="ER254" s="13">
        <f t="shared" si="183"/>
        <v>5</v>
      </c>
      <c r="ES254" s="13">
        <f t="shared" si="184"/>
        <v>46</v>
      </c>
      <c r="ET254" s="13">
        <f t="shared" si="185"/>
        <v>24</v>
      </c>
      <c r="EU254" s="13">
        <f t="shared" si="186"/>
        <v>12</v>
      </c>
      <c r="EV254" s="13">
        <f t="shared" si="187"/>
        <v>6</v>
      </c>
      <c r="EW254" s="13">
        <f t="shared" si="188"/>
        <v>5</v>
      </c>
      <c r="EX254" s="13">
        <f t="shared" si="189"/>
        <v>5</v>
      </c>
      <c r="EY254" s="13">
        <f t="shared" si="190"/>
        <v>6</v>
      </c>
      <c r="EZ254" s="13">
        <f t="shared" si="191"/>
        <v>6</v>
      </c>
      <c r="FA254" s="13">
        <f t="shared" si="192"/>
        <v>5</v>
      </c>
      <c r="FB254" s="13">
        <f t="shared" si="193"/>
        <v>6</v>
      </c>
      <c r="FC254" s="13">
        <f t="shared" si="194"/>
        <v>6</v>
      </c>
      <c r="FD254" s="13">
        <f t="shared" si="195"/>
        <v>6</v>
      </c>
      <c r="FE254" s="13">
        <f t="shared" si="196"/>
        <v>6</v>
      </c>
      <c r="FF254" s="13">
        <f t="shared" si="197"/>
        <v>6</v>
      </c>
      <c r="FG254" s="13">
        <f t="shared" si="198"/>
        <v>6</v>
      </c>
      <c r="FH254" s="13">
        <f t="shared" si="199"/>
        <v>6</v>
      </c>
      <c r="FI254" s="13">
        <f t="shared" si="200"/>
        <v>6</v>
      </c>
      <c r="FJ254" s="13">
        <f t="shared" si="201"/>
        <v>6</v>
      </c>
      <c r="FK254" s="13">
        <f t="shared" si="202"/>
        <v>6</v>
      </c>
      <c r="FL254" s="13">
        <f t="shared" si="203"/>
        <v>6</v>
      </c>
      <c r="FM254" s="13">
        <f>INDEX($ER254:$FL254,MATCH('Ranked Growth'!$C$5,$ER$149:$FL$149,0))</f>
        <v>5</v>
      </c>
      <c r="FO254" s="17" t="s">
        <v>88</v>
      </c>
      <c r="FP254" s="13" cm="1">
        <f t="array" ref="FP254">SUMPRODUCT(($Z$150:$Z$276=$Z254)*(DU254&lt;DU$150:DU$276))+1</f>
        <v>4</v>
      </c>
      <c r="FQ254" s="13" cm="1">
        <f t="array" ref="FQ254">SUMPRODUCT(($Z$150:$Z$276=$Z254)*(DV254&lt;DV$150:DV$276))+1</f>
        <v>43</v>
      </c>
      <c r="FR254" s="13" cm="1">
        <f t="array" ref="FR254">SUMPRODUCT(($Z$150:$Z$276=$Z254)*(DW254&lt;DW$150:DW$276))+1</f>
        <v>22</v>
      </c>
      <c r="FS254" s="13" cm="1">
        <f t="array" ref="FS254">SUMPRODUCT(($Z$150:$Z$276=$Z254)*(DX254&lt;DX$150:DX$276))+1</f>
        <v>11</v>
      </c>
      <c r="FT254" s="13" cm="1">
        <f t="array" ref="FT254">SUMPRODUCT(($Z$150:$Z$276=$Z254)*(DY254&lt;DY$150:DY$276))+1</f>
        <v>5</v>
      </c>
      <c r="FU254" s="13" cm="1">
        <f t="array" ref="FU254">SUMPRODUCT(($Z$150:$Z$276=$Z254)*(DZ254&lt;DZ$150:DZ$276))+1</f>
        <v>4</v>
      </c>
      <c r="FV254" s="13" cm="1">
        <f t="array" ref="FV254">SUMPRODUCT(($Z$150:$Z$276=$Z254)*(EA254&lt;EA$150:EA$276))+1</f>
        <v>4</v>
      </c>
      <c r="FW254" s="13" cm="1">
        <f t="array" ref="FW254">SUMPRODUCT(($Z$150:$Z$276=$Z254)*(EB254&lt;EB$150:EB$276))+1</f>
        <v>5</v>
      </c>
      <c r="FX254" s="13" cm="1">
        <f t="array" ref="FX254">SUMPRODUCT(($Z$150:$Z$276=$Z254)*(EC254&lt;EC$150:EC$276))+1</f>
        <v>5</v>
      </c>
      <c r="FY254" s="13" cm="1">
        <f t="array" ref="FY254">SUMPRODUCT(($Z$150:$Z$276=$Z254)*(ED254&lt;ED$150:ED$276))+1</f>
        <v>4</v>
      </c>
      <c r="FZ254" s="13" cm="1">
        <f t="array" ref="FZ254">SUMPRODUCT(($Z$150:$Z$276=$Z254)*(EE254&lt;EE$150:EE$276))+1</f>
        <v>5</v>
      </c>
      <c r="GA254" s="13" cm="1">
        <f t="array" ref="GA254">SUMPRODUCT(($Z$150:$Z$276=$Z254)*(EF254&lt;EF$150:EF$276))+1</f>
        <v>5</v>
      </c>
      <c r="GB254" s="13" cm="1">
        <f t="array" ref="GB254">SUMPRODUCT(($Z$150:$Z$276=$Z254)*(EG254&lt;EG$150:EG$276))+1</f>
        <v>5</v>
      </c>
      <c r="GC254" s="13" cm="1">
        <f t="array" ref="GC254">SUMPRODUCT(($Z$150:$Z$276=$Z254)*(EH254&lt;EH$150:EH$276))+1</f>
        <v>5</v>
      </c>
      <c r="GD254" s="13" cm="1">
        <f t="array" ref="GD254">SUMPRODUCT(($Z$150:$Z$276=$Z254)*(EI254&lt;EI$150:EI$276))+1</f>
        <v>5</v>
      </c>
      <c r="GE254" s="13" cm="1">
        <f t="array" ref="GE254">SUMPRODUCT(($Z$150:$Z$276=$Z254)*(EJ254&lt;EJ$150:EJ$276))+1</f>
        <v>5</v>
      </c>
      <c r="GF254" s="13" cm="1">
        <f t="array" ref="GF254">SUMPRODUCT(($Z$150:$Z$276=$Z254)*(EK254&lt;EK$150:EK$276))+1</f>
        <v>5</v>
      </c>
      <c r="GG254" s="13" cm="1">
        <f t="array" ref="GG254">SUMPRODUCT(($Z$150:$Z$276=$Z254)*(EL254&lt;EL$150:EL$276))+1</f>
        <v>5</v>
      </c>
      <c r="GH254" s="13" cm="1">
        <f t="array" ref="GH254">SUMPRODUCT(($Z$150:$Z$276=$Z254)*(EM254&lt;EM$150:EM$276))+1</f>
        <v>5</v>
      </c>
      <c r="GI254" s="13" cm="1">
        <f t="array" ref="GI254">SUMPRODUCT(($Z$150:$Z$276=$Z254)*(EN254&lt;EN$150:EN$276))+1</f>
        <v>5</v>
      </c>
      <c r="GJ254" s="13" cm="1">
        <f t="array" ref="GJ254">SUMPRODUCT(($Z$150:$Z$276=$Z254)*(EO254&lt;EO$150:EO$276))+1</f>
        <v>5</v>
      </c>
      <c r="GK254" s="20">
        <f>INDEX($FP254:$GJ254,MATCH('Ranked Growth'!$C$5,$FP$149:$GJ$149,0))</f>
        <v>4</v>
      </c>
      <c r="GL254" s="13" t="str">
        <f t="shared" si="204"/>
        <v>Stations of Over 10k Users-4</v>
      </c>
      <c r="GN254" s="17" t="s">
        <v>88</v>
      </c>
      <c r="GO254" s="13" cm="1">
        <f t="array" ref="GO254">IF($AA254="N","",SUMPRODUCT(($Z$150:$Z$276=$Z254)*($AA$150:$AA$276="Y")*(DU254&lt;DU$150:DU$276))+1)</f>
        <v>1</v>
      </c>
      <c r="GP254" s="13" cm="1">
        <f t="array" ref="GP254">IF($AA254="N","",SUMPRODUCT(($Z$150:$Z$276=$Z254)*($AA$150:$AA$276="Y")*(DV254&lt;DV$150:DV$276))+1)</f>
        <v>7</v>
      </c>
      <c r="GQ254" s="13" cm="1">
        <f t="array" ref="GQ254">IF($AA254="N","",SUMPRODUCT(($Z$150:$Z$276=$Z254)*($AA$150:$AA$276="Y")*(DW254&lt;DW$150:DW$276))+1)</f>
        <v>2</v>
      </c>
      <c r="GR254" s="13" cm="1">
        <f t="array" ref="GR254">IF($AA254="N","",SUMPRODUCT(($Z$150:$Z$276=$Z254)*($AA$150:$AA$276="Y")*(DX254&lt;DX$150:DX$276))+1)</f>
        <v>1</v>
      </c>
      <c r="GS254" s="13" cm="1">
        <f t="array" ref="GS254">IF($AA254="N","",SUMPRODUCT(($Z$150:$Z$276=$Z254)*($AA$150:$AA$276="Y")*(DY254&lt;DY$150:DY$276))+1)</f>
        <v>1</v>
      </c>
      <c r="GT254" s="13" cm="1">
        <f t="array" ref="GT254">IF($AA254="N","",SUMPRODUCT(($Z$150:$Z$276=$Z254)*($AA$150:$AA$276="Y")*(DZ254&lt;DZ$150:DZ$276))+1)</f>
        <v>1</v>
      </c>
      <c r="GU254" s="13" cm="1">
        <f t="array" ref="GU254">IF($AA254="N","",SUMPRODUCT(($Z$150:$Z$276=$Z254)*($AA$150:$AA$276="Y")*(EA254&lt;EA$150:EA$276))+1)</f>
        <v>1</v>
      </c>
      <c r="GV254" s="13" cm="1">
        <f t="array" ref="GV254">IF($AA254="N","",SUMPRODUCT(($Z$150:$Z$276=$Z254)*($AA$150:$AA$276="Y")*(EB254&lt;EB$150:EB$276))+1)</f>
        <v>1</v>
      </c>
      <c r="GW254" s="13" cm="1">
        <f t="array" ref="GW254">IF($AA254="N","",SUMPRODUCT(($Z$150:$Z$276=$Z254)*($AA$150:$AA$276="Y")*(EC254&lt;EC$150:EC$276))+1)</f>
        <v>1</v>
      </c>
      <c r="GX254" s="13" cm="1">
        <f t="array" ref="GX254">IF($AA254="N","",SUMPRODUCT(($Z$150:$Z$276=$Z254)*($AA$150:$AA$276="Y")*(ED254&lt;ED$150:ED$276))+1)</f>
        <v>1</v>
      </c>
      <c r="GY254" s="13" cm="1">
        <f t="array" ref="GY254">IF($AA254="N","",SUMPRODUCT(($Z$150:$Z$276=$Z254)*($AA$150:$AA$276="Y")*(EE254&lt;EE$150:EE$276))+1)</f>
        <v>1</v>
      </c>
      <c r="GZ254" s="13" cm="1">
        <f t="array" ref="GZ254">IF($AA254="N","",SUMPRODUCT(($Z$150:$Z$276=$Z254)*($AA$150:$AA$276="Y")*(EF254&lt;EF$150:EF$276))+1)</f>
        <v>1</v>
      </c>
      <c r="HA254" s="13" cm="1">
        <f t="array" ref="HA254">IF($AA254="N","",SUMPRODUCT(($Z$150:$Z$276=$Z254)*($AA$150:$AA$276="Y")*(EG254&lt;EG$150:EG$276))+1)</f>
        <v>1</v>
      </c>
      <c r="HB254" s="13" cm="1">
        <f t="array" ref="HB254">IF($AA254="N","",SUMPRODUCT(($Z$150:$Z$276=$Z254)*($AA$150:$AA$276="Y")*(EH254&lt;EH$150:EH$276))+1)</f>
        <v>1</v>
      </c>
      <c r="HC254" s="13" cm="1">
        <f t="array" ref="HC254">IF($AA254="N","",SUMPRODUCT(($Z$150:$Z$276=$Z254)*($AA$150:$AA$276="Y")*(EI254&lt;EI$150:EI$276))+1)</f>
        <v>1</v>
      </c>
      <c r="HD254" s="13" cm="1">
        <f t="array" ref="HD254">IF($AA254="N","",SUMPRODUCT(($Z$150:$Z$276=$Z254)*($AA$150:$AA$276="Y")*(EJ254&lt;EJ$150:EJ$276))+1)</f>
        <v>1</v>
      </c>
      <c r="HE254" s="13" cm="1">
        <f t="array" ref="HE254">IF($AA254="N","",SUMPRODUCT(($Z$150:$Z$276=$Z254)*($AA$150:$AA$276="Y")*(EK254&lt;EK$150:EK$276))+1)</f>
        <v>1</v>
      </c>
      <c r="HF254" s="13" cm="1">
        <f t="array" ref="HF254">IF($AA254="N","",SUMPRODUCT(($Z$150:$Z$276=$Z254)*($AA$150:$AA$276="Y")*(EL254&lt;EL$150:EL$276))+1)</f>
        <v>1</v>
      </c>
      <c r="HG254" s="13" cm="1">
        <f t="array" ref="HG254">IF($AA254="N","",SUMPRODUCT(($Z$150:$Z$276=$Z254)*($AA$150:$AA$276="Y")*(EM254&lt;EM$150:EM$276))+1)</f>
        <v>1</v>
      </c>
      <c r="HH254" s="13" cm="1">
        <f t="array" ref="HH254">IF($AA254="N","",SUMPRODUCT(($Z$150:$Z$276=$Z254)*($AA$150:$AA$276="Y")*(EN254&lt;EN$150:EN$276))+1)</f>
        <v>1</v>
      </c>
      <c r="HI254" s="13" cm="1">
        <f t="array" ref="HI254">IF($AA254="N","",SUMPRODUCT(($Z$150:$Z$276=$Z254)*($AA$150:$AA$276="Y")*(EO254&lt;EO$150:EO$276))+1)</f>
        <v>1</v>
      </c>
      <c r="HJ254" s="20">
        <f>INDEX($GO254:$HI254,MATCH('Ranked Growth'!$C$5,$GO$149:$HI$149,0))</f>
        <v>1</v>
      </c>
      <c r="HK254" s="13" t="str">
        <f t="shared" si="205"/>
        <v>Stations of Over 10k Users-1</v>
      </c>
    </row>
    <row r="255" spans="2:219" s="11" customFormat="1" x14ac:dyDescent="0.25">
      <c r="B255" s="17" t="s">
        <v>89</v>
      </c>
      <c r="C255" s="20">
        <v>298814.20928399975</v>
      </c>
      <c r="D255" s="20">
        <v>318332.29823800019</v>
      </c>
      <c r="E255" s="20">
        <v>322048.71178300027</v>
      </c>
      <c r="F255" s="20">
        <v>323955.37048700009</v>
      </c>
      <c r="G255" s="20">
        <v>324120.67901499994</v>
      </c>
      <c r="H255" s="20">
        <v>324317.29050100042</v>
      </c>
      <c r="I255" s="20">
        <v>325158.10438700003</v>
      </c>
      <c r="J255" s="20">
        <v>325018.5757849997</v>
      </c>
      <c r="K255" s="20">
        <v>325484.02196200023</v>
      </c>
      <c r="L255" s="20">
        <v>327938.39943599986</v>
      </c>
      <c r="M255" s="20">
        <v>328465.79292600026</v>
      </c>
      <c r="N255" s="20">
        <v>328786.37734600023</v>
      </c>
      <c r="O255" s="20">
        <v>328972.85198500019</v>
      </c>
      <c r="P255" s="20">
        <v>330037.80982100003</v>
      </c>
      <c r="Q255" s="20">
        <v>331779.87404199998</v>
      </c>
      <c r="R255" s="20">
        <v>332544.33451500011</v>
      </c>
      <c r="S255" s="20">
        <v>333806.13431399979</v>
      </c>
      <c r="T255" s="20">
        <v>334576.19325100025</v>
      </c>
      <c r="U255" s="20">
        <v>335706.07469599962</v>
      </c>
      <c r="V255" s="20">
        <v>338483.38278599991</v>
      </c>
      <c r="W255" s="20">
        <v>341014.77610299998</v>
      </c>
      <c r="Y255" s="17" t="s">
        <v>89</v>
      </c>
      <c r="Z255" s="21" t="str">
        <f t="shared" si="137"/>
        <v>Stations of Over 10k Users</v>
      </c>
      <c r="AA255" s="21" t="str">
        <f t="shared" si="138"/>
        <v>Y</v>
      </c>
      <c r="AB255" s="13">
        <f t="shared" si="206"/>
        <v>3024.2092839997495</v>
      </c>
      <c r="AC255" s="13">
        <f t="shared" si="207"/>
        <v>22542.298238000192</v>
      </c>
      <c r="AD255" s="13">
        <f t="shared" si="208"/>
        <v>26258.711783000268</v>
      </c>
      <c r="AE255" s="13">
        <f t="shared" si="209"/>
        <v>28165.370487000095</v>
      </c>
      <c r="AF255" s="13">
        <f t="shared" si="210"/>
        <v>28330.679014999943</v>
      </c>
      <c r="AG255" s="13">
        <f t="shared" si="211"/>
        <v>28527.290501000418</v>
      </c>
      <c r="AH255" s="13">
        <f t="shared" si="212"/>
        <v>29368.104387000029</v>
      </c>
      <c r="AI255" s="13">
        <f t="shared" si="213"/>
        <v>29228.575784999703</v>
      </c>
      <c r="AJ255" s="13">
        <f t="shared" si="214"/>
        <v>29694.021962000232</v>
      </c>
      <c r="AK255" s="13">
        <f t="shared" si="215"/>
        <v>32148.399435999861</v>
      </c>
      <c r="AL255" s="13">
        <f t="shared" si="216"/>
        <v>32675.792926000257</v>
      </c>
      <c r="AM255" s="13">
        <f t="shared" si="217"/>
        <v>32996.377346000227</v>
      </c>
      <c r="AN255" s="13">
        <f t="shared" si="218"/>
        <v>33182.85198500019</v>
      </c>
      <c r="AO255" s="13">
        <f t="shared" si="219"/>
        <v>34247.809821000032</v>
      </c>
      <c r="AP255" s="13">
        <f t="shared" si="220"/>
        <v>35989.874041999981</v>
      </c>
      <c r="AQ255" s="13">
        <f t="shared" si="221"/>
        <v>36754.334515000111</v>
      </c>
      <c r="AR255" s="13">
        <f t="shared" si="222"/>
        <v>38016.134313999792</v>
      </c>
      <c r="AS255" s="13">
        <f t="shared" si="223"/>
        <v>38786.193251000252</v>
      </c>
      <c r="AT255" s="13">
        <f t="shared" si="224"/>
        <v>39916.074695999618</v>
      </c>
      <c r="AU255" s="13">
        <f t="shared" si="225"/>
        <v>42693.382785999915</v>
      </c>
      <c r="AV255" s="13">
        <f t="shared" si="226"/>
        <v>45224.776102999982</v>
      </c>
      <c r="AX255" s="17" t="s">
        <v>89</v>
      </c>
      <c r="AY255" s="13">
        <f t="shared" si="139"/>
        <v>19</v>
      </c>
      <c r="AZ255" s="13">
        <f t="shared" si="140"/>
        <v>28</v>
      </c>
      <c r="BA255" s="13">
        <f t="shared" si="141"/>
        <v>28</v>
      </c>
      <c r="BB255" s="13">
        <f t="shared" si="142"/>
        <v>28</v>
      </c>
      <c r="BC255" s="13">
        <f t="shared" si="143"/>
        <v>28</v>
      </c>
      <c r="BD255" s="13">
        <f t="shared" si="144"/>
        <v>28</v>
      </c>
      <c r="BE255" s="13">
        <f t="shared" si="145"/>
        <v>28</v>
      </c>
      <c r="BF255" s="13">
        <f t="shared" si="146"/>
        <v>28</v>
      </c>
      <c r="BG255" s="13">
        <f t="shared" si="147"/>
        <v>28</v>
      </c>
      <c r="BH255" s="13">
        <f t="shared" si="148"/>
        <v>28</v>
      </c>
      <c r="BI255" s="13">
        <f t="shared" si="149"/>
        <v>28</v>
      </c>
      <c r="BJ255" s="13">
        <f t="shared" si="150"/>
        <v>29</v>
      </c>
      <c r="BK255" s="13">
        <f t="shared" si="151"/>
        <v>29</v>
      </c>
      <c r="BL255" s="13">
        <f t="shared" si="152"/>
        <v>29</v>
      </c>
      <c r="BM255" s="13">
        <f t="shared" si="153"/>
        <v>29</v>
      </c>
      <c r="BN255" s="13">
        <f t="shared" si="154"/>
        <v>29</v>
      </c>
      <c r="BO255" s="13">
        <f t="shared" si="155"/>
        <v>29</v>
      </c>
      <c r="BP255" s="13">
        <f t="shared" si="156"/>
        <v>30</v>
      </c>
      <c r="BQ255" s="13">
        <f t="shared" si="157"/>
        <v>30</v>
      </c>
      <c r="BR255" s="13">
        <f t="shared" si="158"/>
        <v>30</v>
      </c>
      <c r="BS255" s="13">
        <f t="shared" si="159"/>
        <v>30</v>
      </c>
      <c r="BT255" s="13">
        <f>INDEX($AY255:$BS255,MATCH('Ranked Growth'!$C$5,Data!$AY$149:$BS$149,0))</f>
        <v>19</v>
      </c>
      <c r="BV255" s="17" t="s">
        <v>89</v>
      </c>
      <c r="BW255" s="13" cm="1">
        <f t="array" ref="BW255">SUMPRODUCT(($Z$150:$Z$276=$Z255)*(AB255&lt;AB$150:AB$276))+1</f>
        <v>14</v>
      </c>
      <c r="BX255" s="13" cm="1">
        <f t="array" ref="BX255">SUMPRODUCT(($Z$150:$Z$276=$Z255)*(AC255&lt;AC$150:AC$276))+1</f>
        <v>23</v>
      </c>
      <c r="BY255" s="13" cm="1">
        <f t="array" ref="BY255">SUMPRODUCT(($Z$150:$Z$276=$Z255)*(AD255&lt;AD$150:AD$276))+1</f>
        <v>23</v>
      </c>
      <c r="BZ255" s="13" cm="1">
        <f t="array" ref="BZ255">SUMPRODUCT(($Z$150:$Z$276=$Z255)*(AE255&lt;AE$150:AE$276))+1</f>
        <v>23</v>
      </c>
      <c r="CA255" s="13" cm="1">
        <f t="array" ref="CA255">SUMPRODUCT(($Z$150:$Z$276=$Z255)*(AF255&lt;AF$150:AF$276))+1</f>
        <v>23</v>
      </c>
      <c r="CB255" s="13" cm="1">
        <f t="array" ref="CB255">SUMPRODUCT(($Z$150:$Z$276=$Z255)*(AG255&lt;AG$150:AG$276))+1</f>
        <v>23</v>
      </c>
      <c r="CC255" s="13" cm="1">
        <f t="array" ref="CC255">SUMPRODUCT(($Z$150:$Z$276=$Z255)*(AH255&lt;AH$150:AH$276))+1</f>
        <v>23</v>
      </c>
      <c r="CD255" s="13" cm="1">
        <f t="array" ref="CD255">SUMPRODUCT(($Z$150:$Z$276=$Z255)*(AI255&lt;AI$150:AI$276))+1</f>
        <v>23</v>
      </c>
      <c r="CE255" s="13" cm="1">
        <f t="array" ref="CE255">SUMPRODUCT(($Z$150:$Z$276=$Z255)*(AJ255&lt;AJ$150:AJ$276))+1</f>
        <v>23</v>
      </c>
      <c r="CF255" s="13" cm="1">
        <f t="array" ref="CF255">SUMPRODUCT(($Z$150:$Z$276=$Z255)*(AK255&lt;AK$150:AK$276))+1</f>
        <v>23</v>
      </c>
      <c r="CG255" s="13" cm="1">
        <f t="array" ref="CG255">SUMPRODUCT(($Z$150:$Z$276=$Z255)*(AL255&lt;AL$150:AL$276))+1</f>
        <v>23</v>
      </c>
      <c r="CH255" s="13" cm="1">
        <f t="array" ref="CH255">SUMPRODUCT(($Z$150:$Z$276=$Z255)*(AM255&lt;AM$150:AM$276))+1</f>
        <v>24</v>
      </c>
      <c r="CI255" s="13" cm="1">
        <f t="array" ref="CI255">SUMPRODUCT(($Z$150:$Z$276=$Z255)*(AN255&lt;AN$150:AN$276))+1</f>
        <v>24</v>
      </c>
      <c r="CJ255" s="13" cm="1">
        <f t="array" ref="CJ255">SUMPRODUCT(($Z$150:$Z$276=$Z255)*(AO255&lt;AO$150:AO$276))+1</f>
        <v>24</v>
      </c>
      <c r="CK255" s="13" cm="1">
        <f t="array" ref="CK255">SUMPRODUCT(($Z$150:$Z$276=$Z255)*(AP255&lt;AP$150:AP$276))+1</f>
        <v>24</v>
      </c>
      <c r="CL255" s="13" cm="1">
        <f t="array" ref="CL255">SUMPRODUCT(($Z$150:$Z$276=$Z255)*(AQ255&lt;AQ$150:AQ$276))+1</f>
        <v>24</v>
      </c>
      <c r="CM255" s="13" cm="1">
        <f t="array" ref="CM255">SUMPRODUCT(($Z$150:$Z$276=$Z255)*(AR255&lt;AR$150:AR$276))+1</f>
        <v>24</v>
      </c>
      <c r="CN255" s="13" cm="1">
        <f t="array" ref="CN255">SUMPRODUCT(($Z$150:$Z$276=$Z255)*(AS255&lt;AS$150:AS$276))+1</f>
        <v>25</v>
      </c>
      <c r="CO255" s="13" cm="1">
        <f t="array" ref="CO255">SUMPRODUCT(($Z$150:$Z$276=$Z255)*(AT255&lt;AT$150:AT$276))+1</f>
        <v>25</v>
      </c>
      <c r="CP255" s="13" cm="1">
        <f t="array" ref="CP255">SUMPRODUCT(($Z$150:$Z$276=$Z255)*(AU255&lt;AU$150:AU$276))+1</f>
        <v>25</v>
      </c>
      <c r="CQ255" s="13" cm="1">
        <f t="array" ref="CQ255">SUMPRODUCT(($Z$150:$Z$276=$Z255)*(AV255&lt;AV$150:AV$276))+1</f>
        <v>25</v>
      </c>
      <c r="CR255" s="13">
        <f>INDEX($BW255:$CQ255,MATCH('Ranked Growth'!$C$5,$BW$149:$CQ$149,0))</f>
        <v>14</v>
      </c>
      <c r="CS255" s="13" t="str">
        <f t="shared" si="160"/>
        <v>Stations of Over 10k Users-14</v>
      </c>
      <c r="CU255" s="17" t="s">
        <v>89</v>
      </c>
      <c r="CV255" s="13" cm="1">
        <f t="array" ref="CV255">IF($AA255="N","",SUMPRODUCT(($AA$150:$AA$276=$V$88)*($Z$150:$Z$276=$Z255)*(AB255&lt;AB$150:AB$276))+1)</f>
        <v>3</v>
      </c>
      <c r="CW255" s="13" cm="1">
        <f t="array" ref="CW255">IF($AA255="N","",SUMPRODUCT(($AA$150:$AA$276=$V$88)*($Z$150:$Z$276=$Z255)*(AC255&lt;AC$150:AC$276))+1)</f>
        <v>6</v>
      </c>
      <c r="CX255" s="13" cm="1">
        <f t="array" ref="CX255">IF($AA255="N","",SUMPRODUCT(($AA$150:$AA$276=$V$88)*($Z$150:$Z$276=$Z255)*(AD255&lt;AD$150:AD$276))+1)</f>
        <v>6</v>
      </c>
      <c r="CY255" s="13" cm="1">
        <f t="array" ref="CY255">IF($AA255="N","",SUMPRODUCT(($AA$150:$AA$276=$V$88)*($Z$150:$Z$276=$Z255)*(AE255&lt;AE$150:AE$276))+1)</f>
        <v>6</v>
      </c>
      <c r="CZ255" s="13" cm="1">
        <f t="array" ref="CZ255">IF($AA255="N","",SUMPRODUCT(($AA$150:$AA$276=$V$88)*($Z$150:$Z$276=$Z255)*(AF255&lt;AF$150:AF$276))+1)</f>
        <v>6</v>
      </c>
      <c r="DA255" s="13" cm="1">
        <f t="array" ref="DA255">IF($AA255="N","",SUMPRODUCT(($AA$150:$AA$276=$V$88)*($Z$150:$Z$276=$Z255)*(AG255&lt;AG$150:AG$276))+1)</f>
        <v>6</v>
      </c>
      <c r="DB255" s="13" cm="1">
        <f t="array" ref="DB255">IF($AA255="N","",SUMPRODUCT(($AA$150:$AA$276=$V$88)*($Z$150:$Z$276=$Z255)*(AH255&lt;AH$150:AH$276))+1)</f>
        <v>6</v>
      </c>
      <c r="DC255" s="13" cm="1">
        <f t="array" ref="DC255">IF($AA255="N","",SUMPRODUCT(($AA$150:$AA$276=$V$88)*($Z$150:$Z$276=$Z255)*(AI255&lt;AI$150:AI$276))+1)</f>
        <v>6</v>
      </c>
      <c r="DD255" s="13" cm="1">
        <f t="array" ref="DD255">IF($AA255="N","",SUMPRODUCT(($AA$150:$AA$276=$V$88)*($Z$150:$Z$276=$Z255)*(AJ255&lt;AJ$150:AJ$276))+1)</f>
        <v>6</v>
      </c>
      <c r="DE255" s="13" cm="1">
        <f t="array" ref="DE255">IF($AA255="N","",SUMPRODUCT(($AA$150:$AA$276=$V$88)*($Z$150:$Z$276=$Z255)*(AK255&lt;AK$150:AK$276))+1)</f>
        <v>6</v>
      </c>
      <c r="DF255" s="13" cm="1">
        <f t="array" ref="DF255">IF($AA255="N","",SUMPRODUCT(($AA$150:$AA$276=$V$88)*($Z$150:$Z$276=$Z255)*(AL255&lt;AL$150:AL$276))+1)</f>
        <v>6</v>
      </c>
      <c r="DG255" s="13" cm="1">
        <f t="array" ref="DG255">IF($AA255="N","",SUMPRODUCT(($AA$150:$AA$276=$V$88)*($Z$150:$Z$276=$Z255)*(AM255&lt;AM$150:AM$276))+1)</f>
        <v>7</v>
      </c>
      <c r="DH255" s="13" cm="1">
        <f t="array" ref="DH255">IF($AA255="N","",SUMPRODUCT(($AA$150:$AA$276=$V$88)*($Z$150:$Z$276=$Z255)*(AN255&lt;AN$150:AN$276))+1)</f>
        <v>7</v>
      </c>
      <c r="DI255" s="13" cm="1">
        <f t="array" ref="DI255">IF($AA255="N","",SUMPRODUCT(($AA$150:$AA$276=$V$88)*($Z$150:$Z$276=$Z255)*(AO255&lt;AO$150:AO$276))+1)</f>
        <v>7</v>
      </c>
      <c r="DJ255" s="13" cm="1">
        <f t="array" ref="DJ255">IF($AA255="N","",SUMPRODUCT(($AA$150:$AA$276=$V$88)*($Z$150:$Z$276=$Z255)*(AP255&lt;AP$150:AP$276))+1)</f>
        <v>7</v>
      </c>
      <c r="DK255" s="13" cm="1">
        <f t="array" ref="DK255">IF($AA255="N","",SUMPRODUCT(($AA$150:$AA$276=$V$88)*($Z$150:$Z$276=$Z255)*(AQ255&lt;AQ$150:AQ$276))+1)</f>
        <v>7</v>
      </c>
      <c r="DL255" s="13" cm="1">
        <f t="array" ref="DL255">IF($AA255="N","",SUMPRODUCT(($AA$150:$AA$276=$V$88)*($Z$150:$Z$276=$Z255)*(AR255&lt;AR$150:AR$276))+1)</f>
        <v>7</v>
      </c>
      <c r="DM255" s="13" cm="1">
        <f t="array" ref="DM255">IF($AA255="N","",SUMPRODUCT(($AA$150:$AA$276=$V$88)*($Z$150:$Z$276=$Z255)*(AS255&lt;AS$150:AS$276))+1)</f>
        <v>7</v>
      </c>
      <c r="DN255" s="13" cm="1">
        <f t="array" ref="DN255">IF($AA255="N","",SUMPRODUCT(($AA$150:$AA$276=$V$88)*($Z$150:$Z$276=$Z255)*(AT255&lt;AT$150:AT$276))+1)</f>
        <v>7</v>
      </c>
      <c r="DO255" s="13" cm="1">
        <f t="array" ref="DO255">IF($AA255="N","",SUMPRODUCT(($AA$150:$AA$276=$V$88)*($Z$150:$Z$276=$Z255)*(AU255&lt;AU$150:AU$276))+1)</f>
        <v>7</v>
      </c>
      <c r="DP255" s="13" cm="1">
        <f t="array" ref="DP255">IF($AA255="N","",SUMPRODUCT(($AA$150:$AA$276=$V$88)*($Z$150:$Z$276=$Z255)*(AV255&lt;AV$150:AV$276))+1)</f>
        <v>7</v>
      </c>
      <c r="DQ255" s="13">
        <f>INDEX($CV255:$DP255,MATCH('Ranked Growth'!$C$5,$BW$149:$CQ$149,0))</f>
        <v>3</v>
      </c>
      <c r="DR255" s="13" t="str">
        <f t="shared" si="161"/>
        <v>Stations of Over 10k Users-3</v>
      </c>
      <c r="DT255" s="17" t="s">
        <v>89</v>
      </c>
      <c r="DU255" s="15">
        <f t="shared" si="162"/>
        <v>1.0224176895769821E-2</v>
      </c>
      <c r="DV255" s="15">
        <f t="shared" si="163"/>
        <v>7.6210481213023318E-2</v>
      </c>
      <c r="DW255" s="15">
        <f t="shared" si="164"/>
        <v>8.8774846286217457E-2</v>
      </c>
      <c r="DX255" s="15">
        <f t="shared" si="165"/>
        <v>9.5220833993712173E-2</v>
      </c>
      <c r="DY255" s="15">
        <f t="shared" si="166"/>
        <v>9.5779705246965552E-2</v>
      </c>
      <c r="DZ255" s="15">
        <f t="shared" si="167"/>
        <v>9.644440481760852E-2</v>
      </c>
      <c r="EA255" s="15">
        <f t="shared" si="168"/>
        <v>9.9287008982724245E-2</v>
      </c>
      <c r="EB255" s="15">
        <f t="shared" si="169"/>
        <v>9.8815293907839052E-2</v>
      </c>
      <c r="EC255" s="15">
        <f t="shared" si="170"/>
        <v>0.10038886359241439</v>
      </c>
      <c r="ED255" s="15">
        <f t="shared" si="171"/>
        <v>0.10868656626660766</v>
      </c>
      <c r="EE255" s="15">
        <f t="shared" si="172"/>
        <v>0.11046956599614677</v>
      </c>
      <c r="EF255" s="15">
        <f t="shared" si="173"/>
        <v>0.11155339039859435</v>
      </c>
      <c r="EG255" s="15">
        <f t="shared" si="174"/>
        <v>0.1121838195510334</v>
      </c>
      <c r="EH255" s="15">
        <f t="shared" si="175"/>
        <v>0.11578420440515247</v>
      </c>
      <c r="EI255" s="15">
        <f t="shared" si="176"/>
        <v>0.1216737348862369</v>
      </c>
      <c r="EJ255" s="15">
        <f t="shared" si="177"/>
        <v>0.12425820519625441</v>
      </c>
      <c r="EK255" s="15">
        <f t="shared" si="178"/>
        <v>0.12852406881233236</v>
      </c>
      <c r="EL255" s="15">
        <f t="shared" si="179"/>
        <v>0.13112746628013205</v>
      </c>
      <c r="EM255" s="15">
        <f t="shared" si="180"/>
        <v>0.13494734337198566</v>
      </c>
      <c r="EN255" s="15">
        <f t="shared" si="181"/>
        <v>0.14433680241387448</v>
      </c>
      <c r="EO255" s="15">
        <f t="shared" si="182"/>
        <v>0.15289487847121253</v>
      </c>
      <c r="EQ255" s="17" t="s">
        <v>89</v>
      </c>
      <c r="ER255" s="13">
        <f t="shared" si="183"/>
        <v>12</v>
      </c>
      <c r="ES255" s="13">
        <f t="shared" si="184"/>
        <v>32</v>
      </c>
      <c r="ET255" s="13">
        <f t="shared" si="185"/>
        <v>27</v>
      </c>
      <c r="EU255" s="13">
        <f t="shared" si="186"/>
        <v>20</v>
      </c>
      <c r="EV255" s="13">
        <f t="shared" si="187"/>
        <v>17</v>
      </c>
      <c r="EW255" s="13">
        <f t="shared" si="188"/>
        <v>16</v>
      </c>
      <c r="EX255" s="13">
        <f t="shared" si="189"/>
        <v>20</v>
      </c>
      <c r="EY255" s="13">
        <f t="shared" si="190"/>
        <v>25</v>
      </c>
      <c r="EZ255" s="13">
        <f t="shared" si="191"/>
        <v>23</v>
      </c>
      <c r="FA255" s="13">
        <f t="shared" si="192"/>
        <v>21</v>
      </c>
      <c r="FB255" s="13">
        <f t="shared" si="193"/>
        <v>25</v>
      </c>
      <c r="FC255" s="13">
        <f t="shared" si="194"/>
        <v>30</v>
      </c>
      <c r="FD255" s="13">
        <f t="shared" si="195"/>
        <v>32</v>
      </c>
      <c r="FE255" s="13">
        <f t="shared" si="196"/>
        <v>33</v>
      </c>
      <c r="FF255" s="13">
        <f t="shared" si="197"/>
        <v>35</v>
      </c>
      <c r="FG255" s="13">
        <f t="shared" si="198"/>
        <v>36</v>
      </c>
      <c r="FH255" s="13">
        <f t="shared" si="199"/>
        <v>36</v>
      </c>
      <c r="FI255" s="13">
        <f t="shared" si="200"/>
        <v>36</v>
      </c>
      <c r="FJ255" s="13">
        <f t="shared" si="201"/>
        <v>37</v>
      </c>
      <c r="FK255" s="13">
        <f t="shared" si="202"/>
        <v>37</v>
      </c>
      <c r="FL255" s="13">
        <f t="shared" si="203"/>
        <v>38</v>
      </c>
      <c r="FM255" s="13">
        <f>INDEX($ER255:$FL255,MATCH('Ranked Growth'!$C$5,$ER$149:$FL$149,0))</f>
        <v>12</v>
      </c>
      <c r="FO255" s="17" t="s">
        <v>89</v>
      </c>
      <c r="FP255" s="13" cm="1">
        <f t="array" ref="FP255">SUMPRODUCT(($Z$150:$Z$276=$Z255)*(DU255&lt;DU$150:DU$276))+1</f>
        <v>8</v>
      </c>
      <c r="FQ255" s="13" cm="1">
        <f t="array" ref="FQ255">SUMPRODUCT(($Z$150:$Z$276=$Z255)*(DV255&lt;DV$150:DV$276))+1</f>
        <v>30</v>
      </c>
      <c r="FR255" s="13" cm="1">
        <f t="array" ref="FR255">SUMPRODUCT(($Z$150:$Z$276=$Z255)*(DW255&lt;DW$150:DW$276))+1</f>
        <v>25</v>
      </c>
      <c r="FS255" s="13" cm="1">
        <f t="array" ref="FS255">SUMPRODUCT(($Z$150:$Z$276=$Z255)*(DX255&lt;DX$150:DX$276))+1</f>
        <v>18</v>
      </c>
      <c r="FT255" s="13" cm="1">
        <f t="array" ref="FT255">SUMPRODUCT(($Z$150:$Z$276=$Z255)*(DY255&lt;DY$150:DY$276))+1</f>
        <v>16</v>
      </c>
      <c r="FU255" s="13" cm="1">
        <f t="array" ref="FU255">SUMPRODUCT(($Z$150:$Z$276=$Z255)*(DZ255&lt;DZ$150:DZ$276))+1</f>
        <v>15</v>
      </c>
      <c r="FV255" s="13" cm="1">
        <f t="array" ref="FV255">SUMPRODUCT(($Z$150:$Z$276=$Z255)*(EA255&lt;EA$150:EA$276))+1</f>
        <v>16</v>
      </c>
      <c r="FW255" s="13" cm="1">
        <f t="array" ref="FW255">SUMPRODUCT(($Z$150:$Z$276=$Z255)*(EB255&lt;EB$150:EB$276))+1</f>
        <v>21</v>
      </c>
      <c r="FX255" s="13" cm="1">
        <f t="array" ref="FX255">SUMPRODUCT(($Z$150:$Z$276=$Z255)*(EC255&lt;EC$150:EC$276))+1</f>
        <v>19</v>
      </c>
      <c r="FY255" s="13" cm="1">
        <f t="array" ref="FY255">SUMPRODUCT(($Z$150:$Z$276=$Z255)*(ED255&lt;ED$150:ED$276))+1</f>
        <v>16</v>
      </c>
      <c r="FZ255" s="13" cm="1">
        <f t="array" ref="FZ255">SUMPRODUCT(($Z$150:$Z$276=$Z255)*(EE255&lt;EE$150:EE$276))+1</f>
        <v>20</v>
      </c>
      <c r="GA255" s="13" cm="1">
        <f t="array" ref="GA255">SUMPRODUCT(($Z$150:$Z$276=$Z255)*(EF255&lt;EF$150:EF$276))+1</f>
        <v>25</v>
      </c>
      <c r="GB255" s="13" cm="1">
        <f t="array" ref="GB255">SUMPRODUCT(($Z$150:$Z$276=$Z255)*(EG255&lt;EG$150:EG$276))+1</f>
        <v>27</v>
      </c>
      <c r="GC255" s="13" cm="1">
        <f t="array" ref="GC255">SUMPRODUCT(($Z$150:$Z$276=$Z255)*(EH255&lt;EH$150:EH$276))+1</f>
        <v>28</v>
      </c>
      <c r="GD255" s="13" cm="1">
        <f t="array" ref="GD255">SUMPRODUCT(($Z$150:$Z$276=$Z255)*(EI255&lt;EI$150:EI$276))+1</f>
        <v>30</v>
      </c>
      <c r="GE255" s="13" cm="1">
        <f t="array" ref="GE255">SUMPRODUCT(($Z$150:$Z$276=$Z255)*(EJ255&lt;EJ$150:EJ$276))+1</f>
        <v>30</v>
      </c>
      <c r="GF255" s="13" cm="1">
        <f t="array" ref="GF255">SUMPRODUCT(($Z$150:$Z$276=$Z255)*(EK255&lt;EK$150:EK$276))+1</f>
        <v>30</v>
      </c>
      <c r="GG255" s="13" cm="1">
        <f t="array" ref="GG255">SUMPRODUCT(($Z$150:$Z$276=$Z255)*(EL255&lt;EL$150:EL$276))+1</f>
        <v>30</v>
      </c>
      <c r="GH255" s="13" cm="1">
        <f t="array" ref="GH255">SUMPRODUCT(($Z$150:$Z$276=$Z255)*(EM255&lt;EM$150:EM$276))+1</f>
        <v>31</v>
      </c>
      <c r="GI255" s="13" cm="1">
        <f t="array" ref="GI255">SUMPRODUCT(($Z$150:$Z$276=$Z255)*(EN255&lt;EN$150:EN$276))+1</f>
        <v>31</v>
      </c>
      <c r="GJ255" s="13" cm="1">
        <f t="array" ref="GJ255">SUMPRODUCT(($Z$150:$Z$276=$Z255)*(EO255&lt;EO$150:EO$276))+1</f>
        <v>32</v>
      </c>
      <c r="GK255" s="20">
        <f>INDEX($FP255:$GJ255,MATCH('Ranked Growth'!$C$5,$FP$149:$GJ$149,0))</f>
        <v>8</v>
      </c>
      <c r="GL255" s="13" t="str">
        <f t="shared" si="204"/>
        <v>Stations of Over 10k Users-8</v>
      </c>
      <c r="GN255" s="17" t="s">
        <v>89</v>
      </c>
      <c r="GO255" s="13" cm="1">
        <f t="array" ref="GO255">IF($AA255="N","",SUMPRODUCT(($Z$150:$Z$276=$Z255)*($AA$150:$AA$276="Y")*(DU255&lt;DU$150:DU$276))+1)</f>
        <v>3</v>
      </c>
      <c r="GP255" s="13" cm="1">
        <f t="array" ref="GP255">IF($AA255="N","",SUMPRODUCT(($Z$150:$Z$276=$Z255)*($AA$150:$AA$276="Y")*(DV255&lt;DV$150:DV$276))+1)</f>
        <v>6</v>
      </c>
      <c r="GQ255" s="13" cm="1">
        <f t="array" ref="GQ255">IF($AA255="N","",SUMPRODUCT(($Z$150:$Z$276=$Z255)*($AA$150:$AA$276="Y")*(DW255&lt;DW$150:DW$276))+1)</f>
        <v>4</v>
      </c>
      <c r="GR255" s="13" cm="1">
        <f t="array" ref="GR255">IF($AA255="N","",SUMPRODUCT(($Z$150:$Z$276=$Z255)*($AA$150:$AA$276="Y")*(DX255&lt;DX$150:DX$276))+1)</f>
        <v>2</v>
      </c>
      <c r="GS255" s="13" cm="1">
        <f t="array" ref="GS255">IF($AA255="N","",SUMPRODUCT(($Z$150:$Z$276=$Z255)*($AA$150:$AA$276="Y")*(DY255&lt;DY$150:DY$276))+1)</f>
        <v>2</v>
      </c>
      <c r="GT255" s="13" cm="1">
        <f t="array" ref="GT255">IF($AA255="N","",SUMPRODUCT(($Z$150:$Z$276=$Z255)*($AA$150:$AA$276="Y")*(DZ255&lt;DZ$150:DZ$276))+1)</f>
        <v>3</v>
      </c>
      <c r="GU255" s="13" cm="1">
        <f t="array" ref="GU255">IF($AA255="N","",SUMPRODUCT(($Z$150:$Z$276=$Z255)*($AA$150:$AA$276="Y")*(EA255&lt;EA$150:EA$276))+1)</f>
        <v>3</v>
      </c>
      <c r="GV255" s="13" cm="1">
        <f t="array" ref="GV255">IF($AA255="N","",SUMPRODUCT(($Z$150:$Z$276=$Z255)*($AA$150:$AA$276="Y")*(EB255&lt;EB$150:EB$276))+1)</f>
        <v>3</v>
      </c>
      <c r="GW255" s="13" cm="1">
        <f t="array" ref="GW255">IF($AA255="N","",SUMPRODUCT(($Z$150:$Z$276=$Z255)*($AA$150:$AA$276="Y")*(EC255&lt;EC$150:EC$276))+1)</f>
        <v>3</v>
      </c>
      <c r="GX255" s="13" cm="1">
        <f t="array" ref="GX255">IF($AA255="N","",SUMPRODUCT(($Z$150:$Z$276=$Z255)*($AA$150:$AA$276="Y")*(ED255&lt;ED$150:ED$276))+1)</f>
        <v>3</v>
      </c>
      <c r="GY255" s="13" cm="1">
        <f t="array" ref="GY255">IF($AA255="N","",SUMPRODUCT(($Z$150:$Z$276=$Z255)*($AA$150:$AA$276="Y")*(EE255&lt;EE$150:EE$276))+1)</f>
        <v>3</v>
      </c>
      <c r="GZ255" s="13" cm="1">
        <f t="array" ref="GZ255">IF($AA255="N","",SUMPRODUCT(($Z$150:$Z$276=$Z255)*($AA$150:$AA$276="Y")*(EF255&lt;EF$150:EF$276))+1)</f>
        <v>5</v>
      </c>
      <c r="HA255" s="13" cm="1">
        <f t="array" ref="HA255">IF($AA255="N","",SUMPRODUCT(($Z$150:$Z$276=$Z255)*($AA$150:$AA$276="Y")*(EG255&lt;EG$150:EG$276))+1)</f>
        <v>5</v>
      </c>
      <c r="HB255" s="13" cm="1">
        <f t="array" ref="HB255">IF($AA255="N","",SUMPRODUCT(($Z$150:$Z$276=$Z255)*($AA$150:$AA$276="Y")*(EH255&lt;EH$150:EH$276))+1)</f>
        <v>5</v>
      </c>
      <c r="HC255" s="13" cm="1">
        <f t="array" ref="HC255">IF($AA255="N","",SUMPRODUCT(($Z$150:$Z$276=$Z255)*($AA$150:$AA$276="Y")*(EI255&lt;EI$150:EI$276))+1)</f>
        <v>5</v>
      </c>
      <c r="HD255" s="13" cm="1">
        <f t="array" ref="HD255">IF($AA255="N","",SUMPRODUCT(($Z$150:$Z$276=$Z255)*($AA$150:$AA$276="Y")*(EJ255&lt;EJ$150:EJ$276))+1)</f>
        <v>5</v>
      </c>
      <c r="HE255" s="13" cm="1">
        <f t="array" ref="HE255">IF($AA255="N","",SUMPRODUCT(($Z$150:$Z$276=$Z255)*($AA$150:$AA$276="Y")*(EK255&lt;EK$150:EK$276))+1)</f>
        <v>5</v>
      </c>
      <c r="HF255" s="13" cm="1">
        <f t="array" ref="HF255">IF($AA255="N","",SUMPRODUCT(($Z$150:$Z$276=$Z255)*($AA$150:$AA$276="Y")*(EL255&lt;EL$150:EL$276))+1)</f>
        <v>5</v>
      </c>
      <c r="HG255" s="13" cm="1">
        <f t="array" ref="HG255">IF($AA255="N","",SUMPRODUCT(($Z$150:$Z$276=$Z255)*($AA$150:$AA$276="Y")*(EM255&lt;EM$150:EM$276))+1)</f>
        <v>5</v>
      </c>
      <c r="HH255" s="13" cm="1">
        <f t="array" ref="HH255">IF($AA255="N","",SUMPRODUCT(($Z$150:$Z$276=$Z255)*($AA$150:$AA$276="Y")*(EN255&lt;EN$150:EN$276))+1)</f>
        <v>5</v>
      </c>
      <c r="HI255" s="13" cm="1">
        <f t="array" ref="HI255">IF($AA255="N","",SUMPRODUCT(($Z$150:$Z$276=$Z255)*($AA$150:$AA$276="Y")*(EO255&lt;EO$150:EO$276))+1)</f>
        <v>5</v>
      </c>
      <c r="HJ255" s="20">
        <f>INDEX($GO255:$HI255,MATCH('Ranked Growth'!$C$5,$GO$149:$HI$149,0))</f>
        <v>3</v>
      </c>
      <c r="HK255" s="13" t="str">
        <f t="shared" si="205"/>
        <v>Stations of Over 10k Users-3</v>
      </c>
    </row>
    <row r="256" spans="2:219" s="11" customFormat="1" x14ac:dyDescent="0.25">
      <c r="B256" s="17" t="s">
        <v>90</v>
      </c>
      <c r="C256" s="20">
        <v>134674.05015200004</v>
      </c>
      <c r="D256" s="20">
        <v>143641.2813419998</v>
      </c>
      <c r="E256" s="20">
        <v>145119.51698899991</v>
      </c>
      <c r="F256" s="20">
        <v>145703.48629299994</v>
      </c>
      <c r="G256" s="20">
        <v>145604.4882049998</v>
      </c>
      <c r="H256" s="20">
        <v>145587.06394200004</v>
      </c>
      <c r="I256" s="20">
        <v>145877.22254400013</v>
      </c>
      <c r="J256" s="20">
        <v>145747.30372399994</v>
      </c>
      <c r="K256" s="20">
        <v>145831.43535899985</v>
      </c>
      <c r="L256" s="20">
        <v>146788.01947700011</v>
      </c>
      <c r="M256" s="20">
        <v>147038.60881000015</v>
      </c>
      <c r="N256" s="20">
        <v>147104.22785199981</v>
      </c>
      <c r="O256" s="20">
        <v>147181.20799300011</v>
      </c>
      <c r="P256" s="20">
        <v>147721.50011300002</v>
      </c>
      <c r="Q256" s="20">
        <v>148551.99599899986</v>
      </c>
      <c r="R256" s="20">
        <v>148908.50101800004</v>
      </c>
      <c r="S256" s="20">
        <v>149495.44059399993</v>
      </c>
      <c r="T256" s="20">
        <v>149834.92906699999</v>
      </c>
      <c r="U256" s="20">
        <v>150388.82307899999</v>
      </c>
      <c r="V256" s="20">
        <v>151656.469904</v>
      </c>
      <c r="W256" s="20">
        <v>152809.51863699994</v>
      </c>
      <c r="Y256" s="17" t="s">
        <v>90</v>
      </c>
      <c r="Z256" s="21" t="str">
        <f t="shared" si="137"/>
        <v>Stations of Over 10k Users</v>
      </c>
      <c r="AA256" s="21" t="str">
        <f t="shared" si="138"/>
        <v>N</v>
      </c>
      <c r="AB256" s="13">
        <f t="shared" si="206"/>
        <v>828.05015200003982</v>
      </c>
      <c r="AC256" s="13">
        <f t="shared" si="207"/>
        <v>9795.2813419997983</v>
      </c>
      <c r="AD256" s="13">
        <f t="shared" si="208"/>
        <v>11273.516988999909</v>
      </c>
      <c r="AE256" s="13">
        <f t="shared" si="209"/>
        <v>11857.486292999936</v>
      </c>
      <c r="AF256" s="13">
        <f t="shared" si="210"/>
        <v>11758.488204999798</v>
      </c>
      <c r="AG256" s="13">
        <f t="shared" si="211"/>
        <v>11741.063942000037</v>
      </c>
      <c r="AH256" s="13">
        <f t="shared" si="212"/>
        <v>12031.222544000135</v>
      </c>
      <c r="AI256" s="13">
        <f t="shared" si="213"/>
        <v>11901.303723999939</v>
      </c>
      <c r="AJ256" s="13">
        <f t="shared" si="214"/>
        <v>11985.43535899985</v>
      </c>
      <c r="AK256" s="13">
        <f t="shared" si="215"/>
        <v>12942.019477000111</v>
      </c>
      <c r="AL256" s="13">
        <f t="shared" si="216"/>
        <v>13192.608810000151</v>
      </c>
      <c r="AM256" s="13">
        <f t="shared" si="217"/>
        <v>13258.227851999807</v>
      </c>
      <c r="AN256" s="13">
        <f t="shared" si="218"/>
        <v>13335.207993000105</v>
      </c>
      <c r="AO256" s="13">
        <f t="shared" si="219"/>
        <v>13875.500113000016</v>
      </c>
      <c r="AP256" s="13">
        <f t="shared" si="220"/>
        <v>14705.995998999861</v>
      </c>
      <c r="AQ256" s="13">
        <f t="shared" si="221"/>
        <v>15062.501018000039</v>
      </c>
      <c r="AR256" s="13">
        <f t="shared" si="222"/>
        <v>15649.440593999927</v>
      </c>
      <c r="AS256" s="13">
        <f t="shared" si="223"/>
        <v>15988.92906699999</v>
      </c>
      <c r="AT256" s="13">
        <f t="shared" si="224"/>
        <v>16542.823078999994</v>
      </c>
      <c r="AU256" s="13">
        <f t="shared" si="225"/>
        <v>17810.469903999998</v>
      </c>
      <c r="AV256" s="13">
        <f t="shared" si="226"/>
        <v>18963.518636999943</v>
      </c>
      <c r="AX256" s="17" t="s">
        <v>90</v>
      </c>
      <c r="AY256" s="13">
        <f t="shared" si="139"/>
        <v>53</v>
      </c>
      <c r="AZ256" s="13">
        <f t="shared" si="140"/>
        <v>53</v>
      </c>
      <c r="BA256" s="13">
        <f t="shared" si="141"/>
        <v>52</v>
      </c>
      <c r="BB256" s="13">
        <f t="shared" si="142"/>
        <v>52</v>
      </c>
      <c r="BC256" s="13">
        <f t="shared" si="143"/>
        <v>51</v>
      </c>
      <c r="BD256" s="13">
        <f t="shared" si="144"/>
        <v>51</v>
      </c>
      <c r="BE256" s="13">
        <f t="shared" si="145"/>
        <v>51</v>
      </c>
      <c r="BF256" s="13">
        <f t="shared" si="146"/>
        <v>52</v>
      </c>
      <c r="BG256" s="13">
        <f t="shared" si="147"/>
        <v>52</v>
      </c>
      <c r="BH256" s="13">
        <f t="shared" si="148"/>
        <v>50</v>
      </c>
      <c r="BI256" s="13">
        <f t="shared" si="149"/>
        <v>51</v>
      </c>
      <c r="BJ256" s="13">
        <f t="shared" si="150"/>
        <v>51</v>
      </c>
      <c r="BK256" s="13">
        <f t="shared" si="151"/>
        <v>52</v>
      </c>
      <c r="BL256" s="13">
        <f t="shared" si="152"/>
        <v>52</v>
      </c>
      <c r="BM256" s="13">
        <f t="shared" si="153"/>
        <v>51</v>
      </c>
      <c r="BN256" s="13">
        <f t="shared" si="154"/>
        <v>51</v>
      </c>
      <c r="BO256" s="13">
        <f t="shared" si="155"/>
        <v>51</v>
      </c>
      <c r="BP256" s="13">
        <f t="shared" si="156"/>
        <v>51</v>
      </c>
      <c r="BQ256" s="13">
        <f t="shared" si="157"/>
        <v>51</v>
      </c>
      <c r="BR256" s="13">
        <f t="shared" si="158"/>
        <v>51</v>
      </c>
      <c r="BS256" s="13">
        <f t="shared" si="159"/>
        <v>50</v>
      </c>
      <c r="BT256" s="13">
        <f>INDEX($AY256:$BS256,MATCH('Ranked Growth'!$C$5,Data!$AY$149:$BS$149,0))</f>
        <v>53</v>
      </c>
      <c r="BV256" s="17" t="s">
        <v>90</v>
      </c>
      <c r="BW256" s="13" cm="1">
        <f t="array" ref="BW256">SUMPRODUCT(($Z$150:$Z$276=$Z256)*(AB256&lt;AB$150:AB$276))+1</f>
        <v>48</v>
      </c>
      <c r="BX256" s="13" cm="1">
        <f t="array" ref="BX256">SUMPRODUCT(($Z$150:$Z$276=$Z256)*(AC256&lt;AC$150:AC$276))+1</f>
        <v>48</v>
      </c>
      <c r="BY256" s="13" cm="1">
        <f t="array" ref="BY256">SUMPRODUCT(($Z$150:$Z$276=$Z256)*(AD256&lt;AD$150:AD$276))+1</f>
        <v>47</v>
      </c>
      <c r="BZ256" s="13" cm="1">
        <f t="array" ref="BZ256">SUMPRODUCT(($Z$150:$Z$276=$Z256)*(AE256&lt;AE$150:AE$276))+1</f>
        <v>47</v>
      </c>
      <c r="CA256" s="13" cm="1">
        <f t="array" ref="CA256">SUMPRODUCT(($Z$150:$Z$276=$Z256)*(AF256&lt;AF$150:AF$276))+1</f>
        <v>46</v>
      </c>
      <c r="CB256" s="13" cm="1">
        <f t="array" ref="CB256">SUMPRODUCT(($Z$150:$Z$276=$Z256)*(AG256&lt;AG$150:AG$276))+1</f>
        <v>46</v>
      </c>
      <c r="CC256" s="13" cm="1">
        <f t="array" ref="CC256">SUMPRODUCT(($Z$150:$Z$276=$Z256)*(AH256&lt;AH$150:AH$276))+1</f>
        <v>46</v>
      </c>
      <c r="CD256" s="13" cm="1">
        <f t="array" ref="CD256">SUMPRODUCT(($Z$150:$Z$276=$Z256)*(AI256&lt;AI$150:AI$276))+1</f>
        <v>47</v>
      </c>
      <c r="CE256" s="13" cm="1">
        <f t="array" ref="CE256">SUMPRODUCT(($Z$150:$Z$276=$Z256)*(AJ256&lt;AJ$150:AJ$276))+1</f>
        <v>47</v>
      </c>
      <c r="CF256" s="13" cm="1">
        <f t="array" ref="CF256">SUMPRODUCT(($Z$150:$Z$276=$Z256)*(AK256&lt;AK$150:AK$276))+1</f>
        <v>45</v>
      </c>
      <c r="CG256" s="13" cm="1">
        <f t="array" ref="CG256">SUMPRODUCT(($Z$150:$Z$276=$Z256)*(AL256&lt;AL$150:AL$276))+1</f>
        <v>46</v>
      </c>
      <c r="CH256" s="13" cm="1">
        <f t="array" ref="CH256">SUMPRODUCT(($Z$150:$Z$276=$Z256)*(AM256&lt;AM$150:AM$276))+1</f>
        <v>46</v>
      </c>
      <c r="CI256" s="13" cm="1">
        <f t="array" ref="CI256">SUMPRODUCT(($Z$150:$Z$276=$Z256)*(AN256&lt;AN$150:AN$276))+1</f>
        <v>47</v>
      </c>
      <c r="CJ256" s="13" cm="1">
        <f t="array" ref="CJ256">SUMPRODUCT(($Z$150:$Z$276=$Z256)*(AO256&lt;AO$150:AO$276))+1</f>
        <v>47</v>
      </c>
      <c r="CK256" s="13" cm="1">
        <f t="array" ref="CK256">SUMPRODUCT(($Z$150:$Z$276=$Z256)*(AP256&lt;AP$150:AP$276))+1</f>
        <v>46</v>
      </c>
      <c r="CL256" s="13" cm="1">
        <f t="array" ref="CL256">SUMPRODUCT(($Z$150:$Z$276=$Z256)*(AQ256&lt;AQ$150:AQ$276))+1</f>
        <v>46</v>
      </c>
      <c r="CM256" s="13" cm="1">
        <f t="array" ref="CM256">SUMPRODUCT(($Z$150:$Z$276=$Z256)*(AR256&lt;AR$150:AR$276))+1</f>
        <v>46</v>
      </c>
      <c r="CN256" s="13" cm="1">
        <f t="array" ref="CN256">SUMPRODUCT(($Z$150:$Z$276=$Z256)*(AS256&lt;AS$150:AS$276))+1</f>
        <v>46</v>
      </c>
      <c r="CO256" s="13" cm="1">
        <f t="array" ref="CO256">SUMPRODUCT(($Z$150:$Z$276=$Z256)*(AT256&lt;AT$150:AT$276))+1</f>
        <v>46</v>
      </c>
      <c r="CP256" s="13" cm="1">
        <f t="array" ref="CP256">SUMPRODUCT(($Z$150:$Z$276=$Z256)*(AU256&lt;AU$150:AU$276))+1</f>
        <v>46</v>
      </c>
      <c r="CQ256" s="13" cm="1">
        <f t="array" ref="CQ256">SUMPRODUCT(($Z$150:$Z$276=$Z256)*(AV256&lt;AV$150:AV$276))+1</f>
        <v>45</v>
      </c>
      <c r="CR256" s="13">
        <f>INDEX($BW256:$CQ256,MATCH('Ranked Growth'!$C$5,$BW$149:$CQ$149,0))</f>
        <v>48</v>
      </c>
      <c r="CS256" s="13" t="str">
        <f t="shared" si="160"/>
        <v>Stations of Over 10k Users-48</v>
      </c>
      <c r="CU256" s="17" t="s">
        <v>90</v>
      </c>
      <c r="CV256" s="13" t="str" cm="1">
        <f t="array" ref="CV256">IF($AA256="N","",SUMPRODUCT(($AA$150:$AA$276=$V$88)*($Z$150:$Z$276=$Z256)*(AB256&lt;AB$150:AB$276))+1)</f>
        <v/>
      </c>
      <c r="CW256" s="13" t="str" cm="1">
        <f t="array" ref="CW256">IF($AA256="N","",SUMPRODUCT(($AA$150:$AA$276=$V$88)*($Z$150:$Z$276=$Z256)*(AC256&lt;AC$150:AC$276))+1)</f>
        <v/>
      </c>
      <c r="CX256" s="13" t="str" cm="1">
        <f t="array" ref="CX256">IF($AA256="N","",SUMPRODUCT(($AA$150:$AA$276=$V$88)*($Z$150:$Z$276=$Z256)*(AD256&lt;AD$150:AD$276))+1)</f>
        <v/>
      </c>
      <c r="CY256" s="13" t="str" cm="1">
        <f t="array" ref="CY256">IF($AA256="N","",SUMPRODUCT(($AA$150:$AA$276=$V$88)*($Z$150:$Z$276=$Z256)*(AE256&lt;AE$150:AE$276))+1)</f>
        <v/>
      </c>
      <c r="CZ256" s="13" t="str" cm="1">
        <f t="array" ref="CZ256">IF($AA256="N","",SUMPRODUCT(($AA$150:$AA$276=$V$88)*($Z$150:$Z$276=$Z256)*(AF256&lt;AF$150:AF$276))+1)</f>
        <v/>
      </c>
      <c r="DA256" s="13" t="str" cm="1">
        <f t="array" ref="DA256">IF($AA256="N","",SUMPRODUCT(($AA$150:$AA$276=$V$88)*($Z$150:$Z$276=$Z256)*(AG256&lt;AG$150:AG$276))+1)</f>
        <v/>
      </c>
      <c r="DB256" s="13" t="str" cm="1">
        <f t="array" ref="DB256">IF($AA256="N","",SUMPRODUCT(($AA$150:$AA$276=$V$88)*($Z$150:$Z$276=$Z256)*(AH256&lt;AH$150:AH$276))+1)</f>
        <v/>
      </c>
      <c r="DC256" s="13" t="str" cm="1">
        <f t="array" ref="DC256">IF($AA256="N","",SUMPRODUCT(($AA$150:$AA$276=$V$88)*($Z$150:$Z$276=$Z256)*(AI256&lt;AI$150:AI$276))+1)</f>
        <v/>
      </c>
      <c r="DD256" s="13" t="str" cm="1">
        <f t="array" ref="DD256">IF($AA256="N","",SUMPRODUCT(($AA$150:$AA$276=$V$88)*($Z$150:$Z$276=$Z256)*(AJ256&lt;AJ$150:AJ$276))+1)</f>
        <v/>
      </c>
      <c r="DE256" s="13" t="str" cm="1">
        <f t="array" ref="DE256">IF($AA256="N","",SUMPRODUCT(($AA$150:$AA$276=$V$88)*($Z$150:$Z$276=$Z256)*(AK256&lt;AK$150:AK$276))+1)</f>
        <v/>
      </c>
      <c r="DF256" s="13" t="str" cm="1">
        <f t="array" ref="DF256">IF($AA256="N","",SUMPRODUCT(($AA$150:$AA$276=$V$88)*($Z$150:$Z$276=$Z256)*(AL256&lt;AL$150:AL$276))+1)</f>
        <v/>
      </c>
      <c r="DG256" s="13" t="str" cm="1">
        <f t="array" ref="DG256">IF($AA256="N","",SUMPRODUCT(($AA$150:$AA$276=$V$88)*($Z$150:$Z$276=$Z256)*(AM256&lt;AM$150:AM$276))+1)</f>
        <v/>
      </c>
      <c r="DH256" s="13" t="str" cm="1">
        <f t="array" ref="DH256">IF($AA256="N","",SUMPRODUCT(($AA$150:$AA$276=$V$88)*($Z$150:$Z$276=$Z256)*(AN256&lt;AN$150:AN$276))+1)</f>
        <v/>
      </c>
      <c r="DI256" s="13" t="str" cm="1">
        <f t="array" ref="DI256">IF($AA256="N","",SUMPRODUCT(($AA$150:$AA$276=$V$88)*($Z$150:$Z$276=$Z256)*(AO256&lt;AO$150:AO$276))+1)</f>
        <v/>
      </c>
      <c r="DJ256" s="13" t="str" cm="1">
        <f t="array" ref="DJ256">IF($AA256="N","",SUMPRODUCT(($AA$150:$AA$276=$V$88)*($Z$150:$Z$276=$Z256)*(AP256&lt;AP$150:AP$276))+1)</f>
        <v/>
      </c>
      <c r="DK256" s="13" t="str" cm="1">
        <f t="array" ref="DK256">IF($AA256="N","",SUMPRODUCT(($AA$150:$AA$276=$V$88)*($Z$150:$Z$276=$Z256)*(AQ256&lt;AQ$150:AQ$276))+1)</f>
        <v/>
      </c>
      <c r="DL256" s="13" t="str" cm="1">
        <f t="array" ref="DL256">IF($AA256="N","",SUMPRODUCT(($AA$150:$AA$276=$V$88)*($Z$150:$Z$276=$Z256)*(AR256&lt;AR$150:AR$276))+1)</f>
        <v/>
      </c>
      <c r="DM256" s="13" t="str" cm="1">
        <f t="array" ref="DM256">IF($AA256="N","",SUMPRODUCT(($AA$150:$AA$276=$V$88)*($Z$150:$Z$276=$Z256)*(AS256&lt;AS$150:AS$276))+1)</f>
        <v/>
      </c>
      <c r="DN256" s="13" t="str" cm="1">
        <f t="array" ref="DN256">IF($AA256="N","",SUMPRODUCT(($AA$150:$AA$276=$V$88)*($Z$150:$Z$276=$Z256)*(AT256&lt;AT$150:AT$276))+1)</f>
        <v/>
      </c>
      <c r="DO256" s="13" t="str" cm="1">
        <f t="array" ref="DO256">IF($AA256="N","",SUMPRODUCT(($AA$150:$AA$276=$V$88)*($Z$150:$Z$276=$Z256)*(AU256&lt;AU$150:AU$276))+1)</f>
        <v/>
      </c>
      <c r="DP256" s="13" t="str" cm="1">
        <f t="array" ref="DP256">IF($AA256="N","",SUMPRODUCT(($AA$150:$AA$276=$V$88)*($Z$150:$Z$276=$Z256)*(AV256&lt;AV$150:AV$276))+1)</f>
        <v/>
      </c>
      <c r="DQ256" s="13" t="str">
        <f>INDEX($CV256:$DP256,MATCH('Ranked Growth'!$C$5,$BW$149:$CQ$149,0))</f>
        <v/>
      </c>
      <c r="DR256" s="13" t="str">
        <f t="shared" si="161"/>
        <v>Stations of Over 10k Users-</v>
      </c>
      <c r="DT256" s="17" t="s">
        <v>90</v>
      </c>
      <c r="DU256" s="15">
        <f t="shared" si="162"/>
        <v>6.1865887064240788E-3</v>
      </c>
      <c r="DV256" s="15">
        <f t="shared" si="163"/>
        <v>7.3183220581861219E-2</v>
      </c>
      <c r="DW256" s="15">
        <f t="shared" si="164"/>
        <v>8.4227522593128823E-2</v>
      </c>
      <c r="DX256" s="15">
        <f t="shared" si="165"/>
        <v>8.8590516660938201E-2</v>
      </c>
      <c r="DY256" s="15">
        <f t="shared" si="166"/>
        <v>8.7850874923417921E-2</v>
      </c>
      <c r="DZ256" s="15">
        <f t="shared" si="167"/>
        <v>8.7720693498498648E-2</v>
      </c>
      <c r="EA256" s="15">
        <f t="shared" si="168"/>
        <v>8.9888547614423553E-2</v>
      </c>
      <c r="EB256" s="15">
        <f t="shared" si="169"/>
        <v>8.8917888648147425E-2</v>
      </c>
      <c r="EC256" s="15">
        <f t="shared" si="170"/>
        <v>8.9546459057423089E-2</v>
      </c>
      <c r="ED256" s="15">
        <f t="shared" si="171"/>
        <v>9.6693360107886095E-2</v>
      </c>
      <c r="EE256" s="15">
        <f t="shared" si="172"/>
        <v>9.8565581414462589E-2</v>
      </c>
      <c r="EF256" s="15">
        <f t="shared" si="173"/>
        <v>9.9055839188319394E-2</v>
      </c>
      <c r="EG256" s="15">
        <f t="shared" si="174"/>
        <v>9.9630978833884498E-2</v>
      </c>
      <c r="EH256" s="15">
        <f t="shared" si="175"/>
        <v>0.10366764873810208</v>
      </c>
      <c r="EI256" s="15">
        <f t="shared" si="176"/>
        <v>0.10987251019081534</v>
      </c>
      <c r="EJ256" s="15">
        <f t="shared" si="177"/>
        <v>0.11253605649776643</v>
      </c>
      <c r="EK256" s="15">
        <f t="shared" si="178"/>
        <v>0.11692124227843892</v>
      </c>
      <c r="EL256" s="15">
        <f t="shared" si="179"/>
        <v>0.11945765332546343</v>
      </c>
      <c r="EM256" s="15">
        <f t="shared" si="180"/>
        <v>0.12359594667752494</v>
      </c>
      <c r="EN256" s="15">
        <f t="shared" si="181"/>
        <v>0.13306688211825524</v>
      </c>
      <c r="EO256" s="15">
        <f t="shared" si="182"/>
        <v>0.14168162393347528</v>
      </c>
      <c r="EQ256" s="17" t="s">
        <v>90</v>
      </c>
      <c r="ER256" s="13">
        <f t="shared" si="183"/>
        <v>72</v>
      </c>
      <c r="ES256" s="13">
        <f t="shared" si="184"/>
        <v>56</v>
      </c>
      <c r="ET256" s="13">
        <f t="shared" si="185"/>
        <v>45</v>
      </c>
      <c r="EU256" s="13">
        <f t="shared" si="186"/>
        <v>45</v>
      </c>
      <c r="EV256" s="13">
        <f t="shared" si="187"/>
        <v>45</v>
      </c>
      <c r="EW256" s="13">
        <f t="shared" si="188"/>
        <v>40</v>
      </c>
      <c r="EX256" s="13">
        <f t="shared" si="189"/>
        <v>45</v>
      </c>
      <c r="EY256" s="13">
        <f t="shared" si="190"/>
        <v>47</v>
      </c>
      <c r="EZ256" s="13">
        <f t="shared" si="191"/>
        <v>50</v>
      </c>
      <c r="FA256" s="13">
        <f t="shared" si="192"/>
        <v>49</v>
      </c>
      <c r="FB256" s="13">
        <f t="shared" si="193"/>
        <v>49</v>
      </c>
      <c r="FC256" s="13">
        <f t="shared" si="194"/>
        <v>51</v>
      </c>
      <c r="FD256" s="13">
        <f t="shared" si="195"/>
        <v>51</v>
      </c>
      <c r="FE256" s="13">
        <f t="shared" si="196"/>
        <v>52</v>
      </c>
      <c r="FF256" s="13">
        <f t="shared" si="197"/>
        <v>52</v>
      </c>
      <c r="FG256" s="13">
        <f t="shared" si="198"/>
        <v>53</v>
      </c>
      <c r="FH256" s="13">
        <f t="shared" si="199"/>
        <v>53</v>
      </c>
      <c r="FI256" s="13">
        <f t="shared" si="200"/>
        <v>52</v>
      </c>
      <c r="FJ256" s="13">
        <f t="shared" si="201"/>
        <v>51</v>
      </c>
      <c r="FK256" s="13">
        <f t="shared" si="202"/>
        <v>51</v>
      </c>
      <c r="FL256" s="13">
        <f t="shared" si="203"/>
        <v>51</v>
      </c>
      <c r="FM256" s="13">
        <f>INDEX($ER256:$FL256,MATCH('Ranked Growth'!$C$5,$ER$149:$FL$149,0))</f>
        <v>72</v>
      </c>
      <c r="FO256" s="17" t="s">
        <v>90</v>
      </c>
      <c r="FP256" s="13" cm="1">
        <f t="array" ref="FP256">SUMPRODUCT(($Z$150:$Z$276=$Z256)*(DU256&lt;DU$150:DU$276))+1</f>
        <v>54</v>
      </c>
      <c r="FQ256" s="13" cm="1">
        <f t="array" ref="FQ256">SUMPRODUCT(($Z$150:$Z$276=$Z256)*(DV256&lt;DV$150:DV$276))+1</f>
        <v>53</v>
      </c>
      <c r="FR256" s="13" cm="1">
        <f t="array" ref="FR256">SUMPRODUCT(($Z$150:$Z$276=$Z256)*(DW256&lt;DW$150:DW$276))+1</f>
        <v>42</v>
      </c>
      <c r="FS256" s="13" cm="1">
        <f t="array" ref="FS256">SUMPRODUCT(($Z$150:$Z$276=$Z256)*(DX256&lt;DX$150:DX$276))+1</f>
        <v>41</v>
      </c>
      <c r="FT256" s="13" cm="1">
        <f t="array" ref="FT256">SUMPRODUCT(($Z$150:$Z$276=$Z256)*(DY256&lt;DY$150:DY$276))+1</f>
        <v>40</v>
      </c>
      <c r="FU256" s="13" cm="1">
        <f t="array" ref="FU256">SUMPRODUCT(($Z$150:$Z$276=$Z256)*(DZ256&lt;DZ$150:DZ$276))+1</f>
        <v>36</v>
      </c>
      <c r="FV256" s="13" cm="1">
        <f t="array" ref="FV256">SUMPRODUCT(($Z$150:$Z$276=$Z256)*(EA256&lt;EA$150:EA$276))+1</f>
        <v>39</v>
      </c>
      <c r="FW256" s="13" cm="1">
        <f t="array" ref="FW256">SUMPRODUCT(($Z$150:$Z$276=$Z256)*(EB256&lt;EB$150:EB$276))+1</f>
        <v>40</v>
      </c>
      <c r="FX256" s="13" cm="1">
        <f t="array" ref="FX256">SUMPRODUCT(($Z$150:$Z$276=$Z256)*(EC256&lt;EC$150:EC$276))+1</f>
        <v>43</v>
      </c>
      <c r="FY256" s="13" cm="1">
        <f t="array" ref="FY256">SUMPRODUCT(($Z$150:$Z$276=$Z256)*(ED256&lt;ED$150:ED$276))+1</f>
        <v>43</v>
      </c>
      <c r="FZ256" s="13" cm="1">
        <f t="array" ref="FZ256">SUMPRODUCT(($Z$150:$Z$276=$Z256)*(EE256&lt;EE$150:EE$276))+1</f>
        <v>43</v>
      </c>
      <c r="GA256" s="13" cm="1">
        <f t="array" ref="GA256">SUMPRODUCT(($Z$150:$Z$276=$Z256)*(EF256&lt;EF$150:EF$276))+1</f>
        <v>45</v>
      </c>
      <c r="GB256" s="13" cm="1">
        <f t="array" ref="GB256">SUMPRODUCT(($Z$150:$Z$276=$Z256)*(EG256&lt;EG$150:EG$276))+1</f>
        <v>45</v>
      </c>
      <c r="GC256" s="13" cm="1">
        <f t="array" ref="GC256">SUMPRODUCT(($Z$150:$Z$276=$Z256)*(EH256&lt;EH$150:EH$276))+1</f>
        <v>46</v>
      </c>
      <c r="GD256" s="13" cm="1">
        <f t="array" ref="GD256">SUMPRODUCT(($Z$150:$Z$276=$Z256)*(EI256&lt;EI$150:EI$276))+1</f>
        <v>46</v>
      </c>
      <c r="GE256" s="13" cm="1">
        <f t="array" ref="GE256">SUMPRODUCT(($Z$150:$Z$276=$Z256)*(EJ256&lt;EJ$150:EJ$276))+1</f>
        <v>46</v>
      </c>
      <c r="GF256" s="13" cm="1">
        <f t="array" ref="GF256">SUMPRODUCT(($Z$150:$Z$276=$Z256)*(EK256&lt;EK$150:EK$276))+1</f>
        <v>46</v>
      </c>
      <c r="GG256" s="13" cm="1">
        <f t="array" ref="GG256">SUMPRODUCT(($Z$150:$Z$276=$Z256)*(EL256&lt;EL$150:EL$276))+1</f>
        <v>45</v>
      </c>
      <c r="GH256" s="13" cm="1">
        <f t="array" ref="GH256">SUMPRODUCT(($Z$150:$Z$276=$Z256)*(EM256&lt;EM$150:EM$276))+1</f>
        <v>44</v>
      </c>
      <c r="GI256" s="13" cm="1">
        <f t="array" ref="GI256">SUMPRODUCT(($Z$150:$Z$276=$Z256)*(EN256&lt;EN$150:EN$276))+1</f>
        <v>44</v>
      </c>
      <c r="GJ256" s="13" cm="1">
        <f t="array" ref="GJ256">SUMPRODUCT(($Z$150:$Z$276=$Z256)*(EO256&lt;EO$150:EO$276))+1</f>
        <v>44</v>
      </c>
      <c r="GK256" s="20">
        <f>INDEX($FP256:$GJ256,MATCH('Ranked Growth'!$C$5,$FP$149:$GJ$149,0))</f>
        <v>54</v>
      </c>
      <c r="GL256" s="13" t="str">
        <f t="shared" si="204"/>
        <v>Stations of Over 10k Users-54</v>
      </c>
      <c r="GN256" s="17" t="s">
        <v>90</v>
      </c>
      <c r="GO256" s="13" t="str" cm="1">
        <f t="array" ref="GO256">IF($AA256="N","",SUMPRODUCT(($Z$150:$Z$276=$Z256)*($AA$150:$AA$276="Y")*(DU256&lt;DU$150:DU$276))+1)</f>
        <v/>
      </c>
      <c r="GP256" s="13" t="str" cm="1">
        <f t="array" ref="GP256">IF($AA256="N","",SUMPRODUCT(($Z$150:$Z$276=$Z256)*($AA$150:$AA$276="Y")*(DV256&lt;DV$150:DV$276))+1)</f>
        <v/>
      </c>
      <c r="GQ256" s="13" t="str" cm="1">
        <f t="array" ref="GQ256">IF($AA256="N","",SUMPRODUCT(($Z$150:$Z$276=$Z256)*($AA$150:$AA$276="Y")*(DW256&lt;DW$150:DW$276))+1)</f>
        <v/>
      </c>
      <c r="GR256" s="13" t="str" cm="1">
        <f t="array" ref="GR256">IF($AA256="N","",SUMPRODUCT(($Z$150:$Z$276=$Z256)*($AA$150:$AA$276="Y")*(DX256&lt;DX$150:DX$276))+1)</f>
        <v/>
      </c>
      <c r="GS256" s="13" t="str" cm="1">
        <f t="array" ref="GS256">IF($AA256="N","",SUMPRODUCT(($Z$150:$Z$276=$Z256)*($AA$150:$AA$276="Y")*(DY256&lt;DY$150:DY$276))+1)</f>
        <v/>
      </c>
      <c r="GT256" s="13" t="str" cm="1">
        <f t="array" ref="GT256">IF($AA256="N","",SUMPRODUCT(($Z$150:$Z$276=$Z256)*($AA$150:$AA$276="Y")*(DZ256&lt;DZ$150:DZ$276))+1)</f>
        <v/>
      </c>
      <c r="GU256" s="13" t="str" cm="1">
        <f t="array" ref="GU256">IF($AA256="N","",SUMPRODUCT(($Z$150:$Z$276=$Z256)*($AA$150:$AA$276="Y")*(EA256&lt;EA$150:EA$276))+1)</f>
        <v/>
      </c>
      <c r="GV256" s="13" t="str" cm="1">
        <f t="array" ref="GV256">IF($AA256="N","",SUMPRODUCT(($Z$150:$Z$276=$Z256)*($AA$150:$AA$276="Y")*(EB256&lt;EB$150:EB$276))+1)</f>
        <v/>
      </c>
      <c r="GW256" s="13" t="str" cm="1">
        <f t="array" ref="GW256">IF($AA256="N","",SUMPRODUCT(($Z$150:$Z$276=$Z256)*($AA$150:$AA$276="Y")*(EC256&lt;EC$150:EC$276))+1)</f>
        <v/>
      </c>
      <c r="GX256" s="13" t="str" cm="1">
        <f t="array" ref="GX256">IF($AA256="N","",SUMPRODUCT(($Z$150:$Z$276=$Z256)*($AA$150:$AA$276="Y")*(ED256&lt;ED$150:ED$276))+1)</f>
        <v/>
      </c>
      <c r="GY256" s="13" t="str" cm="1">
        <f t="array" ref="GY256">IF($AA256="N","",SUMPRODUCT(($Z$150:$Z$276=$Z256)*($AA$150:$AA$276="Y")*(EE256&lt;EE$150:EE$276))+1)</f>
        <v/>
      </c>
      <c r="GZ256" s="13" t="str" cm="1">
        <f t="array" ref="GZ256">IF($AA256="N","",SUMPRODUCT(($Z$150:$Z$276=$Z256)*($AA$150:$AA$276="Y")*(EF256&lt;EF$150:EF$276))+1)</f>
        <v/>
      </c>
      <c r="HA256" s="13" t="str" cm="1">
        <f t="array" ref="HA256">IF($AA256="N","",SUMPRODUCT(($Z$150:$Z$276=$Z256)*($AA$150:$AA$276="Y")*(EG256&lt;EG$150:EG$276))+1)</f>
        <v/>
      </c>
      <c r="HB256" s="13" t="str" cm="1">
        <f t="array" ref="HB256">IF($AA256="N","",SUMPRODUCT(($Z$150:$Z$276=$Z256)*($AA$150:$AA$276="Y")*(EH256&lt;EH$150:EH$276))+1)</f>
        <v/>
      </c>
      <c r="HC256" s="13" t="str" cm="1">
        <f t="array" ref="HC256">IF($AA256="N","",SUMPRODUCT(($Z$150:$Z$276=$Z256)*($AA$150:$AA$276="Y")*(EI256&lt;EI$150:EI$276))+1)</f>
        <v/>
      </c>
      <c r="HD256" s="13" t="str" cm="1">
        <f t="array" ref="HD256">IF($AA256="N","",SUMPRODUCT(($Z$150:$Z$276=$Z256)*($AA$150:$AA$276="Y")*(EJ256&lt;EJ$150:EJ$276))+1)</f>
        <v/>
      </c>
      <c r="HE256" s="13" t="str" cm="1">
        <f t="array" ref="HE256">IF($AA256="N","",SUMPRODUCT(($Z$150:$Z$276=$Z256)*($AA$150:$AA$276="Y")*(EK256&lt;EK$150:EK$276))+1)</f>
        <v/>
      </c>
      <c r="HF256" s="13" t="str" cm="1">
        <f t="array" ref="HF256">IF($AA256="N","",SUMPRODUCT(($Z$150:$Z$276=$Z256)*($AA$150:$AA$276="Y")*(EL256&lt;EL$150:EL$276))+1)</f>
        <v/>
      </c>
      <c r="HG256" s="13" t="str" cm="1">
        <f t="array" ref="HG256">IF($AA256="N","",SUMPRODUCT(($Z$150:$Z$276=$Z256)*($AA$150:$AA$276="Y")*(EM256&lt;EM$150:EM$276))+1)</f>
        <v/>
      </c>
      <c r="HH256" s="13" t="str" cm="1">
        <f t="array" ref="HH256">IF($AA256="N","",SUMPRODUCT(($Z$150:$Z$276=$Z256)*($AA$150:$AA$276="Y")*(EN256&lt;EN$150:EN$276))+1)</f>
        <v/>
      </c>
      <c r="HI256" s="13" t="str" cm="1">
        <f t="array" ref="HI256">IF($AA256="N","",SUMPRODUCT(($Z$150:$Z$276=$Z256)*($AA$150:$AA$276="Y")*(EO256&lt;EO$150:EO$276))+1)</f>
        <v/>
      </c>
      <c r="HJ256" s="20" t="str">
        <f>INDEX($GO256:$HI256,MATCH('Ranked Growth'!$C$5,$GO$149:$HI$149,0))</f>
        <v/>
      </c>
      <c r="HK256" s="13" t="str">
        <f t="shared" si="205"/>
        <v>Stations of Over 10k Users-</v>
      </c>
    </row>
    <row r="257" spans="2:219" s="11" customFormat="1" x14ac:dyDescent="0.25">
      <c r="B257" s="17" t="s">
        <v>91</v>
      </c>
      <c r="C257" s="20">
        <v>209388.74347599986</v>
      </c>
      <c r="D257" s="20">
        <v>221628.33128699992</v>
      </c>
      <c r="E257" s="20">
        <v>223762.50450099996</v>
      </c>
      <c r="F257" s="20">
        <v>224942.40802200002</v>
      </c>
      <c r="G257" s="20">
        <v>225017.84610899995</v>
      </c>
      <c r="H257" s="20">
        <v>225437.80452099987</v>
      </c>
      <c r="I257" s="20">
        <v>226845.06365999987</v>
      </c>
      <c r="J257" s="20">
        <v>227050.75209000017</v>
      </c>
      <c r="K257" s="20">
        <v>227791.43319400004</v>
      </c>
      <c r="L257" s="20">
        <v>229618.30026899988</v>
      </c>
      <c r="M257" s="20">
        <v>230606.13494999986</v>
      </c>
      <c r="N257" s="20">
        <v>231648.65741799993</v>
      </c>
      <c r="O257" s="20">
        <v>232976.648759</v>
      </c>
      <c r="P257" s="20">
        <v>234360.28447900008</v>
      </c>
      <c r="Q257" s="20">
        <v>236184.52374899984</v>
      </c>
      <c r="R257" s="20">
        <v>237320.86239599995</v>
      </c>
      <c r="S257" s="20">
        <v>239002.82125599997</v>
      </c>
      <c r="T257" s="20">
        <v>240644.28533200012</v>
      </c>
      <c r="U257" s="20">
        <v>242025.23682399999</v>
      </c>
      <c r="V257" s="20">
        <v>243995.36531700011</v>
      </c>
      <c r="W257" s="20">
        <v>245759.82571899999</v>
      </c>
      <c r="Y257" s="17" t="s">
        <v>91</v>
      </c>
      <c r="Z257" s="21" t="str">
        <f t="shared" si="137"/>
        <v>Stations of Over 10k Users</v>
      </c>
      <c r="AA257" s="21" t="str">
        <f t="shared" si="138"/>
        <v>Y</v>
      </c>
      <c r="AB257" s="13">
        <f t="shared" ref="AB257:AV257" si="227">C257-$R126</f>
        <v>1614.7434759998578</v>
      </c>
      <c r="AC257" s="13">
        <f t="shared" si="227"/>
        <v>13854.331286999921</v>
      </c>
      <c r="AD257" s="13">
        <f t="shared" si="227"/>
        <v>15988.504500999959</v>
      </c>
      <c r="AE257" s="13">
        <f t="shared" si="227"/>
        <v>17168.408022000018</v>
      </c>
      <c r="AF257" s="13">
        <f t="shared" si="227"/>
        <v>17243.846108999947</v>
      </c>
      <c r="AG257" s="13">
        <f t="shared" si="227"/>
        <v>17663.804520999867</v>
      </c>
      <c r="AH257" s="13">
        <f t="shared" si="227"/>
        <v>19071.063659999869</v>
      </c>
      <c r="AI257" s="13">
        <f t="shared" si="227"/>
        <v>19276.752090000169</v>
      </c>
      <c r="AJ257" s="13">
        <f t="shared" si="227"/>
        <v>20017.433194000041</v>
      </c>
      <c r="AK257" s="13">
        <f t="shared" si="227"/>
        <v>21844.300268999883</v>
      </c>
      <c r="AL257" s="13">
        <f t="shared" si="227"/>
        <v>22832.134949999861</v>
      </c>
      <c r="AM257" s="13">
        <f t="shared" si="227"/>
        <v>23874.65741799993</v>
      </c>
      <c r="AN257" s="13">
        <f t="shared" si="227"/>
        <v>25202.648759000003</v>
      </c>
      <c r="AO257" s="13">
        <f t="shared" si="227"/>
        <v>26586.284479000082</v>
      </c>
      <c r="AP257" s="13">
        <f t="shared" si="227"/>
        <v>28410.52374899984</v>
      </c>
      <c r="AQ257" s="13">
        <f t="shared" si="227"/>
        <v>29546.862395999953</v>
      </c>
      <c r="AR257" s="13">
        <f t="shared" si="227"/>
        <v>31228.821255999967</v>
      </c>
      <c r="AS257" s="13">
        <f t="shared" si="227"/>
        <v>32870.285332000116</v>
      </c>
      <c r="AT257" s="13">
        <f t="shared" si="227"/>
        <v>34251.236823999992</v>
      </c>
      <c r="AU257" s="13">
        <f t="shared" si="227"/>
        <v>36221.365317000105</v>
      </c>
      <c r="AV257" s="13">
        <f t="shared" si="227"/>
        <v>37985.825718999986</v>
      </c>
      <c r="AX257" s="17" t="s">
        <v>91</v>
      </c>
      <c r="AY257" s="13">
        <f t="shared" si="139"/>
        <v>34</v>
      </c>
      <c r="AZ257" s="13">
        <f t="shared" si="140"/>
        <v>43</v>
      </c>
      <c r="BA257" s="13">
        <f t="shared" si="141"/>
        <v>42</v>
      </c>
      <c r="BB257" s="13">
        <f t="shared" si="142"/>
        <v>42</v>
      </c>
      <c r="BC257" s="13">
        <f t="shared" si="143"/>
        <v>41</v>
      </c>
      <c r="BD257" s="13">
        <f t="shared" si="144"/>
        <v>41</v>
      </c>
      <c r="BE257" s="13">
        <f t="shared" si="145"/>
        <v>38</v>
      </c>
      <c r="BF257" s="13">
        <f t="shared" si="146"/>
        <v>35</v>
      </c>
      <c r="BG257" s="13">
        <f t="shared" si="147"/>
        <v>34</v>
      </c>
      <c r="BH257" s="13">
        <f t="shared" si="148"/>
        <v>34</v>
      </c>
      <c r="BI257" s="13">
        <f t="shared" si="149"/>
        <v>34</v>
      </c>
      <c r="BJ257" s="13">
        <f t="shared" si="150"/>
        <v>33</v>
      </c>
      <c r="BK257" s="13">
        <f t="shared" si="151"/>
        <v>31</v>
      </c>
      <c r="BL257" s="13">
        <f t="shared" si="152"/>
        <v>31</v>
      </c>
      <c r="BM257" s="13">
        <f t="shared" si="153"/>
        <v>31</v>
      </c>
      <c r="BN257" s="13">
        <f t="shared" si="154"/>
        <v>31</v>
      </c>
      <c r="BO257" s="13">
        <f t="shared" si="155"/>
        <v>31</v>
      </c>
      <c r="BP257" s="13">
        <f t="shared" si="156"/>
        <v>31</v>
      </c>
      <c r="BQ257" s="13">
        <f t="shared" si="157"/>
        <v>31</v>
      </c>
      <c r="BR257" s="13">
        <f t="shared" si="158"/>
        <v>31</v>
      </c>
      <c r="BS257" s="13">
        <f t="shared" si="159"/>
        <v>31</v>
      </c>
      <c r="BT257" s="13">
        <f>INDEX($AY257:$BS257,MATCH('Ranked Growth'!$C$5,Data!$AY$149:$BS$149,0))</f>
        <v>34</v>
      </c>
      <c r="BV257" s="17" t="s">
        <v>91</v>
      </c>
      <c r="BW257" s="13" cm="1">
        <f t="array" ref="BW257">SUMPRODUCT(($Z$150:$Z$276=$Z257)*(AB257&lt;AB$150:AB$276))+1</f>
        <v>29</v>
      </c>
      <c r="BX257" s="13" cm="1">
        <f t="array" ref="BX257">SUMPRODUCT(($Z$150:$Z$276=$Z257)*(AC257&lt;AC$150:AC$276))+1</f>
        <v>38</v>
      </c>
      <c r="BY257" s="13" cm="1">
        <f t="array" ref="BY257">SUMPRODUCT(($Z$150:$Z$276=$Z257)*(AD257&lt;AD$150:AD$276))+1</f>
        <v>37</v>
      </c>
      <c r="BZ257" s="13" cm="1">
        <f t="array" ref="BZ257">SUMPRODUCT(($Z$150:$Z$276=$Z257)*(AE257&lt;AE$150:AE$276))+1</f>
        <v>37</v>
      </c>
      <c r="CA257" s="13" cm="1">
        <f t="array" ref="CA257">SUMPRODUCT(($Z$150:$Z$276=$Z257)*(AF257&lt;AF$150:AF$276))+1</f>
        <v>36</v>
      </c>
      <c r="CB257" s="13" cm="1">
        <f t="array" ref="CB257">SUMPRODUCT(($Z$150:$Z$276=$Z257)*(AG257&lt;AG$150:AG$276))+1</f>
        <v>36</v>
      </c>
      <c r="CC257" s="13" cm="1">
        <f t="array" ref="CC257">SUMPRODUCT(($Z$150:$Z$276=$Z257)*(AH257&lt;AH$150:AH$276))+1</f>
        <v>33</v>
      </c>
      <c r="CD257" s="13" cm="1">
        <f t="array" ref="CD257">SUMPRODUCT(($Z$150:$Z$276=$Z257)*(AI257&lt;AI$150:AI$276))+1</f>
        <v>30</v>
      </c>
      <c r="CE257" s="13" cm="1">
        <f t="array" ref="CE257">SUMPRODUCT(($Z$150:$Z$276=$Z257)*(AJ257&lt;AJ$150:AJ$276))+1</f>
        <v>29</v>
      </c>
      <c r="CF257" s="13" cm="1">
        <f t="array" ref="CF257">SUMPRODUCT(($Z$150:$Z$276=$Z257)*(AK257&lt;AK$150:AK$276))+1</f>
        <v>29</v>
      </c>
      <c r="CG257" s="13" cm="1">
        <f t="array" ref="CG257">SUMPRODUCT(($Z$150:$Z$276=$Z257)*(AL257&lt;AL$150:AL$276))+1</f>
        <v>29</v>
      </c>
      <c r="CH257" s="13" cm="1">
        <f t="array" ref="CH257">SUMPRODUCT(($Z$150:$Z$276=$Z257)*(AM257&lt;AM$150:AM$276))+1</f>
        <v>28</v>
      </c>
      <c r="CI257" s="13" cm="1">
        <f t="array" ref="CI257">SUMPRODUCT(($Z$150:$Z$276=$Z257)*(AN257&lt;AN$150:AN$276))+1</f>
        <v>26</v>
      </c>
      <c r="CJ257" s="13" cm="1">
        <f t="array" ref="CJ257">SUMPRODUCT(($Z$150:$Z$276=$Z257)*(AO257&lt;AO$150:AO$276))+1</f>
        <v>26</v>
      </c>
      <c r="CK257" s="13" cm="1">
        <f t="array" ref="CK257">SUMPRODUCT(($Z$150:$Z$276=$Z257)*(AP257&lt;AP$150:AP$276))+1</f>
        <v>26</v>
      </c>
      <c r="CL257" s="13" cm="1">
        <f t="array" ref="CL257">SUMPRODUCT(($Z$150:$Z$276=$Z257)*(AQ257&lt;AQ$150:AQ$276))+1</f>
        <v>26</v>
      </c>
      <c r="CM257" s="13" cm="1">
        <f t="array" ref="CM257">SUMPRODUCT(($Z$150:$Z$276=$Z257)*(AR257&lt;AR$150:AR$276))+1</f>
        <v>26</v>
      </c>
      <c r="CN257" s="13" cm="1">
        <f t="array" ref="CN257">SUMPRODUCT(($Z$150:$Z$276=$Z257)*(AS257&lt;AS$150:AS$276))+1</f>
        <v>26</v>
      </c>
      <c r="CO257" s="13" cm="1">
        <f t="array" ref="CO257">SUMPRODUCT(($Z$150:$Z$276=$Z257)*(AT257&lt;AT$150:AT$276))+1</f>
        <v>26</v>
      </c>
      <c r="CP257" s="13" cm="1">
        <f t="array" ref="CP257">SUMPRODUCT(($Z$150:$Z$276=$Z257)*(AU257&lt;AU$150:AU$276))+1</f>
        <v>26</v>
      </c>
      <c r="CQ257" s="13" cm="1">
        <f t="array" ref="CQ257">SUMPRODUCT(($Z$150:$Z$276=$Z257)*(AV257&lt;AV$150:AV$276))+1</f>
        <v>26</v>
      </c>
      <c r="CR257" s="13">
        <f>INDEX($BW257:$CQ257,MATCH('Ranked Growth'!$C$5,$BW$149:$CQ$149,0))</f>
        <v>29</v>
      </c>
      <c r="CS257" s="13" t="str">
        <f t="shared" si="160"/>
        <v>Stations of Over 10k Users-29</v>
      </c>
      <c r="CU257" s="17" t="s">
        <v>91</v>
      </c>
      <c r="CV257" s="13" cm="1">
        <f t="array" ref="CV257">IF($AA257="N","",SUMPRODUCT(($AA$150:$AA$276=$V$88)*($Z$150:$Z$276=$Z257)*(AB257&lt;AB$150:AB$276))+1)</f>
        <v>8</v>
      </c>
      <c r="CW257" s="13" cm="1">
        <f t="array" ref="CW257">IF($AA257="N","",SUMPRODUCT(($AA$150:$AA$276=$V$88)*($Z$150:$Z$276=$Z257)*(AC257&lt;AC$150:AC$276))+1)</f>
        <v>10</v>
      </c>
      <c r="CX257" s="13" cm="1">
        <f t="array" ref="CX257">IF($AA257="N","",SUMPRODUCT(($AA$150:$AA$276=$V$88)*($Z$150:$Z$276=$Z257)*(AD257&lt;AD$150:AD$276))+1)</f>
        <v>10</v>
      </c>
      <c r="CY257" s="13" cm="1">
        <f t="array" ref="CY257">IF($AA257="N","",SUMPRODUCT(($AA$150:$AA$276=$V$88)*($Z$150:$Z$276=$Z257)*(AE257&lt;AE$150:AE$276))+1)</f>
        <v>10</v>
      </c>
      <c r="CZ257" s="13" cm="1">
        <f t="array" ref="CZ257">IF($AA257="N","",SUMPRODUCT(($AA$150:$AA$276=$V$88)*($Z$150:$Z$276=$Z257)*(AF257&lt;AF$150:AF$276))+1)</f>
        <v>10</v>
      </c>
      <c r="DA257" s="13" cm="1">
        <f t="array" ref="DA257">IF($AA257="N","",SUMPRODUCT(($AA$150:$AA$276=$V$88)*($Z$150:$Z$276=$Z257)*(AG257&lt;AG$150:AG$276))+1)</f>
        <v>10</v>
      </c>
      <c r="DB257" s="13" cm="1">
        <f t="array" ref="DB257">IF($AA257="N","",SUMPRODUCT(($AA$150:$AA$276=$V$88)*($Z$150:$Z$276=$Z257)*(AH257&lt;AH$150:AH$276))+1)</f>
        <v>9</v>
      </c>
      <c r="DC257" s="13" cm="1">
        <f t="array" ref="DC257">IF($AA257="N","",SUMPRODUCT(($AA$150:$AA$276=$V$88)*($Z$150:$Z$276=$Z257)*(AI257&lt;AI$150:AI$276))+1)</f>
        <v>9</v>
      </c>
      <c r="DD257" s="13" cm="1">
        <f t="array" ref="DD257">IF($AA257="N","",SUMPRODUCT(($AA$150:$AA$276=$V$88)*($Z$150:$Z$276=$Z257)*(AJ257&lt;AJ$150:AJ$276))+1)</f>
        <v>9</v>
      </c>
      <c r="DE257" s="13" cm="1">
        <f t="array" ref="DE257">IF($AA257="N","",SUMPRODUCT(($AA$150:$AA$276=$V$88)*($Z$150:$Z$276=$Z257)*(AK257&lt;AK$150:AK$276))+1)</f>
        <v>9</v>
      </c>
      <c r="DF257" s="13" cm="1">
        <f t="array" ref="DF257">IF($AA257="N","",SUMPRODUCT(($AA$150:$AA$276=$V$88)*($Z$150:$Z$276=$Z257)*(AL257&lt;AL$150:AL$276))+1)</f>
        <v>9</v>
      </c>
      <c r="DG257" s="13" cm="1">
        <f t="array" ref="DG257">IF($AA257="N","",SUMPRODUCT(($AA$150:$AA$276=$V$88)*($Z$150:$Z$276=$Z257)*(AM257&lt;AM$150:AM$276))+1)</f>
        <v>8</v>
      </c>
      <c r="DH257" s="13" cm="1">
        <f t="array" ref="DH257">IF($AA257="N","",SUMPRODUCT(($AA$150:$AA$276=$V$88)*($Z$150:$Z$276=$Z257)*(AN257&lt;AN$150:AN$276))+1)</f>
        <v>8</v>
      </c>
      <c r="DI257" s="13" cm="1">
        <f t="array" ref="DI257">IF($AA257="N","",SUMPRODUCT(($AA$150:$AA$276=$V$88)*($Z$150:$Z$276=$Z257)*(AO257&lt;AO$150:AO$276))+1)</f>
        <v>8</v>
      </c>
      <c r="DJ257" s="13" cm="1">
        <f t="array" ref="DJ257">IF($AA257="N","",SUMPRODUCT(($AA$150:$AA$276=$V$88)*($Z$150:$Z$276=$Z257)*(AP257&lt;AP$150:AP$276))+1)</f>
        <v>8</v>
      </c>
      <c r="DK257" s="13" cm="1">
        <f t="array" ref="DK257">IF($AA257="N","",SUMPRODUCT(($AA$150:$AA$276=$V$88)*($Z$150:$Z$276=$Z257)*(AQ257&lt;AQ$150:AQ$276))+1)</f>
        <v>8</v>
      </c>
      <c r="DL257" s="13" cm="1">
        <f t="array" ref="DL257">IF($AA257="N","",SUMPRODUCT(($AA$150:$AA$276=$V$88)*($Z$150:$Z$276=$Z257)*(AR257&lt;AR$150:AR$276))+1)</f>
        <v>8</v>
      </c>
      <c r="DM257" s="13" cm="1">
        <f t="array" ref="DM257">IF($AA257="N","",SUMPRODUCT(($AA$150:$AA$276=$V$88)*($Z$150:$Z$276=$Z257)*(AS257&lt;AS$150:AS$276))+1)</f>
        <v>8</v>
      </c>
      <c r="DN257" s="13" cm="1">
        <f t="array" ref="DN257">IF($AA257="N","",SUMPRODUCT(($AA$150:$AA$276=$V$88)*($Z$150:$Z$276=$Z257)*(AT257&lt;AT$150:AT$276))+1)</f>
        <v>8</v>
      </c>
      <c r="DO257" s="13" cm="1">
        <f t="array" ref="DO257">IF($AA257="N","",SUMPRODUCT(($AA$150:$AA$276=$V$88)*($Z$150:$Z$276=$Z257)*(AU257&lt;AU$150:AU$276))+1)</f>
        <v>8</v>
      </c>
      <c r="DP257" s="13" cm="1">
        <f t="array" ref="DP257">IF($AA257="N","",SUMPRODUCT(($AA$150:$AA$276=$V$88)*($Z$150:$Z$276=$Z257)*(AV257&lt;AV$150:AV$276))+1)</f>
        <v>8</v>
      </c>
      <c r="DQ257" s="13">
        <f>INDEX($CV257:$DP257,MATCH('Ranked Growth'!$C$5,$BW$149:$CQ$149,0))</f>
        <v>8</v>
      </c>
      <c r="DR257" s="13" t="str">
        <f t="shared" si="161"/>
        <v>Stations of Over 10k Users-8</v>
      </c>
      <c r="DT257" s="17" t="s">
        <v>91</v>
      </c>
      <c r="DU257" s="15">
        <f t="shared" si="162"/>
        <v>7.7716339676756618E-3</v>
      </c>
      <c r="DV257" s="15">
        <f t="shared" si="163"/>
        <v>6.6679812137225625E-2</v>
      </c>
      <c r="DW257" s="15">
        <f t="shared" si="164"/>
        <v>7.6951420779308055E-2</v>
      </c>
      <c r="DX257" s="15">
        <f t="shared" si="165"/>
        <v>8.2630204077507319E-2</v>
      </c>
      <c r="DY257" s="15">
        <f t="shared" si="166"/>
        <v>8.2993281685870057E-2</v>
      </c>
      <c r="DZ257" s="15">
        <f t="shared" si="167"/>
        <v>8.5014508653632692E-2</v>
      </c>
      <c r="EA257" s="15">
        <f t="shared" si="168"/>
        <v>9.1787536746656739E-2</v>
      </c>
      <c r="EB257" s="15">
        <f t="shared" si="169"/>
        <v>9.2777499061481139E-2</v>
      </c>
      <c r="EC257" s="15">
        <f t="shared" si="170"/>
        <v>9.634233924360136E-2</v>
      </c>
      <c r="ED257" s="15">
        <f t="shared" si="171"/>
        <v>0.10513490749083076</v>
      </c>
      <c r="EE257" s="15">
        <f t="shared" si="172"/>
        <v>0.10988927849490238</v>
      </c>
      <c r="EF257" s="15">
        <f t="shared" si="173"/>
        <v>0.11490685753751628</v>
      </c>
      <c r="EG257" s="15">
        <f t="shared" si="174"/>
        <v>0.12129837592287784</v>
      </c>
      <c r="EH257" s="15">
        <f t="shared" si="175"/>
        <v>0.12795770634920678</v>
      </c>
      <c r="EI257" s="15">
        <f t="shared" si="176"/>
        <v>0.13673762717664317</v>
      </c>
      <c r="EJ257" s="15">
        <f t="shared" si="177"/>
        <v>0.14220673614600465</v>
      </c>
      <c r="EK257" s="15">
        <f t="shared" si="178"/>
        <v>0.1503018724960774</v>
      </c>
      <c r="EL257" s="15">
        <f t="shared" si="179"/>
        <v>0.15820211062019363</v>
      </c>
      <c r="EM257" s="15">
        <f t="shared" si="180"/>
        <v>0.16484852206724621</v>
      </c>
      <c r="EN257" s="15">
        <f t="shared" si="181"/>
        <v>0.17433059630656444</v>
      </c>
      <c r="EO257" s="15">
        <f t="shared" si="182"/>
        <v>0.18282280612107371</v>
      </c>
      <c r="EQ257" s="17" t="s">
        <v>91</v>
      </c>
      <c r="ER257" s="13">
        <f t="shared" si="183"/>
        <v>48</v>
      </c>
      <c r="ES257" s="13">
        <f t="shared" si="184"/>
        <v>86</v>
      </c>
      <c r="ET257" s="13">
        <f t="shared" si="185"/>
        <v>84</v>
      </c>
      <c r="EU257" s="13">
        <f t="shared" si="186"/>
        <v>81</v>
      </c>
      <c r="EV257" s="13">
        <f t="shared" si="187"/>
        <v>68</v>
      </c>
      <c r="EW257" s="13">
        <f t="shared" si="188"/>
        <v>55</v>
      </c>
      <c r="EX257" s="13">
        <f t="shared" si="189"/>
        <v>39</v>
      </c>
      <c r="EY257" s="13">
        <f t="shared" si="190"/>
        <v>36</v>
      </c>
      <c r="EZ257" s="13">
        <f t="shared" si="191"/>
        <v>32</v>
      </c>
      <c r="FA257" s="13">
        <f t="shared" si="192"/>
        <v>30</v>
      </c>
      <c r="FB257" s="13">
        <f t="shared" si="193"/>
        <v>27</v>
      </c>
      <c r="FC257" s="13">
        <f t="shared" si="194"/>
        <v>21</v>
      </c>
      <c r="FD257" s="13">
        <f t="shared" si="195"/>
        <v>15</v>
      </c>
      <c r="FE257" s="13">
        <f t="shared" si="196"/>
        <v>15</v>
      </c>
      <c r="FF257" s="13">
        <f t="shared" si="197"/>
        <v>13</v>
      </c>
      <c r="FG257" s="13">
        <f t="shared" si="198"/>
        <v>12</v>
      </c>
      <c r="FH257" s="13">
        <f t="shared" si="199"/>
        <v>12</v>
      </c>
      <c r="FI257" s="13">
        <f t="shared" si="200"/>
        <v>11</v>
      </c>
      <c r="FJ257" s="13">
        <f t="shared" si="201"/>
        <v>11</v>
      </c>
      <c r="FK257" s="13">
        <f t="shared" si="202"/>
        <v>11</v>
      </c>
      <c r="FL257" s="13">
        <f t="shared" si="203"/>
        <v>12</v>
      </c>
      <c r="FM257" s="13">
        <f>INDEX($ER257:$FL257,MATCH('Ranked Growth'!$C$5,$ER$149:$FL$149,0))</f>
        <v>48</v>
      </c>
      <c r="FO257" s="17" t="s">
        <v>91</v>
      </c>
      <c r="FP257" s="13" cm="1">
        <f t="array" ref="FP257">SUMPRODUCT(($Z$150:$Z$276=$Z257)*(DU257&lt;DU$150:DU$276))+1</f>
        <v>34</v>
      </c>
      <c r="FQ257" s="13" cm="1">
        <f t="array" ref="FQ257">SUMPRODUCT(($Z$150:$Z$276=$Z257)*(DV257&lt;DV$150:DV$276))+1</f>
        <v>75</v>
      </c>
      <c r="FR257" s="13" cm="1">
        <f t="array" ref="FR257">SUMPRODUCT(($Z$150:$Z$276=$Z257)*(DW257&lt;DW$150:DW$276))+1</f>
        <v>74</v>
      </c>
      <c r="FS257" s="13" cm="1">
        <f t="array" ref="FS257">SUMPRODUCT(($Z$150:$Z$276=$Z257)*(DX257&lt;DX$150:DX$276))+1</f>
        <v>73</v>
      </c>
      <c r="FT257" s="13" cm="1">
        <f t="array" ref="FT257">SUMPRODUCT(($Z$150:$Z$276=$Z257)*(DY257&lt;DY$150:DY$276))+1</f>
        <v>61</v>
      </c>
      <c r="FU257" s="13" cm="1">
        <f t="array" ref="FU257">SUMPRODUCT(($Z$150:$Z$276=$Z257)*(DZ257&lt;DZ$150:DZ$276))+1</f>
        <v>48</v>
      </c>
      <c r="FV257" s="13" cm="1">
        <f t="array" ref="FV257">SUMPRODUCT(($Z$150:$Z$276=$Z257)*(EA257&lt;EA$150:EA$276))+1</f>
        <v>34</v>
      </c>
      <c r="FW257" s="13" cm="1">
        <f t="array" ref="FW257">SUMPRODUCT(($Z$150:$Z$276=$Z257)*(EB257&lt;EB$150:EB$276))+1</f>
        <v>31</v>
      </c>
      <c r="FX257" s="13" cm="1">
        <f t="array" ref="FX257">SUMPRODUCT(($Z$150:$Z$276=$Z257)*(EC257&lt;EC$150:EC$276))+1</f>
        <v>27</v>
      </c>
      <c r="FY257" s="13" cm="1">
        <f t="array" ref="FY257">SUMPRODUCT(($Z$150:$Z$276=$Z257)*(ED257&lt;ED$150:ED$276))+1</f>
        <v>25</v>
      </c>
      <c r="FZ257" s="13" cm="1">
        <f t="array" ref="FZ257">SUMPRODUCT(($Z$150:$Z$276=$Z257)*(EE257&lt;EE$150:EE$276))+1</f>
        <v>22</v>
      </c>
      <c r="GA257" s="13" cm="1">
        <f t="array" ref="GA257">SUMPRODUCT(($Z$150:$Z$276=$Z257)*(EF257&lt;EF$150:EF$276))+1</f>
        <v>16</v>
      </c>
      <c r="GB257" s="13" cm="1">
        <f t="array" ref="GB257">SUMPRODUCT(($Z$150:$Z$276=$Z257)*(EG257&lt;EG$150:EG$276))+1</f>
        <v>11</v>
      </c>
      <c r="GC257" s="13" cm="1">
        <f t="array" ref="GC257">SUMPRODUCT(($Z$150:$Z$276=$Z257)*(EH257&lt;EH$150:EH$276))+1</f>
        <v>11</v>
      </c>
      <c r="GD257" s="13" cm="1">
        <f t="array" ref="GD257">SUMPRODUCT(($Z$150:$Z$276=$Z257)*(EI257&lt;EI$150:EI$276))+1</f>
        <v>10</v>
      </c>
      <c r="GE257" s="13" cm="1">
        <f t="array" ref="GE257">SUMPRODUCT(($Z$150:$Z$276=$Z257)*(EJ257&lt;EJ$150:EJ$276))+1</f>
        <v>9</v>
      </c>
      <c r="GF257" s="13" cm="1">
        <f t="array" ref="GF257">SUMPRODUCT(($Z$150:$Z$276=$Z257)*(EK257&lt;EK$150:EK$276))+1</f>
        <v>9</v>
      </c>
      <c r="GG257" s="13" cm="1">
        <f t="array" ref="GG257">SUMPRODUCT(($Z$150:$Z$276=$Z257)*(EL257&lt;EL$150:EL$276))+1</f>
        <v>8</v>
      </c>
      <c r="GH257" s="13" cm="1">
        <f t="array" ref="GH257">SUMPRODUCT(($Z$150:$Z$276=$Z257)*(EM257&lt;EM$150:EM$276))+1</f>
        <v>8</v>
      </c>
      <c r="GI257" s="13" cm="1">
        <f t="array" ref="GI257">SUMPRODUCT(($Z$150:$Z$276=$Z257)*(EN257&lt;EN$150:EN$276))+1</f>
        <v>8</v>
      </c>
      <c r="GJ257" s="13" cm="1">
        <f t="array" ref="GJ257">SUMPRODUCT(($Z$150:$Z$276=$Z257)*(EO257&lt;EO$150:EO$276))+1</f>
        <v>9</v>
      </c>
      <c r="GK257" s="20">
        <f>INDEX($FP257:$GJ257,MATCH('Ranked Growth'!$C$5,$FP$149:$GJ$149,0))</f>
        <v>34</v>
      </c>
      <c r="GL257" s="13" t="str">
        <f t="shared" si="204"/>
        <v>Stations of Over 10k Users-34</v>
      </c>
      <c r="GN257" s="17" t="s">
        <v>91</v>
      </c>
      <c r="GO257" s="13" cm="1">
        <f t="array" ref="GO257">IF($AA257="N","",SUMPRODUCT(($Z$150:$Z$276=$Z257)*($AA$150:$AA$276="Y")*(DU257&lt;DU$150:DU$276))+1)</f>
        <v>7</v>
      </c>
      <c r="GP257" s="13" cm="1">
        <f t="array" ref="GP257">IF($AA257="N","",SUMPRODUCT(($Z$150:$Z$276=$Z257)*($AA$150:$AA$276="Y")*(DV257&lt;DV$150:DV$276))+1)</f>
        <v>13</v>
      </c>
      <c r="GQ257" s="13" cm="1">
        <f t="array" ref="GQ257">IF($AA257="N","",SUMPRODUCT(($Z$150:$Z$276=$Z257)*($AA$150:$AA$276="Y")*(DW257&lt;DW$150:DW$276))+1)</f>
        <v>13</v>
      </c>
      <c r="GR257" s="13" cm="1">
        <f t="array" ref="GR257">IF($AA257="N","",SUMPRODUCT(($Z$150:$Z$276=$Z257)*($AA$150:$AA$276="Y")*(DX257&lt;DX$150:DX$276))+1)</f>
        <v>12</v>
      </c>
      <c r="GS257" s="13" cm="1">
        <f t="array" ref="GS257">IF($AA257="N","",SUMPRODUCT(($Z$150:$Z$276=$Z257)*($AA$150:$AA$276="Y")*(DY257&lt;DY$150:DY$276))+1)</f>
        <v>11</v>
      </c>
      <c r="GT257" s="13" cm="1">
        <f t="array" ref="GT257">IF($AA257="N","",SUMPRODUCT(($Z$150:$Z$276=$Z257)*($AA$150:$AA$276="Y")*(DZ257&lt;DZ$150:DZ$276))+1)</f>
        <v>8</v>
      </c>
      <c r="GU257" s="13" cm="1">
        <f t="array" ref="GU257">IF($AA257="N","",SUMPRODUCT(($Z$150:$Z$276=$Z257)*($AA$150:$AA$276="Y")*(EA257&lt;EA$150:EA$276))+1)</f>
        <v>6</v>
      </c>
      <c r="GV257" s="13" cm="1">
        <f t="array" ref="GV257">IF($AA257="N","",SUMPRODUCT(($Z$150:$Z$276=$Z257)*($AA$150:$AA$276="Y")*(EB257&lt;EB$150:EB$276))+1)</f>
        <v>4</v>
      </c>
      <c r="GW257" s="13" cm="1">
        <f t="array" ref="GW257">IF($AA257="N","",SUMPRODUCT(($Z$150:$Z$276=$Z257)*($AA$150:$AA$276="Y")*(EC257&lt;EC$150:EC$276))+1)</f>
        <v>4</v>
      </c>
      <c r="GX257" s="13" cm="1">
        <f t="array" ref="GX257">IF($AA257="N","",SUMPRODUCT(($Z$150:$Z$276=$Z257)*($AA$150:$AA$276="Y")*(ED257&lt;ED$150:ED$276))+1)</f>
        <v>4</v>
      </c>
      <c r="GY257" s="13" cm="1">
        <f t="array" ref="GY257">IF($AA257="N","",SUMPRODUCT(($Z$150:$Z$276=$Z257)*($AA$150:$AA$276="Y")*(EE257&lt;EE$150:EE$276))+1)</f>
        <v>4</v>
      </c>
      <c r="GZ257" s="13" cm="1">
        <f t="array" ref="GZ257">IF($AA257="N","",SUMPRODUCT(($Z$150:$Z$276=$Z257)*($AA$150:$AA$276="Y")*(EF257&lt;EF$150:EF$276))+1)</f>
        <v>3</v>
      </c>
      <c r="HA257" s="13" cm="1">
        <f t="array" ref="HA257">IF($AA257="N","",SUMPRODUCT(($Z$150:$Z$276=$Z257)*($AA$150:$AA$276="Y")*(EG257&lt;EG$150:EG$276))+1)</f>
        <v>3</v>
      </c>
      <c r="HB257" s="13" cm="1">
        <f t="array" ref="HB257">IF($AA257="N","",SUMPRODUCT(($Z$150:$Z$276=$Z257)*($AA$150:$AA$276="Y")*(EH257&lt;EH$150:EH$276))+1)</f>
        <v>3</v>
      </c>
      <c r="HC257" s="13" cm="1">
        <f t="array" ref="HC257">IF($AA257="N","",SUMPRODUCT(($Z$150:$Z$276=$Z257)*($AA$150:$AA$276="Y")*(EI257&lt;EI$150:EI$276))+1)</f>
        <v>3</v>
      </c>
      <c r="HD257" s="13" cm="1">
        <f t="array" ref="HD257">IF($AA257="N","",SUMPRODUCT(($Z$150:$Z$276=$Z257)*($AA$150:$AA$276="Y")*(EJ257&lt;EJ$150:EJ$276))+1)</f>
        <v>3</v>
      </c>
      <c r="HE257" s="13" cm="1">
        <f t="array" ref="HE257">IF($AA257="N","",SUMPRODUCT(($Z$150:$Z$276=$Z257)*($AA$150:$AA$276="Y")*(EK257&lt;EK$150:EK$276))+1)</f>
        <v>3</v>
      </c>
      <c r="HF257" s="13" cm="1">
        <f t="array" ref="HF257">IF($AA257="N","",SUMPRODUCT(($Z$150:$Z$276=$Z257)*($AA$150:$AA$276="Y")*(EL257&lt;EL$150:EL$276))+1)</f>
        <v>2</v>
      </c>
      <c r="HG257" s="13" cm="1">
        <f t="array" ref="HG257">IF($AA257="N","",SUMPRODUCT(($Z$150:$Z$276=$Z257)*($AA$150:$AA$276="Y")*(EM257&lt;EM$150:EM$276))+1)</f>
        <v>2</v>
      </c>
      <c r="HH257" s="13" cm="1">
        <f t="array" ref="HH257">IF($AA257="N","",SUMPRODUCT(($Z$150:$Z$276=$Z257)*($AA$150:$AA$276="Y")*(EN257&lt;EN$150:EN$276))+1)</f>
        <v>2</v>
      </c>
      <c r="HI257" s="13" cm="1">
        <f t="array" ref="HI257">IF($AA257="N","",SUMPRODUCT(($Z$150:$Z$276=$Z257)*($AA$150:$AA$276="Y")*(EO257&lt;EO$150:EO$276))+1)</f>
        <v>3</v>
      </c>
      <c r="HJ257" s="20">
        <f>INDEX($GO257:$HI257,MATCH('Ranked Growth'!$C$5,$GO$149:$HI$149,0))</f>
        <v>7</v>
      </c>
      <c r="HK257" s="13" t="str">
        <f t="shared" si="205"/>
        <v>Stations of Over 10k Users-7</v>
      </c>
    </row>
    <row r="258" spans="2:219" s="11" customFormat="1" x14ac:dyDescent="0.25">
      <c r="B258" s="17" t="s">
        <v>92</v>
      </c>
      <c r="C258" s="20">
        <v>47414.654154999967</v>
      </c>
      <c r="D258" s="20">
        <v>50368.556766999995</v>
      </c>
      <c r="E258" s="20">
        <v>50883.220085999994</v>
      </c>
      <c r="F258" s="20">
        <v>51125.511342000005</v>
      </c>
      <c r="G258" s="20">
        <v>51118.400047999996</v>
      </c>
      <c r="H258" s="20">
        <v>51107.987820000009</v>
      </c>
      <c r="I258" s="20">
        <v>51242.782079999975</v>
      </c>
      <c r="J258" s="20">
        <v>51258.195789000027</v>
      </c>
      <c r="K258" s="20">
        <v>51347.020615999973</v>
      </c>
      <c r="L258" s="20">
        <v>51730.004863000024</v>
      </c>
      <c r="M258" s="20">
        <v>51846.950775999983</v>
      </c>
      <c r="N258" s="20">
        <v>51921.003926999991</v>
      </c>
      <c r="O258" s="20">
        <v>51981.562760999986</v>
      </c>
      <c r="P258" s="20">
        <v>52193.809239999973</v>
      </c>
      <c r="Q258" s="20">
        <v>52491.244428999984</v>
      </c>
      <c r="R258" s="20">
        <v>52624.478181999977</v>
      </c>
      <c r="S258" s="20">
        <v>52829.309122999963</v>
      </c>
      <c r="T258" s="20">
        <v>52955.129817999994</v>
      </c>
      <c r="U258" s="20">
        <v>53142.431630000006</v>
      </c>
      <c r="V258" s="20">
        <v>53545.569230000001</v>
      </c>
      <c r="W258" s="20">
        <v>53910.784095000003</v>
      </c>
      <c r="Y258" s="17" t="s">
        <v>92</v>
      </c>
      <c r="Z258" s="21" t="str">
        <f t="shared" si="137"/>
        <v>Stations of Over 10k Users</v>
      </c>
      <c r="AA258" s="21" t="str">
        <f t="shared" si="138"/>
        <v>N</v>
      </c>
      <c r="AB258" s="13">
        <f t="shared" ref="AB258:AV258" si="228">C258-$R127</f>
        <v>408.65415499996743</v>
      </c>
      <c r="AC258" s="13">
        <f t="shared" si="228"/>
        <v>3362.5567669999946</v>
      </c>
      <c r="AD258" s="13">
        <f t="shared" si="228"/>
        <v>3877.2200859999939</v>
      </c>
      <c r="AE258" s="13">
        <f t="shared" si="228"/>
        <v>4119.5113420000052</v>
      </c>
      <c r="AF258" s="13">
        <f t="shared" si="228"/>
        <v>4112.4000479999959</v>
      </c>
      <c r="AG258" s="13">
        <f t="shared" si="228"/>
        <v>4101.9878200000094</v>
      </c>
      <c r="AH258" s="13">
        <f t="shared" si="228"/>
        <v>4236.7820799999754</v>
      </c>
      <c r="AI258" s="13">
        <f t="shared" si="228"/>
        <v>4252.1957890000267</v>
      </c>
      <c r="AJ258" s="13">
        <f t="shared" si="228"/>
        <v>4341.0206159999725</v>
      </c>
      <c r="AK258" s="13">
        <f t="shared" si="228"/>
        <v>4724.0048630000238</v>
      </c>
      <c r="AL258" s="13">
        <f t="shared" si="228"/>
        <v>4840.9507759999833</v>
      </c>
      <c r="AM258" s="13">
        <f t="shared" si="228"/>
        <v>4915.0039269999907</v>
      </c>
      <c r="AN258" s="13">
        <f t="shared" si="228"/>
        <v>4975.5627609999865</v>
      </c>
      <c r="AO258" s="13">
        <f t="shared" si="228"/>
        <v>5187.8092399999732</v>
      </c>
      <c r="AP258" s="13">
        <f t="shared" si="228"/>
        <v>5485.2444289999839</v>
      </c>
      <c r="AQ258" s="13">
        <f t="shared" si="228"/>
        <v>5618.4781819999771</v>
      </c>
      <c r="AR258" s="13">
        <f t="shared" si="228"/>
        <v>5823.3091229999627</v>
      </c>
      <c r="AS258" s="13">
        <f t="shared" si="228"/>
        <v>5949.129817999994</v>
      </c>
      <c r="AT258" s="13">
        <f t="shared" si="228"/>
        <v>6136.4316300000064</v>
      </c>
      <c r="AU258" s="13">
        <f t="shared" si="228"/>
        <v>6539.569230000001</v>
      </c>
      <c r="AV258" s="13">
        <f t="shared" si="228"/>
        <v>6904.7840950000027</v>
      </c>
      <c r="AX258" s="17" t="s">
        <v>92</v>
      </c>
      <c r="AY258" s="13">
        <f t="shared" si="139"/>
        <v>74</v>
      </c>
      <c r="AZ258" s="13">
        <f t="shared" si="140"/>
        <v>83</v>
      </c>
      <c r="BA258" s="13">
        <f t="shared" si="141"/>
        <v>84</v>
      </c>
      <c r="BB258" s="13">
        <f t="shared" si="142"/>
        <v>84</v>
      </c>
      <c r="BC258" s="13">
        <f t="shared" si="143"/>
        <v>83</v>
      </c>
      <c r="BD258" s="13">
        <f t="shared" si="144"/>
        <v>82</v>
      </c>
      <c r="BE258" s="13">
        <f t="shared" si="145"/>
        <v>82</v>
      </c>
      <c r="BF258" s="13">
        <f t="shared" si="146"/>
        <v>81</v>
      </c>
      <c r="BG258" s="13">
        <f t="shared" si="147"/>
        <v>81</v>
      </c>
      <c r="BH258" s="13">
        <f t="shared" si="148"/>
        <v>80</v>
      </c>
      <c r="BI258" s="13">
        <f t="shared" si="149"/>
        <v>80</v>
      </c>
      <c r="BJ258" s="13">
        <f t="shared" si="150"/>
        <v>79</v>
      </c>
      <c r="BK258" s="13">
        <f t="shared" si="151"/>
        <v>79</v>
      </c>
      <c r="BL258" s="13">
        <f t="shared" si="152"/>
        <v>79</v>
      </c>
      <c r="BM258" s="13">
        <f t="shared" si="153"/>
        <v>79</v>
      </c>
      <c r="BN258" s="13">
        <f t="shared" si="154"/>
        <v>79</v>
      </c>
      <c r="BO258" s="13">
        <f t="shared" si="155"/>
        <v>78</v>
      </c>
      <c r="BP258" s="13">
        <f t="shared" si="156"/>
        <v>78</v>
      </c>
      <c r="BQ258" s="13">
        <f t="shared" si="157"/>
        <v>78</v>
      </c>
      <c r="BR258" s="13">
        <f t="shared" si="158"/>
        <v>78</v>
      </c>
      <c r="BS258" s="13">
        <f t="shared" si="159"/>
        <v>78</v>
      </c>
      <c r="BT258" s="13">
        <f>INDEX($AY258:$BS258,MATCH('Ranked Growth'!$C$5,Data!$AY$149:$BS$149,0))</f>
        <v>74</v>
      </c>
      <c r="BV258" s="17" t="s">
        <v>92</v>
      </c>
      <c r="BW258" s="13" cm="1">
        <f t="array" ref="BW258">SUMPRODUCT(($Z$150:$Z$276=$Z258)*(AB258&lt;AB$150:AB$276))+1</f>
        <v>69</v>
      </c>
      <c r="BX258" s="13" cm="1">
        <f t="array" ref="BX258">SUMPRODUCT(($Z$150:$Z$276=$Z258)*(AC258&lt;AC$150:AC$276))+1</f>
        <v>78</v>
      </c>
      <c r="BY258" s="13" cm="1">
        <f t="array" ref="BY258">SUMPRODUCT(($Z$150:$Z$276=$Z258)*(AD258&lt;AD$150:AD$276))+1</f>
        <v>79</v>
      </c>
      <c r="BZ258" s="13" cm="1">
        <f t="array" ref="BZ258">SUMPRODUCT(($Z$150:$Z$276=$Z258)*(AE258&lt;AE$150:AE$276))+1</f>
        <v>79</v>
      </c>
      <c r="CA258" s="13" cm="1">
        <f t="array" ref="CA258">SUMPRODUCT(($Z$150:$Z$276=$Z258)*(AF258&lt;AF$150:AF$276))+1</f>
        <v>78</v>
      </c>
      <c r="CB258" s="13" cm="1">
        <f t="array" ref="CB258">SUMPRODUCT(($Z$150:$Z$276=$Z258)*(AG258&lt;AG$150:AG$276))+1</f>
        <v>77</v>
      </c>
      <c r="CC258" s="13" cm="1">
        <f t="array" ref="CC258">SUMPRODUCT(($Z$150:$Z$276=$Z258)*(AH258&lt;AH$150:AH$276))+1</f>
        <v>77</v>
      </c>
      <c r="CD258" s="13" cm="1">
        <f t="array" ref="CD258">SUMPRODUCT(($Z$150:$Z$276=$Z258)*(AI258&lt;AI$150:AI$276))+1</f>
        <v>76</v>
      </c>
      <c r="CE258" s="13" cm="1">
        <f t="array" ref="CE258">SUMPRODUCT(($Z$150:$Z$276=$Z258)*(AJ258&lt;AJ$150:AJ$276))+1</f>
        <v>76</v>
      </c>
      <c r="CF258" s="13" cm="1">
        <f t="array" ref="CF258">SUMPRODUCT(($Z$150:$Z$276=$Z258)*(AK258&lt;AK$150:AK$276))+1</f>
        <v>75</v>
      </c>
      <c r="CG258" s="13" cm="1">
        <f t="array" ref="CG258">SUMPRODUCT(($Z$150:$Z$276=$Z258)*(AL258&lt;AL$150:AL$276))+1</f>
        <v>75</v>
      </c>
      <c r="CH258" s="13" cm="1">
        <f t="array" ref="CH258">SUMPRODUCT(($Z$150:$Z$276=$Z258)*(AM258&lt;AM$150:AM$276))+1</f>
        <v>74</v>
      </c>
      <c r="CI258" s="13" cm="1">
        <f t="array" ref="CI258">SUMPRODUCT(($Z$150:$Z$276=$Z258)*(AN258&lt;AN$150:AN$276))+1</f>
        <v>74</v>
      </c>
      <c r="CJ258" s="13" cm="1">
        <f t="array" ref="CJ258">SUMPRODUCT(($Z$150:$Z$276=$Z258)*(AO258&lt;AO$150:AO$276))+1</f>
        <v>74</v>
      </c>
      <c r="CK258" s="13" cm="1">
        <f t="array" ref="CK258">SUMPRODUCT(($Z$150:$Z$276=$Z258)*(AP258&lt;AP$150:AP$276))+1</f>
        <v>74</v>
      </c>
      <c r="CL258" s="13" cm="1">
        <f t="array" ref="CL258">SUMPRODUCT(($Z$150:$Z$276=$Z258)*(AQ258&lt;AQ$150:AQ$276))+1</f>
        <v>74</v>
      </c>
      <c r="CM258" s="13" cm="1">
        <f t="array" ref="CM258">SUMPRODUCT(($Z$150:$Z$276=$Z258)*(AR258&lt;AR$150:AR$276))+1</f>
        <v>73</v>
      </c>
      <c r="CN258" s="13" cm="1">
        <f t="array" ref="CN258">SUMPRODUCT(($Z$150:$Z$276=$Z258)*(AS258&lt;AS$150:AS$276))+1</f>
        <v>73</v>
      </c>
      <c r="CO258" s="13" cm="1">
        <f t="array" ref="CO258">SUMPRODUCT(($Z$150:$Z$276=$Z258)*(AT258&lt;AT$150:AT$276))+1</f>
        <v>73</v>
      </c>
      <c r="CP258" s="13" cm="1">
        <f t="array" ref="CP258">SUMPRODUCT(($Z$150:$Z$276=$Z258)*(AU258&lt;AU$150:AU$276))+1</f>
        <v>73</v>
      </c>
      <c r="CQ258" s="13" cm="1">
        <f t="array" ref="CQ258">SUMPRODUCT(($Z$150:$Z$276=$Z258)*(AV258&lt;AV$150:AV$276))+1</f>
        <v>73</v>
      </c>
      <c r="CR258" s="13">
        <f>INDEX($BW258:$CQ258,MATCH('Ranked Growth'!$C$5,$BW$149:$CQ$149,0))</f>
        <v>69</v>
      </c>
      <c r="CS258" s="13" t="str">
        <f t="shared" si="160"/>
        <v>Stations of Over 10k Users-69</v>
      </c>
      <c r="CU258" s="17" t="s">
        <v>92</v>
      </c>
      <c r="CV258" s="13" t="str" cm="1">
        <f t="array" ref="CV258">IF($AA258="N","",SUMPRODUCT(($AA$150:$AA$276=$V$88)*($Z$150:$Z$276=$Z258)*(AB258&lt;AB$150:AB$276))+1)</f>
        <v/>
      </c>
      <c r="CW258" s="13" t="str" cm="1">
        <f t="array" ref="CW258">IF($AA258="N","",SUMPRODUCT(($AA$150:$AA$276=$V$88)*($Z$150:$Z$276=$Z258)*(AC258&lt;AC$150:AC$276))+1)</f>
        <v/>
      </c>
      <c r="CX258" s="13" t="str" cm="1">
        <f t="array" ref="CX258">IF($AA258="N","",SUMPRODUCT(($AA$150:$AA$276=$V$88)*($Z$150:$Z$276=$Z258)*(AD258&lt;AD$150:AD$276))+1)</f>
        <v/>
      </c>
      <c r="CY258" s="13" t="str" cm="1">
        <f t="array" ref="CY258">IF($AA258="N","",SUMPRODUCT(($AA$150:$AA$276=$V$88)*($Z$150:$Z$276=$Z258)*(AE258&lt;AE$150:AE$276))+1)</f>
        <v/>
      </c>
      <c r="CZ258" s="13" t="str" cm="1">
        <f t="array" ref="CZ258">IF($AA258="N","",SUMPRODUCT(($AA$150:$AA$276=$V$88)*($Z$150:$Z$276=$Z258)*(AF258&lt;AF$150:AF$276))+1)</f>
        <v/>
      </c>
      <c r="DA258" s="13" t="str" cm="1">
        <f t="array" ref="DA258">IF($AA258="N","",SUMPRODUCT(($AA$150:$AA$276=$V$88)*($Z$150:$Z$276=$Z258)*(AG258&lt;AG$150:AG$276))+1)</f>
        <v/>
      </c>
      <c r="DB258" s="13" t="str" cm="1">
        <f t="array" ref="DB258">IF($AA258="N","",SUMPRODUCT(($AA$150:$AA$276=$V$88)*($Z$150:$Z$276=$Z258)*(AH258&lt;AH$150:AH$276))+1)</f>
        <v/>
      </c>
      <c r="DC258" s="13" t="str" cm="1">
        <f t="array" ref="DC258">IF($AA258="N","",SUMPRODUCT(($AA$150:$AA$276=$V$88)*($Z$150:$Z$276=$Z258)*(AI258&lt;AI$150:AI$276))+1)</f>
        <v/>
      </c>
      <c r="DD258" s="13" t="str" cm="1">
        <f t="array" ref="DD258">IF($AA258="N","",SUMPRODUCT(($AA$150:$AA$276=$V$88)*($Z$150:$Z$276=$Z258)*(AJ258&lt;AJ$150:AJ$276))+1)</f>
        <v/>
      </c>
      <c r="DE258" s="13" t="str" cm="1">
        <f t="array" ref="DE258">IF($AA258="N","",SUMPRODUCT(($AA$150:$AA$276=$V$88)*($Z$150:$Z$276=$Z258)*(AK258&lt;AK$150:AK$276))+1)</f>
        <v/>
      </c>
      <c r="DF258" s="13" t="str" cm="1">
        <f t="array" ref="DF258">IF($AA258="N","",SUMPRODUCT(($AA$150:$AA$276=$V$88)*($Z$150:$Z$276=$Z258)*(AL258&lt;AL$150:AL$276))+1)</f>
        <v/>
      </c>
      <c r="DG258" s="13" t="str" cm="1">
        <f t="array" ref="DG258">IF($AA258="N","",SUMPRODUCT(($AA$150:$AA$276=$V$88)*($Z$150:$Z$276=$Z258)*(AM258&lt;AM$150:AM$276))+1)</f>
        <v/>
      </c>
      <c r="DH258" s="13" t="str" cm="1">
        <f t="array" ref="DH258">IF($AA258="N","",SUMPRODUCT(($AA$150:$AA$276=$V$88)*($Z$150:$Z$276=$Z258)*(AN258&lt;AN$150:AN$276))+1)</f>
        <v/>
      </c>
      <c r="DI258" s="13" t="str" cm="1">
        <f t="array" ref="DI258">IF($AA258="N","",SUMPRODUCT(($AA$150:$AA$276=$V$88)*($Z$150:$Z$276=$Z258)*(AO258&lt;AO$150:AO$276))+1)</f>
        <v/>
      </c>
      <c r="DJ258" s="13" t="str" cm="1">
        <f t="array" ref="DJ258">IF($AA258="N","",SUMPRODUCT(($AA$150:$AA$276=$V$88)*($Z$150:$Z$276=$Z258)*(AP258&lt;AP$150:AP$276))+1)</f>
        <v/>
      </c>
      <c r="DK258" s="13" t="str" cm="1">
        <f t="array" ref="DK258">IF($AA258="N","",SUMPRODUCT(($AA$150:$AA$276=$V$88)*($Z$150:$Z$276=$Z258)*(AQ258&lt;AQ$150:AQ$276))+1)</f>
        <v/>
      </c>
      <c r="DL258" s="13" t="str" cm="1">
        <f t="array" ref="DL258">IF($AA258="N","",SUMPRODUCT(($AA$150:$AA$276=$V$88)*($Z$150:$Z$276=$Z258)*(AR258&lt;AR$150:AR$276))+1)</f>
        <v/>
      </c>
      <c r="DM258" s="13" t="str" cm="1">
        <f t="array" ref="DM258">IF($AA258="N","",SUMPRODUCT(($AA$150:$AA$276=$V$88)*($Z$150:$Z$276=$Z258)*(AS258&lt;AS$150:AS$276))+1)</f>
        <v/>
      </c>
      <c r="DN258" s="13" t="str" cm="1">
        <f t="array" ref="DN258">IF($AA258="N","",SUMPRODUCT(($AA$150:$AA$276=$V$88)*($Z$150:$Z$276=$Z258)*(AT258&lt;AT$150:AT$276))+1)</f>
        <v/>
      </c>
      <c r="DO258" s="13" t="str" cm="1">
        <f t="array" ref="DO258">IF($AA258="N","",SUMPRODUCT(($AA$150:$AA$276=$V$88)*($Z$150:$Z$276=$Z258)*(AU258&lt;AU$150:AU$276))+1)</f>
        <v/>
      </c>
      <c r="DP258" s="13" t="str" cm="1">
        <f t="array" ref="DP258">IF($AA258="N","",SUMPRODUCT(($AA$150:$AA$276=$V$88)*($Z$150:$Z$276=$Z258)*(AV258&lt;AV$150:AV$276))+1)</f>
        <v/>
      </c>
      <c r="DQ258" s="13" t="str">
        <f>INDEX($CV258:$DP258,MATCH('Ranked Growth'!$C$5,$BW$149:$CQ$149,0))</f>
        <v/>
      </c>
      <c r="DR258" s="13" t="str">
        <f t="shared" si="161"/>
        <v>Stations of Over 10k Users-</v>
      </c>
      <c r="DT258" s="17" t="s">
        <v>92</v>
      </c>
      <c r="DU258" s="15">
        <f t="shared" si="162"/>
        <v>8.6936594264555023E-3</v>
      </c>
      <c r="DV258" s="15">
        <f t="shared" si="163"/>
        <v>7.1534628919712295E-2</v>
      </c>
      <c r="DW258" s="15">
        <f t="shared" si="164"/>
        <v>8.2483514572607719E-2</v>
      </c>
      <c r="DX258" s="15">
        <f t="shared" si="165"/>
        <v>8.7637989660894533E-2</v>
      </c>
      <c r="DY258" s="15">
        <f t="shared" si="166"/>
        <v>8.7486704846189811E-2</v>
      </c>
      <c r="DZ258" s="15">
        <f t="shared" si="167"/>
        <v>8.7265196357911856E-2</v>
      </c>
      <c r="EA258" s="15">
        <f t="shared" si="168"/>
        <v>9.013279326043433E-2</v>
      </c>
      <c r="EB258" s="15">
        <f t="shared" si="169"/>
        <v>9.0460702654980851E-2</v>
      </c>
      <c r="EC258" s="15">
        <f t="shared" si="170"/>
        <v>9.2350351359400396E-2</v>
      </c>
      <c r="ED258" s="15">
        <f t="shared" si="171"/>
        <v>0.10049791224524585</v>
      </c>
      <c r="EE258" s="15">
        <f t="shared" si="172"/>
        <v>0.10298580555673698</v>
      </c>
      <c r="EF258" s="15">
        <f t="shared" si="173"/>
        <v>0.10456120339956576</v>
      </c>
      <c r="EG258" s="15">
        <f t="shared" si="174"/>
        <v>0.10584952476279597</v>
      </c>
      <c r="EH258" s="15">
        <f t="shared" si="175"/>
        <v>0.11036483087265392</v>
      </c>
      <c r="EI258" s="15">
        <f t="shared" si="176"/>
        <v>0.11669243137046292</v>
      </c>
      <c r="EJ258" s="15">
        <f t="shared" si="177"/>
        <v>0.11952683023443766</v>
      </c>
      <c r="EK258" s="15">
        <f t="shared" si="178"/>
        <v>0.12388437907926564</v>
      </c>
      <c r="EL258" s="15">
        <f t="shared" si="179"/>
        <v>0.12656107343743339</v>
      </c>
      <c r="EM258" s="15">
        <f t="shared" si="180"/>
        <v>0.1305457096966347</v>
      </c>
      <c r="EN258" s="15">
        <f t="shared" si="181"/>
        <v>0.13912201059439222</v>
      </c>
      <c r="EO258" s="15">
        <f t="shared" si="182"/>
        <v>0.14689154778113434</v>
      </c>
      <c r="EQ258" s="17" t="s">
        <v>92</v>
      </c>
      <c r="ER258" s="13">
        <f t="shared" si="183"/>
        <v>37</v>
      </c>
      <c r="ES258" s="13">
        <f t="shared" si="184"/>
        <v>66</v>
      </c>
      <c r="ET258" s="13">
        <f t="shared" si="185"/>
        <v>61</v>
      </c>
      <c r="EU258" s="13">
        <f t="shared" si="186"/>
        <v>53</v>
      </c>
      <c r="EV258" s="13">
        <f t="shared" si="187"/>
        <v>46</v>
      </c>
      <c r="EW258" s="13">
        <f t="shared" si="188"/>
        <v>44</v>
      </c>
      <c r="EX258" s="13">
        <f t="shared" si="189"/>
        <v>44</v>
      </c>
      <c r="EY258" s="13">
        <f t="shared" si="190"/>
        <v>43</v>
      </c>
      <c r="EZ258" s="13">
        <f t="shared" si="191"/>
        <v>42</v>
      </c>
      <c r="FA258" s="13">
        <f t="shared" si="192"/>
        <v>40</v>
      </c>
      <c r="FB258" s="13">
        <f t="shared" si="193"/>
        <v>39</v>
      </c>
      <c r="FC258" s="13">
        <f t="shared" si="194"/>
        <v>41</v>
      </c>
      <c r="FD258" s="13">
        <f t="shared" si="195"/>
        <v>41</v>
      </c>
      <c r="FE258" s="13">
        <f t="shared" si="196"/>
        <v>42</v>
      </c>
      <c r="FF258" s="13">
        <f t="shared" si="197"/>
        <v>42</v>
      </c>
      <c r="FG258" s="13">
        <f t="shared" si="198"/>
        <v>42</v>
      </c>
      <c r="FH258" s="13">
        <f t="shared" si="199"/>
        <v>43</v>
      </c>
      <c r="FI258" s="13">
        <f t="shared" si="200"/>
        <v>43</v>
      </c>
      <c r="FJ258" s="13">
        <f t="shared" si="201"/>
        <v>43</v>
      </c>
      <c r="FK258" s="13">
        <f t="shared" si="202"/>
        <v>43</v>
      </c>
      <c r="FL258" s="13">
        <f t="shared" si="203"/>
        <v>43</v>
      </c>
      <c r="FM258" s="13">
        <f>INDEX($ER258:$FL258,MATCH('Ranked Growth'!$C$5,$ER$149:$FL$149,0))</f>
        <v>37</v>
      </c>
      <c r="FO258" s="17" t="s">
        <v>92</v>
      </c>
      <c r="FP258" s="13" cm="1">
        <f t="array" ref="FP258">SUMPRODUCT(($Z$150:$Z$276=$Z258)*(DU258&lt;DU$150:DU$276))+1</f>
        <v>25</v>
      </c>
      <c r="FQ258" s="13" cm="1">
        <f t="array" ref="FQ258">SUMPRODUCT(($Z$150:$Z$276=$Z258)*(DV258&lt;DV$150:DV$276))+1</f>
        <v>62</v>
      </c>
      <c r="FR258" s="13" cm="1">
        <f t="array" ref="FR258">SUMPRODUCT(($Z$150:$Z$276=$Z258)*(DW258&lt;DW$150:DW$276))+1</f>
        <v>58</v>
      </c>
      <c r="FS258" s="13" cm="1">
        <f t="array" ref="FS258">SUMPRODUCT(($Z$150:$Z$276=$Z258)*(DX258&lt;DX$150:DX$276))+1</f>
        <v>48</v>
      </c>
      <c r="FT258" s="13" cm="1">
        <f t="array" ref="FT258">SUMPRODUCT(($Z$150:$Z$276=$Z258)*(DY258&lt;DY$150:DY$276))+1</f>
        <v>41</v>
      </c>
      <c r="FU258" s="13" cm="1">
        <f t="array" ref="FU258">SUMPRODUCT(($Z$150:$Z$276=$Z258)*(DZ258&lt;DZ$150:DZ$276))+1</f>
        <v>39</v>
      </c>
      <c r="FV258" s="13" cm="1">
        <f t="array" ref="FV258">SUMPRODUCT(($Z$150:$Z$276=$Z258)*(EA258&lt;EA$150:EA$276))+1</f>
        <v>38</v>
      </c>
      <c r="FW258" s="13" cm="1">
        <f t="array" ref="FW258">SUMPRODUCT(($Z$150:$Z$276=$Z258)*(EB258&lt;EB$150:EB$276))+1</f>
        <v>37</v>
      </c>
      <c r="FX258" s="13" cm="1">
        <f t="array" ref="FX258">SUMPRODUCT(($Z$150:$Z$276=$Z258)*(EC258&lt;EC$150:EC$276))+1</f>
        <v>36</v>
      </c>
      <c r="FY258" s="13" cm="1">
        <f t="array" ref="FY258">SUMPRODUCT(($Z$150:$Z$276=$Z258)*(ED258&lt;ED$150:ED$276))+1</f>
        <v>35</v>
      </c>
      <c r="FZ258" s="13" cm="1">
        <f t="array" ref="FZ258">SUMPRODUCT(($Z$150:$Z$276=$Z258)*(EE258&lt;EE$150:EE$276))+1</f>
        <v>34</v>
      </c>
      <c r="GA258" s="13" cm="1">
        <f t="array" ref="GA258">SUMPRODUCT(($Z$150:$Z$276=$Z258)*(EF258&lt;EF$150:EF$276))+1</f>
        <v>35</v>
      </c>
      <c r="GB258" s="13" cm="1">
        <f t="array" ref="GB258">SUMPRODUCT(($Z$150:$Z$276=$Z258)*(EG258&lt;EG$150:EG$276))+1</f>
        <v>35</v>
      </c>
      <c r="GC258" s="13" cm="1">
        <f t="array" ref="GC258">SUMPRODUCT(($Z$150:$Z$276=$Z258)*(EH258&lt;EH$150:EH$276))+1</f>
        <v>36</v>
      </c>
      <c r="GD258" s="13" cm="1">
        <f t="array" ref="GD258">SUMPRODUCT(($Z$150:$Z$276=$Z258)*(EI258&lt;EI$150:EI$276))+1</f>
        <v>36</v>
      </c>
      <c r="GE258" s="13" cm="1">
        <f t="array" ref="GE258">SUMPRODUCT(($Z$150:$Z$276=$Z258)*(EJ258&lt;EJ$150:EJ$276))+1</f>
        <v>36</v>
      </c>
      <c r="GF258" s="13" cm="1">
        <f t="array" ref="GF258">SUMPRODUCT(($Z$150:$Z$276=$Z258)*(EK258&lt;EK$150:EK$276))+1</f>
        <v>37</v>
      </c>
      <c r="GG258" s="13" cm="1">
        <f t="array" ref="GG258">SUMPRODUCT(($Z$150:$Z$276=$Z258)*(EL258&lt;EL$150:EL$276))+1</f>
        <v>37</v>
      </c>
      <c r="GH258" s="13" cm="1">
        <f t="array" ref="GH258">SUMPRODUCT(($Z$150:$Z$276=$Z258)*(EM258&lt;EM$150:EM$276))+1</f>
        <v>37</v>
      </c>
      <c r="GI258" s="13" cm="1">
        <f t="array" ref="GI258">SUMPRODUCT(($Z$150:$Z$276=$Z258)*(EN258&lt;EN$150:EN$276))+1</f>
        <v>37</v>
      </c>
      <c r="GJ258" s="13" cm="1">
        <f t="array" ref="GJ258">SUMPRODUCT(($Z$150:$Z$276=$Z258)*(EO258&lt;EO$150:EO$276))+1</f>
        <v>37</v>
      </c>
      <c r="GK258" s="20">
        <f>INDEX($FP258:$GJ258,MATCH('Ranked Growth'!$C$5,$FP$149:$GJ$149,0))</f>
        <v>25</v>
      </c>
      <c r="GL258" s="13" t="str">
        <f t="shared" si="204"/>
        <v>Stations of Over 10k Users-25</v>
      </c>
      <c r="GN258" s="17" t="s">
        <v>92</v>
      </c>
      <c r="GO258" s="13" t="str" cm="1">
        <f t="array" ref="GO258">IF($AA258="N","",SUMPRODUCT(($Z$150:$Z$276=$Z258)*($AA$150:$AA$276="Y")*(DU258&lt;DU$150:DU$276))+1)</f>
        <v/>
      </c>
      <c r="GP258" s="13" t="str" cm="1">
        <f t="array" ref="GP258">IF($AA258="N","",SUMPRODUCT(($Z$150:$Z$276=$Z258)*($AA$150:$AA$276="Y")*(DV258&lt;DV$150:DV$276))+1)</f>
        <v/>
      </c>
      <c r="GQ258" s="13" t="str" cm="1">
        <f t="array" ref="GQ258">IF($AA258="N","",SUMPRODUCT(($Z$150:$Z$276=$Z258)*($AA$150:$AA$276="Y")*(DW258&lt;DW$150:DW$276))+1)</f>
        <v/>
      </c>
      <c r="GR258" s="13" t="str" cm="1">
        <f t="array" ref="GR258">IF($AA258="N","",SUMPRODUCT(($Z$150:$Z$276=$Z258)*($AA$150:$AA$276="Y")*(DX258&lt;DX$150:DX$276))+1)</f>
        <v/>
      </c>
      <c r="GS258" s="13" t="str" cm="1">
        <f t="array" ref="GS258">IF($AA258="N","",SUMPRODUCT(($Z$150:$Z$276=$Z258)*($AA$150:$AA$276="Y")*(DY258&lt;DY$150:DY$276))+1)</f>
        <v/>
      </c>
      <c r="GT258" s="13" t="str" cm="1">
        <f t="array" ref="GT258">IF($AA258="N","",SUMPRODUCT(($Z$150:$Z$276=$Z258)*($AA$150:$AA$276="Y")*(DZ258&lt;DZ$150:DZ$276))+1)</f>
        <v/>
      </c>
      <c r="GU258" s="13" t="str" cm="1">
        <f t="array" ref="GU258">IF($AA258="N","",SUMPRODUCT(($Z$150:$Z$276=$Z258)*($AA$150:$AA$276="Y")*(EA258&lt;EA$150:EA$276))+1)</f>
        <v/>
      </c>
      <c r="GV258" s="13" t="str" cm="1">
        <f t="array" ref="GV258">IF($AA258="N","",SUMPRODUCT(($Z$150:$Z$276=$Z258)*($AA$150:$AA$276="Y")*(EB258&lt;EB$150:EB$276))+1)</f>
        <v/>
      </c>
      <c r="GW258" s="13" t="str" cm="1">
        <f t="array" ref="GW258">IF($AA258="N","",SUMPRODUCT(($Z$150:$Z$276=$Z258)*($AA$150:$AA$276="Y")*(EC258&lt;EC$150:EC$276))+1)</f>
        <v/>
      </c>
      <c r="GX258" s="13" t="str" cm="1">
        <f t="array" ref="GX258">IF($AA258="N","",SUMPRODUCT(($Z$150:$Z$276=$Z258)*($AA$150:$AA$276="Y")*(ED258&lt;ED$150:ED$276))+1)</f>
        <v/>
      </c>
      <c r="GY258" s="13" t="str" cm="1">
        <f t="array" ref="GY258">IF($AA258="N","",SUMPRODUCT(($Z$150:$Z$276=$Z258)*($AA$150:$AA$276="Y")*(EE258&lt;EE$150:EE$276))+1)</f>
        <v/>
      </c>
      <c r="GZ258" s="13" t="str" cm="1">
        <f t="array" ref="GZ258">IF($AA258="N","",SUMPRODUCT(($Z$150:$Z$276=$Z258)*($AA$150:$AA$276="Y")*(EF258&lt;EF$150:EF$276))+1)</f>
        <v/>
      </c>
      <c r="HA258" s="13" t="str" cm="1">
        <f t="array" ref="HA258">IF($AA258="N","",SUMPRODUCT(($Z$150:$Z$276=$Z258)*($AA$150:$AA$276="Y")*(EG258&lt;EG$150:EG$276))+1)</f>
        <v/>
      </c>
      <c r="HB258" s="13" t="str" cm="1">
        <f t="array" ref="HB258">IF($AA258="N","",SUMPRODUCT(($Z$150:$Z$276=$Z258)*($AA$150:$AA$276="Y")*(EH258&lt;EH$150:EH$276))+1)</f>
        <v/>
      </c>
      <c r="HC258" s="13" t="str" cm="1">
        <f t="array" ref="HC258">IF($AA258="N","",SUMPRODUCT(($Z$150:$Z$276=$Z258)*($AA$150:$AA$276="Y")*(EI258&lt;EI$150:EI$276))+1)</f>
        <v/>
      </c>
      <c r="HD258" s="13" t="str" cm="1">
        <f t="array" ref="HD258">IF($AA258="N","",SUMPRODUCT(($Z$150:$Z$276=$Z258)*($AA$150:$AA$276="Y")*(EJ258&lt;EJ$150:EJ$276))+1)</f>
        <v/>
      </c>
      <c r="HE258" s="13" t="str" cm="1">
        <f t="array" ref="HE258">IF($AA258="N","",SUMPRODUCT(($Z$150:$Z$276=$Z258)*($AA$150:$AA$276="Y")*(EK258&lt;EK$150:EK$276))+1)</f>
        <v/>
      </c>
      <c r="HF258" s="13" t="str" cm="1">
        <f t="array" ref="HF258">IF($AA258="N","",SUMPRODUCT(($Z$150:$Z$276=$Z258)*($AA$150:$AA$276="Y")*(EL258&lt;EL$150:EL$276))+1)</f>
        <v/>
      </c>
      <c r="HG258" s="13" t="str" cm="1">
        <f t="array" ref="HG258">IF($AA258="N","",SUMPRODUCT(($Z$150:$Z$276=$Z258)*($AA$150:$AA$276="Y")*(EM258&lt;EM$150:EM$276))+1)</f>
        <v/>
      </c>
      <c r="HH258" s="13" t="str" cm="1">
        <f t="array" ref="HH258">IF($AA258="N","",SUMPRODUCT(($Z$150:$Z$276=$Z258)*($AA$150:$AA$276="Y")*(EN258&lt;EN$150:EN$276))+1)</f>
        <v/>
      </c>
      <c r="HI258" s="13" t="str" cm="1">
        <f t="array" ref="HI258">IF($AA258="N","",SUMPRODUCT(($Z$150:$Z$276=$Z258)*($AA$150:$AA$276="Y")*(EO258&lt;EO$150:EO$276))+1)</f>
        <v/>
      </c>
      <c r="HJ258" s="20" t="str">
        <f>INDEX($GO258:$HI258,MATCH('Ranked Growth'!$C$5,$GO$149:$HI$149,0))</f>
        <v/>
      </c>
      <c r="HK258" s="13" t="str">
        <f t="shared" si="205"/>
        <v>Stations of Over 10k Users-</v>
      </c>
    </row>
    <row r="259" spans="2:219" s="11" customFormat="1" x14ac:dyDescent="0.25">
      <c r="B259" s="17" t="s">
        <v>181</v>
      </c>
      <c r="C259" s="20">
        <v>6137.2398919999987</v>
      </c>
      <c r="D259" s="20">
        <v>6517.4741260000001</v>
      </c>
      <c r="E259" s="20">
        <v>6537.0897040000009</v>
      </c>
      <c r="F259" s="20">
        <v>6510.0816199999981</v>
      </c>
      <c r="G259" s="20">
        <v>6445.9339080000009</v>
      </c>
      <c r="H259" s="20">
        <v>6382.5410979999988</v>
      </c>
      <c r="I259" s="20">
        <v>6344.1581210000013</v>
      </c>
      <c r="J259" s="20">
        <v>6294.3571889999994</v>
      </c>
      <c r="K259" s="20">
        <v>6252.6657420000001</v>
      </c>
      <c r="L259" s="20">
        <v>6251.5966150000013</v>
      </c>
      <c r="M259" s="20">
        <v>6222.402521</v>
      </c>
      <c r="N259" s="20">
        <v>6172.932222999998</v>
      </c>
      <c r="O259" s="20">
        <v>6143.7518139999984</v>
      </c>
      <c r="P259" s="20">
        <v>6160.5805799999998</v>
      </c>
      <c r="Q259" s="20">
        <v>6151.4543830000011</v>
      </c>
      <c r="R259" s="20">
        <v>6124.1596059999983</v>
      </c>
      <c r="S259" s="20">
        <v>6108.9300429999985</v>
      </c>
      <c r="T259" s="20">
        <v>6083.995007999999</v>
      </c>
      <c r="U259" s="20">
        <v>6077.2820809999985</v>
      </c>
      <c r="V259" s="20">
        <v>6111.4530209999984</v>
      </c>
      <c r="W259" s="20">
        <v>6140.3954049999993</v>
      </c>
      <c r="Y259" s="17" t="s">
        <v>181</v>
      </c>
      <c r="Z259" s="21" t="str">
        <f t="shared" si="137"/>
        <v>Stations of Less Than 10k Users</v>
      </c>
      <c r="AA259" s="21" t="str">
        <f t="shared" si="138"/>
        <v>Y</v>
      </c>
      <c r="AB259" s="13">
        <f t="shared" ref="AB259:AV259" si="229">C259-$R128</f>
        <v>-28.76010800000131</v>
      </c>
      <c r="AC259" s="13">
        <f t="shared" si="229"/>
        <v>351.47412600000007</v>
      </c>
      <c r="AD259" s="13">
        <f t="shared" si="229"/>
        <v>371.08970400000089</v>
      </c>
      <c r="AE259" s="13">
        <f t="shared" si="229"/>
        <v>344.08161999999811</v>
      </c>
      <c r="AF259" s="13">
        <f t="shared" si="229"/>
        <v>279.93390800000088</v>
      </c>
      <c r="AG259" s="13">
        <f t="shared" si="229"/>
        <v>216.54109799999878</v>
      </c>
      <c r="AH259" s="13">
        <f t="shared" si="229"/>
        <v>178.1581210000013</v>
      </c>
      <c r="AI259" s="13">
        <f t="shared" si="229"/>
        <v>128.35718899999938</v>
      </c>
      <c r="AJ259" s="13">
        <f t="shared" si="229"/>
        <v>86.665742000000137</v>
      </c>
      <c r="AK259" s="13">
        <f t="shared" si="229"/>
        <v>85.596615000001293</v>
      </c>
      <c r="AL259" s="13">
        <f t="shared" si="229"/>
        <v>56.402520999999979</v>
      </c>
      <c r="AM259" s="13">
        <f t="shared" si="229"/>
        <v>6.9322229999979754</v>
      </c>
      <c r="AN259" s="13">
        <f t="shared" si="229"/>
        <v>-22.248186000001624</v>
      </c>
      <c r="AO259" s="13">
        <f t="shared" si="229"/>
        <v>-5.4194200000001729</v>
      </c>
      <c r="AP259" s="13">
        <f t="shared" si="229"/>
        <v>-14.545616999998856</v>
      </c>
      <c r="AQ259" s="13">
        <f t="shared" si="229"/>
        <v>-41.840394000001652</v>
      </c>
      <c r="AR259" s="13">
        <f t="shared" si="229"/>
        <v>-57.069957000001523</v>
      </c>
      <c r="AS259" s="13">
        <f t="shared" si="229"/>
        <v>-82.004992000001039</v>
      </c>
      <c r="AT259" s="13">
        <f t="shared" si="229"/>
        <v>-88.71791900000153</v>
      </c>
      <c r="AU259" s="13">
        <f t="shared" si="229"/>
        <v>-54.546979000001556</v>
      </c>
      <c r="AV259" s="13">
        <f t="shared" si="229"/>
        <v>-25.6045950000007</v>
      </c>
      <c r="AX259" s="17" t="s">
        <v>181</v>
      </c>
      <c r="AY259" s="13">
        <f t="shared" si="139"/>
        <v>122</v>
      </c>
      <c r="AZ259" s="13">
        <f t="shared" si="140"/>
        <v>109</v>
      </c>
      <c r="BA259" s="13">
        <f t="shared" si="141"/>
        <v>109</v>
      </c>
      <c r="BB259" s="13">
        <f t="shared" si="142"/>
        <v>110</v>
      </c>
      <c r="BC259" s="13">
        <f t="shared" si="143"/>
        <v>110</v>
      </c>
      <c r="BD259" s="13">
        <f t="shared" si="144"/>
        <v>111</v>
      </c>
      <c r="BE259" s="13">
        <f t="shared" si="145"/>
        <v>113</v>
      </c>
      <c r="BF259" s="13">
        <f t="shared" si="146"/>
        <v>114</v>
      </c>
      <c r="BG259" s="13">
        <f t="shared" si="147"/>
        <v>116</v>
      </c>
      <c r="BH259" s="13">
        <f t="shared" si="148"/>
        <v>117</v>
      </c>
      <c r="BI259" s="13">
        <f t="shared" si="149"/>
        <v>120</v>
      </c>
      <c r="BJ259" s="13">
        <f t="shared" si="150"/>
        <v>124</v>
      </c>
      <c r="BK259" s="13">
        <f t="shared" si="151"/>
        <v>126</v>
      </c>
      <c r="BL259" s="13">
        <f t="shared" si="152"/>
        <v>126</v>
      </c>
      <c r="BM259" s="13">
        <f t="shared" si="153"/>
        <v>126</v>
      </c>
      <c r="BN259" s="13">
        <f t="shared" si="154"/>
        <v>126</v>
      </c>
      <c r="BO259" s="13">
        <f t="shared" si="155"/>
        <v>126</v>
      </c>
      <c r="BP259" s="13">
        <f t="shared" si="156"/>
        <v>126</v>
      </c>
      <c r="BQ259" s="13">
        <f t="shared" si="157"/>
        <v>126</v>
      </c>
      <c r="BR259" s="13">
        <f t="shared" si="158"/>
        <v>126</v>
      </c>
      <c r="BS259" s="13">
        <f t="shared" si="159"/>
        <v>126</v>
      </c>
      <c r="BT259" s="13">
        <f>INDEX($AY259:$BS259,MATCH('Ranked Growth'!$C$5,Data!$AY$149:$BS$149,0))</f>
        <v>122</v>
      </c>
      <c r="BV259" s="17" t="s">
        <v>181</v>
      </c>
      <c r="BW259" s="13" cm="1">
        <f t="array" ref="BW259">SUMPRODUCT(($Z$150:$Z$276=$Z259)*(AB259&lt;AB$150:AB$276))+1</f>
        <v>22</v>
      </c>
      <c r="BX259" s="13" cm="1">
        <f t="array" ref="BX259">SUMPRODUCT(($Z$150:$Z$276=$Z259)*(AC259&lt;AC$150:AC$276))+1</f>
        <v>6</v>
      </c>
      <c r="BY259" s="13" cm="1">
        <f t="array" ref="BY259">SUMPRODUCT(($Z$150:$Z$276=$Z259)*(AD259&lt;AD$150:AD$276))+1</f>
        <v>6</v>
      </c>
      <c r="BZ259" s="13" cm="1">
        <f t="array" ref="BZ259">SUMPRODUCT(($Z$150:$Z$276=$Z259)*(AE259&lt;AE$150:AE$276))+1</f>
        <v>7</v>
      </c>
      <c r="CA259" s="13" cm="1">
        <f t="array" ref="CA259">SUMPRODUCT(($Z$150:$Z$276=$Z259)*(AF259&lt;AF$150:AF$276))+1</f>
        <v>7</v>
      </c>
      <c r="CB259" s="13" cm="1">
        <f t="array" ref="CB259">SUMPRODUCT(($Z$150:$Z$276=$Z259)*(AG259&lt;AG$150:AG$276))+1</f>
        <v>8</v>
      </c>
      <c r="CC259" s="13" cm="1">
        <f t="array" ref="CC259">SUMPRODUCT(($Z$150:$Z$276=$Z259)*(AH259&lt;AH$150:AH$276))+1</f>
        <v>10</v>
      </c>
      <c r="CD259" s="13" cm="1">
        <f t="array" ref="CD259">SUMPRODUCT(($Z$150:$Z$276=$Z259)*(AI259&lt;AI$150:AI$276))+1</f>
        <v>11</v>
      </c>
      <c r="CE259" s="13" cm="1">
        <f t="array" ref="CE259">SUMPRODUCT(($Z$150:$Z$276=$Z259)*(AJ259&lt;AJ$150:AJ$276))+1</f>
        <v>13</v>
      </c>
      <c r="CF259" s="13" cm="1">
        <f t="array" ref="CF259">SUMPRODUCT(($Z$150:$Z$276=$Z259)*(AK259&lt;AK$150:AK$276))+1</f>
        <v>14</v>
      </c>
      <c r="CG259" s="13" cm="1">
        <f t="array" ref="CG259">SUMPRODUCT(($Z$150:$Z$276=$Z259)*(AL259&lt;AL$150:AL$276))+1</f>
        <v>17</v>
      </c>
      <c r="CH259" s="13" cm="1">
        <f t="array" ref="CH259">SUMPRODUCT(($Z$150:$Z$276=$Z259)*(AM259&lt;AM$150:AM$276))+1</f>
        <v>21</v>
      </c>
      <c r="CI259" s="13" cm="1">
        <f t="array" ref="CI259">SUMPRODUCT(($Z$150:$Z$276=$Z259)*(AN259&lt;AN$150:AN$276))+1</f>
        <v>23</v>
      </c>
      <c r="CJ259" s="13" cm="1">
        <f t="array" ref="CJ259">SUMPRODUCT(($Z$150:$Z$276=$Z259)*(AO259&lt;AO$150:AO$276))+1</f>
        <v>23</v>
      </c>
      <c r="CK259" s="13" cm="1">
        <f t="array" ref="CK259">SUMPRODUCT(($Z$150:$Z$276=$Z259)*(AP259&lt;AP$150:AP$276))+1</f>
        <v>23</v>
      </c>
      <c r="CL259" s="13" cm="1">
        <f t="array" ref="CL259">SUMPRODUCT(($Z$150:$Z$276=$Z259)*(AQ259&lt;AQ$150:AQ$276))+1</f>
        <v>23</v>
      </c>
      <c r="CM259" s="13" cm="1">
        <f t="array" ref="CM259">SUMPRODUCT(($Z$150:$Z$276=$Z259)*(AR259&lt;AR$150:AR$276))+1</f>
        <v>23</v>
      </c>
      <c r="CN259" s="13" cm="1">
        <f t="array" ref="CN259">SUMPRODUCT(($Z$150:$Z$276=$Z259)*(AS259&lt;AS$150:AS$276))+1</f>
        <v>23</v>
      </c>
      <c r="CO259" s="13" cm="1">
        <f t="array" ref="CO259">SUMPRODUCT(($Z$150:$Z$276=$Z259)*(AT259&lt;AT$150:AT$276))+1</f>
        <v>23</v>
      </c>
      <c r="CP259" s="13" cm="1">
        <f t="array" ref="CP259">SUMPRODUCT(($Z$150:$Z$276=$Z259)*(AU259&lt;AU$150:AU$276))+1</f>
        <v>23</v>
      </c>
      <c r="CQ259" s="13" cm="1">
        <f t="array" ref="CQ259">SUMPRODUCT(($Z$150:$Z$276=$Z259)*(AV259&lt;AV$150:AV$276))+1</f>
        <v>23</v>
      </c>
      <c r="CR259" s="13">
        <f>INDEX($BW259:$CQ259,MATCH('Ranked Growth'!$C$5,$BW$149:$CQ$149,0))</f>
        <v>22</v>
      </c>
      <c r="CS259" s="13" t="str">
        <f t="shared" si="160"/>
        <v>Stations of Less Than 10k Users-22</v>
      </c>
      <c r="CU259" s="17" t="s">
        <v>181</v>
      </c>
      <c r="CV259" s="13" cm="1">
        <f t="array" ref="CV259">IF($AA259="N","",SUMPRODUCT(($AA$150:$AA$276=$V$88)*($Z$150:$Z$276=$Z259)*(AB259&lt;AB$150:AB$276))+1)</f>
        <v>16</v>
      </c>
      <c r="CW259" s="13" cm="1">
        <f t="array" ref="CW259">IF($AA259="N","",SUMPRODUCT(($AA$150:$AA$276=$V$88)*($Z$150:$Z$276=$Z259)*(AC259&lt;AC$150:AC$276))+1)</f>
        <v>4</v>
      </c>
      <c r="CX259" s="13" cm="1">
        <f t="array" ref="CX259">IF($AA259="N","",SUMPRODUCT(($AA$150:$AA$276=$V$88)*($Z$150:$Z$276=$Z259)*(AD259&lt;AD$150:AD$276))+1)</f>
        <v>4</v>
      </c>
      <c r="CY259" s="13" cm="1">
        <f t="array" ref="CY259">IF($AA259="N","",SUMPRODUCT(($AA$150:$AA$276=$V$88)*($Z$150:$Z$276=$Z259)*(AE259&lt;AE$150:AE$276))+1)</f>
        <v>4</v>
      </c>
      <c r="CZ259" s="13" cm="1">
        <f t="array" ref="CZ259">IF($AA259="N","",SUMPRODUCT(($AA$150:$AA$276=$V$88)*($Z$150:$Z$276=$Z259)*(AF259&lt;AF$150:AF$276))+1)</f>
        <v>4</v>
      </c>
      <c r="DA259" s="13" cm="1">
        <f t="array" ref="DA259">IF($AA259="N","",SUMPRODUCT(($AA$150:$AA$276=$V$88)*($Z$150:$Z$276=$Z259)*(AG259&lt;AG$150:AG$276))+1)</f>
        <v>5</v>
      </c>
      <c r="DB259" s="13" cm="1">
        <f t="array" ref="DB259">IF($AA259="N","",SUMPRODUCT(($AA$150:$AA$276=$V$88)*($Z$150:$Z$276=$Z259)*(AH259&lt;AH$150:AH$276))+1)</f>
        <v>6</v>
      </c>
      <c r="DC259" s="13" cm="1">
        <f t="array" ref="DC259">IF($AA259="N","",SUMPRODUCT(($AA$150:$AA$276=$V$88)*($Z$150:$Z$276=$Z259)*(AI259&lt;AI$150:AI$276))+1)</f>
        <v>6</v>
      </c>
      <c r="DD259" s="13" cm="1">
        <f t="array" ref="DD259">IF($AA259="N","",SUMPRODUCT(($AA$150:$AA$276=$V$88)*($Z$150:$Z$276=$Z259)*(AJ259&lt;AJ$150:AJ$276))+1)</f>
        <v>8</v>
      </c>
      <c r="DE259" s="13" cm="1">
        <f t="array" ref="DE259">IF($AA259="N","",SUMPRODUCT(($AA$150:$AA$276=$V$88)*($Z$150:$Z$276=$Z259)*(AK259&lt;AK$150:AK$276))+1)</f>
        <v>9</v>
      </c>
      <c r="DF259" s="13" cm="1">
        <f t="array" ref="DF259">IF($AA259="N","",SUMPRODUCT(($AA$150:$AA$276=$V$88)*($Z$150:$Z$276=$Z259)*(AL259&lt;AL$150:AL$276))+1)</f>
        <v>12</v>
      </c>
      <c r="DG259" s="13" cm="1">
        <f t="array" ref="DG259">IF($AA259="N","",SUMPRODUCT(($AA$150:$AA$276=$V$88)*($Z$150:$Z$276=$Z259)*(AM259&lt;AM$150:AM$276))+1)</f>
        <v>16</v>
      </c>
      <c r="DH259" s="13" cm="1">
        <f t="array" ref="DH259">IF($AA259="N","",SUMPRODUCT(($AA$150:$AA$276=$V$88)*($Z$150:$Z$276=$Z259)*(AN259&lt;AN$150:AN$276))+1)</f>
        <v>17</v>
      </c>
      <c r="DI259" s="13" cm="1">
        <f t="array" ref="DI259">IF($AA259="N","",SUMPRODUCT(($AA$150:$AA$276=$V$88)*($Z$150:$Z$276=$Z259)*(AO259&lt;AO$150:AO$276))+1)</f>
        <v>17</v>
      </c>
      <c r="DJ259" s="13" cm="1">
        <f t="array" ref="DJ259">IF($AA259="N","",SUMPRODUCT(($AA$150:$AA$276=$V$88)*($Z$150:$Z$276=$Z259)*(AP259&lt;AP$150:AP$276))+1)</f>
        <v>17</v>
      </c>
      <c r="DK259" s="13" cm="1">
        <f t="array" ref="DK259">IF($AA259="N","",SUMPRODUCT(($AA$150:$AA$276=$V$88)*($Z$150:$Z$276=$Z259)*(AQ259&lt;AQ$150:AQ$276))+1)</f>
        <v>17</v>
      </c>
      <c r="DL259" s="13" cm="1">
        <f t="array" ref="DL259">IF($AA259="N","",SUMPRODUCT(($AA$150:$AA$276=$V$88)*($Z$150:$Z$276=$Z259)*(AR259&lt;AR$150:AR$276))+1)</f>
        <v>17</v>
      </c>
      <c r="DM259" s="13" cm="1">
        <f t="array" ref="DM259">IF($AA259="N","",SUMPRODUCT(($AA$150:$AA$276=$V$88)*($Z$150:$Z$276=$Z259)*(AS259&lt;AS$150:AS$276))+1)</f>
        <v>17</v>
      </c>
      <c r="DN259" s="13" cm="1">
        <f t="array" ref="DN259">IF($AA259="N","",SUMPRODUCT(($AA$150:$AA$276=$V$88)*($Z$150:$Z$276=$Z259)*(AT259&lt;AT$150:AT$276))+1)</f>
        <v>17</v>
      </c>
      <c r="DO259" s="13" cm="1">
        <f t="array" ref="DO259">IF($AA259="N","",SUMPRODUCT(($AA$150:$AA$276=$V$88)*($Z$150:$Z$276=$Z259)*(AU259&lt;AU$150:AU$276))+1)</f>
        <v>17</v>
      </c>
      <c r="DP259" s="13" cm="1">
        <f t="array" ref="DP259">IF($AA259="N","",SUMPRODUCT(($AA$150:$AA$276=$V$88)*($Z$150:$Z$276=$Z259)*(AV259&lt;AV$150:AV$276))+1)</f>
        <v>17</v>
      </c>
      <c r="DQ259" s="13">
        <f>INDEX($CV259:$DP259,MATCH('Ranked Growth'!$C$5,$BW$149:$CQ$149,0))</f>
        <v>16</v>
      </c>
      <c r="DR259" s="13" t="str">
        <f t="shared" si="161"/>
        <v>Stations of Less Than 10k Users-16</v>
      </c>
      <c r="DT259" s="17" t="s">
        <v>181</v>
      </c>
      <c r="DU259" s="15">
        <f t="shared" si="162"/>
        <v>-4.6643055465457328E-3</v>
      </c>
      <c r="DV259" s="15">
        <f t="shared" si="163"/>
        <v>5.7001966590982889E-2</v>
      </c>
      <c r="DW259" s="15">
        <f t="shared" si="164"/>
        <v>6.0183215050275907E-2</v>
      </c>
      <c r="DX259" s="15">
        <f t="shared" si="165"/>
        <v>5.5803052221861549E-2</v>
      </c>
      <c r="DY259" s="15">
        <f t="shared" si="166"/>
        <v>4.5399595848199858E-2</v>
      </c>
      <c r="DZ259" s="15">
        <f t="shared" si="167"/>
        <v>3.5118569250729648E-2</v>
      </c>
      <c r="EA259" s="15">
        <f t="shared" si="168"/>
        <v>2.8893629743756311E-2</v>
      </c>
      <c r="EB259" s="15">
        <f t="shared" si="169"/>
        <v>2.0816929776191984E-2</v>
      </c>
      <c r="EC259" s="15">
        <f t="shared" si="170"/>
        <v>1.4055423613363649E-2</v>
      </c>
      <c r="ED259" s="15">
        <f t="shared" si="171"/>
        <v>1.3882032922478249E-2</v>
      </c>
      <c r="EE259" s="15">
        <f t="shared" si="172"/>
        <v>9.1473436587738988E-3</v>
      </c>
      <c r="EF259" s="15">
        <f t="shared" si="173"/>
        <v>1.1242658125198979E-3</v>
      </c>
      <c r="EG259" s="15">
        <f t="shared" si="174"/>
        <v>-3.6082040220567491E-3</v>
      </c>
      <c r="EH259" s="15">
        <f t="shared" si="175"/>
        <v>-8.789198832306333E-4</v>
      </c>
      <c r="EI259" s="15">
        <f t="shared" si="176"/>
        <v>-2.3590037301327582E-3</v>
      </c>
      <c r="EJ259" s="15">
        <f t="shared" si="177"/>
        <v>-6.7856623418750539E-3</v>
      </c>
      <c r="EK259" s="15">
        <f t="shared" si="178"/>
        <v>-9.2555882257543409E-3</v>
      </c>
      <c r="EL259" s="15">
        <f t="shared" si="179"/>
        <v>-1.3299544599416291E-2</v>
      </c>
      <c r="EM259" s="15">
        <f t="shared" si="180"/>
        <v>-1.4388245053519544E-2</v>
      </c>
      <c r="EN259" s="15">
        <f t="shared" si="181"/>
        <v>-8.846412422964911E-3</v>
      </c>
      <c r="EO259" s="15">
        <f t="shared" si="182"/>
        <v>-4.1525454103147341E-3</v>
      </c>
      <c r="EQ259" s="17" t="s">
        <v>181</v>
      </c>
      <c r="ER259" s="13">
        <f t="shared" si="183"/>
        <v>121</v>
      </c>
      <c r="ES259" s="13">
        <f t="shared" si="184"/>
        <v>111</v>
      </c>
      <c r="ET259" s="13">
        <f t="shared" si="185"/>
        <v>112</v>
      </c>
      <c r="EU259" s="13">
        <f t="shared" si="186"/>
        <v>113</v>
      </c>
      <c r="EV259" s="13">
        <f t="shared" si="187"/>
        <v>119</v>
      </c>
      <c r="EW259" s="13">
        <f t="shared" si="188"/>
        <v>123</v>
      </c>
      <c r="EX259" s="13">
        <f t="shared" si="189"/>
        <v>125</v>
      </c>
      <c r="EY259" s="13">
        <f t="shared" si="190"/>
        <v>125</v>
      </c>
      <c r="EZ259" s="13">
        <f t="shared" si="191"/>
        <v>126</v>
      </c>
      <c r="FA259" s="13">
        <f t="shared" si="192"/>
        <v>126</v>
      </c>
      <c r="FB259" s="13">
        <f t="shared" si="193"/>
        <v>126</v>
      </c>
      <c r="FC259" s="13">
        <f t="shared" si="194"/>
        <v>126</v>
      </c>
      <c r="FD259" s="13">
        <f t="shared" si="195"/>
        <v>126</v>
      </c>
      <c r="FE259" s="13">
        <f t="shared" si="196"/>
        <v>126</v>
      </c>
      <c r="FF259" s="13">
        <f t="shared" si="197"/>
        <v>126</v>
      </c>
      <c r="FG259" s="13">
        <f t="shared" si="198"/>
        <v>126</v>
      </c>
      <c r="FH259" s="13">
        <f t="shared" si="199"/>
        <v>126</v>
      </c>
      <c r="FI259" s="13">
        <f t="shared" si="200"/>
        <v>126</v>
      </c>
      <c r="FJ259" s="13">
        <f t="shared" si="201"/>
        <v>126</v>
      </c>
      <c r="FK259" s="13">
        <f t="shared" si="202"/>
        <v>126</v>
      </c>
      <c r="FL259" s="13">
        <f t="shared" si="203"/>
        <v>126</v>
      </c>
      <c r="FM259" s="13">
        <f>INDEX($ER259:$FL259,MATCH('Ranked Growth'!$C$5,$ER$149:$FL$149,0))</f>
        <v>121</v>
      </c>
      <c r="FO259" s="17" t="s">
        <v>181</v>
      </c>
      <c r="FP259" s="13" cm="1">
        <f t="array" ref="FP259">SUMPRODUCT(($Z$150:$Z$276=$Z259)*(DU259&lt;DU$150:DU$276))+1</f>
        <v>20</v>
      </c>
      <c r="FQ259" s="13" cm="1">
        <f t="array" ref="FQ259">SUMPRODUCT(($Z$150:$Z$276=$Z259)*(DV259&lt;DV$150:DV$276))+1</f>
        <v>17</v>
      </c>
      <c r="FR259" s="13" cm="1">
        <f t="array" ref="FR259">SUMPRODUCT(($Z$150:$Z$276=$Z259)*(DW259&lt;DW$150:DW$276))+1</f>
        <v>17</v>
      </c>
      <c r="FS259" s="13" cm="1">
        <f t="array" ref="FS259">SUMPRODUCT(($Z$150:$Z$276=$Z259)*(DX259&lt;DX$150:DX$276))+1</f>
        <v>17</v>
      </c>
      <c r="FT259" s="13" cm="1">
        <f t="array" ref="FT259">SUMPRODUCT(($Z$150:$Z$276=$Z259)*(DY259&lt;DY$150:DY$276))+1</f>
        <v>19</v>
      </c>
      <c r="FU259" s="13" cm="1">
        <f t="array" ref="FU259">SUMPRODUCT(($Z$150:$Z$276=$Z259)*(DZ259&lt;DZ$150:DZ$276))+1</f>
        <v>20</v>
      </c>
      <c r="FV259" s="13" cm="1">
        <f t="array" ref="FV259">SUMPRODUCT(($Z$150:$Z$276=$Z259)*(EA259&lt;EA$150:EA$276))+1</f>
        <v>22</v>
      </c>
      <c r="FW259" s="13" cm="1">
        <f t="array" ref="FW259">SUMPRODUCT(($Z$150:$Z$276=$Z259)*(EB259&lt;EB$150:EB$276))+1</f>
        <v>22</v>
      </c>
      <c r="FX259" s="13" cm="1">
        <f t="array" ref="FX259">SUMPRODUCT(($Z$150:$Z$276=$Z259)*(EC259&lt;EC$150:EC$276))+1</f>
        <v>23</v>
      </c>
      <c r="FY259" s="13" cm="1">
        <f t="array" ref="FY259">SUMPRODUCT(($Z$150:$Z$276=$Z259)*(ED259&lt;ED$150:ED$276))+1</f>
        <v>23</v>
      </c>
      <c r="FZ259" s="13" cm="1">
        <f t="array" ref="FZ259">SUMPRODUCT(($Z$150:$Z$276=$Z259)*(EE259&lt;EE$150:EE$276))+1</f>
        <v>23</v>
      </c>
      <c r="GA259" s="13" cm="1">
        <f t="array" ref="GA259">SUMPRODUCT(($Z$150:$Z$276=$Z259)*(EF259&lt;EF$150:EF$276))+1</f>
        <v>23</v>
      </c>
      <c r="GB259" s="13" cm="1">
        <f t="array" ref="GB259">SUMPRODUCT(($Z$150:$Z$276=$Z259)*(EG259&lt;EG$150:EG$276))+1</f>
        <v>23</v>
      </c>
      <c r="GC259" s="13" cm="1">
        <f t="array" ref="GC259">SUMPRODUCT(($Z$150:$Z$276=$Z259)*(EH259&lt;EH$150:EH$276))+1</f>
        <v>23</v>
      </c>
      <c r="GD259" s="13" cm="1">
        <f t="array" ref="GD259">SUMPRODUCT(($Z$150:$Z$276=$Z259)*(EI259&lt;EI$150:EI$276))+1</f>
        <v>23</v>
      </c>
      <c r="GE259" s="13" cm="1">
        <f t="array" ref="GE259">SUMPRODUCT(($Z$150:$Z$276=$Z259)*(EJ259&lt;EJ$150:EJ$276))+1</f>
        <v>23</v>
      </c>
      <c r="GF259" s="13" cm="1">
        <f t="array" ref="GF259">SUMPRODUCT(($Z$150:$Z$276=$Z259)*(EK259&lt;EK$150:EK$276))+1</f>
        <v>23</v>
      </c>
      <c r="GG259" s="13" cm="1">
        <f t="array" ref="GG259">SUMPRODUCT(($Z$150:$Z$276=$Z259)*(EL259&lt;EL$150:EL$276))+1</f>
        <v>23</v>
      </c>
      <c r="GH259" s="13" cm="1">
        <f t="array" ref="GH259">SUMPRODUCT(($Z$150:$Z$276=$Z259)*(EM259&lt;EM$150:EM$276))+1</f>
        <v>23</v>
      </c>
      <c r="GI259" s="13" cm="1">
        <f t="array" ref="GI259">SUMPRODUCT(($Z$150:$Z$276=$Z259)*(EN259&lt;EN$150:EN$276))+1</f>
        <v>23</v>
      </c>
      <c r="GJ259" s="13" cm="1">
        <f t="array" ref="GJ259">SUMPRODUCT(($Z$150:$Z$276=$Z259)*(EO259&lt;EO$150:EO$276))+1</f>
        <v>23</v>
      </c>
      <c r="GK259" s="20">
        <f>INDEX($FP259:$GJ259,MATCH('Ranked Growth'!$C$5,$FP$149:$GJ$149,0))</f>
        <v>20</v>
      </c>
      <c r="GL259" s="13" t="str">
        <f t="shared" si="204"/>
        <v>Stations of Less Than 10k Users-20</v>
      </c>
      <c r="GN259" s="17" t="s">
        <v>181</v>
      </c>
      <c r="GO259" s="13" cm="1">
        <f t="array" ref="GO259">IF($AA259="N","",SUMPRODUCT(($Z$150:$Z$276=$Z259)*($AA$150:$AA$276="Y")*(DU259&lt;DU$150:DU$276))+1)</f>
        <v>14</v>
      </c>
      <c r="GP259" s="13" cm="1">
        <f t="array" ref="GP259">IF($AA259="N","",SUMPRODUCT(($Z$150:$Z$276=$Z259)*($AA$150:$AA$276="Y")*(DV259&lt;DV$150:DV$276))+1)</f>
        <v>13</v>
      </c>
      <c r="GQ259" s="13" cm="1">
        <f t="array" ref="GQ259">IF($AA259="N","",SUMPRODUCT(($Z$150:$Z$276=$Z259)*($AA$150:$AA$276="Y")*(DW259&lt;DW$150:DW$276))+1)</f>
        <v>13</v>
      </c>
      <c r="GR259" s="13" cm="1">
        <f t="array" ref="GR259">IF($AA259="N","",SUMPRODUCT(($Z$150:$Z$276=$Z259)*($AA$150:$AA$276="Y")*(DX259&lt;DX$150:DX$276))+1)</f>
        <v>13</v>
      </c>
      <c r="GS259" s="13" cm="1">
        <f t="array" ref="GS259">IF($AA259="N","",SUMPRODUCT(($Z$150:$Z$276=$Z259)*($AA$150:$AA$276="Y")*(DY259&lt;DY$150:DY$276))+1)</f>
        <v>14</v>
      </c>
      <c r="GT259" s="13" cm="1">
        <f t="array" ref="GT259">IF($AA259="N","",SUMPRODUCT(($Z$150:$Z$276=$Z259)*($AA$150:$AA$276="Y")*(DZ259&lt;DZ$150:DZ$276))+1)</f>
        <v>15</v>
      </c>
      <c r="GU259" s="13" cm="1">
        <f t="array" ref="GU259">IF($AA259="N","",SUMPRODUCT(($Z$150:$Z$276=$Z259)*($AA$150:$AA$276="Y")*(EA259&lt;EA$150:EA$276))+1)</f>
        <v>16</v>
      </c>
      <c r="GV259" s="13" cm="1">
        <f t="array" ref="GV259">IF($AA259="N","",SUMPRODUCT(($Z$150:$Z$276=$Z259)*($AA$150:$AA$276="Y")*(EB259&lt;EB$150:EB$276))+1)</f>
        <v>16</v>
      </c>
      <c r="GW259" s="13" cm="1">
        <f t="array" ref="GW259">IF($AA259="N","",SUMPRODUCT(($Z$150:$Z$276=$Z259)*($AA$150:$AA$276="Y")*(EC259&lt;EC$150:EC$276))+1)</f>
        <v>17</v>
      </c>
      <c r="GX259" s="13" cm="1">
        <f t="array" ref="GX259">IF($AA259="N","",SUMPRODUCT(($Z$150:$Z$276=$Z259)*($AA$150:$AA$276="Y")*(ED259&lt;ED$150:ED$276))+1)</f>
        <v>17</v>
      </c>
      <c r="GY259" s="13" cm="1">
        <f t="array" ref="GY259">IF($AA259="N","",SUMPRODUCT(($Z$150:$Z$276=$Z259)*($AA$150:$AA$276="Y")*(EE259&lt;EE$150:EE$276))+1)</f>
        <v>17</v>
      </c>
      <c r="GZ259" s="13" cm="1">
        <f t="array" ref="GZ259">IF($AA259="N","",SUMPRODUCT(($Z$150:$Z$276=$Z259)*($AA$150:$AA$276="Y")*(EF259&lt;EF$150:EF$276))+1)</f>
        <v>17</v>
      </c>
      <c r="HA259" s="13" cm="1">
        <f t="array" ref="HA259">IF($AA259="N","",SUMPRODUCT(($Z$150:$Z$276=$Z259)*($AA$150:$AA$276="Y")*(EG259&lt;EG$150:EG$276))+1)</f>
        <v>17</v>
      </c>
      <c r="HB259" s="13" cm="1">
        <f t="array" ref="HB259">IF($AA259="N","",SUMPRODUCT(($Z$150:$Z$276=$Z259)*($AA$150:$AA$276="Y")*(EH259&lt;EH$150:EH$276))+1)</f>
        <v>17</v>
      </c>
      <c r="HC259" s="13" cm="1">
        <f t="array" ref="HC259">IF($AA259="N","",SUMPRODUCT(($Z$150:$Z$276=$Z259)*($AA$150:$AA$276="Y")*(EI259&lt;EI$150:EI$276))+1)</f>
        <v>17</v>
      </c>
      <c r="HD259" s="13" cm="1">
        <f t="array" ref="HD259">IF($AA259="N","",SUMPRODUCT(($Z$150:$Z$276=$Z259)*($AA$150:$AA$276="Y")*(EJ259&lt;EJ$150:EJ$276))+1)</f>
        <v>17</v>
      </c>
      <c r="HE259" s="13" cm="1">
        <f t="array" ref="HE259">IF($AA259="N","",SUMPRODUCT(($Z$150:$Z$276=$Z259)*($AA$150:$AA$276="Y")*(EK259&lt;EK$150:EK$276))+1)</f>
        <v>17</v>
      </c>
      <c r="HF259" s="13" cm="1">
        <f t="array" ref="HF259">IF($AA259="N","",SUMPRODUCT(($Z$150:$Z$276=$Z259)*($AA$150:$AA$276="Y")*(EL259&lt;EL$150:EL$276))+1)</f>
        <v>17</v>
      </c>
      <c r="HG259" s="13" cm="1">
        <f t="array" ref="HG259">IF($AA259="N","",SUMPRODUCT(($Z$150:$Z$276=$Z259)*($AA$150:$AA$276="Y")*(EM259&lt;EM$150:EM$276))+1)</f>
        <v>17</v>
      </c>
      <c r="HH259" s="13" cm="1">
        <f t="array" ref="HH259">IF($AA259="N","",SUMPRODUCT(($Z$150:$Z$276=$Z259)*($AA$150:$AA$276="Y")*(EN259&lt;EN$150:EN$276))+1)</f>
        <v>17</v>
      </c>
      <c r="HI259" s="13" cm="1">
        <f t="array" ref="HI259">IF($AA259="N","",SUMPRODUCT(($Z$150:$Z$276=$Z259)*($AA$150:$AA$276="Y")*(EO259&lt;EO$150:EO$276))+1)</f>
        <v>17</v>
      </c>
      <c r="HJ259" s="20">
        <f>INDEX($GO259:$HI259,MATCH('Ranked Growth'!$C$5,$GO$149:$HI$149,0))</f>
        <v>14</v>
      </c>
      <c r="HK259" s="13" t="str">
        <f t="shared" si="205"/>
        <v>Stations of Less Than 10k Users-14</v>
      </c>
    </row>
    <row r="260" spans="2:219" s="11" customFormat="1" x14ac:dyDescent="0.25">
      <c r="B260" s="17" t="s">
        <v>93</v>
      </c>
      <c r="C260" s="20">
        <v>346003.22847099986</v>
      </c>
      <c r="D260" s="20">
        <v>367102.80838599964</v>
      </c>
      <c r="E260" s="20">
        <v>370453.02704000071</v>
      </c>
      <c r="F260" s="20">
        <v>372384.44497800001</v>
      </c>
      <c r="G260" s="20">
        <v>372085.11741599999</v>
      </c>
      <c r="H260" s="20">
        <v>372593.71847199951</v>
      </c>
      <c r="I260" s="20">
        <v>374599.78496300033</v>
      </c>
      <c r="J260" s="20">
        <v>374488.57011099963</v>
      </c>
      <c r="K260" s="20">
        <v>375504.88070299977</v>
      </c>
      <c r="L260" s="20">
        <v>378506.34712100029</v>
      </c>
      <c r="M260" s="20">
        <v>379949.0393100002</v>
      </c>
      <c r="N260" s="20">
        <v>381459.97198599979</v>
      </c>
      <c r="O260" s="20">
        <v>383396.03912800015</v>
      </c>
      <c r="P260" s="20">
        <v>385700.55099700001</v>
      </c>
      <c r="Q260" s="20">
        <v>388790.69243599981</v>
      </c>
      <c r="R260" s="20">
        <v>390642.17564800021</v>
      </c>
      <c r="S260" s="20">
        <v>393462.18389900052</v>
      </c>
      <c r="T260" s="20">
        <v>396195.33778300032</v>
      </c>
      <c r="U260" s="20">
        <v>398615.2117089997</v>
      </c>
      <c r="V260" s="20">
        <v>402241.51381199999</v>
      </c>
      <c r="W260" s="20">
        <v>405499.7670719999</v>
      </c>
      <c r="Y260" s="17" t="s">
        <v>93</v>
      </c>
      <c r="Z260" s="21" t="str">
        <f t="shared" si="137"/>
        <v>Stations of Over 10k Users</v>
      </c>
      <c r="AA260" s="21" t="str">
        <f t="shared" si="138"/>
        <v>Y</v>
      </c>
      <c r="AB260" s="13">
        <f t="shared" ref="AB260:AV260" si="230">C260-$R129</f>
        <v>2951.2284709998639</v>
      </c>
      <c r="AC260" s="13">
        <f t="shared" si="230"/>
        <v>24050.80838599964</v>
      </c>
      <c r="AD260" s="13">
        <f t="shared" si="230"/>
        <v>27401.027040000714</v>
      </c>
      <c r="AE260" s="13">
        <f t="shared" si="230"/>
        <v>29332.444978000014</v>
      </c>
      <c r="AF260" s="13">
        <f t="shared" si="230"/>
        <v>29033.117415999994</v>
      </c>
      <c r="AG260" s="13">
        <f t="shared" si="230"/>
        <v>29541.718471999513</v>
      </c>
      <c r="AH260" s="13">
        <f t="shared" si="230"/>
        <v>31547.784963000333</v>
      </c>
      <c r="AI260" s="13">
        <f t="shared" si="230"/>
        <v>31436.57011099963</v>
      </c>
      <c r="AJ260" s="13">
        <f t="shared" si="230"/>
        <v>32452.88070299977</v>
      </c>
      <c r="AK260" s="13">
        <f t="shared" si="230"/>
        <v>35454.34712100029</v>
      </c>
      <c r="AL260" s="13">
        <f t="shared" si="230"/>
        <v>36897.039310000197</v>
      </c>
      <c r="AM260" s="13">
        <f t="shared" si="230"/>
        <v>38407.971985999786</v>
      </c>
      <c r="AN260" s="13">
        <f t="shared" si="230"/>
        <v>40344.03912800015</v>
      </c>
      <c r="AO260" s="13">
        <f t="shared" si="230"/>
        <v>42648.550997000013</v>
      </c>
      <c r="AP260" s="13">
        <f t="shared" si="230"/>
        <v>45738.692435999808</v>
      </c>
      <c r="AQ260" s="13">
        <f t="shared" si="230"/>
        <v>47590.175648000208</v>
      </c>
      <c r="AR260" s="13">
        <f t="shared" si="230"/>
        <v>50410.18389900052</v>
      </c>
      <c r="AS260" s="13">
        <f t="shared" si="230"/>
        <v>53143.337783000316</v>
      </c>
      <c r="AT260" s="13">
        <f t="shared" si="230"/>
        <v>55563.211708999705</v>
      </c>
      <c r="AU260" s="13">
        <f t="shared" si="230"/>
        <v>59189.51381199999</v>
      </c>
      <c r="AV260" s="13">
        <f t="shared" si="230"/>
        <v>62447.767071999901</v>
      </c>
      <c r="AX260" s="17" t="s">
        <v>93</v>
      </c>
      <c r="AY260" s="13">
        <f t="shared" si="139"/>
        <v>20</v>
      </c>
      <c r="AZ260" s="13">
        <f t="shared" si="140"/>
        <v>26</v>
      </c>
      <c r="BA260" s="13">
        <f t="shared" si="141"/>
        <v>26</v>
      </c>
      <c r="BB260" s="13">
        <f t="shared" si="142"/>
        <v>26</v>
      </c>
      <c r="BC260" s="13">
        <f t="shared" si="143"/>
        <v>26</v>
      </c>
      <c r="BD260" s="13">
        <f t="shared" si="144"/>
        <v>26</v>
      </c>
      <c r="BE260" s="13">
        <f t="shared" si="145"/>
        <v>26</v>
      </c>
      <c r="BF260" s="13">
        <f t="shared" si="146"/>
        <v>26</v>
      </c>
      <c r="BG260" s="13">
        <f t="shared" si="147"/>
        <v>26</v>
      </c>
      <c r="BH260" s="13">
        <f t="shared" si="148"/>
        <v>24</v>
      </c>
      <c r="BI260" s="13">
        <f t="shared" si="149"/>
        <v>24</v>
      </c>
      <c r="BJ260" s="13">
        <f t="shared" si="150"/>
        <v>23</v>
      </c>
      <c r="BK260" s="13">
        <f t="shared" si="151"/>
        <v>23</v>
      </c>
      <c r="BL260" s="13">
        <f t="shared" si="152"/>
        <v>23</v>
      </c>
      <c r="BM260" s="13">
        <f t="shared" si="153"/>
        <v>23</v>
      </c>
      <c r="BN260" s="13">
        <f t="shared" si="154"/>
        <v>23</v>
      </c>
      <c r="BO260" s="13">
        <f t="shared" si="155"/>
        <v>23</v>
      </c>
      <c r="BP260" s="13">
        <f t="shared" si="156"/>
        <v>23</v>
      </c>
      <c r="BQ260" s="13">
        <f t="shared" si="157"/>
        <v>23</v>
      </c>
      <c r="BR260" s="13">
        <f t="shared" si="158"/>
        <v>23</v>
      </c>
      <c r="BS260" s="13">
        <f t="shared" si="159"/>
        <v>23</v>
      </c>
      <c r="BT260" s="13">
        <f>INDEX($AY260:$BS260,MATCH('Ranked Growth'!$C$5,Data!$AY$149:$BS$149,0))</f>
        <v>20</v>
      </c>
      <c r="BV260" s="17" t="s">
        <v>93</v>
      </c>
      <c r="BW260" s="13" cm="1">
        <f t="array" ref="BW260">SUMPRODUCT(($Z$150:$Z$276=$Z260)*(AB260&lt;AB$150:AB$276))+1</f>
        <v>15</v>
      </c>
      <c r="BX260" s="13" cm="1">
        <f t="array" ref="BX260">SUMPRODUCT(($Z$150:$Z$276=$Z260)*(AC260&lt;AC$150:AC$276))+1</f>
        <v>21</v>
      </c>
      <c r="BY260" s="13" cm="1">
        <f t="array" ref="BY260">SUMPRODUCT(($Z$150:$Z$276=$Z260)*(AD260&lt;AD$150:AD$276))+1</f>
        <v>21</v>
      </c>
      <c r="BZ260" s="13" cm="1">
        <f t="array" ref="BZ260">SUMPRODUCT(($Z$150:$Z$276=$Z260)*(AE260&lt;AE$150:AE$276))+1</f>
        <v>21</v>
      </c>
      <c r="CA260" s="13" cm="1">
        <f t="array" ref="CA260">SUMPRODUCT(($Z$150:$Z$276=$Z260)*(AF260&lt;AF$150:AF$276))+1</f>
        <v>21</v>
      </c>
      <c r="CB260" s="13" cm="1">
        <f t="array" ref="CB260">SUMPRODUCT(($Z$150:$Z$276=$Z260)*(AG260&lt;AG$150:AG$276))+1</f>
        <v>21</v>
      </c>
      <c r="CC260" s="13" cm="1">
        <f t="array" ref="CC260">SUMPRODUCT(($Z$150:$Z$276=$Z260)*(AH260&lt;AH$150:AH$276))+1</f>
        <v>21</v>
      </c>
      <c r="CD260" s="13" cm="1">
        <f t="array" ref="CD260">SUMPRODUCT(($Z$150:$Z$276=$Z260)*(AI260&lt;AI$150:AI$276))+1</f>
        <v>21</v>
      </c>
      <c r="CE260" s="13" cm="1">
        <f t="array" ref="CE260">SUMPRODUCT(($Z$150:$Z$276=$Z260)*(AJ260&lt;AJ$150:AJ$276))+1</f>
        <v>21</v>
      </c>
      <c r="CF260" s="13" cm="1">
        <f t="array" ref="CF260">SUMPRODUCT(($Z$150:$Z$276=$Z260)*(AK260&lt;AK$150:AK$276))+1</f>
        <v>19</v>
      </c>
      <c r="CG260" s="13" cm="1">
        <f t="array" ref="CG260">SUMPRODUCT(($Z$150:$Z$276=$Z260)*(AL260&lt;AL$150:AL$276))+1</f>
        <v>19</v>
      </c>
      <c r="CH260" s="13" cm="1">
        <f t="array" ref="CH260">SUMPRODUCT(($Z$150:$Z$276=$Z260)*(AM260&lt;AM$150:AM$276))+1</f>
        <v>18</v>
      </c>
      <c r="CI260" s="13" cm="1">
        <f t="array" ref="CI260">SUMPRODUCT(($Z$150:$Z$276=$Z260)*(AN260&lt;AN$150:AN$276))+1</f>
        <v>18</v>
      </c>
      <c r="CJ260" s="13" cm="1">
        <f t="array" ref="CJ260">SUMPRODUCT(($Z$150:$Z$276=$Z260)*(AO260&lt;AO$150:AO$276))+1</f>
        <v>18</v>
      </c>
      <c r="CK260" s="13" cm="1">
        <f t="array" ref="CK260">SUMPRODUCT(($Z$150:$Z$276=$Z260)*(AP260&lt;AP$150:AP$276))+1</f>
        <v>18</v>
      </c>
      <c r="CL260" s="13" cm="1">
        <f t="array" ref="CL260">SUMPRODUCT(($Z$150:$Z$276=$Z260)*(AQ260&lt;AQ$150:AQ$276))+1</f>
        <v>18</v>
      </c>
      <c r="CM260" s="13" cm="1">
        <f t="array" ref="CM260">SUMPRODUCT(($Z$150:$Z$276=$Z260)*(AR260&lt;AR$150:AR$276))+1</f>
        <v>18</v>
      </c>
      <c r="CN260" s="13" cm="1">
        <f t="array" ref="CN260">SUMPRODUCT(($Z$150:$Z$276=$Z260)*(AS260&lt;AS$150:AS$276))+1</f>
        <v>18</v>
      </c>
      <c r="CO260" s="13" cm="1">
        <f t="array" ref="CO260">SUMPRODUCT(($Z$150:$Z$276=$Z260)*(AT260&lt;AT$150:AT$276))+1</f>
        <v>18</v>
      </c>
      <c r="CP260" s="13" cm="1">
        <f t="array" ref="CP260">SUMPRODUCT(($Z$150:$Z$276=$Z260)*(AU260&lt;AU$150:AU$276))+1</f>
        <v>18</v>
      </c>
      <c r="CQ260" s="13" cm="1">
        <f t="array" ref="CQ260">SUMPRODUCT(($Z$150:$Z$276=$Z260)*(AV260&lt;AV$150:AV$276))+1</f>
        <v>18</v>
      </c>
      <c r="CR260" s="13">
        <f>INDEX($BW260:$CQ260,MATCH('Ranked Growth'!$C$5,$BW$149:$CQ$149,0))</f>
        <v>15</v>
      </c>
      <c r="CS260" s="13" t="str">
        <f t="shared" si="160"/>
        <v>Stations of Over 10k Users-15</v>
      </c>
      <c r="CU260" s="17" t="s">
        <v>93</v>
      </c>
      <c r="CV260" s="13" cm="1">
        <f t="array" ref="CV260">IF($AA260="N","",SUMPRODUCT(($AA$150:$AA$276=$V$88)*($Z$150:$Z$276=$Z260)*(AB260&lt;AB$150:AB$276))+1)</f>
        <v>4</v>
      </c>
      <c r="CW260" s="13" cm="1">
        <f t="array" ref="CW260">IF($AA260="N","",SUMPRODUCT(($AA$150:$AA$276=$V$88)*($Z$150:$Z$276=$Z260)*(AC260&lt;AC$150:AC$276))+1)</f>
        <v>4</v>
      </c>
      <c r="CX260" s="13" cm="1">
        <f t="array" ref="CX260">IF($AA260="N","",SUMPRODUCT(($AA$150:$AA$276=$V$88)*($Z$150:$Z$276=$Z260)*(AD260&lt;AD$150:AD$276))+1)</f>
        <v>5</v>
      </c>
      <c r="CY260" s="13" cm="1">
        <f t="array" ref="CY260">IF($AA260="N","",SUMPRODUCT(($AA$150:$AA$276=$V$88)*($Z$150:$Z$276=$Z260)*(AE260&lt;AE$150:AE$276))+1)</f>
        <v>5</v>
      </c>
      <c r="CZ260" s="13" cm="1">
        <f t="array" ref="CZ260">IF($AA260="N","",SUMPRODUCT(($AA$150:$AA$276=$V$88)*($Z$150:$Z$276=$Z260)*(AF260&lt;AF$150:AF$276))+1)</f>
        <v>5</v>
      </c>
      <c r="DA260" s="13" cm="1">
        <f t="array" ref="DA260">IF($AA260="N","",SUMPRODUCT(($AA$150:$AA$276=$V$88)*($Z$150:$Z$276=$Z260)*(AG260&lt;AG$150:AG$276))+1)</f>
        <v>5</v>
      </c>
      <c r="DB260" s="13" cm="1">
        <f t="array" ref="DB260">IF($AA260="N","",SUMPRODUCT(($AA$150:$AA$276=$V$88)*($Z$150:$Z$276=$Z260)*(AH260&lt;AH$150:AH$276))+1)</f>
        <v>5</v>
      </c>
      <c r="DC260" s="13" cm="1">
        <f t="array" ref="DC260">IF($AA260="N","",SUMPRODUCT(($AA$150:$AA$276=$V$88)*($Z$150:$Z$276=$Z260)*(AI260&lt;AI$150:AI$276))+1)</f>
        <v>5</v>
      </c>
      <c r="DD260" s="13" cm="1">
        <f t="array" ref="DD260">IF($AA260="N","",SUMPRODUCT(($AA$150:$AA$276=$V$88)*($Z$150:$Z$276=$Z260)*(AJ260&lt;AJ$150:AJ$276))+1)</f>
        <v>5</v>
      </c>
      <c r="DE260" s="13" cm="1">
        <f t="array" ref="DE260">IF($AA260="N","",SUMPRODUCT(($AA$150:$AA$276=$V$88)*($Z$150:$Z$276=$Z260)*(AK260&lt;AK$150:AK$276))+1)</f>
        <v>3</v>
      </c>
      <c r="DF260" s="13" cm="1">
        <f t="array" ref="DF260">IF($AA260="N","",SUMPRODUCT(($AA$150:$AA$276=$V$88)*($Z$150:$Z$276=$Z260)*(AL260&lt;AL$150:AL$276))+1)</f>
        <v>3</v>
      </c>
      <c r="DG260" s="13" cm="1">
        <f t="array" ref="DG260">IF($AA260="N","",SUMPRODUCT(($AA$150:$AA$276=$V$88)*($Z$150:$Z$276=$Z260)*(AM260&lt;AM$150:AM$276))+1)</f>
        <v>3</v>
      </c>
      <c r="DH260" s="13" cm="1">
        <f t="array" ref="DH260">IF($AA260="N","",SUMPRODUCT(($AA$150:$AA$276=$V$88)*($Z$150:$Z$276=$Z260)*(AN260&lt;AN$150:AN$276))+1)</f>
        <v>3</v>
      </c>
      <c r="DI260" s="13" cm="1">
        <f t="array" ref="DI260">IF($AA260="N","",SUMPRODUCT(($AA$150:$AA$276=$V$88)*($Z$150:$Z$276=$Z260)*(AO260&lt;AO$150:AO$276))+1)</f>
        <v>3</v>
      </c>
      <c r="DJ260" s="13" cm="1">
        <f t="array" ref="DJ260">IF($AA260="N","",SUMPRODUCT(($AA$150:$AA$276=$V$88)*($Z$150:$Z$276=$Z260)*(AP260&lt;AP$150:AP$276))+1)</f>
        <v>3</v>
      </c>
      <c r="DK260" s="13" cm="1">
        <f t="array" ref="DK260">IF($AA260="N","",SUMPRODUCT(($AA$150:$AA$276=$V$88)*($Z$150:$Z$276=$Z260)*(AQ260&lt;AQ$150:AQ$276))+1)</f>
        <v>3</v>
      </c>
      <c r="DL260" s="13" cm="1">
        <f t="array" ref="DL260">IF($AA260="N","",SUMPRODUCT(($AA$150:$AA$276=$V$88)*($Z$150:$Z$276=$Z260)*(AR260&lt;AR$150:AR$276))+1)</f>
        <v>3</v>
      </c>
      <c r="DM260" s="13" cm="1">
        <f t="array" ref="DM260">IF($AA260="N","",SUMPRODUCT(($AA$150:$AA$276=$V$88)*($Z$150:$Z$276=$Z260)*(AS260&lt;AS$150:AS$276))+1)</f>
        <v>3</v>
      </c>
      <c r="DN260" s="13" cm="1">
        <f t="array" ref="DN260">IF($AA260="N","",SUMPRODUCT(($AA$150:$AA$276=$V$88)*($Z$150:$Z$276=$Z260)*(AT260&lt;AT$150:AT$276))+1)</f>
        <v>3</v>
      </c>
      <c r="DO260" s="13" cm="1">
        <f t="array" ref="DO260">IF($AA260="N","",SUMPRODUCT(($AA$150:$AA$276=$V$88)*($Z$150:$Z$276=$Z260)*(AU260&lt;AU$150:AU$276))+1)</f>
        <v>3</v>
      </c>
      <c r="DP260" s="13" cm="1">
        <f t="array" ref="DP260">IF($AA260="N","",SUMPRODUCT(($AA$150:$AA$276=$V$88)*($Z$150:$Z$276=$Z260)*(AV260&lt;AV$150:AV$276))+1)</f>
        <v>3</v>
      </c>
      <c r="DQ260" s="13">
        <f>INDEX($CV260:$DP260,MATCH('Ranked Growth'!$C$5,$BW$149:$CQ$149,0))</f>
        <v>4</v>
      </c>
      <c r="DR260" s="13" t="str">
        <f t="shared" si="161"/>
        <v>Stations of Over 10k Users-4</v>
      </c>
      <c r="DT260" s="17" t="s">
        <v>93</v>
      </c>
      <c r="DU260" s="15">
        <f t="shared" si="162"/>
        <v>8.6028604147472265E-3</v>
      </c>
      <c r="DV260" s="15">
        <f t="shared" si="163"/>
        <v>7.0108346215733031E-2</v>
      </c>
      <c r="DW260" s="15">
        <f t="shared" si="164"/>
        <v>7.9874266991595277E-2</v>
      </c>
      <c r="DX260" s="15">
        <f t="shared" si="165"/>
        <v>8.5504369535813751E-2</v>
      </c>
      <c r="DY260" s="15">
        <f t="shared" si="166"/>
        <v>8.4631826708487345E-2</v>
      </c>
      <c r="DZ260" s="15">
        <f t="shared" si="167"/>
        <v>8.6114403857139754E-2</v>
      </c>
      <c r="EA260" s="15">
        <f t="shared" si="168"/>
        <v>9.1962107677554306E-2</v>
      </c>
      <c r="EB260" s="15">
        <f t="shared" si="169"/>
        <v>9.1637915275234239E-2</v>
      </c>
      <c r="EC260" s="15">
        <f t="shared" si="170"/>
        <v>9.4600470782854496E-2</v>
      </c>
      <c r="ED260" s="15">
        <f t="shared" si="171"/>
        <v>0.1033497753139474</v>
      </c>
      <c r="EE260" s="15">
        <f t="shared" si="172"/>
        <v>0.10755523742756257</v>
      </c>
      <c r="EF260" s="15">
        <f t="shared" si="173"/>
        <v>0.11195962124109404</v>
      </c>
      <c r="EG260" s="15">
        <f t="shared" si="174"/>
        <v>0.11760327626132527</v>
      </c>
      <c r="EH260" s="15">
        <f t="shared" si="175"/>
        <v>0.12432095133390852</v>
      </c>
      <c r="EI260" s="15">
        <f t="shared" si="176"/>
        <v>0.13332874443524534</v>
      </c>
      <c r="EJ260" s="15">
        <f t="shared" si="177"/>
        <v>0.13872583645628134</v>
      </c>
      <c r="EK260" s="15">
        <f t="shared" si="178"/>
        <v>0.14694618862155151</v>
      </c>
      <c r="EL260" s="15">
        <f t="shared" si="179"/>
        <v>0.15491335944113516</v>
      </c>
      <c r="EM260" s="15">
        <f t="shared" si="180"/>
        <v>0.16196731605995507</v>
      </c>
      <c r="EN260" s="15">
        <f t="shared" si="181"/>
        <v>0.17253802284201813</v>
      </c>
      <c r="EO260" s="15">
        <f t="shared" si="182"/>
        <v>0.18203586357753321</v>
      </c>
      <c r="EQ260" s="17" t="s">
        <v>93</v>
      </c>
      <c r="ER260" s="13">
        <f t="shared" si="183"/>
        <v>39</v>
      </c>
      <c r="ES260" s="13">
        <f t="shared" si="184"/>
        <v>75</v>
      </c>
      <c r="ET260" s="13">
        <f t="shared" si="185"/>
        <v>77</v>
      </c>
      <c r="EU260" s="13">
        <f t="shared" si="186"/>
        <v>63</v>
      </c>
      <c r="EV260" s="13">
        <f t="shared" si="187"/>
        <v>61</v>
      </c>
      <c r="EW260" s="13">
        <f t="shared" si="188"/>
        <v>50</v>
      </c>
      <c r="EX260" s="13">
        <f t="shared" si="189"/>
        <v>37</v>
      </c>
      <c r="EY260" s="13">
        <f t="shared" si="190"/>
        <v>38</v>
      </c>
      <c r="EZ260" s="13">
        <f t="shared" si="191"/>
        <v>36</v>
      </c>
      <c r="FA260" s="13">
        <f t="shared" si="192"/>
        <v>33</v>
      </c>
      <c r="FB260" s="13">
        <f t="shared" si="193"/>
        <v>31</v>
      </c>
      <c r="FC260" s="13">
        <f t="shared" si="194"/>
        <v>29</v>
      </c>
      <c r="FD260" s="13">
        <f t="shared" si="195"/>
        <v>21</v>
      </c>
      <c r="FE260" s="13">
        <f t="shared" si="196"/>
        <v>21</v>
      </c>
      <c r="FF260" s="13">
        <f t="shared" si="197"/>
        <v>17</v>
      </c>
      <c r="FG260" s="13">
        <f t="shared" si="198"/>
        <v>17</v>
      </c>
      <c r="FH260" s="13">
        <f t="shared" si="199"/>
        <v>14</v>
      </c>
      <c r="FI260" s="13">
        <f t="shared" si="200"/>
        <v>13</v>
      </c>
      <c r="FJ260" s="13">
        <f t="shared" si="201"/>
        <v>13</v>
      </c>
      <c r="FK260" s="13">
        <f t="shared" si="202"/>
        <v>13</v>
      </c>
      <c r="FL260" s="13">
        <f t="shared" si="203"/>
        <v>13</v>
      </c>
      <c r="FM260" s="13">
        <f>INDEX($ER260:$FL260,MATCH('Ranked Growth'!$C$5,$ER$149:$FL$149,0))</f>
        <v>39</v>
      </c>
      <c r="FO260" s="17" t="s">
        <v>93</v>
      </c>
      <c r="FP260" s="13" cm="1">
        <f t="array" ref="FP260">SUMPRODUCT(($Z$150:$Z$276=$Z260)*(DU260&lt;DU$150:DU$276))+1</f>
        <v>26</v>
      </c>
      <c r="FQ260" s="13" cm="1">
        <f t="array" ref="FQ260">SUMPRODUCT(($Z$150:$Z$276=$Z260)*(DV260&lt;DV$150:DV$276))+1</f>
        <v>71</v>
      </c>
      <c r="FR260" s="13" cm="1">
        <f t="array" ref="FR260">SUMPRODUCT(($Z$150:$Z$276=$Z260)*(DW260&lt;DW$150:DW$276))+1</f>
        <v>71</v>
      </c>
      <c r="FS260" s="13" cm="1">
        <f t="array" ref="FS260">SUMPRODUCT(($Z$150:$Z$276=$Z260)*(DX260&lt;DX$150:DX$276))+1</f>
        <v>58</v>
      </c>
      <c r="FT260" s="13" cm="1">
        <f t="array" ref="FT260">SUMPRODUCT(($Z$150:$Z$276=$Z260)*(DY260&lt;DY$150:DY$276))+1</f>
        <v>55</v>
      </c>
      <c r="FU260" s="13" cm="1">
        <f t="array" ref="FU260">SUMPRODUCT(($Z$150:$Z$276=$Z260)*(DZ260&lt;DZ$150:DZ$276))+1</f>
        <v>43</v>
      </c>
      <c r="FV260" s="13" cm="1">
        <f t="array" ref="FV260">SUMPRODUCT(($Z$150:$Z$276=$Z260)*(EA260&lt;EA$150:EA$276))+1</f>
        <v>33</v>
      </c>
      <c r="FW260" s="13" cm="1">
        <f t="array" ref="FW260">SUMPRODUCT(($Z$150:$Z$276=$Z260)*(EB260&lt;EB$150:EB$276))+1</f>
        <v>33</v>
      </c>
      <c r="FX260" s="13" cm="1">
        <f t="array" ref="FX260">SUMPRODUCT(($Z$150:$Z$276=$Z260)*(EC260&lt;EC$150:EC$276))+1</f>
        <v>31</v>
      </c>
      <c r="FY260" s="13" cm="1">
        <f t="array" ref="FY260">SUMPRODUCT(($Z$150:$Z$276=$Z260)*(ED260&lt;ED$150:ED$276))+1</f>
        <v>28</v>
      </c>
      <c r="FZ260" s="13" cm="1">
        <f t="array" ref="FZ260">SUMPRODUCT(($Z$150:$Z$276=$Z260)*(EE260&lt;EE$150:EE$276))+1</f>
        <v>26</v>
      </c>
      <c r="GA260" s="13" cm="1">
        <f t="array" ref="GA260">SUMPRODUCT(($Z$150:$Z$276=$Z260)*(EF260&lt;EF$150:EF$276))+1</f>
        <v>24</v>
      </c>
      <c r="GB260" s="13" cm="1">
        <f t="array" ref="GB260">SUMPRODUCT(($Z$150:$Z$276=$Z260)*(EG260&lt;EG$150:EG$276))+1</f>
        <v>17</v>
      </c>
      <c r="GC260" s="13" cm="1">
        <f t="array" ref="GC260">SUMPRODUCT(($Z$150:$Z$276=$Z260)*(EH260&lt;EH$150:EH$276))+1</f>
        <v>17</v>
      </c>
      <c r="GD260" s="13" cm="1">
        <f t="array" ref="GD260">SUMPRODUCT(($Z$150:$Z$276=$Z260)*(EI260&lt;EI$150:EI$276))+1</f>
        <v>13</v>
      </c>
      <c r="GE260" s="13" cm="1">
        <f t="array" ref="GE260">SUMPRODUCT(($Z$150:$Z$276=$Z260)*(EJ260&lt;EJ$150:EJ$276))+1</f>
        <v>13</v>
      </c>
      <c r="GF260" s="13" cm="1">
        <f t="array" ref="GF260">SUMPRODUCT(($Z$150:$Z$276=$Z260)*(EK260&lt;EK$150:EK$276))+1</f>
        <v>10</v>
      </c>
      <c r="GG260" s="13" cm="1">
        <f t="array" ref="GG260">SUMPRODUCT(($Z$150:$Z$276=$Z260)*(EL260&lt;EL$150:EL$276))+1</f>
        <v>10</v>
      </c>
      <c r="GH260" s="13" cm="1">
        <f t="array" ref="GH260">SUMPRODUCT(($Z$150:$Z$276=$Z260)*(EM260&lt;EM$150:EM$276))+1</f>
        <v>10</v>
      </c>
      <c r="GI260" s="13" cm="1">
        <f t="array" ref="GI260">SUMPRODUCT(($Z$150:$Z$276=$Z260)*(EN260&lt;EN$150:EN$276))+1</f>
        <v>10</v>
      </c>
      <c r="GJ260" s="13" cm="1">
        <f t="array" ref="GJ260">SUMPRODUCT(($Z$150:$Z$276=$Z260)*(EO260&lt;EO$150:EO$276))+1</f>
        <v>10</v>
      </c>
      <c r="GK260" s="20">
        <f>INDEX($FP260:$GJ260,MATCH('Ranked Growth'!$C$5,$FP$149:$GJ$149,0))</f>
        <v>26</v>
      </c>
      <c r="GL260" s="13" t="str">
        <f t="shared" si="204"/>
        <v>Stations of Over 10k Users-26</v>
      </c>
      <c r="GN260" s="17" t="s">
        <v>93</v>
      </c>
      <c r="GO260" s="13" cm="1">
        <f t="array" ref="GO260">IF($AA260="N","",SUMPRODUCT(($Z$150:$Z$276=$Z260)*($AA$150:$AA$276="Y")*(DU260&lt;DU$150:DU$276))+1)</f>
        <v>5</v>
      </c>
      <c r="GP260" s="13" cm="1">
        <f t="array" ref="GP260">IF($AA260="N","",SUMPRODUCT(($Z$150:$Z$276=$Z260)*($AA$150:$AA$276="Y")*(DV260&lt;DV$150:DV$276))+1)</f>
        <v>12</v>
      </c>
      <c r="GQ260" s="13" cm="1">
        <f t="array" ref="GQ260">IF($AA260="N","",SUMPRODUCT(($Z$150:$Z$276=$Z260)*($AA$150:$AA$276="Y")*(DW260&lt;DW$150:DW$276))+1)</f>
        <v>12</v>
      </c>
      <c r="GR260" s="13" cm="1">
        <f t="array" ref="GR260">IF($AA260="N","",SUMPRODUCT(($Z$150:$Z$276=$Z260)*($AA$150:$AA$276="Y")*(DX260&lt;DX$150:DX$276))+1)</f>
        <v>9</v>
      </c>
      <c r="GS260" s="13" cm="1">
        <f t="array" ref="GS260">IF($AA260="N","",SUMPRODUCT(($Z$150:$Z$276=$Z260)*($AA$150:$AA$276="Y")*(DY260&lt;DY$150:DY$276))+1)</f>
        <v>9</v>
      </c>
      <c r="GT260" s="13" cm="1">
        <f t="array" ref="GT260">IF($AA260="N","",SUMPRODUCT(($Z$150:$Z$276=$Z260)*($AA$150:$AA$276="Y")*(DZ260&lt;DZ$150:DZ$276))+1)</f>
        <v>6</v>
      </c>
      <c r="GU260" s="13" cm="1">
        <f t="array" ref="GU260">IF($AA260="N","",SUMPRODUCT(($Z$150:$Z$276=$Z260)*($AA$150:$AA$276="Y")*(EA260&lt;EA$150:EA$276))+1)</f>
        <v>5</v>
      </c>
      <c r="GV260" s="13" cm="1">
        <f t="array" ref="GV260">IF($AA260="N","",SUMPRODUCT(($Z$150:$Z$276=$Z260)*($AA$150:$AA$276="Y")*(EB260&lt;EB$150:EB$276))+1)</f>
        <v>6</v>
      </c>
      <c r="GW260" s="13" cm="1">
        <f t="array" ref="GW260">IF($AA260="N","",SUMPRODUCT(($Z$150:$Z$276=$Z260)*($AA$150:$AA$276="Y")*(EC260&lt;EC$150:EC$276))+1)</f>
        <v>5</v>
      </c>
      <c r="GX260" s="13" cm="1">
        <f t="array" ref="GX260">IF($AA260="N","",SUMPRODUCT(($Z$150:$Z$276=$Z260)*($AA$150:$AA$276="Y")*(ED260&lt;ED$150:ED$276))+1)</f>
        <v>5</v>
      </c>
      <c r="GY260" s="13" cm="1">
        <f t="array" ref="GY260">IF($AA260="N","",SUMPRODUCT(($Z$150:$Z$276=$Z260)*($AA$150:$AA$276="Y")*(EE260&lt;EE$150:EE$276))+1)</f>
        <v>5</v>
      </c>
      <c r="GZ260" s="13" cm="1">
        <f t="array" ref="GZ260">IF($AA260="N","",SUMPRODUCT(($Z$150:$Z$276=$Z260)*($AA$150:$AA$276="Y")*(EF260&lt;EF$150:EF$276))+1)</f>
        <v>4</v>
      </c>
      <c r="HA260" s="13" cm="1">
        <f t="array" ref="HA260">IF($AA260="N","",SUMPRODUCT(($Z$150:$Z$276=$Z260)*($AA$150:$AA$276="Y")*(EG260&lt;EG$150:EG$276))+1)</f>
        <v>4</v>
      </c>
      <c r="HB260" s="13" cm="1">
        <f t="array" ref="HB260">IF($AA260="N","",SUMPRODUCT(($Z$150:$Z$276=$Z260)*($AA$150:$AA$276="Y")*(EH260&lt;EH$150:EH$276))+1)</f>
        <v>4</v>
      </c>
      <c r="HC260" s="13" cm="1">
        <f t="array" ref="HC260">IF($AA260="N","",SUMPRODUCT(($Z$150:$Z$276=$Z260)*($AA$150:$AA$276="Y")*(EI260&lt;EI$150:EI$276))+1)</f>
        <v>4</v>
      </c>
      <c r="HD260" s="13" cm="1">
        <f t="array" ref="HD260">IF($AA260="N","",SUMPRODUCT(($Z$150:$Z$276=$Z260)*($AA$150:$AA$276="Y")*(EJ260&lt;EJ$150:EJ$276))+1)</f>
        <v>4</v>
      </c>
      <c r="HE260" s="13" cm="1">
        <f t="array" ref="HE260">IF($AA260="N","",SUMPRODUCT(($Z$150:$Z$276=$Z260)*($AA$150:$AA$276="Y")*(EK260&lt;EK$150:EK$276))+1)</f>
        <v>4</v>
      </c>
      <c r="HF260" s="13" cm="1">
        <f t="array" ref="HF260">IF($AA260="N","",SUMPRODUCT(($Z$150:$Z$276=$Z260)*($AA$150:$AA$276="Y")*(EL260&lt;EL$150:EL$276))+1)</f>
        <v>4</v>
      </c>
      <c r="HG260" s="13" cm="1">
        <f t="array" ref="HG260">IF($AA260="N","",SUMPRODUCT(($Z$150:$Z$276=$Z260)*($AA$150:$AA$276="Y")*(EM260&lt;EM$150:EM$276))+1)</f>
        <v>4</v>
      </c>
      <c r="HH260" s="13" cm="1">
        <f t="array" ref="HH260">IF($AA260="N","",SUMPRODUCT(($Z$150:$Z$276=$Z260)*($AA$150:$AA$276="Y")*(EN260&lt;EN$150:EN$276))+1)</f>
        <v>4</v>
      </c>
      <c r="HI260" s="13" cm="1">
        <f t="array" ref="HI260">IF($AA260="N","",SUMPRODUCT(($Z$150:$Z$276=$Z260)*($AA$150:$AA$276="Y")*(EO260&lt;EO$150:EO$276))+1)</f>
        <v>4</v>
      </c>
      <c r="HJ260" s="20">
        <f>INDEX($GO260:$HI260,MATCH('Ranked Growth'!$C$5,$GO$149:$HI$149,0))</f>
        <v>5</v>
      </c>
      <c r="HK260" s="13" t="str">
        <f t="shared" si="205"/>
        <v>Stations of Over 10k Users-5</v>
      </c>
    </row>
    <row r="261" spans="2:219" s="11" customFormat="1" x14ac:dyDescent="0.25">
      <c r="B261" s="17" t="s">
        <v>94</v>
      </c>
      <c r="C261" s="20">
        <v>142596.60340699996</v>
      </c>
      <c r="D261" s="20">
        <v>152902.24846599984</v>
      </c>
      <c r="E261" s="20">
        <v>154495.94501700002</v>
      </c>
      <c r="F261" s="20">
        <v>155145.23565199968</v>
      </c>
      <c r="G261" s="20">
        <v>154884.25753999999</v>
      </c>
      <c r="H261" s="20">
        <v>154709.58620000002</v>
      </c>
      <c r="I261" s="20">
        <v>155253.72322899985</v>
      </c>
      <c r="J261" s="20">
        <v>155377.02348599996</v>
      </c>
      <c r="K261" s="20">
        <v>155546.91368499998</v>
      </c>
      <c r="L261" s="20">
        <v>156393.75815900008</v>
      </c>
      <c r="M261" s="20">
        <v>156897.84068799994</v>
      </c>
      <c r="N261" s="20">
        <v>157219.4674299999</v>
      </c>
      <c r="O261" s="20">
        <v>157592.11584399999</v>
      </c>
      <c r="P261" s="20">
        <v>158461.26205000002</v>
      </c>
      <c r="Q261" s="20">
        <v>159567.21807299988</v>
      </c>
      <c r="R261" s="20">
        <v>160110.15975600007</v>
      </c>
      <c r="S261" s="20">
        <v>160887.87162099994</v>
      </c>
      <c r="T261" s="20">
        <v>161429.54644799978</v>
      </c>
      <c r="U261" s="20">
        <v>162190.976046</v>
      </c>
      <c r="V261" s="20">
        <v>163430.05767399981</v>
      </c>
      <c r="W261" s="20">
        <v>164534.72156599991</v>
      </c>
      <c r="Y261" s="17" t="s">
        <v>94</v>
      </c>
      <c r="Z261" s="21" t="str">
        <f t="shared" si="137"/>
        <v>Stations of Over 10k Users</v>
      </c>
      <c r="AA261" s="21" t="str">
        <f t="shared" si="138"/>
        <v>N</v>
      </c>
      <c r="AB261" s="13">
        <f t="shared" ref="AB261:AV261" si="231">C261-$R130</f>
        <v>1294.6034069999587</v>
      </c>
      <c r="AC261" s="13">
        <f t="shared" si="231"/>
        <v>11600.248465999844</v>
      </c>
      <c r="AD261" s="13">
        <f t="shared" si="231"/>
        <v>13193.94501700002</v>
      </c>
      <c r="AE261" s="13">
        <f t="shared" si="231"/>
        <v>13843.235651999683</v>
      </c>
      <c r="AF261" s="13">
        <f t="shared" si="231"/>
        <v>13582.257539999991</v>
      </c>
      <c r="AG261" s="13">
        <f t="shared" si="231"/>
        <v>13407.58620000002</v>
      </c>
      <c r="AH261" s="13">
        <f t="shared" si="231"/>
        <v>13951.72322899985</v>
      </c>
      <c r="AI261" s="13">
        <f t="shared" si="231"/>
        <v>14075.023485999962</v>
      </c>
      <c r="AJ261" s="13">
        <f t="shared" si="231"/>
        <v>14244.913684999978</v>
      </c>
      <c r="AK261" s="13">
        <f t="shared" si="231"/>
        <v>15091.758159000077</v>
      </c>
      <c r="AL261" s="13">
        <f t="shared" si="231"/>
        <v>15595.840687999938</v>
      </c>
      <c r="AM261" s="13">
        <f t="shared" si="231"/>
        <v>15917.467429999902</v>
      </c>
      <c r="AN261" s="13">
        <f t="shared" si="231"/>
        <v>16290.115843999985</v>
      </c>
      <c r="AO261" s="13">
        <f t="shared" si="231"/>
        <v>17159.262050000019</v>
      </c>
      <c r="AP261" s="13">
        <f t="shared" si="231"/>
        <v>18265.21807299988</v>
      </c>
      <c r="AQ261" s="13">
        <f t="shared" si="231"/>
        <v>18808.159756000066</v>
      </c>
      <c r="AR261" s="13">
        <f t="shared" si="231"/>
        <v>19585.87162099994</v>
      </c>
      <c r="AS261" s="13">
        <f t="shared" si="231"/>
        <v>20127.546447999775</v>
      </c>
      <c r="AT261" s="13">
        <f t="shared" si="231"/>
        <v>20888.976045999996</v>
      </c>
      <c r="AU261" s="13">
        <f t="shared" si="231"/>
        <v>22128.057673999807</v>
      </c>
      <c r="AV261" s="13">
        <f t="shared" si="231"/>
        <v>23232.721565999906</v>
      </c>
      <c r="AX261" s="17" t="s">
        <v>94</v>
      </c>
      <c r="AY261" s="13">
        <f t="shared" si="139"/>
        <v>42</v>
      </c>
      <c r="AZ261" s="13">
        <f t="shared" si="140"/>
        <v>49</v>
      </c>
      <c r="BA261" s="13">
        <f t="shared" si="141"/>
        <v>49</v>
      </c>
      <c r="BB261" s="13">
        <f t="shared" si="142"/>
        <v>49</v>
      </c>
      <c r="BC261" s="13">
        <f t="shared" si="143"/>
        <v>48</v>
      </c>
      <c r="BD261" s="13">
        <f t="shared" si="144"/>
        <v>48</v>
      </c>
      <c r="BE261" s="13">
        <f t="shared" si="145"/>
        <v>48</v>
      </c>
      <c r="BF261" s="13">
        <f t="shared" si="146"/>
        <v>47</v>
      </c>
      <c r="BG261" s="13">
        <f t="shared" si="147"/>
        <v>46</v>
      </c>
      <c r="BH261" s="13">
        <f t="shared" si="148"/>
        <v>46</v>
      </c>
      <c r="BI261" s="13">
        <f t="shared" si="149"/>
        <v>45</v>
      </c>
      <c r="BJ261" s="13">
        <f t="shared" si="150"/>
        <v>45</v>
      </c>
      <c r="BK261" s="13">
        <f t="shared" si="151"/>
        <v>45</v>
      </c>
      <c r="BL261" s="13">
        <f t="shared" si="152"/>
        <v>45</v>
      </c>
      <c r="BM261" s="13">
        <f t="shared" si="153"/>
        <v>45</v>
      </c>
      <c r="BN261" s="13">
        <f t="shared" si="154"/>
        <v>44</v>
      </c>
      <c r="BO261" s="13">
        <f t="shared" si="155"/>
        <v>44</v>
      </c>
      <c r="BP261" s="13">
        <f t="shared" si="156"/>
        <v>44</v>
      </c>
      <c r="BQ261" s="13">
        <f t="shared" si="157"/>
        <v>44</v>
      </c>
      <c r="BR261" s="13">
        <f t="shared" si="158"/>
        <v>44</v>
      </c>
      <c r="BS261" s="13">
        <f t="shared" si="159"/>
        <v>44</v>
      </c>
      <c r="BT261" s="13">
        <f>INDEX($AY261:$BS261,MATCH('Ranked Growth'!$C$5,Data!$AY$149:$BS$149,0))</f>
        <v>42</v>
      </c>
      <c r="BV261" s="17" t="s">
        <v>94</v>
      </c>
      <c r="BW261" s="13" cm="1">
        <f t="array" ref="BW261">SUMPRODUCT(($Z$150:$Z$276=$Z261)*(AB261&lt;AB$150:AB$276))+1</f>
        <v>37</v>
      </c>
      <c r="BX261" s="13" cm="1">
        <f t="array" ref="BX261">SUMPRODUCT(($Z$150:$Z$276=$Z261)*(AC261&lt;AC$150:AC$276))+1</f>
        <v>44</v>
      </c>
      <c r="BY261" s="13" cm="1">
        <f t="array" ref="BY261">SUMPRODUCT(($Z$150:$Z$276=$Z261)*(AD261&lt;AD$150:AD$276))+1</f>
        <v>44</v>
      </c>
      <c r="BZ261" s="13" cm="1">
        <f t="array" ref="BZ261">SUMPRODUCT(($Z$150:$Z$276=$Z261)*(AE261&lt;AE$150:AE$276))+1</f>
        <v>44</v>
      </c>
      <c r="CA261" s="13" cm="1">
        <f t="array" ref="CA261">SUMPRODUCT(($Z$150:$Z$276=$Z261)*(AF261&lt;AF$150:AF$276))+1</f>
        <v>43</v>
      </c>
      <c r="CB261" s="13" cm="1">
        <f t="array" ref="CB261">SUMPRODUCT(($Z$150:$Z$276=$Z261)*(AG261&lt;AG$150:AG$276))+1</f>
        <v>43</v>
      </c>
      <c r="CC261" s="13" cm="1">
        <f t="array" ref="CC261">SUMPRODUCT(($Z$150:$Z$276=$Z261)*(AH261&lt;AH$150:AH$276))+1</f>
        <v>43</v>
      </c>
      <c r="CD261" s="13" cm="1">
        <f t="array" ref="CD261">SUMPRODUCT(($Z$150:$Z$276=$Z261)*(AI261&lt;AI$150:AI$276))+1</f>
        <v>42</v>
      </c>
      <c r="CE261" s="13" cm="1">
        <f t="array" ref="CE261">SUMPRODUCT(($Z$150:$Z$276=$Z261)*(AJ261&lt;AJ$150:AJ$276))+1</f>
        <v>41</v>
      </c>
      <c r="CF261" s="13" cm="1">
        <f t="array" ref="CF261">SUMPRODUCT(($Z$150:$Z$276=$Z261)*(AK261&lt;AK$150:AK$276))+1</f>
        <v>41</v>
      </c>
      <c r="CG261" s="13" cm="1">
        <f t="array" ref="CG261">SUMPRODUCT(($Z$150:$Z$276=$Z261)*(AL261&lt;AL$150:AL$276))+1</f>
        <v>40</v>
      </c>
      <c r="CH261" s="13" cm="1">
        <f t="array" ref="CH261">SUMPRODUCT(($Z$150:$Z$276=$Z261)*(AM261&lt;AM$150:AM$276))+1</f>
        <v>40</v>
      </c>
      <c r="CI261" s="13" cm="1">
        <f t="array" ref="CI261">SUMPRODUCT(($Z$150:$Z$276=$Z261)*(AN261&lt;AN$150:AN$276))+1</f>
        <v>40</v>
      </c>
      <c r="CJ261" s="13" cm="1">
        <f t="array" ref="CJ261">SUMPRODUCT(($Z$150:$Z$276=$Z261)*(AO261&lt;AO$150:AO$276))+1</f>
        <v>40</v>
      </c>
      <c r="CK261" s="13" cm="1">
        <f t="array" ref="CK261">SUMPRODUCT(($Z$150:$Z$276=$Z261)*(AP261&lt;AP$150:AP$276))+1</f>
        <v>40</v>
      </c>
      <c r="CL261" s="13" cm="1">
        <f t="array" ref="CL261">SUMPRODUCT(($Z$150:$Z$276=$Z261)*(AQ261&lt;AQ$150:AQ$276))+1</f>
        <v>39</v>
      </c>
      <c r="CM261" s="13" cm="1">
        <f t="array" ref="CM261">SUMPRODUCT(($Z$150:$Z$276=$Z261)*(AR261&lt;AR$150:AR$276))+1</f>
        <v>39</v>
      </c>
      <c r="CN261" s="13" cm="1">
        <f t="array" ref="CN261">SUMPRODUCT(($Z$150:$Z$276=$Z261)*(AS261&lt;AS$150:AS$276))+1</f>
        <v>39</v>
      </c>
      <c r="CO261" s="13" cm="1">
        <f t="array" ref="CO261">SUMPRODUCT(($Z$150:$Z$276=$Z261)*(AT261&lt;AT$150:AT$276))+1</f>
        <v>39</v>
      </c>
      <c r="CP261" s="13" cm="1">
        <f t="array" ref="CP261">SUMPRODUCT(($Z$150:$Z$276=$Z261)*(AU261&lt;AU$150:AU$276))+1</f>
        <v>39</v>
      </c>
      <c r="CQ261" s="13" cm="1">
        <f t="array" ref="CQ261">SUMPRODUCT(($Z$150:$Z$276=$Z261)*(AV261&lt;AV$150:AV$276))+1</f>
        <v>39</v>
      </c>
      <c r="CR261" s="13">
        <f>INDEX($BW261:$CQ261,MATCH('Ranked Growth'!$C$5,$BW$149:$CQ$149,0))</f>
        <v>37</v>
      </c>
      <c r="CS261" s="13" t="str">
        <f t="shared" si="160"/>
        <v>Stations of Over 10k Users-37</v>
      </c>
      <c r="CU261" s="17" t="s">
        <v>94</v>
      </c>
      <c r="CV261" s="13" t="str" cm="1">
        <f t="array" ref="CV261">IF($AA261="N","",SUMPRODUCT(($AA$150:$AA$276=$V$88)*($Z$150:$Z$276=$Z261)*(AB261&lt;AB$150:AB$276))+1)</f>
        <v/>
      </c>
      <c r="CW261" s="13" t="str" cm="1">
        <f t="array" ref="CW261">IF($AA261="N","",SUMPRODUCT(($AA$150:$AA$276=$V$88)*($Z$150:$Z$276=$Z261)*(AC261&lt;AC$150:AC$276))+1)</f>
        <v/>
      </c>
      <c r="CX261" s="13" t="str" cm="1">
        <f t="array" ref="CX261">IF($AA261="N","",SUMPRODUCT(($AA$150:$AA$276=$V$88)*($Z$150:$Z$276=$Z261)*(AD261&lt;AD$150:AD$276))+1)</f>
        <v/>
      </c>
      <c r="CY261" s="13" t="str" cm="1">
        <f t="array" ref="CY261">IF($AA261="N","",SUMPRODUCT(($AA$150:$AA$276=$V$88)*($Z$150:$Z$276=$Z261)*(AE261&lt;AE$150:AE$276))+1)</f>
        <v/>
      </c>
      <c r="CZ261" s="13" t="str" cm="1">
        <f t="array" ref="CZ261">IF($AA261="N","",SUMPRODUCT(($AA$150:$AA$276=$V$88)*($Z$150:$Z$276=$Z261)*(AF261&lt;AF$150:AF$276))+1)</f>
        <v/>
      </c>
      <c r="DA261" s="13" t="str" cm="1">
        <f t="array" ref="DA261">IF($AA261="N","",SUMPRODUCT(($AA$150:$AA$276=$V$88)*($Z$150:$Z$276=$Z261)*(AG261&lt;AG$150:AG$276))+1)</f>
        <v/>
      </c>
      <c r="DB261" s="13" t="str" cm="1">
        <f t="array" ref="DB261">IF($AA261="N","",SUMPRODUCT(($AA$150:$AA$276=$V$88)*($Z$150:$Z$276=$Z261)*(AH261&lt;AH$150:AH$276))+1)</f>
        <v/>
      </c>
      <c r="DC261" s="13" t="str" cm="1">
        <f t="array" ref="DC261">IF($AA261="N","",SUMPRODUCT(($AA$150:$AA$276=$V$88)*($Z$150:$Z$276=$Z261)*(AI261&lt;AI$150:AI$276))+1)</f>
        <v/>
      </c>
      <c r="DD261" s="13" t="str" cm="1">
        <f t="array" ref="DD261">IF($AA261="N","",SUMPRODUCT(($AA$150:$AA$276=$V$88)*($Z$150:$Z$276=$Z261)*(AJ261&lt;AJ$150:AJ$276))+1)</f>
        <v/>
      </c>
      <c r="DE261" s="13" t="str" cm="1">
        <f t="array" ref="DE261">IF($AA261="N","",SUMPRODUCT(($AA$150:$AA$276=$V$88)*($Z$150:$Z$276=$Z261)*(AK261&lt;AK$150:AK$276))+1)</f>
        <v/>
      </c>
      <c r="DF261" s="13" t="str" cm="1">
        <f t="array" ref="DF261">IF($AA261="N","",SUMPRODUCT(($AA$150:$AA$276=$V$88)*($Z$150:$Z$276=$Z261)*(AL261&lt;AL$150:AL$276))+1)</f>
        <v/>
      </c>
      <c r="DG261" s="13" t="str" cm="1">
        <f t="array" ref="DG261">IF($AA261="N","",SUMPRODUCT(($AA$150:$AA$276=$V$88)*($Z$150:$Z$276=$Z261)*(AM261&lt;AM$150:AM$276))+1)</f>
        <v/>
      </c>
      <c r="DH261" s="13" t="str" cm="1">
        <f t="array" ref="DH261">IF($AA261="N","",SUMPRODUCT(($AA$150:$AA$276=$V$88)*($Z$150:$Z$276=$Z261)*(AN261&lt;AN$150:AN$276))+1)</f>
        <v/>
      </c>
      <c r="DI261" s="13" t="str" cm="1">
        <f t="array" ref="DI261">IF($AA261="N","",SUMPRODUCT(($AA$150:$AA$276=$V$88)*($Z$150:$Z$276=$Z261)*(AO261&lt;AO$150:AO$276))+1)</f>
        <v/>
      </c>
      <c r="DJ261" s="13" t="str" cm="1">
        <f t="array" ref="DJ261">IF($AA261="N","",SUMPRODUCT(($AA$150:$AA$276=$V$88)*($Z$150:$Z$276=$Z261)*(AP261&lt;AP$150:AP$276))+1)</f>
        <v/>
      </c>
      <c r="DK261" s="13" t="str" cm="1">
        <f t="array" ref="DK261">IF($AA261="N","",SUMPRODUCT(($AA$150:$AA$276=$V$88)*($Z$150:$Z$276=$Z261)*(AQ261&lt;AQ$150:AQ$276))+1)</f>
        <v/>
      </c>
      <c r="DL261" s="13" t="str" cm="1">
        <f t="array" ref="DL261">IF($AA261="N","",SUMPRODUCT(($AA$150:$AA$276=$V$88)*($Z$150:$Z$276=$Z261)*(AR261&lt;AR$150:AR$276))+1)</f>
        <v/>
      </c>
      <c r="DM261" s="13" t="str" cm="1">
        <f t="array" ref="DM261">IF($AA261="N","",SUMPRODUCT(($AA$150:$AA$276=$V$88)*($Z$150:$Z$276=$Z261)*(AS261&lt;AS$150:AS$276))+1)</f>
        <v/>
      </c>
      <c r="DN261" s="13" t="str" cm="1">
        <f t="array" ref="DN261">IF($AA261="N","",SUMPRODUCT(($AA$150:$AA$276=$V$88)*($Z$150:$Z$276=$Z261)*(AT261&lt;AT$150:AT$276))+1)</f>
        <v/>
      </c>
      <c r="DO261" s="13" t="str" cm="1">
        <f t="array" ref="DO261">IF($AA261="N","",SUMPRODUCT(($AA$150:$AA$276=$V$88)*($Z$150:$Z$276=$Z261)*(AU261&lt;AU$150:AU$276))+1)</f>
        <v/>
      </c>
      <c r="DP261" s="13" t="str" cm="1">
        <f t="array" ref="DP261">IF($AA261="N","",SUMPRODUCT(($AA$150:$AA$276=$V$88)*($Z$150:$Z$276=$Z261)*(AV261&lt;AV$150:AV$276))+1)</f>
        <v/>
      </c>
      <c r="DQ261" s="13" t="str">
        <f>INDEX($CV261:$DP261,MATCH('Ranked Growth'!$C$5,$BW$149:$CQ$149,0))</f>
        <v/>
      </c>
      <c r="DR261" s="13" t="str">
        <f t="shared" si="161"/>
        <v>Stations of Over 10k Users-</v>
      </c>
      <c r="DT261" s="17" t="s">
        <v>94</v>
      </c>
      <c r="DU261" s="15">
        <f t="shared" si="162"/>
        <v>9.1619609559663306E-3</v>
      </c>
      <c r="DV261" s="15">
        <f t="shared" si="163"/>
        <v>8.2095430114222268E-2</v>
      </c>
      <c r="DW261" s="15">
        <f t="shared" si="164"/>
        <v>9.3374085412804009E-2</v>
      </c>
      <c r="DX261" s="15">
        <f t="shared" si="165"/>
        <v>9.7969141639889568E-2</v>
      </c>
      <c r="DY261" s="15">
        <f t="shared" si="166"/>
        <v>9.6122188928677632E-2</v>
      </c>
      <c r="DZ261" s="15">
        <f t="shared" si="167"/>
        <v>9.4886032752544258E-2</v>
      </c>
      <c r="EA261" s="15">
        <f t="shared" si="168"/>
        <v>9.8736912633931917E-2</v>
      </c>
      <c r="EB261" s="15">
        <f t="shared" si="169"/>
        <v>9.9609513566686791E-2</v>
      </c>
      <c r="EC261" s="15">
        <f t="shared" si="170"/>
        <v>0.10081183341353972</v>
      </c>
      <c r="ED261" s="15">
        <f t="shared" si="171"/>
        <v>0.1068049861926943</v>
      </c>
      <c r="EE261" s="15">
        <f t="shared" si="172"/>
        <v>0.1103723987487788</v>
      </c>
      <c r="EF261" s="15">
        <f t="shared" si="173"/>
        <v>0.11264856428075976</v>
      </c>
      <c r="EG261" s="15">
        <f t="shared" si="174"/>
        <v>0.11528581226026513</v>
      </c>
      <c r="EH261" s="15">
        <f t="shared" si="175"/>
        <v>0.1214367953036759</v>
      </c>
      <c r="EI261" s="15">
        <f t="shared" si="176"/>
        <v>0.12926369105178903</v>
      </c>
      <c r="EJ261" s="15">
        <f t="shared" si="177"/>
        <v>0.13310611142092865</v>
      </c>
      <c r="EK261" s="15">
        <f t="shared" si="178"/>
        <v>0.13861000991493344</v>
      </c>
      <c r="EL261" s="15">
        <f t="shared" si="179"/>
        <v>0.14244346469264246</v>
      </c>
      <c r="EM261" s="15">
        <f t="shared" si="180"/>
        <v>0.14783213292097774</v>
      </c>
      <c r="EN261" s="15">
        <f t="shared" si="181"/>
        <v>0.15660116398918489</v>
      </c>
      <c r="EO261" s="15">
        <f t="shared" si="182"/>
        <v>0.16441891527366859</v>
      </c>
      <c r="EQ261" s="17" t="s">
        <v>94</v>
      </c>
      <c r="ER261" s="13">
        <f t="shared" si="183"/>
        <v>29</v>
      </c>
      <c r="ES261" s="13">
        <f t="shared" si="184"/>
        <v>6</v>
      </c>
      <c r="ET261" s="13">
        <f t="shared" si="185"/>
        <v>8</v>
      </c>
      <c r="EU261" s="13">
        <f t="shared" si="186"/>
        <v>10</v>
      </c>
      <c r="EV261" s="13">
        <f t="shared" si="187"/>
        <v>13</v>
      </c>
      <c r="EW261" s="13">
        <f t="shared" si="188"/>
        <v>20</v>
      </c>
      <c r="EX261" s="13">
        <f t="shared" si="189"/>
        <v>22</v>
      </c>
      <c r="EY261" s="13">
        <f t="shared" si="190"/>
        <v>21</v>
      </c>
      <c r="EZ261" s="13">
        <f t="shared" si="191"/>
        <v>21</v>
      </c>
      <c r="FA261" s="13">
        <f t="shared" si="192"/>
        <v>26</v>
      </c>
      <c r="FB261" s="13">
        <f t="shared" si="193"/>
        <v>26</v>
      </c>
      <c r="FC261" s="13">
        <f t="shared" si="194"/>
        <v>25</v>
      </c>
      <c r="FD261" s="13">
        <f t="shared" si="195"/>
        <v>26</v>
      </c>
      <c r="FE261" s="13">
        <f t="shared" si="196"/>
        <v>26</v>
      </c>
      <c r="FF261" s="13">
        <f t="shared" si="197"/>
        <v>24</v>
      </c>
      <c r="FG261" s="13">
        <f t="shared" si="198"/>
        <v>25</v>
      </c>
      <c r="FH261" s="13">
        <f t="shared" si="199"/>
        <v>25</v>
      </c>
      <c r="FI261" s="13">
        <f t="shared" si="200"/>
        <v>25</v>
      </c>
      <c r="FJ261" s="13">
        <f t="shared" si="201"/>
        <v>25</v>
      </c>
      <c r="FK261" s="13">
        <f t="shared" si="202"/>
        <v>25</v>
      </c>
      <c r="FL261" s="13">
        <f t="shared" si="203"/>
        <v>26</v>
      </c>
      <c r="FM261" s="13">
        <f>INDEX($ER261:$FL261,MATCH('Ranked Growth'!$C$5,$ER$149:$FL$149,0))</f>
        <v>29</v>
      </c>
      <c r="FO261" s="17" t="s">
        <v>94</v>
      </c>
      <c r="FP261" s="13" cm="1">
        <f t="array" ref="FP261">SUMPRODUCT(($Z$150:$Z$276=$Z261)*(DU261&lt;DU$150:DU$276))+1</f>
        <v>18</v>
      </c>
      <c r="FQ261" s="13" cm="1">
        <f t="array" ref="FQ261">SUMPRODUCT(($Z$150:$Z$276=$Z261)*(DV261&lt;DV$150:DV$276))+1</f>
        <v>5</v>
      </c>
      <c r="FR261" s="13" cm="1">
        <f t="array" ref="FR261">SUMPRODUCT(($Z$150:$Z$276=$Z261)*(DW261&lt;DW$150:DW$276))+1</f>
        <v>7</v>
      </c>
      <c r="FS261" s="13" cm="1">
        <f t="array" ref="FS261">SUMPRODUCT(($Z$150:$Z$276=$Z261)*(DX261&lt;DX$150:DX$276))+1</f>
        <v>9</v>
      </c>
      <c r="FT261" s="13" cm="1">
        <f t="array" ref="FT261">SUMPRODUCT(($Z$150:$Z$276=$Z261)*(DY261&lt;DY$150:DY$276))+1</f>
        <v>12</v>
      </c>
      <c r="FU261" s="13" cm="1">
        <f t="array" ref="FU261">SUMPRODUCT(($Z$150:$Z$276=$Z261)*(DZ261&lt;DZ$150:DZ$276))+1</f>
        <v>17</v>
      </c>
      <c r="FV261" s="13" cm="1">
        <f t="array" ref="FV261">SUMPRODUCT(($Z$150:$Z$276=$Z261)*(EA261&lt;EA$150:EA$276))+1</f>
        <v>18</v>
      </c>
      <c r="FW261" s="13" cm="1">
        <f t="array" ref="FW261">SUMPRODUCT(($Z$150:$Z$276=$Z261)*(EB261&lt;EB$150:EB$276))+1</f>
        <v>17</v>
      </c>
      <c r="FX261" s="13" cm="1">
        <f t="array" ref="FX261">SUMPRODUCT(($Z$150:$Z$276=$Z261)*(EC261&lt;EC$150:EC$276))+1</f>
        <v>17</v>
      </c>
      <c r="FY261" s="13" cm="1">
        <f t="array" ref="FY261">SUMPRODUCT(($Z$150:$Z$276=$Z261)*(ED261&lt;ED$150:ED$276))+1</f>
        <v>21</v>
      </c>
      <c r="FZ261" s="13" cm="1">
        <f t="array" ref="FZ261">SUMPRODUCT(($Z$150:$Z$276=$Z261)*(EE261&lt;EE$150:EE$276))+1</f>
        <v>21</v>
      </c>
      <c r="GA261" s="13" cm="1">
        <f t="array" ref="GA261">SUMPRODUCT(($Z$150:$Z$276=$Z261)*(EF261&lt;EF$150:EF$276))+1</f>
        <v>20</v>
      </c>
      <c r="GB261" s="13" cm="1">
        <f t="array" ref="GB261">SUMPRODUCT(($Z$150:$Z$276=$Z261)*(EG261&lt;EG$150:EG$276))+1</f>
        <v>21</v>
      </c>
      <c r="GC261" s="13" cm="1">
        <f t="array" ref="GC261">SUMPRODUCT(($Z$150:$Z$276=$Z261)*(EH261&lt;EH$150:EH$276))+1</f>
        <v>21</v>
      </c>
      <c r="GD261" s="13" cm="1">
        <f t="array" ref="GD261">SUMPRODUCT(($Z$150:$Z$276=$Z261)*(EI261&lt;EI$150:EI$276))+1</f>
        <v>20</v>
      </c>
      <c r="GE261" s="13" cm="1">
        <f t="array" ref="GE261">SUMPRODUCT(($Z$150:$Z$276=$Z261)*(EJ261&lt;EJ$150:EJ$276))+1</f>
        <v>21</v>
      </c>
      <c r="GF261" s="13" cm="1">
        <f t="array" ref="GF261">SUMPRODUCT(($Z$150:$Z$276=$Z261)*(EK261&lt;EK$150:EK$276))+1</f>
        <v>21</v>
      </c>
      <c r="GG261" s="13" cm="1">
        <f t="array" ref="GG261">SUMPRODUCT(($Z$150:$Z$276=$Z261)*(EL261&lt;EL$150:EL$276))+1</f>
        <v>21</v>
      </c>
      <c r="GH261" s="13" cm="1">
        <f t="array" ref="GH261">SUMPRODUCT(($Z$150:$Z$276=$Z261)*(EM261&lt;EM$150:EM$276))+1</f>
        <v>21</v>
      </c>
      <c r="GI261" s="13" cm="1">
        <f t="array" ref="GI261">SUMPRODUCT(($Z$150:$Z$276=$Z261)*(EN261&lt;EN$150:EN$276))+1</f>
        <v>21</v>
      </c>
      <c r="GJ261" s="13" cm="1">
        <f t="array" ref="GJ261">SUMPRODUCT(($Z$150:$Z$276=$Z261)*(EO261&lt;EO$150:EO$276))+1</f>
        <v>22</v>
      </c>
      <c r="GK261" s="20">
        <f>INDEX($FP261:$GJ261,MATCH('Ranked Growth'!$C$5,$FP$149:$GJ$149,0))</f>
        <v>18</v>
      </c>
      <c r="GL261" s="13" t="str">
        <f t="shared" si="204"/>
        <v>Stations of Over 10k Users-18</v>
      </c>
      <c r="GN261" s="17" t="s">
        <v>94</v>
      </c>
      <c r="GO261" s="13" t="str" cm="1">
        <f t="array" ref="GO261">IF($AA261="N","",SUMPRODUCT(($Z$150:$Z$276=$Z261)*($AA$150:$AA$276="Y")*(DU261&lt;DU$150:DU$276))+1)</f>
        <v/>
      </c>
      <c r="GP261" s="13" t="str" cm="1">
        <f t="array" ref="GP261">IF($AA261="N","",SUMPRODUCT(($Z$150:$Z$276=$Z261)*($AA$150:$AA$276="Y")*(DV261&lt;DV$150:DV$276))+1)</f>
        <v/>
      </c>
      <c r="GQ261" s="13" t="str" cm="1">
        <f t="array" ref="GQ261">IF($AA261="N","",SUMPRODUCT(($Z$150:$Z$276=$Z261)*($AA$150:$AA$276="Y")*(DW261&lt;DW$150:DW$276))+1)</f>
        <v/>
      </c>
      <c r="GR261" s="13" t="str" cm="1">
        <f t="array" ref="GR261">IF($AA261="N","",SUMPRODUCT(($Z$150:$Z$276=$Z261)*($AA$150:$AA$276="Y")*(DX261&lt;DX$150:DX$276))+1)</f>
        <v/>
      </c>
      <c r="GS261" s="13" t="str" cm="1">
        <f t="array" ref="GS261">IF($AA261="N","",SUMPRODUCT(($Z$150:$Z$276=$Z261)*($AA$150:$AA$276="Y")*(DY261&lt;DY$150:DY$276))+1)</f>
        <v/>
      </c>
      <c r="GT261" s="13" t="str" cm="1">
        <f t="array" ref="GT261">IF($AA261="N","",SUMPRODUCT(($Z$150:$Z$276=$Z261)*($AA$150:$AA$276="Y")*(DZ261&lt;DZ$150:DZ$276))+1)</f>
        <v/>
      </c>
      <c r="GU261" s="13" t="str" cm="1">
        <f t="array" ref="GU261">IF($AA261="N","",SUMPRODUCT(($Z$150:$Z$276=$Z261)*($AA$150:$AA$276="Y")*(EA261&lt;EA$150:EA$276))+1)</f>
        <v/>
      </c>
      <c r="GV261" s="13" t="str" cm="1">
        <f t="array" ref="GV261">IF($AA261="N","",SUMPRODUCT(($Z$150:$Z$276=$Z261)*($AA$150:$AA$276="Y")*(EB261&lt;EB$150:EB$276))+1)</f>
        <v/>
      </c>
      <c r="GW261" s="13" t="str" cm="1">
        <f t="array" ref="GW261">IF($AA261="N","",SUMPRODUCT(($Z$150:$Z$276=$Z261)*($AA$150:$AA$276="Y")*(EC261&lt;EC$150:EC$276))+1)</f>
        <v/>
      </c>
      <c r="GX261" s="13" t="str" cm="1">
        <f t="array" ref="GX261">IF($AA261="N","",SUMPRODUCT(($Z$150:$Z$276=$Z261)*($AA$150:$AA$276="Y")*(ED261&lt;ED$150:ED$276))+1)</f>
        <v/>
      </c>
      <c r="GY261" s="13" t="str" cm="1">
        <f t="array" ref="GY261">IF($AA261="N","",SUMPRODUCT(($Z$150:$Z$276=$Z261)*($AA$150:$AA$276="Y")*(EE261&lt;EE$150:EE$276))+1)</f>
        <v/>
      </c>
      <c r="GZ261" s="13" t="str" cm="1">
        <f t="array" ref="GZ261">IF($AA261="N","",SUMPRODUCT(($Z$150:$Z$276=$Z261)*($AA$150:$AA$276="Y")*(EF261&lt;EF$150:EF$276))+1)</f>
        <v/>
      </c>
      <c r="HA261" s="13" t="str" cm="1">
        <f t="array" ref="HA261">IF($AA261="N","",SUMPRODUCT(($Z$150:$Z$276=$Z261)*($AA$150:$AA$276="Y")*(EG261&lt;EG$150:EG$276))+1)</f>
        <v/>
      </c>
      <c r="HB261" s="13" t="str" cm="1">
        <f t="array" ref="HB261">IF($AA261="N","",SUMPRODUCT(($Z$150:$Z$276=$Z261)*($AA$150:$AA$276="Y")*(EH261&lt;EH$150:EH$276))+1)</f>
        <v/>
      </c>
      <c r="HC261" s="13" t="str" cm="1">
        <f t="array" ref="HC261">IF($AA261="N","",SUMPRODUCT(($Z$150:$Z$276=$Z261)*($AA$150:$AA$276="Y")*(EI261&lt;EI$150:EI$276))+1)</f>
        <v/>
      </c>
      <c r="HD261" s="13" t="str" cm="1">
        <f t="array" ref="HD261">IF($AA261="N","",SUMPRODUCT(($Z$150:$Z$276=$Z261)*($AA$150:$AA$276="Y")*(EJ261&lt;EJ$150:EJ$276))+1)</f>
        <v/>
      </c>
      <c r="HE261" s="13" t="str" cm="1">
        <f t="array" ref="HE261">IF($AA261="N","",SUMPRODUCT(($Z$150:$Z$276=$Z261)*($AA$150:$AA$276="Y")*(EK261&lt;EK$150:EK$276))+1)</f>
        <v/>
      </c>
      <c r="HF261" s="13" t="str" cm="1">
        <f t="array" ref="HF261">IF($AA261="N","",SUMPRODUCT(($Z$150:$Z$276=$Z261)*($AA$150:$AA$276="Y")*(EL261&lt;EL$150:EL$276))+1)</f>
        <v/>
      </c>
      <c r="HG261" s="13" t="str" cm="1">
        <f t="array" ref="HG261">IF($AA261="N","",SUMPRODUCT(($Z$150:$Z$276=$Z261)*($AA$150:$AA$276="Y")*(EM261&lt;EM$150:EM$276))+1)</f>
        <v/>
      </c>
      <c r="HH261" s="13" t="str" cm="1">
        <f t="array" ref="HH261">IF($AA261="N","",SUMPRODUCT(($Z$150:$Z$276=$Z261)*($AA$150:$AA$276="Y")*(EN261&lt;EN$150:EN$276))+1)</f>
        <v/>
      </c>
      <c r="HI261" s="13" t="str" cm="1">
        <f t="array" ref="HI261">IF($AA261="N","",SUMPRODUCT(($Z$150:$Z$276=$Z261)*($AA$150:$AA$276="Y")*(EO261&lt;EO$150:EO$276))+1)</f>
        <v/>
      </c>
      <c r="HJ261" s="20" t="str">
        <f>INDEX($GO261:$HI261,MATCH('Ranked Growth'!$C$5,$GO$149:$HI$149,0))</f>
        <v/>
      </c>
      <c r="HK261" s="13" t="str">
        <f t="shared" si="205"/>
        <v>Stations of Over 10k Users-</v>
      </c>
    </row>
    <row r="262" spans="2:219" s="11" customFormat="1" x14ac:dyDescent="0.25">
      <c r="B262" s="17" t="s">
        <v>95</v>
      </c>
      <c r="C262" s="20">
        <v>22275.058150000004</v>
      </c>
      <c r="D262" s="20">
        <v>23659.725498</v>
      </c>
      <c r="E262" s="20">
        <v>23881.384100000017</v>
      </c>
      <c r="F262" s="20">
        <v>23967.243859999999</v>
      </c>
      <c r="G262" s="20">
        <v>23927.031112000011</v>
      </c>
      <c r="H262" s="20">
        <v>23881.637268000002</v>
      </c>
      <c r="I262" s="20">
        <v>23898.766976000024</v>
      </c>
      <c r="J262" s="20">
        <v>23848.856165000001</v>
      </c>
      <c r="K262" s="20">
        <v>23825.666504000001</v>
      </c>
      <c r="L262" s="20">
        <v>23935.902713000014</v>
      </c>
      <c r="M262" s="20">
        <v>23934.499816000007</v>
      </c>
      <c r="N262" s="20">
        <v>23906.638807999978</v>
      </c>
      <c r="O262" s="20">
        <v>23869.163032999997</v>
      </c>
      <c r="P262" s="20">
        <v>23899.030599999998</v>
      </c>
      <c r="Q262" s="20">
        <v>23969.186309000001</v>
      </c>
      <c r="R262" s="20">
        <v>23973.648292999995</v>
      </c>
      <c r="S262" s="20">
        <v>24013.391261999994</v>
      </c>
      <c r="T262" s="20">
        <v>24019.335314000011</v>
      </c>
      <c r="U262" s="20">
        <v>24054.91975199998</v>
      </c>
      <c r="V262" s="20">
        <v>24210.197108000008</v>
      </c>
      <c r="W262" s="20">
        <v>24347.935387000001</v>
      </c>
      <c r="Y262" s="17" t="s">
        <v>95</v>
      </c>
      <c r="Z262" s="21" t="str">
        <f t="shared" si="137"/>
        <v>Stations of Over 10k Users</v>
      </c>
      <c r="AA262" s="21" t="str">
        <f t="shared" si="138"/>
        <v>Y</v>
      </c>
      <c r="AB262" s="13">
        <f t="shared" ref="AB262:AV262" si="232">C262-$R131</f>
        <v>183.05815000000439</v>
      </c>
      <c r="AC262" s="13">
        <f t="shared" si="232"/>
        <v>1567.7254979999998</v>
      </c>
      <c r="AD262" s="13">
        <f t="shared" si="232"/>
        <v>1789.3841000000175</v>
      </c>
      <c r="AE262" s="13">
        <f t="shared" si="232"/>
        <v>1875.2438599999987</v>
      </c>
      <c r="AF262" s="13">
        <f t="shared" si="232"/>
        <v>1835.0311120000115</v>
      </c>
      <c r="AG262" s="13">
        <f t="shared" si="232"/>
        <v>1789.6372680000022</v>
      </c>
      <c r="AH262" s="13">
        <f t="shared" si="232"/>
        <v>1806.7669760000244</v>
      </c>
      <c r="AI262" s="13">
        <f t="shared" si="232"/>
        <v>1756.8561650000011</v>
      </c>
      <c r="AJ262" s="13">
        <f t="shared" si="232"/>
        <v>1733.6665040000007</v>
      </c>
      <c r="AK262" s="13">
        <f t="shared" si="232"/>
        <v>1843.902713000014</v>
      </c>
      <c r="AL262" s="13">
        <f t="shared" si="232"/>
        <v>1842.4998160000068</v>
      </c>
      <c r="AM262" s="13">
        <f t="shared" si="232"/>
        <v>1814.6388079999779</v>
      </c>
      <c r="AN262" s="13">
        <f t="shared" si="232"/>
        <v>1777.1630329999971</v>
      </c>
      <c r="AO262" s="13">
        <f t="shared" si="232"/>
        <v>1807.0305999999982</v>
      </c>
      <c r="AP262" s="13">
        <f t="shared" si="232"/>
        <v>1877.1863090000006</v>
      </c>
      <c r="AQ262" s="13">
        <f t="shared" si="232"/>
        <v>1881.6482929999947</v>
      </c>
      <c r="AR262" s="13">
        <f t="shared" si="232"/>
        <v>1921.3912619999937</v>
      </c>
      <c r="AS262" s="13">
        <f t="shared" si="232"/>
        <v>1927.3353140000108</v>
      </c>
      <c r="AT262" s="13">
        <f t="shared" si="232"/>
        <v>1962.9197519999798</v>
      </c>
      <c r="AU262" s="13">
        <f t="shared" si="232"/>
        <v>2118.1971080000076</v>
      </c>
      <c r="AV262" s="13">
        <f t="shared" si="232"/>
        <v>2255.9353870000014</v>
      </c>
      <c r="AX262" s="17" t="s">
        <v>95</v>
      </c>
      <c r="AY262" s="13">
        <f t="shared" si="139"/>
        <v>92</v>
      </c>
      <c r="AZ262" s="13">
        <f t="shared" si="140"/>
        <v>95</v>
      </c>
      <c r="BA262" s="13">
        <f t="shared" si="141"/>
        <v>95</v>
      </c>
      <c r="BB262" s="13">
        <f t="shared" si="142"/>
        <v>95</v>
      </c>
      <c r="BC262" s="13">
        <f t="shared" si="143"/>
        <v>95</v>
      </c>
      <c r="BD262" s="13">
        <f t="shared" si="144"/>
        <v>94</v>
      </c>
      <c r="BE262" s="13">
        <f t="shared" si="145"/>
        <v>94</v>
      </c>
      <c r="BF262" s="13">
        <f t="shared" si="146"/>
        <v>94</v>
      </c>
      <c r="BG262" s="13">
        <f t="shared" si="147"/>
        <v>93</v>
      </c>
      <c r="BH262" s="13">
        <f t="shared" si="148"/>
        <v>93</v>
      </c>
      <c r="BI262" s="13">
        <f t="shared" si="149"/>
        <v>93</v>
      </c>
      <c r="BJ262" s="13">
        <f t="shared" si="150"/>
        <v>93</v>
      </c>
      <c r="BK262" s="13">
        <f t="shared" si="151"/>
        <v>93</v>
      </c>
      <c r="BL262" s="13">
        <f t="shared" si="152"/>
        <v>93</v>
      </c>
      <c r="BM262" s="13">
        <f t="shared" si="153"/>
        <v>94</v>
      </c>
      <c r="BN262" s="13">
        <f t="shared" si="154"/>
        <v>94</v>
      </c>
      <c r="BO262" s="13">
        <f t="shared" si="155"/>
        <v>94</v>
      </c>
      <c r="BP262" s="13">
        <f t="shared" si="156"/>
        <v>95</v>
      </c>
      <c r="BQ262" s="13">
        <f t="shared" si="157"/>
        <v>96</v>
      </c>
      <c r="BR262" s="13">
        <f t="shared" si="158"/>
        <v>95</v>
      </c>
      <c r="BS262" s="13">
        <f t="shared" si="159"/>
        <v>94</v>
      </c>
      <c r="BT262" s="13">
        <f>INDEX($AY262:$BS262,MATCH('Ranked Growth'!$C$5,Data!$AY$149:$BS$149,0))</f>
        <v>92</v>
      </c>
      <c r="BV262" s="17" t="s">
        <v>95</v>
      </c>
      <c r="BW262" s="13" cm="1">
        <f t="array" ref="BW262">SUMPRODUCT(($Z$150:$Z$276=$Z262)*(AB262&lt;AB$150:AB$276))+1</f>
        <v>87</v>
      </c>
      <c r="BX262" s="13" cm="1">
        <f t="array" ref="BX262">SUMPRODUCT(($Z$150:$Z$276=$Z262)*(AC262&lt;AC$150:AC$276))+1</f>
        <v>90</v>
      </c>
      <c r="BY262" s="13" cm="1">
        <f t="array" ref="BY262">SUMPRODUCT(($Z$150:$Z$276=$Z262)*(AD262&lt;AD$150:AD$276))+1</f>
        <v>90</v>
      </c>
      <c r="BZ262" s="13" cm="1">
        <f t="array" ref="BZ262">SUMPRODUCT(($Z$150:$Z$276=$Z262)*(AE262&lt;AE$150:AE$276))+1</f>
        <v>90</v>
      </c>
      <c r="CA262" s="13" cm="1">
        <f t="array" ref="CA262">SUMPRODUCT(($Z$150:$Z$276=$Z262)*(AF262&lt;AF$150:AF$276))+1</f>
        <v>90</v>
      </c>
      <c r="CB262" s="13" cm="1">
        <f t="array" ref="CB262">SUMPRODUCT(($Z$150:$Z$276=$Z262)*(AG262&lt;AG$150:AG$276))+1</f>
        <v>89</v>
      </c>
      <c r="CC262" s="13" cm="1">
        <f t="array" ref="CC262">SUMPRODUCT(($Z$150:$Z$276=$Z262)*(AH262&lt;AH$150:AH$276))+1</f>
        <v>89</v>
      </c>
      <c r="CD262" s="13" cm="1">
        <f t="array" ref="CD262">SUMPRODUCT(($Z$150:$Z$276=$Z262)*(AI262&lt;AI$150:AI$276))+1</f>
        <v>89</v>
      </c>
      <c r="CE262" s="13" cm="1">
        <f t="array" ref="CE262">SUMPRODUCT(($Z$150:$Z$276=$Z262)*(AJ262&lt;AJ$150:AJ$276))+1</f>
        <v>88</v>
      </c>
      <c r="CF262" s="13" cm="1">
        <f t="array" ref="CF262">SUMPRODUCT(($Z$150:$Z$276=$Z262)*(AK262&lt;AK$150:AK$276))+1</f>
        <v>88</v>
      </c>
      <c r="CG262" s="13" cm="1">
        <f t="array" ref="CG262">SUMPRODUCT(($Z$150:$Z$276=$Z262)*(AL262&lt;AL$150:AL$276))+1</f>
        <v>88</v>
      </c>
      <c r="CH262" s="13" cm="1">
        <f t="array" ref="CH262">SUMPRODUCT(($Z$150:$Z$276=$Z262)*(AM262&lt;AM$150:AM$276))+1</f>
        <v>88</v>
      </c>
      <c r="CI262" s="13" cm="1">
        <f t="array" ref="CI262">SUMPRODUCT(($Z$150:$Z$276=$Z262)*(AN262&lt;AN$150:AN$276))+1</f>
        <v>88</v>
      </c>
      <c r="CJ262" s="13" cm="1">
        <f t="array" ref="CJ262">SUMPRODUCT(($Z$150:$Z$276=$Z262)*(AO262&lt;AO$150:AO$276))+1</f>
        <v>88</v>
      </c>
      <c r="CK262" s="13" cm="1">
        <f t="array" ref="CK262">SUMPRODUCT(($Z$150:$Z$276=$Z262)*(AP262&lt;AP$150:AP$276))+1</f>
        <v>89</v>
      </c>
      <c r="CL262" s="13" cm="1">
        <f t="array" ref="CL262">SUMPRODUCT(($Z$150:$Z$276=$Z262)*(AQ262&lt;AQ$150:AQ$276))+1</f>
        <v>89</v>
      </c>
      <c r="CM262" s="13" cm="1">
        <f t="array" ref="CM262">SUMPRODUCT(($Z$150:$Z$276=$Z262)*(AR262&lt;AR$150:AR$276))+1</f>
        <v>89</v>
      </c>
      <c r="CN262" s="13" cm="1">
        <f t="array" ref="CN262">SUMPRODUCT(($Z$150:$Z$276=$Z262)*(AS262&lt;AS$150:AS$276))+1</f>
        <v>90</v>
      </c>
      <c r="CO262" s="13" cm="1">
        <f t="array" ref="CO262">SUMPRODUCT(($Z$150:$Z$276=$Z262)*(AT262&lt;AT$150:AT$276))+1</f>
        <v>91</v>
      </c>
      <c r="CP262" s="13" cm="1">
        <f t="array" ref="CP262">SUMPRODUCT(($Z$150:$Z$276=$Z262)*(AU262&lt;AU$150:AU$276))+1</f>
        <v>90</v>
      </c>
      <c r="CQ262" s="13" cm="1">
        <f t="array" ref="CQ262">SUMPRODUCT(($Z$150:$Z$276=$Z262)*(AV262&lt;AV$150:AV$276))+1</f>
        <v>89</v>
      </c>
      <c r="CR262" s="13">
        <f>INDEX($BW262:$CQ262,MATCH('Ranked Growth'!$C$5,$BW$149:$CQ$149,0))</f>
        <v>87</v>
      </c>
      <c r="CS262" s="13" t="str">
        <f t="shared" si="160"/>
        <v>Stations of Over 10k Users-87</v>
      </c>
      <c r="CU262" s="17" t="s">
        <v>95</v>
      </c>
      <c r="CV262" s="13" cm="1">
        <f t="array" ref="CV262">IF($AA262="N","",SUMPRODUCT(($AA$150:$AA$276=$V$88)*($Z$150:$Z$276=$Z262)*(AB262&lt;AB$150:AB$276))+1)</f>
        <v>19</v>
      </c>
      <c r="CW262" s="13" cm="1">
        <f t="array" ref="CW262">IF($AA262="N","",SUMPRODUCT(($AA$150:$AA$276=$V$88)*($Z$150:$Z$276=$Z262)*(AC262&lt;AC$150:AC$276))+1)</f>
        <v>21</v>
      </c>
      <c r="CX262" s="13" cm="1">
        <f t="array" ref="CX262">IF($AA262="N","",SUMPRODUCT(($AA$150:$AA$276=$V$88)*($Z$150:$Z$276=$Z262)*(AD262&lt;AD$150:AD$276))+1)</f>
        <v>21</v>
      </c>
      <c r="CY262" s="13" cm="1">
        <f t="array" ref="CY262">IF($AA262="N","",SUMPRODUCT(($AA$150:$AA$276=$V$88)*($Z$150:$Z$276=$Z262)*(AE262&lt;AE$150:AE$276))+1)</f>
        <v>21</v>
      </c>
      <c r="CZ262" s="13" cm="1">
        <f t="array" ref="CZ262">IF($AA262="N","",SUMPRODUCT(($AA$150:$AA$276=$V$88)*($Z$150:$Z$276=$Z262)*(AF262&lt;AF$150:AF$276))+1)</f>
        <v>21</v>
      </c>
      <c r="DA262" s="13" cm="1">
        <f t="array" ref="DA262">IF($AA262="N","",SUMPRODUCT(($AA$150:$AA$276=$V$88)*($Z$150:$Z$276=$Z262)*(AG262&lt;AG$150:AG$276))+1)</f>
        <v>20</v>
      </c>
      <c r="DB262" s="13" cm="1">
        <f t="array" ref="DB262">IF($AA262="N","",SUMPRODUCT(($AA$150:$AA$276=$V$88)*($Z$150:$Z$276=$Z262)*(AH262&lt;AH$150:AH$276))+1)</f>
        <v>20</v>
      </c>
      <c r="DC262" s="13" cm="1">
        <f t="array" ref="DC262">IF($AA262="N","",SUMPRODUCT(($AA$150:$AA$276=$V$88)*($Z$150:$Z$276=$Z262)*(AI262&lt;AI$150:AI$276))+1)</f>
        <v>20</v>
      </c>
      <c r="DD262" s="13" cm="1">
        <f t="array" ref="DD262">IF($AA262="N","",SUMPRODUCT(($AA$150:$AA$276=$V$88)*($Z$150:$Z$276=$Z262)*(AJ262&lt;AJ$150:AJ$276))+1)</f>
        <v>20</v>
      </c>
      <c r="DE262" s="13" cm="1">
        <f t="array" ref="DE262">IF($AA262="N","",SUMPRODUCT(($AA$150:$AA$276=$V$88)*($Z$150:$Z$276=$Z262)*(AK262&lt;AK$150:AK$276))+1)</f>
        <v>20</v>
      </c>
      <c r="DF262" s="13" cm="1">
        <f t="array" ref="DF262">IF($AA262="N","",SUMPRODUCT(($AA$150:$AA$276=$V$88)*($Z$150:$Z$276=$Z262)*(AL262&lt;AL$150:AL$276))+1)</f>
        <v>20</v>
      </c>
      <c r="DG262" s="13" cm="1">
        <f t="array" ref="DG262">IF($AA262="N","",SUMPRODUCT(($AA$150:$AA$276=$V$88)*($Z$150:$Z$276=$Z262)*(AM262&lt;AM$150:AM$276))+1)</f>
        <v>20</v>
      </c>
      <c r="DH262" s="13" cm="1">
        <f t="array" ref="DH262">IF($AA262="N","",SUMPRODUCT(($AA$150:$AA$276=$V$88)*($Z$150:$Z$276=$Z262)*(AN262&lt;AN$150:AN$276))+1)</f>
        <v>20</v>
      </c>
      <c r="DI262" s="13" cm="1">
        <f t="array" ref="DI262">IF($AA262="N","",SUMPRODUCT(($AA$150:$AA$276=$V$88)*($Z$150:$Z$276=$Z262)*(AO262&lt;AO$150:AO$276))+1)</f>
        <v>20</v>
      </c>
      <c r="DJ262" s="13" cm="1">
        <f t="array" ref="DJ262">IF($AA262="N","",SUMPRODUCT(($AA$150:$AA$276=$V$88)*($Z$150:$Z$276=$Z262)*(AP262&lt;AP$150:AP$276))+1)</f>
        <v>20</v>
      </c>
      <c r="DK262" s="13" cm="1">
        <f t="array" ref="DK262">IF($AA262="N","",SUMPRODUCT(($AA$150:$AA$276=$V$88)*($Z$150:$Z$276=$Z262)*(AQ262&lt;AQ$150:AQ$276))+1)</f>
        <v>20</v>
      </c>
      <c r="DL262" s="13" cm="1">
        <f t="array" ref="DL262">IF($AA262="N","",SUMPRODUCT(($AA$150:$AA$276=$V$88)*($Z$150:$Z$276=$Z262)*(AR262&lt;AR$150:AR$276))+1)</f>
        <v>20</v>
      </c>
      <c r="DM262" s="13" cm="1">
        <f t="array" ref="DM262">IF($AA262="N","",SUMPRODUCT(($AA$150:$AA$276=$V$88)*($Z$150:$Z$276=$Z262)*(AS262&lt;AS$150:AS$276))+1)</f>
        <v>20</v>
      </c>
      <c r="DN262" s="13" cm="1">
        <f t="array" ref="DN262">IF($AA262="N","",SUMPRODUCT(($AA$150:$AA$276=$V$88)*($Z$150:$Z$276=$Z262)*(AT262&lt;AT$150:AT$276))+1)</f>
        <v>20</v>
      </c>
      <c r="DO262" s="13" cm="1">
        <f t="array" ref="DO262">IF($AA262="N","",SUMPRODUCT(($AA$150:$AA$276=$V$88)*($Z$150:$Z$276=$Z262)*(AU262&lt;AU$150:AU$276))+1)</f>
        <v>20</v>
      </c>
      <c r="DP262" s="13" cm="1">
        <f t="array" ref="DP262">IF($AA262="N","",SUMPRODUCT(($AA$150:$AA$276=$V$88)*($Z$150:$Z$276=$Z262)*(AV262&lt;AV$150:AV$276))+1)</f>
        <v>20</v>
      </c>
      <c r="DQ262" s="13">
        <f>INDEX($CV262:$DP262,MATCH('Ranked Growth'!$C$5,$BW$149:$CQ$149,0))</f>
        <v>19</v>
      </c>
      <c r="DR262" s="13" t="str">
        <f t="shared" si="161"/>
        <v>Stations of Over 10k Users-19</v>
      </c>
      <c r="DT262" s="17" t="s">
        <v>95</v>
      </c>
      <c r="DU262" s="15">
        <f t="shared" si="162"/>
        <v>8.2861737280466308E-3</v>
      </c>
      <c r="DV262" s="15">
        <f t="shared" si="163"/>
        <v>7.0963493481803308E-2</v>
      </c>
      <c r="DW262" s="15">
        <f t="shared" si="164"/>
        <v>8.0996926489227627E-2</v>
      </c>
      <c r="DX262" s="15">
        <f t="shared" si="165"/>
        <v>8.4883390367553879E-2</v>
      </c>
      <c r="DY262" s="15">
        <f t="shared" si="166"/>
        <v>8.3063150099583982E-2</v>
      </c>
      <c r="DZ262" s="15">
        <f t="shared" si="167"/>
        <v>8.100838620315054E-2</v>
      </c>
      <c r="EA262" s="15">
        <f t="shared" si="168"/>
        <v>8.1783766793410484E-2</v>
      </c>
      <c r="EB262" s="15">
        <f t="shared" si="169"/>
        <v>7.9524541236646762E-2</v>
      </c>
      <c r="EC262" s="15">
        <f t="shared" si="170"/>
        <v>7.8474855332246962E-2</v>
      </c>
      <c r="ED262" s="15">
        <f t="shared" si="171"/>
        <v>8.3464725375702153E-2</v>
      </c>
      <c r="EE262" s="15">
        <f t="shared" si="172"/>
        <v>8.3401222886112958E-2</v>
      </c>
      <c r="EF262" s="15">
        <f t="shared" si="173"/>
        <v>8.2140087271409534E-2</v>
      </c>
      <c r="EG262" s="15">
        <f t="shared" si="174"/>
        <v>8.0443736782545683E-2</v>
      </c>
      <c r="EH262" s="15">
        <f t="shared" si="175"/>
        <v>8.1795699800832899E-2</v>
      </c>
      <c r="EI262" s="15">
        <f t="shared" si="176"/>
        <v>8.497131581567996E-2</v>
      </c>
      <c r="EJ262" s="15">
        <f t="shared" si="177"/>
        <v>8.5173288656527069E-2</v>
      </c>
      <c r="EK262" s="15">
        <f t="shared" si="178"/>
        <v>8.6972264258554866E-2</v>
      </c>
      <c r="EL262" s="15">
        <f t="shared" si="179"/>
        <v>8.7241323284447336E-2</v>
      </c>
      <c r="EM262" s="15">
        <f t="shared" si="180"/>
        <v>8.8852061922866987E-2</v>
      </c>
      <c r="EN262" s="15">
        <f t="shared" si="181"/>
        <v>9.5880730943328274E-2</v>
      </c>
      <c r="EO262" s="15">
        <f t="shared" si="182"/>
        <v>0.10211548918160429</v>
      </c>
      <c r="EQ262" s="17" t="s">
        <v>95</v>
      </c>
      <c r="ER262" s="13">
        <f t="shared" si="183"/>
        <v>44</v>
      </c>
      <c r="ES262" s="13">
        <f t="shared" si="184"/>
        <v>73</v>
      </c>
      <c r="ET262" s="13">
        <f t="shared" si="185"/>
        <v>74</v>
      </c>
      <c r="EU262" s="13">
        <f t="shared" si="186"/>
        <v>69</v>
      </c>
      <c r="EV262" s="13">
        <f t="shared" si="187"/>
        <v>67</v>
      </c>
      <c r="EW262" s="13">
        <f t="shared" si="188"/>
        <v>72</v>
      </c>
      <c r="EX262" s="13">
        <f t="shared" si="189"/>
        <v>73</v>
      </c>
      <c r="EY262" s="13">
        <f t="shared" si="190"/>
        <v>76</v>
      </c>
      <c r="EZ262" s="13">
        <f t="shared" si="191"/>
        <v>78</v>
      </c>
      <c r="FA262" s="13">
        <f t="shared" si="192"/>
        <v>78</v>
      </c>
      <c r="FB262" s="13">
        <f t="shared" si="193"/>
        <v>80</v>
      </c>
      <c r="FC262" s="13">
        <f t="shared" si="194"/>
        <v>81</v>
      </c>
      <c r="FD262" s="13">
        <f t="shared" si="195"/>
        <v>82</v>
      </c>
      <c r="FE262" s="13">
        <f t="shared" si="196"/>
        <v>85</v>
      </c>
      <c r="FF262" s="13">
        <f t="shared" si="197"/>
        <v>86</v>
      </c>
      <c r="FG262" s="13">
        <f t="shared" si="198"/>
        <v>87</v>
      </c>
      <c r="FH262" s="13">
        <f t="shared" si="199"/>
        <v>88</v>
      </c>
      <c r="FI262" s="13">
        <f t="shared" si="200"/>
        <v>90</v>
      </c>
      <c r="FJ262" s="13">
        <f t="shared" si="201"/>
        <v>90</v>
      </c>
      <c r="FK262" s="13">
        <f t="shared" si="202"/>
        <v>91</v>
      </c>
      <c r="FL262" s="13">
        <f t="shared" si="203"/>
        <v>90</v>
      </c>
      <c r="FM262" s="13">
        <f>INDEX($ER262:$FL262,MATCH('Ranked Growth'!$C$5,$ER$149:$FL$149,0))</f>
        <v>44</v>
      </c>
      <c r="FO262" s="17" t="s">
        <v>95</v>
      </c>
      <c r="FP262" s="13" cm="1">
        <f t="array" ref="FP262">SUMPRODUCT(($Z$150:$Z$276=$Z262)*(DU262&lt;DU$150:DU$276))+1</f>
        <v>31</v>
      </c>
      <c r="FQ262" s="13" cm="1">
        <f t="array" ref="FQ262">SUMPRODUCT(($Z$150:$Z$276=$Z262)*(DV262&lt;DV$150:DV$276))+1</f>
        <v>69</v>
      </c>
      <c r="FR262" s="13" cm="1">
        <f t="array" ref="FR262">SUMPRODUCT(($Z$150:$Z$276=$Z262)*(DW262&lt;DW$150:DW$276))+1</f>
        <v>68</v>
      </c>
      <c r="FS262" s="13" cm="1">
        <f t="array" ref="FS262">SUMPRODUCT(($Z$150:$Z$276=$Z262)*(DX262&lt;DX$150:DX$276))+1</f>
        <v>63</v>
      </c>
      <c r="FT262" s="13" cm="1">
        <f t="array" ref="FT262">SUMPRODUCT(($Z$150:$Z$276=$Z262)*(DY262&lt;DY$150:DY$276))+1</f>
        <v>60</v>
      </c>
      <c r="FU262" s="13" cm="1">
        <f t="array" ref="FU262">SUMPRODUCT(($Z$150:$Z$276=$Z262)*(DZ262&lt;DZ$150:DZ$276))+1</f>
        <v>64</v>
      </c>
      <c r="FV262" s="13" cm="1">
        <f t="array" ref="FV262">SUMPRODUCT(($Z$150:$Z$276=$Z262)*(EA262&lt;EA$150:EA$276))+1</f>
        <v>64</v>
      </c>
      <c r="FW262" s="13" cm="1">
        <f t="array" ref="FW262">SUMPRODUCT(($Z$150:$Z$276=$Z262)*(EB262&lt;EB$150:EB$276))+1</f>
        <v>66</v>
      </c>
      <c r="FX262" s="13" cm="1">
        <f t="array" ref="FX262">SUMPRODUCT(($Z$150:$Z$276=$Z262)*(EC262&lt;EC$150:EC$276))+1</f>
        <v>68</v>
      </c>
      <c r="FY262" s="13" cm="1">
        <f t="array" ref="FY262">SUMPRODUCT(($Z$150:$Z$276=$Z262)*(ED262&lt;ED$150:ED$276))+1</f>
        <v>67</v>
      </c>
      <c r="FZ262" s="13" cm="1">
        <f t="array" ref="FZ262">SUMPRODUCT(($Z$150:$Z$276=$Z262)*(EE262&lt;EE$150:EE$276))+1</f>
        <v>69</v>
      </c>
      <c r="GA262" s="13" cm="1">
        <f t="array" ref="GA262">SUMPRODUCT(($Z$150:$Z$276=$Z262)*(EF262&lt;EF$150:EF$276))+1</f>
        <v>70</v>
      </c>
      <c r="GB262" s="13" cm="1">
        <f t="array" ref="GB262">SUMPRODUCT(($Z$150:$Z$276=$Z262)*(EG262&lt;EG$150:EG$276))+1</f>
        <v>71</v>
      </c>
      <c r="GC262" s="13" cm="1">
        <f t="array" ref="GC262">SUMPRODUCT(($Z$150:$Z$276=$Z262)*(EH262&lt;EH$150:EH$276))+1</f>
        <v>74</v>
      </c>
      <c r="GD262" s="13" cm="1">
        <f t="array" ref="GD262">SUMPRODUCT(($Z$150:$Z$276=$Z262)*(EI262&lt;EI$150:EI$276))+1</f>
        <v>75</v>
      </c>
      <c r="GE262" s="13" cm="1">
        <f t="array" ref="GE262">SUMPRODUCT(($Z$150:$Z$276=$Z262)*(EJ262&lt;EJ$150:EJ$276))+1</f>
        <v>76</v>
      </c>
      <c r="GF262" s="13" cm="1">
        <f t="array" ref="GF262">SUMPRODUCT(($Z$150:$Z$276=$Z262)*(EK262&lt;EK$150:EK$276))+1</f>
        <v>77</v>
      </c>
      <c r="GG262" s="13" cm="1">
        <f t="array" ref="GG262">SUMPRODUCT(($Z$150:$Z$276=$Z262)*(EL262&lt;EL$150:EL$276))+1</f>
        <v>78</v>
      </c>
      <c r="GH262" s="13" cm="1">
        <f t="array" ref="GH262">SUMPRODUCT(($Z$150:$Z$276=$Z262)*(EM262&lt;EM$150:EM$276))+1</f>
        <v>78</v>
      </c>
      <c r="GI262" s="13" cm="1">
        <f t="array" ref="GI262">SUMPRODUCT(($Z$150:$Z$276=$Z262)*(EN262&lt;EN$150:EN$276))+1</f>
        <v>79</v>
      </c>
      <c r="GJ262" s="13" cm="1">
        <f t="array" ref="GJ262">SUMPRODUCT(($Z$150:$Z$276=$Z262)*(EO262&lt;EO$150:EO$276))+1</f>
        <v>79</v>
      </c>
      <c r="GK262" s="20">
        <f>INDEX($FP262:$GJ262,MATCH('Ranked Growth'!$C$5,$FP$149:$GJ$149,0))</f>
        <v>31</v>
      </c>
      <c r="GL262" s="13" t="str">
        <f t="shared" si="204"/>
        <v>Stations of Over 10k Users-31</v>
      </c>
      <c r="GN262" s="17" t="s">
        <v>95</v>
      </c>
      <c r="GO262" s="13" cm="1">
        <f t="array" ref="GO262">IF($AA262="N","",SUMPRODUCT(($Z$150:$Z$276=$Z262)*($AA$150:$AA$276="Y")*(DU262&lt;DU$150:DU$276))+1)</f>
        <v>6</v>
      </c>
      <c r="GP262" s="13" cm="1">
        <f t="array" ref="GP262">IF($AA262="N","",SUMPRODUCT(($Z$150:$Z$276=$Z262)*($AA$150:$AA$276="Y")*(DV262&lt;DV$150:DV$276))+1)</f>
        <v>11</v>
      </c>
      <c r="GQ262" s="13" cm="1">
        <f t="array" ref="GQ262">IF($AA262="N","",SUMPRODUCT(($Z$150:$Z$276=$Z262)*($AA$150:$AA$276="Y")*(DW262&lt;DW$150:DW$276))+1)</f>
        <v>9</v>
      </c>
      <c r="GR262" s="13" cm="1">
        <f t="array" ref="GR262">IF($AA262="N","",SUMPRODUCT(($Z$150:$Z$276=$Z262)*($AA$150:$AA$276="Y")*(DX262&lt;DX$150:DX$276))+1)</f>
        <v>10</v>
      </c>
      <c r="GS262" s="13" cm="1">
        <f t="array" ref="GS262">IF($AA262="N","",SUMPRODUCT(($Z$150:$Z$276=$Z262)*($AA$150:$AA$276="Y")*(DY262&lt;DY$150:DY$276))+1)</f>
        <v>10</v>
      </c>
      <c r="GT262" s="13" cm="1">
        <f t="array" ref="GT262">IF($AA262="N","",SUMPRODUCT(($Z$150:$Z$276=$Z262)*($AA$150:$AA$276="Y")*(DZ262&lt;DZ$150:DZ$276))+1)</f>
        <v>12</v>
      </c>
      <c r="GU262" s="13" cm="1">
        <f t="array" ref="GU262">IF($AA262="N","",SUMPRODUCT(($Z$150:$Z$276=$Z262)*($AA$150:$AA$276="Y")*(EA262&lt;EA$150:EA$276))+1)</f>
        <v>10</v>
      </c>
      <c r="GV262" s="13" cm="1">
        <f t="array" ref="GV262">IF($AA262="N","",SUMPRODUCT(($Z$150:$Z$276=$Z262)*($AA$150:$AA$276="Y")*(EB262&lt;EB$150:EB$276))+1)</f>
        <v>10</v>
      </c>
      <c r="GW262" s="13" cm="1">
        <f t="array" ref="GW262">IF($AA262="N","",SUMPRODUCT(($Z$150:$Z$276=$Z262)*($AA$150:$AA$276="Y")*(EC262&lt;EC$150:EC$276))+1)</f>
        <v>11</v>
      </c>
      <c r="GX262" s="13" cm="1">
        <f t="array" ref="GX262">IF($AA262="N","",SUMPRODUCT(($Z$150:$Z$276=$Z262)*($AA$150:$AA$276="Y")*(ED262&lt;ED$150:ED$276))+1)</f>
        <v>11</v>
      </c>
      <c r="GY262" s="13" cm="1">
        <f t="array" ref="GY262">IF($AA262="N","",SUMPRODUCT(($Z$150:$Z$276=$Z262)*($AA$150:$AA$276="Y")*(EE262&lt;EE$150:EE$276))+1)</f>
        <v>11</v>
      </c>
      <c r="GZ262" s="13" cm="1">
        <f t="array" ref="GZ262">IF($AA262="N","",SUMPRODUCT(($Z$150:$Z$276=$Z262)*($AA$150:$AA$276="Y")*(EF262&lt;EF$150:EF$276))+1)</f>
        <v>11</v>
      </c>
      <c r="HA262" s="13" cm="1">
        <f t="array" ref="HA262">IF($AA262="N","",SUMPRODUCT(($Z$150:$Z$276=$Z262)*($AA$150:$AA$276="Y")*(EG262&lt;EG$150:EG$276))+1)</f>
        <v>11</v>
      </c>
      <c r="HB262" s="13" cm="1">
        <f t="array" ref="HB262">IF($AA262="N","",SUMPRODUCT(($Z$150:$Z$276=$Z262)*($AA$150:$AA$276="Y")*(EH262&lt;EH$150:EH$276))+1)</f>
        <v>13</v>
      </c>
      <c r="HC262" s="13" cm="1">
        <f t="array" ref="HC262">IF($AA262="N","",SUMPRODUCT(($Z$150:$Z$276=$Z262)*($AA$150:$AA$276="Y")*(EI262&lt;EI$150:EI$276))+1)</f>
        <v>13</v>
      </c>
      <c r="HD262" s="13" cm="1">
        <f t="array" ref="HD262">IF($AA262="N","",SUMPRODUCT(($Z$150:$Z$276=$Z262)*($AA$150:$AA$276="Y")*(EJ262&lt;EJ$150:EJ$276))+1)</f>
        <v>13</v>
      </c>
      <c r="HE262" s="13" cm="1">
        <f t="array" ref="HE262">IF($AA262="N","",SUMPRODUCT(($Z$150:$Z$276=$Z262)*($AA$150:$AA$276="Y")*(EK262&lt;EK$150:EK$276))+1)</f>
        <v>13</v>
      </c>
      <c r="HF262" s="13" cm="1">
        <f t="array" ref="HF262">IF($AA262="N","",SUMPRODUCT(($Z$150:$Z$276=$Z262)*($AA$150:$AA$276="Y")*(EL262&lt;EL$150:EL$276))+1)</f>
        <v>14</v>
      </c>
      <c r="HG262" s="13" cm="1">
        <f t="array" ref="HG262">IF($AA262="N","",SUMPRODUCT(($Z$150:$Z$276=$Z262)*($AA$150:$AA$276="Y")*(EM262&lt;EM$150:EM$276))+1)</f>
        <v>14</v>
      </c>
      <c r="HH262" s="13" cm="1">
        <f t="array" ref="HH262">IF($AA262="N","",SUMPRODUCT(($Z$150:$Z$276=$Z262)*($AA$150:$AA$276="Y")*(EN262&lt;EN$150:EN$276))+1)</f>
        <v>14</v>
      </c>
      <c r="HI262" s="13" cm="1">
        <f t="array" ref="HI262">IF($AA262="N","",SUMPRODUCT(($Z$150:$Z$276=$Z262)*($AA$150:$AA$276="Y")*(EO262&lt;EO$150:EO$276))+1)</f>
        <v>14</v>
      </c>
      <c r="HJ262" s="20">
        <f>INDEX($GO262:$HI262,MATCH('Ranked Growth'!$C$5,$GO$149:$HI$149,0))</f>
        <v>6</v>
      </c>
      <c r="HK262" s="13" t="str">
        <f t="shared" si="205"/>
        <v>Stations of Over 10k Users-6</v>
      </c>
    </row>
    <row r="263" spans="2:219" s="11" customFormat="1" x14ac:dyDescent="0.25">
      <c r="B263" s="17" t="s">
        <v>96</v>
      </c>
      <c r="C263" s="20">
        <v>1244.288845</v>
      </c>
      <c r="D263" s="20">
        <v>1260.8299790000001</v>
      </c>
      <c r="E263" s="20">
        <v>1264.3445430000002</v>
      </c>
      <c r="F263" s="20">
        <v>1266.526165</v>
      </c>
      <c r="G263" s="20">
        <v>1267.4273920000001</v>
      </c>
      <c r="H263" s="20">
        <v>1268.556049</v>
      </c>
      <c r="I263" s="20">
        <v>1269.882879</v>
      </c>
      <c r="J263" s="20">
        <v>1270.295586</v>
      </c>
      <c r="K263" s="20">
        <v>1271.4151409999999</v>
      </c>
      <c r="L263" s="20">
        <v>1274.415473</v>
      </c>
      <c r="M263" s="20">
        <v>1275.4628240000002</v>
      </c>
      <c r="N263" s="20">
        <v>1276.456565</v>
      </c>
      <c r="O263" s="20">
        <v>1277.1627250000001</v>
      </c>
      <c r="P263" s="20">
        <v>1278.4712689999999</v>
      </c>
      <c r="Q263" s="20">
        <v>1280.4388119999999</v>
      </c>
      <c r="R263" s="20">
        <v>1281.530004</v>
      </c>
      <c r="S263" s="20">
        <v>1283.0541599999999</v>
      </c>
      <c r="T263" s="20">
        <v>1284.096851</v>
      </c>
      <c r="U263" s="20">
        <v>1285.4639789999999</v>
      </c>
      <c r="V263" s="20">
        <v>1288.5053990000001</v>
      </c>
      <c r="W263" s="20">
        <v>1291.3561940000002</v>
      </c>
      <c r="Y263" s="17" t="s">
        <v>96</v>
      </c>
      <c r="Z263" s="21" t="str">
        <f t="shared" si="137"/>
        <v>Stations of Less Than 10k Users</v>
      </c>
      <c r="AA263" s="21" t="str">
        <f t="shared" si="138"/>
        <v>Y</v>
      </c>
      <c r="AB263" s="13">
        <f t="shared" ref="AB263:AV263" si="233">C263-$R132</f>
        <v>12.288845000000038</v>
      </c>
      <c r="AC263" s="13">
        <f t="shared" si="233"/>
        <v>28.829979000000094</v>
      </c>
      <c r="AD263" s="13">
        <f t="shared" si="233"/>
        <v>32.344543000000158</v>
      </c>
      <c r="AE263" s="13">
        <f t="shared" si="233"/>
        <v>34.526164999999992</v>
      </c>
      <c r="AF263" s="13">
        <f t="shared" si="233"/>
        <v>35.427392000000054</v>
      </c>
      <c r="AG263" s="13">
        <f t="shared" si="233"/>
        <v>36.55604900000003</v>
      </c>
      <c r="AH263" s="13">
        <f t="shared" si="233"/>
        <v>37.882879000000003</v>
      </c>
      <c r="AI263" s="13">
        <f t="shared" si="233"/>
        <v>38.295585999999957</v>
      </c>
      <c r="AJ263" s="13">
        <f t="shared" si="233"/>
        <v>39.415140999999949</v>
      </c>
      <c r="AK263" s="13">
        <f t="shared" si="233"/>
        <v>42.41547300000002</v>
      </c>
      <c r="AL263" s="13">
        <f t="shared" si="233"/>
        <v>43.462824000000182</v>
      </c>
      <c r="AM263" s="13">
        <f t="shared" si="233"/>
        <v>44.456564999999955</v>
      </c>
      <c r="AN263" s="13">
        <f t="shared" si="233"/>
        <v>45.162725000000137</v>
      </c>
      <c r="AO263" s="13">
        <f t="shared" si="233"/>
        <v>46.471268999999893</v>
      </c>
      <c r="AP263" s="13">
        <f t="shared" si="233"/>
        <v>48.438811999999871</v>
      </c>
      <c r="AQ263" s="13">
        <f t="shared" si="233"/>
        <v>49.530003999999963</v>
      </c>
      <c r="AR263" s="13">
        <f t="shared" si="233"/>
        <v>51.054159999999911</v>
      </c>
      <c r="AS263" s="13">
        <f t="shared" si="233"/>
        <v>52.096851000000015</v>
      </c>
      <c r="AT263" s="13">
        <f t="shared" si="233"/>
        <v>53.463978999999881</v>
      </c>
      <c r="AU263" s="13">
        <f t="shared" si="233"/>
        <v>56.505399000000125</v>
      </c>
      <c r="AV263" s="13">
        <f t="shared" si="233"/>
        <v>59.356194000000187</v>
      </c>
      <c r="AX263" s="17" t="s">
        <v>96</v>
      </c>
      <c r="AY263" s="13">
        <f t="shared" si="139"/>
        <v>108</v>
      </c>
      <c r="AZ263" s="13">
        <f t="shared" si="140"/>
        <v>125</v>
      </c>
      <c r="BA263" s="13">
        <f t="shared" si="141"/>
        <v>125</v>
      </c>
      <c r="BB263" s="13">
        <f t="shared" si="142"/>
        <v>125</v>
      </c>
      <c r="BC263" s="13">
        <f t="shared" si="143"/>
        <v>125</v>
      </c>
      <c r="BD263" s="13">
        <f t="shared" si="144"/>
        <v>124</v>
      </c>
      <c r="BE263" s="13">
        <f t="shared" si="145"/>
        <v>123</v>
      </c>
      <c r="BF263" s="13">
        <f t="shared" si="146"/>
        <v>123</v>
      </c>
      <c r="BG263" s="13">
        <f t="shared" si="147"/>
        <v>123</v>
      </c>
      <c r="BH263" s="13">
        <f t="shared" si="148"/>
        <v>123</v>
      </c>
      <c r="BI263" s="13">
        <f t="shared" si="149"/>
        <v>122</v>
      </c>
      <c r="BJ263" s="13">
        <f t="shared" si="150"/>
        <v>119</v>
      </c>
      <c r="BK263" s="13">
        <f t="shared" si="151"/>
        <v>118</v>
      </c>
      <c r="BL263" s="13">
        <f t="shared" si="152"/>
        <v>118</v>
      </c>
      <c r="BM263" s="13">
        <f t="shared" si="153"/>
        <v>118</v>
      </c>
      <c r="BN263" s="13">
        <f t="shared" si="154"/>
        <v>118</v>
      </c>
      <c r="BO263" s="13">
        <f t="shared" si="155"/>
        <v>115</v>
      </c>
      <c r="BP263" s="13">
        <f t="shared" si="156"/>
        <v>114</v>
      </c>
      <c r="BQ263" s="13">
        <f t="shared" si="157"/>
        <v>114</v>
      </c>
      <c r="BR263" s="13">
        <f t="shared" si="158"/>
        <v>117</v>
      </c>
      <c r="BS263" s="13">
        <f t="shared" si="159"/>
        <v>118</v>
      </c>
      <c r="BT263" s="13">
        <f>INDEX($AY263:$BS263,MATCH('Ranked Growth'!$C$5,Data!$AY$149:$BS$149,0))</f>
        <v>108</v>
      </c>
      <c r="BV263" s="17" t="s">
        <v>96</v>
      </c>
      <c r="BW263" s="13" cm="1">
        <f t="array" ref="BW263">SUMPRODUCT(($Z$150:$Z$276=$Z263)*(AB263&lt;AB$150:AB$276))+1</f>
        <v>9</v>
      </c>
      <c r="BX263" s="13" cm="1">
        <f t="array" ref="BX263">SUMPRODUCT(($Z$150:$Z$276=$Z263)*(AC263&lt;AC$150:AC$276))+1</f>
        <v>22</v>
      </c>
      <c r="BY263" s="13" cm="1">
        <f t="array" ref="BY263">SUMPRODUCT(($Z$150:$Z$276=$Z263)*(AD263&lt;AD$150:AD$276))+1</f>
        <v>22</v>
      </c>
      <c r="BZ263" s="13" cm="1">
        <f t="array" ref="BZ263">SUMPRODUCT(($Z$150:$Z$276=$Z263)*(AE263&lt;AE$150:AE$276))+1</f>
        <v>22</v>
      </c>
      <c r="CA263" s="13" cm="1">
        <f t="array" ref="CA263">SUMPRODUCT(($Z$150:$Z$276=$Z263)*(AF263&lt;AF$150:AF$276))+1</f>
        <v>22</v>
      </c>
      <c r="CB263" s="13" cm="1">
        <f t="array" ref="CB263">SUMPRODUCT(($Z$150:$Z$276=$Z263)*(AG263&lt;AG$150:AG$276))+1</f>
        <v>21</v>
      </c>
      <c r="CC263" s="13" cm="1">
        <f t="array" ref="CC263">SUMPRODUCT(($Z$150:$Z$276=$Z263)*(AH263&lt;AH$150:AH$276))+1</f>
        <v>20</v>
      </c>
      <c r="CD263" s="13" cm="1">
        <f t="array" ref="CD263">SUMPRODUCT(($Z$150:$Z$276=$Z263)*(AI263&lt;AI$150:AI$276))+1</f>
        <v>20</v>
      </c>
      <c r="CE263" s="13" cm="1">
        <f t="array" ref="CE263">SUMPRODUCT(($Z$150:$Z$276=$Z263)*(AJ263&lt;AJ$150:AJ$276))+1</f>
        <v>20</v>
      </c>
      <c r="CF263" s="13" cm="1">
        <f t="array" ref="CF263">SUMPRODUCT(($Z$150:$Z$276=$Z263)*(AK263&lt;AK$150:AK$276))+1</f>
        <v>20</v>
      </c>
      <c r="CG263" s="13" cm="1">
        <f t="array" ref="CG263">SUMPRODUCT(($Z$150:$Z$276=$Z263)*(AL263&lt;AL$150:AL$276))+1</f>
        <v>19</v>
      </c>
      <c r="CH263" s="13" cm="1">
        <f t="array" ref="CH263">SUMPRODUCT(($Z$150:$Z$276=$Z263)*(AM263&lt;AM$150:AM$276))+1</f>
        <v>16</v>
      </c>
      <c r="CI263" s="13" cm="1">
        <f t="array" ref="CI263">SUMPRODUCT(($Z$150:$Z$276=$Z263)*(AN263&lt;AN$150:AN$276))+1</f>
        <v>15</v>
      </c>
      <c r="CJ263" s="13" cm="1">
        <f t="array" ref="CJ263">SUMPRODUCT(($Z$150:$Z$276=$Z263)*(AO263&lt;AO$150:AO$276))+1</f>
        <v>15</v>
      </c>
      <c r="CK263" s="13" cm="1">
        <f t="array" ref="CK263">SUMPRODUCT(($Z$150:$Z$276=$Z263)*(AP263&lt;AP$150:AP$276))+1</f>
        <v>15</v>
      </c>
      <c r="CL263" s="13" cm="1">
        <f t="array" ref="CL263">SUMPRODUCT(($Z$150:$Z$276=$Z263)*(AQ263&lt;AQ$150:AQ$276))+1</f>
        <v>15</v>
      </c>
      <c r="CM263" s="13" cm="1">
        <f t="array" ref="CM263">SUMPRODUCT(($Z$150:$Z$276=$Z263)*(AR263&lt;AR$150:AR$276))+1</f>
        <v>14</v>
      </c>
      <c r="CN263" s="13" cm="1">
        <f t="array" ref="CN263">SUMPRODUCT(($Z$150:$Z$276=$Z263)*(AS263&lt;AS$150:AS$276))+1</f>
        <v>13</v>
      </c>
      <c r="CO263" s="13" cm="1">
        <f t="array" ref="CO263">SUMPRODUCT(($Z$150:$Z$276=$Z263)*(AT263&lt;AT$150:AT$276))+1</f>
        <v>13</v>
      </c>
      <c r="CP263" s="13" cm="1">
        <f t="array" ref="CP263">SUMPRODUCT(($Z$150:$Z$276=$Z263)*(AU263&lt;AU$150:AU$276))+1</f>
        <v>15</v>
      </c>
      <c r="CQ263" s="13" cm="1">
        <f t="array" ref="CQ263">SUMPRODUCT(($Z$150:$Z$276=$Z263)*(AV263&lt;AV$150:AV$276))+1</f>
        <v>15</v>
      </c>
      <c r="CR263" s="13">
        <f>INDEX($BW263:$CQ263,MATCH('Ranked Growth'!$C$5,$BW$149:$CQ$149,0))</f>
        <v>9</v>
      </c>
      <c r="CS263" s="13" t="str">
        <f t="shared" si="160"/>
        <v>Stations of Less Than 10k Users-9</v>
      </c>
      <c r="CU263" s="17" t="s">
        <v>96</v>
      </c>
      <c r="CV263" s="13" cm="1">
        <f t="array" ref="CV263">IF($AA263="N","",SUMPRODUCT(($AA$150:$AA$276=$V$88)*($Z$150:$Z$276=$Z263)*(AB263&lt;AB$150:AB$276))+1)</f>
        <v>4</v>
      </c>
      <c r="CW263" s="13" cm="1">
        <f t="array" ref="CW263">IF($AA263="N","",SUMPRODUCT(($AA$150:$AA$276=$V$88)*($Z$150:$Z$276=$Z263)*(AC263&lt;AC$150:AC$276))+1)</f>
        <v>17</v>
      </c>
      <c r="CX263" s="13" cm="1">
        <f t="array" ref="CX263">IF($AA263="N","",SUMPRODUCT(($AA$150:$AA$276=$V$88)*($Z$150:$Z$276=$Z263)*(AD263&lt;AD$150:AD$276))+1)</f>
        <v>17</v>
      </c>
      <c r="CY263" s="13" cm="1">
        <f t="array" ref="CY263">IF($AA263="N","",SUMPRODUCT(($AA$150:$AA$276=$V$88)*($Z$150:$Z$276=$Z263)*(AE263&lt;AE$150:AE$276))+1)</f>
        <v>17</v>
      </c>
      <c r="CZ263" s="13" cm="1">
        <f t="array" ref="CZ263">IF($AA263="N","",SUMPRODUCT(($AA$150:$AA$276=$V$88)*($Z$150:$Z$276=$Z263)*(AF263&lt;AF$150:AF$276))+1)</f>
        <v>17</v>
      </c>
      <c r="DA263" s="13" cm="1">
        <f t="array" ref="DA263">IF($AA263="N","",SUMPRODUCT(($AA$150:$AA$276=$V$88)*($Z$150:$Z$276=$Z263)*(AG263&lt;AG$150:AG$276))+1)</f>
        <v>16</v>
      </c>
      <c r="DB263" s="13" cm="1">
        <f t="array" ref="DB263">IF($AA263="N","",SUMPRODUCT(($AA$150:$AA$276=$V$88)*($Z$150:$Z$276=$Z263)*(AH263&lt;AH$150:AH$276))+1)</f>
        <v>15</v>
      </c>
      <c r="DC263" s="13" cm="1">
        <f t="array" ref="DC263">IF($AA263="N","",SUMPRODUCT(($AA$150:$AA$276=$V$88)*($Z$150:$Z$276=$Z263)*(AI263&lt;AI$150:AI$276))+1)</f>
        <v>15</v>
      </c>
      <c r="DD263" s="13" cm="1">
        <f t="array" ref="DD263">IF($AA263="N","",SUMPRODUCT(($AA$150:$AA$276=$V$88)*($Z$150:$Z$276=$Z263)*(AJ263&lt;AJ$150:AJ$276))+1)</f>
        <v>15</v>
      </c>
      <c r="DE263" s="13" cm="1">
        <f t="array" ref="DE263">IF($AA263="N","",SUMPRODUCT(($AA$150:$AA$276=$V$88)*($Z$150:$Z$276=$Z263)*(AK263&lt;AK$150:AK$276))+1)</f>
        <v>15</v>
      </c>
      <c r="DF263" s="13" cm="1">
        <f t="array" ref="DF263">IF($AA263="N","",SUMPRODUCT(($AA$150:$AA$276=$V$88)*($Z$150:$Z$276=$Z263)*(AL263&lt;AL$150:AL$276))+1)</f>
        <v>14</v>
      </c>
      <c r="DG263" s="13" cm="1">
        <f t="array" ref="DG263">IF($AA263="N","",SUMPRODUCT(($AA$150:$AA$276=$V$88)*($Z$150:$Z$276=$Z263)*(AM263&lt;AM$150:AM$276))+1)</f>
        <v>11</v>
      </c>
      <c r="DH263" s="13" cm="1">
        <f t="array" ref="DH263">IF($AA263="N","",SUMPRODUCT(($AA$150:$AA$276=$V$88)*($Z$150:$Z$276=$Z263)*(AN263&lt;AN$150:AN$276))+1)</f>
        <v>10</v>
      </c>
      <c r="DI263" s="13" cm="1">
        <f t="array" ref="DI263">IF($AA263="N","",SUMPRODUCT(($AA$150:$AA$276=$V$88)*($Z$150:$Z$276=$Z263)*(AO263&lt;AO$150:AO$276))+1)</f>
        <v>10</v>
      </c>
      <c r="DJ263" s="13" cm="1">
        <f t="array" ref="DJ263">IF($AA263="N","",SUMPRODUCT(($AA$150:$AA$276=$V$88)*($Z$150:$Z$276=$Z263)*(AP263&lt;AP$150:AP$276))+1)</f>
        <v>10</v>
      </c>
      <c r="DK263" s="13" cm="1">
        <f t="array" ref="DK263">IF($AA263="N","",SUMPRODUCT(($AA$150:$AA$276=$V$88)*($Z$150:$Z$276=$Z263)*(AQ263&lt;AQ$150:AQ$276))+1)</f>
        <v>10</v>
      </c>
      <c r="DL263" s="13" cm="1">
        <f t="array" ref="DL263">IF($AA263="N","",SUMPRODUCT(($AA$150:$AA$276=$V$88)*($Z$150:$Z$276=$Z263)*(AR263&lt;AR$150:AR$276))+1)</f>
        <v>9</v>
      </c>
      <c r="DM263" s="13" cm="1">
        <f t="array" ref="DM263">IF($AA263="N","",SUMPRODUCT(($AA$150:$AA$276=$V$88)*($Z$150:$Z$276=$Z263)*(AS263&lt;AS$150:AS$276))+1)</f>
        <v>8</v>
      </c>
      <c r="DN263" s="13" cm="1">
        <f t="array" ref="DN263">IF($AA263="N","",SUMPRODUCT(($AA$150:$AA$276=$V$88)*($Z$150:$Z$276=$Z263)*(AT263&lt;AT$150:AT$276))+1)</f>
        <v>8</v>
      </c>
      <c r="DO263" s="13" cm="1">
        <f t="array" ref="DO263">IF($AA263="N","",SUMPRODUCT(($AA$150:$AA$276=$V$88)*($Z$150:$Z$276=$Z263)*(AU263&lt;AU$150:AU$276))+1)</f>
        <v>10</v>
      </c>
      <c r="DP263" s="13" cm="1">
        <f t="array" ref="DP263">IF($AA263="N","",SUMPRODUCT(($AA$150:$AA$276=$V$88)*($Z$150:$Z$276=$Z263)*(AV263&lt;AV$150:AV$276))+1)</f>
        <v>10</v>
      </c>
      <c r="DQ263" s="13">
        <f>INDEX($CV263:$DP263,MATCH('Ranked Growth'!$C$5,$BW$149:$CQ$149,0))</f>
        <v>4</v>
      </c>
      <c r="DR263" s="13" t="str">
        <f t="shared" si="161"/>
        <v>Stations of Less Than 10k Users-4</v>
      </c>
      <c r="DT263" s="17" t="s">
        <v>96</v>
      </c>
      <c r="DU263" s="15">
        <f t="shared" si="162"/>
        <v>9.9747118506494648E-3</v>
      </c>
      <c r="DV263" s="15">
        <f t="shared" si="163"/>
        <v>2.3400956980519583E-2</v>
      </c>
      <c r="DW263" s="15">
        <f t="shared" si="164"/>
        <v>2.6253687500000122E-2</v>
      </c>
      <c r="DX263" s="15">
        <f t="shared" si="165"/>
        <v>2.802448457792206E-2</v>
      </c>
      <c r="DY263" s="15">
        <f t="shared" si="166"/>
        <v>2.8756000000000004E-2</v>
      </c>
      <c r="DZ263" s="15">
        <f t="shared" si="167"/>
        <v>2.9672117694805156E-2</v>
      </c>
      <c r="EA263" s="15">
        <f t="shared" si="168"/>
        <v>3.0749090097402565E-2</v>
      </c>
      <c r="EB263" s="15">
        <f t="shared" si="169"/>
        <v>3.1084079545454557E-2</v>
      </c>
      <c r="EC263" s="15">
        <f t="shared" si="170"/>
        <v>3.1992809253246657E-2</v>
      </c>
      <c r="ED263" s="15">
        <f t="shared" si="171"/>
        <v>3.4428143668831179E-2</v>
      </c>
      <c r="EE263" s="15">
        <f t="shared" si="172"/>
        <v>3.5278266233766287E-2</v>
      </c>
      <c r="EF263" s="15">
        <f t="shared" si="173"/>
        <v>3.6084874188311744E-2</v>
      </c>
      <c r="EG263" s="15">
        <f t="shared" si="174"/>
        <v>3.6658056006493522E-2</v>
      </c>
      <c r="EH263" s="15">
        <f t="shared" si="175"/>
        <v>3.772018587662318E-2</v>
      </c>
      <c r="EI263" s="15">
        <f t="shared" si="176"/>
        <v>3.9317217532467419E-2</v>
      </c>
      <c r="EJ263" s="15">
        <f t="shared" si="177"/>
        <v>4.0202925324675398E-2</v>
      </c>
      <c r="EK263" s="15">
        <f t="shared" si="178"/>
        <v>4.1440064935064802E-2</v>
      </c>
      <c r="EL263" s="15">
        <f t="shared" si="179"/>
        <v>4.2286405032467611E-2</v>
      </c>
      <c r="EM263" s="15">
        <f t="shared" si="180"/>
        <v>4.3396086850649329E-2</v>
      </c>
      <c r="EN263" s="15">
        <f t="shared" si="181"/>
        <v>4.5864771915584468E-2</v>
      </c>
      <c r="EO263" s="15">
        <f t="shared" si="182"/>
        <v>4.8178728896103973E-2</v>
      </c>
      <c r="EQ263" s="17" t="s">
        <v>96</v>
      </c>
      <c r="ER263" s="13">
        <f t="shared" si="183"/>
        <v>18</v>
      </c>
      <c r="ES263" s="13">
        <f t="shared" si="184"/>
        <v>126</v>
      </c>
      <c r="ET263" s="13">
        <f t="shared" si="185"/>
        <v>126</v>
      </c>
      <c r="EU263" s="13">
        <f t="shared" si="186"/>
        <v>126</v>
      </c>
      <c r="EV263" s="13">
        <f t="shared" si="187"/>
        <v>126</v>
      </c>
      <c r="EW263" s="13">
        <f t="shared" si="188"/>
        <v>126</v>
      </c>
      <c r="EX263" s="13">
        <f t="shared" si="189"/>
        <v>124</v>
      </c>
      <c r="EY263" s="13">
        <f t="shared" si="190"/>
        <v>118</v>
      </c>
      <c r="EZ263" s="13">
        <f t="shared" si="191"/>
        <v>117</v>
      </c>
      <c r="FA263" s="13">
        <f t="shared" si="192"/>
        <v>117</v>
      </c>
      <c r="FB263" s="13">
        <f t="shared" si="193"/>
        <v>116</v>
      </c>
      <c r="FC263" s="13">
        <f t="shared" si="194"/>
        <v>115</v>
      </c>
      <c r="FD263" s="13">
        <f t="shared" si="195"/>
        <v>115</v>
      </c>
      <c r="FE263" s="13">
        <f t="shared" si="196"/>
        <v>115</v>
      </c>
      <c r="FF263" s="13">
        <f t="shared" si="197"/>
        <v>115</v>
      </c>
      <c r="FG263" s="13">
        <f t="shared" si="198"/>
        <v>115</v>
      </c>
      <c r="FH263" s="13">
        <f t="shared" si="199"/>
        <v>115</v>
      </c>
      <c r="FI263" s="13">
        <f t="shared" si="200"/>
        <v>114</v>
      </c>
      <c r="FJ263" s="13">
        <f t="shared" si="201"/>
        <v>114</v>
      </c>
      <c r="FK263" s="13">
        <f t="shared" si="202"/>
        <v>115</v>
      </c>
      <c r="FL263" s="13">
        <f t="shared" si="203"/>
        <v>115</v>
      </c>
      <c r="FM263" s="13">
        <f>INDEX($ER263:$FL263,MATCH('Ranked Growth'!$C$5,$ER$149:$FL$149,0))</f>
        <v>18</v>
      </c>
      <c r="FO263" s="17" t="s">
        <v>96</v>
      </c>
      <c r="FP263" s="13" cm="1">
        <f t="array" ref="FP263">SUMPRODUCT(($Z$150:$Z$276=$Z263)*(DU263&lt;DU$150:DU$276))+1</f>
        <v>6</v>
      </c>
      <c r="FQ263" s="13" cm="1">
        <f t="array" ref="FQ263">SUMPRODUCT(($Z$150:$Z$276=$Z263)*(DV263&lt;DV$150:DV$276))+1</f>
        <v>23</v>
      </c>
      <c r="FR263" s="13" cm="1">
        <f t="array" ref="FR263">SUMPRODUCT(($Z$150:$Z$276=$Z263)*(DW263&lt;DW$150:DW$276))+1</f>
        <v>23</v>
      </c>
      <c r="FS263" s="13" cm="1">
        <f t="array" ref="FS263">SUMPRODUCT(($Z$150:$Z$276=$Z263)*(DX263&lt;DX$150:DX$276))+1</f>
        <v>23</v>
      </c>
      <c r="FT263" s="13" cm="1">
        <f t="array" ref="FT263">SUMPRODUCT(($Z$150:$Z$276=$Z263)*(DY263&lt;DY$150:DY$276))+1</f>
        <v>23</v>
      </c>
      <c r="FU263" s="13" cm="1">
        <f t="array" ref="FU263">SUMPRODUCT(($Z$150:$Z$276=$Z263)*(DZ263&lt;DZ$150:DZ$276))+1</f>
        <v>23</v>
      </c>
      <c r="FV263" s="13" cm="1">
        <f t="array" ref="FV263">SUMPRODUCT(($Z$150:$Z$276=$Z263)*(EA263&lt;EA$150:EA$276))+1</f>
        <v>21</v>
      </c>
      <c r="FW263" s="13" cm="1">
        <f t="array" ref="FW263">SUMPRODUCT(($Z$150:$Z$276=$Z263)*(EB263&lt;EB$150:EB$276))+1</f>
        <v>17</v>
      </c>
      <c r="FX263" s="13" cm="1">
        <f t="array" ref="FX263">SUMPRODUCT(($Z$150:$Z$276=$Z263)*(EC263&lt;EC$150:EC$276))+1</f>
        <v>16</v>
      </c>
      <c r="FY263" s="13" cm="1">
        <f t="array" ref="FY263">SUMPRODUCT(($Z$150:$Z$276=$Z263)*(ED263&lt;ED$150:ED$276))+1</f>
        <v>16</v>
      </c>
      <c r="FZ263" s="13" cm="1">
        <f t="array" ref="FZ263">SUMPRODUCT(($Z$150:$Z$276=$Z263)*(EE263&lt;EE$150:EE$276))+1</f>
        <v>15</v>
      </c>
      <c r="GA263" s="13" cm="1">
        <f t="array" ref="GA263">SUMPRODUCT(($Z$150:$Z$276=$Z263)*(EF263&lt;EF$150:EF$276))+1</f>
        <v>15</v>
      </c>
      <c r="GB263" s="13" cm="1">
        <f t="array" ref="GB263">SUMPRODUCT(($Z$150:$Z$276=$Z263)*(EG263&lt;EG$150:EG$276))+1</f>
        <v>15</v>
      </c>
      <c r="GC263" s="13" cm="1">
        <f t="array" ref="GC263">SUMPRODUCT(($Z$150:$Z$276=$Z263)*(EH263&lt;EH$150:EH$276))+1</f>
        <v>15</v>
      </c>
      <c r="GD263" s="13" cm="1">
        <f t="array" ref="GD263">SUMPRODUCT(($Z$150:$Z$276=$Z263)*(EI263&lt;EI$150:EI$276))+1</f>
        <v>15</v>
      </c>
      <c r="GE263" s="13" cm="1">
        <f t="array" ref="GE263">SUMPRODUCT(($Z$150:$Z$276=$Z263)*(EJ263&lt;EJ$150:EJ$276))+1</f>
        <v>15</v>
      </c>
      <c r="GF263" s="13" cm="1">
        <f t="array" ref="GF263">SUMPRODUCT(($Z$150:$Z$276=$Z263)*(EK263&lt;EK$150:EK$276))+1</f>
        <v>15</v>
      </c>
      <c r="GG263" s="13" cm="1">
        <f t="array" ref="GG263">SUMPRODUCT(($Z$150:$Z$276=$Z263)*(EL263&lt;EL$150:EL$276))+1</f>
        <v>14</v>
      </c>
      <c r="GH263" s="13" cm="1">
        <f t="array" ref="GH263">SUMPRODUCT(($Z$150:$Z$276=$Z263)*(EM263&lt;EM$150:EM$276))+1</f>
        <v>14</v>
      </c>
      <c r="GI263" s="13" cm="1">
        <f t="array" ref="GI263">SUMPRODUCT(($Z$150:$Z$276=$Z263)*(EN263&lt;EN$150:EN$276))+1</f>
        <v>15</v>
      </c>
      <c r="GJ263" s="13" cm="1">
        <f t="array" ref="GJ263">SUMPRODUCT(($Z$150:$Z$276=$Z263)*(EO263&lt;EO$150:EO$276))+1</f>
        <v>15</v>
      </c>
      <c r="GK263" s="20">
        <f>INDEX($FP263:$GJ263,MATCH('Ranked Growth'!$C$5,$FP$149:$GJ$149,0))</f>
        <v>6</v>
      </c>
      <c r="GL263" s="13" t="str">
        <f t="shared" si="204"/>
        <v>Stations of Less Than 10k Users-6</v>
      </c>
      <c r="GN263" s="17" t="s">
        <v>96</v>
      </c>
      <c r="GO263" s="13" cm="1">
        <f t="array" ref="GO263">IF($AA263="N","",SUMPRODUCT(($Z$150:$Z$276=$Z263)*($AA$150:$AA$276="Y")*(DU263&lt;DU$150:DU$276))+1)</f>
        <v>4</v>
      </c>
      <c r="GP263" s="13" cm="1">
        <f t="array" ref="GP263">IF($AA263="N","",SUMPRODUCT(($Z$150:$Z$276=$Z263)*($AA$150:$AA$276="Y")*(DV263&lt;DV$150:DV$276))+1)</f>
        <v>17</v>
      </c>
      <c r="GQ263" s="13" cm="1">
        <f t="array" ref="GQ263">IF($AA263="N","",SUMPRODUCT(($Z$150:$Z$276=$Z263)*($AA$150:$AA$276="Y")*(DW263&lt;DW$150:DW$276))+1)</f>
        <v>17</v>
      </c>
      <c r="GR263" s="13" cm="1">
        <f t="array" ref="GR263">IF($AA263="N","",SUMPRODUCT(($Z$150:$Z$276=$Z263)*($AA$150:$AA$276="Y")*(DX263&lt;DX$150:DX$276))+1)</f>
        <v>17</v>
      </c>
      <c r="GS263" s="13" cm="1">
        <f t="array" ref="GS263">IF($AA263="N","",SUMPRODUCT(($Z$150:$Z$276=$Z263)*($AA$150:$AA$276="Y")*(DY263&lt;DY$150:DY$276))+1)</f>
        <v>17</v>
      </c>
      <c r="GT263" s="13" cm="1">
        <f t="array" ref="GT263">IF($AA263="N","",SUMPRODUCT(($Z$150:$Z$276=$Z263)*($AA$150:$AA$276="Y")*(DZ263&lt;DZ$150:DZ$276))+1)</f>
        <v>17</v>
      </c>
      <c r="GU263" s="13" cm="1">
        <f t="array" ref="GU263">IF($AA263="N","",SUMPRODUCT(($Z$150:$Z$276=$Z263)*($AA$150:$AA$276="Y")*(EA263&lt;EA$150:EA$276))+1)</f>
        <v>15</v>
      </c>
      <c r="GV263" s="13" cm="1">
        <f t="array" ref="GV263">IF($AA263="N","",SUMPRODUCT(($Z$150:$Z$276=$Z263)*($AA$150:$AA$276="Y")*(EB263&lt;EB$150:EB$276))+1)</f>
        <v>11</v>
      </c>
      <c r="GW263" s="13" cm="1">
        <f t="array" ref="GW263">IF($AA263="N","",SUMPRODUCT(($Z$150:$Z$276=$Z263)*($AA$150:$AA$276="Y")*(EC263&lt;EC$150:EC$276))+1)</f>
        <v>10</v>
      </c>
      <c r="GX263" s="13" cm="1">
        <f t="array" ref="GX263">IF($AA263="N","",SUMPRODUCT(($Z$150:$Z$276=$Z263)*($AA$150:$AA$276="Y")*(ED263&lt;ED$150:ED$276))+1)</f>
        <v>10</v>
      </c>
      <c r="GY263" s="13" cm="1">
        <f t="array" ref="GY263">IF($AA263="N","",SUMPRODUCT(($Z$150:$Z$276=$Z263)*($AA$150:$AA$276="Y")*(EE263&lt;EE$150:EE$276))+1)</f>
        <v>9</v>
      </c>
      <c r="GZ263" s="13" cm="1">
        <f t="array" ref="GZ263">IF($AA263="N","",SUMPRODUCT(($Z$150:$Z$276=$Z263)*($AA$150:$AA$276="Y")*(EF263&lt;EF$150:EF$276))+1)</f>
        <v>9</v>
      </c>
      <c r="HA263" s="13" cm="1">
        <f t="array" ref="HA263">IF($AA263="N","",SUMPRODUCT(($Z$150:$Z$276=$Z263)*($AA$150:$AA$276="Y")*(EG263&lt;EG$150:EG$276))+1)</f>
        <v>9</v>
      </c>
      <c r="HB263" s="13" cm="1">
        <f t="array" ref="HB263">IF($AA263="N","",SUMPRODUCT(($Z$150:$Z$276=$Z263)*($AA$150:$AA$276="Y")*(EH263&lt;EH$150:EH$276))+1)</f>
        <v>9</v>
      </c>
      <c r="HC263" s="13" cm="1">
        <f t="array" ref="HC263">IF($AA263="N","",SUMPRODUCT(($Z$150:$Z$276=$Z263)*($AA$150:$AA$276="Y")*(EI263&lt;EI$150:EI$276))+1)</f>
        <v>9</v>
      </c>
      <c r="HD263" s="13" cm="1">
        <f t="array" ref="HD263">IF($AA263="N","",SUMPRODUCT(($Z$150:$Z$276=$Z263)*($AA$150:$AA$276="Y")*(EJ263&lt;EJ$150:EJ$276))+1)</f>
        <v>9</v>
      </c>
      <c r="HE263" s="13" cm="1">
        <f t="array" ref="HE263">IF($AA263="N","",SUMPRODUCT(($Z$150:$Z$276=$Z263)*($AA$150:$AA$276="Y")*(EK263&lt;EK$150:EK$276))+1)</f>
        <v>9</v>
      </c>
      <c r="HF263" s="13" cm="1">
        <f t="array" ref="HF263">IF($AA263="N","",SUMPRODUCT(($Z$150:$Z$276=$Z263)*($AA$150:$AA$276="Y")*(EL263&lt;EL$150:EL$276))+1)</f>
        <v>8</v>
      </c>
      <c r="HG263" s="13" cm="1">
        <f t="array" ref="HG263">IF($AA263="N","",SUMPRODUCT(($Z$150:$Z$276=$Z263)*($AA$150:$AA$276="Y")*(EM263&lt;EM$150:EM$276))+1)</f>
        <v>8</v>
      </c>
      <c r="HH263" s="13" cm="1">
        <f t="array" ref="HH263">IF($AA263="N","",SUMPRODUCT(($Z$150:$Z$276=$Z263)*($AA$150:$AA$276="Y")*(EN263&lt;EN$150:EN$276))+1)</f>
        <v>9</v>
      </c>
      <c r="HI263" s="13" cm="1">
        <f t="array" ref="HI263">IF($AA263="N","",SUMPRODUCT(($Z$150:$Z$276=$Z263)*($AA$150:$AA$276="Y")*(EO263&lt;EO$150:EO$276))+1)</f>
        <v>9</v>
      </c>
      <c r="HJ263" s="20">
        <f>INDEX($GO263:$HI263,MATCH('Ranked Growth'!$C$5,$GO$149:$HI$149,0))</f>
        <v>4</v>
      </c>
      <c r="HK263" s="13" t="str">
        <f t="shared" si="205"/>
        <v>Stations of Less Than 10k Users-4</v>
      </c>
    </row>
    <row r="264" spans="2:219" s="11" customFormat="1" x14ac:dyDescent="0.25">
      <c r="B264" s="17" t="s">
        <v>97</v>
      </c>
      <c r="C264" s="20">
        <v>214525.26079299988</v>
      </c>
      <c r="D264" s="20">
        <v>229544.776319</v>
      </c>
      <c r="E264" s="20">
        <v>231975.43301200008</v>
      </c>
      <c r="F264" s="20">
        <v>232930.15093500001</v>
      </c>
      <c r="G264" s="20">
        <v>232580.03833400013</v>
      </c>
      <c r="H264" s="20">
        <v>232386.11710699991</v>
      </c>
      <c r="I264" s="20">
        <v>232913.71786199987</v>
      </c>
      <c r="J264" s="20">
        <v>232685.64887700003</v>
      </c>
      <c r="K264" s="20">
        <v>232913.94425300011</v>
      </c>
      <c r="L264" s="20">
        <v>234681.98951899997</v>
      </c>
      <c r="M264" s="20">
        <v>235042.16957099998</v>
      </c>
      <c r="N264" s="20">
        <v>235094.44297700009</v>
      </c>
      <c r="O264" s="20">
        <v>235044.72102499983</v>
      </c>
      <c r="P264" s="20">
        <v>235752.07124899994</v>
      </c>
      <c r="Q264" s="20">
        <v>236898.1969000001</v>
      </c>
      <c r="R264" s="20">
        <v>237268.2830630001</v>
      </c>
      <c r="S264" s="20">
        <v>238023.64777100013</v>
      </c>
      <c r="T264" s="20">
        <v>238373.52566099993</v>
      </c>
      <c r="U264" s="20">
        <v>239042.94920100016</v>
      </c>
      <c r="V264" s="20">
        <v>240929.84637399987</v>
      </c>
      <c r="W264" s="20">
        <v>242612.99482900006</v>
      </c>
      <c r="Y264" s="17" t="s">
        <v>97</v>
      </c>
      <c r="Z264" s="21" t="str">
        <f t="shared" si="137"/>
        <v>Stations of Over 10k Users</v>
      </c>
      <c r="AA264" s="21" t="str">
        <f t="shared" si="138"/>
        <v>N</v>
      </c>
      <c r="AB264" s="13">
        <f t="shared" ref="AB264:AV264" si="234">C264-$R133</f>
        <v>1345.2607929998776</v>
      </c>
      <c r="AC264" s="13">
        <f t="shared" si="234"/>
        <v>16364.776318999997</v>
      </c>
      <c r="AD264" s="13">
        <f t="shared" si="234"/>
        <v>18795.433012000081</v>
      </c>
      <c r="AE264" s="13">
        <f t="shared" si="234"/>
        <v>19750.150935000012</v>
      </c>
      <c r="AF264" s="13">
        <f t="shared" si="234"/>
        <v>19400.038334000128</v>
      </c>
      <c r="AG264" s="13">
        <f t="shared" si="234"/>
        <v>19206.117106999911</v>
      </c>
      <c r="AH264" s="13">
        <f t="shared" si="234"/>
        <v>19733.717861999874</v>
      </c>
      <c r="AI264" s="13">
        <f t="shared" si="234"/>
        <v>19505.648877000029</v>
      </c>
      <c r="AJ264" s="13">
        <f t="shared" si="234"/>
        <v>19733.944253000111</v>
      </c>
      <c r="AK264" s="13">
        <f t="shared" si="234"/>
        <v>21501.989518999966</v>
      </c>
      <c r="AL264" s="13">
        <f t="shared" si="234"/>
        <v>21862.169570999977</v>
      </c>
      <c r="AM264" s="13">
        <f t="shared" si="234"/>
        <v>21914.442977000086</v>
      </c>
      <c r="AN264" s="13">
        <f t="shared" si="234"/>
        <v>21864.721024999832</v>
      </c>
      <c r="AO264" s="13">
        <f t="shared" si="234"/>
        <v>22572.071248999942</v>
      </c>
      <c r="AP264" s="13">
        <f t="shared" si="234"/>
        <v>23718.196900000097</v>
      </c>
      <c r="AQ264" s="13">
        <f t="shared" si="234"/>
        <v>24088.283063000097</v>
      </c>
      <c r="AR264" s="13">
        <f t="shared" si="234"/>
        <v>24843.647771000135</v>
      </c>
      <c r="AS264" s="13">
        <f t="shared" si="234"/>
        <v>25193.525660999934</v>
      </c>
      <c r="AT264" s="13">
        <f t="shared" si="234"/>
        <v>25862.949201000156</v>
      </c>
      <c r="AU264" s="13">
        <f t="shared" si="234"/>
        <v>27749.84637399987</v>
      </c>
      <c r="AV264" s="13">
        <f t="shared" si="234"/>
        <v>29432.994829000061</v>
      </c>
      <c r="AX264" s="17" t="s">
        <v>97</v>
      </c>
      <c r="AY264" s="13">
        <f t="shared" si="139"/>
        <v>41</v>
      </c>
      <c r="AZ264" s="13">
        <f t="shared" si="140"/>
        <v>35</v>
      </c>
      <c r="BA264" s="13">
        <f t="shared" si="141"/>
        <v>36</v>
      </c>
      <c r="BB264" s="13">
        <f t="shared" si="142"/>
        <v>36</v>
      </c>
      <c r="BC264" s="13">
        <f t="shared" si="143"/>
        <v>36</v>
      </c>
      <c r="BD264" s="13">
        <f t="shared" si="144"/>
        <v>35</v>
      </c>
      <c r="BE264" s="13">
        <f t="shared" si="145"/>
        <v>34</v>
      </c>
      <c r="BF264" s="13">
        <f t="shared" si="146"/>
        <v>34</v>
      </c>
      <c r="BG264" s="13">
        <f t="shared" si="147"/>
        <v>35</v>
      </c>
      <c r="BH264" s="13">
        <f t="shared" si="148"/>
        <v>35</v>
      </c>
      <c r="BI264" s="13">
        <f t="shared" si="149"/>
        <v>35</v>
      </c>
      <c r="BJ264" s="13">
        <f t="shared" si="150"/>
        <v>38</v>
      </c>
      <c r="BK264" s="13">
        <f t="shared" si="151"/>
        <v>39</v>
      </c>
      <c r="BL264" s="13">
        <f t="shared" si="152"/>
        <v>39</v>
      </c>
      <c r="BM264" s="13">
        <f t="shared" si="153"/>
        <v>39</v>
      </c>
      <c r="BN264" s="13">
        <f t="shared" si="154"/>
        <v>39</v>
      </c>
      <c r="BO264" s="13">
        <f t="shared" si="155"/>
        <v>39</v>
      </c>
      <c r="BP264" s="13">
        <f t="shared" si="156"/>
        <v>39</v>
      </c>
      <c r="BQ264" s="13">
        <f t="shared" si="157"/>
        <v>39</v>
      </c>
      <c r="BR264" s="13">
        <f t="shared" si="158"/>
        <v>39</v>
      </c>
      <c r="BS264" s="13">
        <f t="shared" si="159"/>
        <v>39</v>
      </c>
      <c r="BT264" s="13">
        <f>INDEX($AY264:$BS264,MATCH('Ranked Growth'!$C$5,Data!$AY$149:$BS$149,0))</f>
        <v>41</v>
      </c>
      <c r="BV264" s="17" t="s">
        <v>97</v>
      </c>
      <c r="BW264" s="13" cm="1">
        <f t="array" ref="BW264">SUMPRODUCT(($Z$150:$Z$276=$Z264)*(AB264&lt;AB$150:AB$276))+1</f>
        <v>36</v>
      </c>
      <c r="BX264" s="13" cm="1">
        <f t="array" ref="BX264">SUMPRODUCT(($Z$150:$Z$276=$Z264)*(AC264&lt;AC$150:AC$276))+1</f>
        <v>30</v>
      </c>
      <c r="BY264" s="13" cm="1">
        <f t="array" ref="BY264">SUMPRODUCT(($Z$150:$Z$276=$Z264)*(AD264&lt;AD$150:AD$276))+1</f>
        <v>31</v>
      </c>
      <c r="BZ264" s="13" cm="1">
        <f t="array" ref="BZ264">SUMPRODUCT(($Z$150:$Z$276=$Z264)*(AE264&lt;AE$150:AE$276))+1</f>
        <v>31</v>
      </c>
      <c r="CA264" s="13" cm="1">
        <f t="array" ref="CA264">SUMPRODUCT(($Z$150:$Z$276=$Z264)*(AF264&lt;AF$150:AF$276))+1</f>
        <v>31</v>
      </c>
      <c r="CB264" s="13" cm="1">
        <f t="array" ref="CB264">SUMPRODUCT(($Z$150:$Z$276=$Z264)*(AG264&lt;AG$150:AG$276))+1</f>
        <v>30</v>
      </c>
      <c r="CC264" s="13" cm="1">
        <f t="array" ref="CC264">SUMPRODUCT(($Z$150:$Z$276=$Z264)*(AH264&lt;AH$150:AH$276))+1</f>
        <v>29</v>
      </c>
      <c r="CD264" s="13" cm="1">
        <f t="array" ref="CD264">SUMPRODUCT(($Z$150:$Z$276=$Z264)*(AI264&lt;AI$150:AI$276))+1</f>
        <v>29</v>
      </c>
      <c r="CE264" s="13" cm="1">
        <f t="array" ref="CE264">SUMPRODUCT(($Z$150:$Z$276=$Z264)*(AJ264&lt;AJ$150:AJ$276))+1</f>
        <v>30</v>
      </c>
      <c r="CF264" s="13" cm="1">
        <f t="array" ref="CF264">SUMPRODUCT(($Z$150:$Z$276=$Z264)*(AK264&lt;AK$150:AK$276))+1</f>
        <v>30</v>
      </c>
      <c r="CG264" s="13" cm="1">
        <f t="array" ref="CG264">SUMPRODUCT(($Z$150:$Z$276=$Z264)*(AL264&lt;AL$150:AL$276))+1</f>
        <v>30</v>
      </c>
      <c r="CH264" s="13" cm="1">
        <f t="array" ref="CH264">SUMPRODUCT(($Z$150:$Z$276=$Z264)*(AM264&lt;AM$150:AM$276))+1</f>
        <v>33</v>
      </c>
      <c r="CI264" s="13" cm="1">
        <f t="array" ref="CI264">SUMPRODUCT(($Z$150:$Z$276=$Z264)*(AN264&lt;AN$150:AN$276))+1</f>
        <v>34</v>
      </c>
      <c r="CJ264" s="13" cm="1">
        <f t="array" ref="CJ264">SUMPRODUCT(($Z$150:$Z$276=$Z264)*(AO264&lt;AO$150:AO$276))+1</f>
        <v>34</v>
      </c>
      <c r="CK264" s="13" cm="1">
        <f t="array" ref="CK264">SUMPRODUCT(($Z$150:$Z$276=$Z264)*(AP264&lt;AP$150:AP$276))+1</f>
        <v>34</v>
      </c>
      <c r="CL264" s="13" cm="1">
        <f t="array" ref="CL264">SUMPRODUCT(($Z$150:$Z$276=$Z264)*(AQ264&lt;AQ$150:AQ$276))+1</f>
        <v>34</v>
      </c>
      <c r="CM264" s="13" cm="1">
        <f t="array" ref="CM264">SUMPRODUCT(($Z$150:$Z$276=$Z264)*(AR264&lt;AR$150:AR$276))+1</f>
        <v>34</v>
      </c>
      <c r="CN264" s="13" cm="1">
        <f t="array" ref="CN264">SUMPRODUCT(($Z$150:$Z$276=$Z264)*(AS264&lt;AS$150:AS$276))+1</f>
        <v>34</v>
      </c>
      <c r="CO264" s="13" cm="1">
        <f t="array" ref="CO264">SUMPRODUCT(($Z$150:$Z$276=$Z264)*(AT264&lt;AT$150:AT$276))+1</f>
        <v>34</v>
      </c>
      <c r="CP264" s="13" cm="1">
        <f t="array" ref="CP264">SUMPRODUCT(($Z$150:$Z$276=$Z264)*(AU264&lt;AU$150:AU$276))+1</f>
        <v>34</v>
      </c>
      <c r="CQ264" s="13" cm="1">
        <f t="array" ref="CQ264">SUMPRODUCT(($Z$150:$Z$276=$Z264)*(AV264&lt;AV$150:AV$276))+1</f>
        <v>34</v>
      </c>
      <c r="CR264" s="13">
        <f>INDEX($BW264:$CQ264,MATCH('Ranked Growth'!$C$5,$BW$149:$CQ$149,0))</f>
        <v>36</v>
      </c>
      <c r="CS264" s="13" t="str">
        <f t="shared" si="160"/>
        <v>Stations of Over 10k Users-36</v>
      </c>
      <c r="CU264" s="17" t="s">
        <v>97</v>
      </c>
      <c r="CV264" s="13" t="str" cm="1">
        <f t="array" ref="CV264">IF($AA264="N","",SUMPRODUCT(($AA$150:$AA$276=$V$88)*($Z$150:$Z$276=$Z264)*(AB264&lt;AB$150:AB$276))+1)</f>
        <v/>
      </c>
      <c r="CW264" s="13" t="str" cm="1">
        <f t="array" ref="CW264">IF($AA264="N","",SUMPRODUCT(($AA$150:$AA$276=$V$88)*($Z$150:$Z$276=$Z264)*(AC264&lt;AC$150:AC$276))+1)</f>
        <v/>
      </c>
      <c r="CX264" s="13" t="str" cm="1">
        <f t="array" ref="CX264">IF($AA264="N","",SUMPRODUCT(($AA$150:$AA$276=$V$88)*($Z$150:$Z$276=$Z264)*(AD264&lt;AD$150:AD$276))+1)</f>
        <v/>
      </c>
      <c r="CY264" s="13" t="str" cm="1">
        <f t="array" ref="CY264">IF($AA264="N","",SUMPRODUCT(($AA$150:$AA$276=$V$88)*($Z$150:$Z$276=$Z264)*(AE264&lt;AE$150:AE$276))+1)</f>
        <v/>
      </c>
      <c r="CZ264" s="13" t="str" cm="1">
        <f t="array" ref="CZ264">IF($AA264="N","",SUMPRODUCT(($AA$150:$AA$276=$V$88)*($Z$150:$Z$276=$Z264)*(AF264&lt;AF$150:AF$276))+1)</f>
        <v/>
      </c>
      <c r="DA264" s="13" t="str" cm="1">
        <f t="array" ref="DA264">IF($AA264="N","",SUMPRODUCT(($AA$150:$AA$276=$V$88)*($Z$150:$Z$276=$Z264)*(AG264&lt;AG$150:AG$276))+1)</f>
        <v/>
      </c>
      <c r="DB264" s="13" t="str" cm="1">
        <f t="array" ref="DB264">IF($AA264="N","",SUMPRODUCT(($AA$150:$AA$276=$V$88)*($Z$150:$Z$276=$Z264)*(AH264&lt;AH$150:AH$276))+1)</f>
        <v/>
      </c>
      <c r="DC264" s="13" t="str" cm="1">
        <f t="array" ref="DC264">IF($AA264="N","",SUMPRODUCT(($AA$150:$AA$276=$V$88)*($Z$150:$Z$276=$Z264)*(AI264&lt;AI$150:AI$276))+1)</f>
        <v/>
      </c>
      <c r="DD264" s="13" t="str" cm="1">
        <f t="array" ref="DD264">IF($AA264="N","",SUMPRODUCT(($AA$150:$AA$276=$V$88)*($Z$150:$Z$276=$Z264)*(AJ264&lt;AJ$150:AJ$276))+1)</f>
        <v/>
      </c>
      <c r="DE264" s="13" t="str" cm="1">
        <f t="array" ref="DE264">IF($AA264="N","",SUMPRODUCT(($AA$150:$AA$276=$V$88)*($Z$150:$Z$276=$Z264)*(AK264&lt;AK$150:AK$276))+1)</f>
        <v/>
      </c>
      <c r="DF264" s="13" t="str" cm="1">
        <f t="array" ref="DF264">IF($AA264="N","",SUMPRODUCT(($AA$150:$AA$276=$V$88)*($Z$150:$Z$276=$Z264)*(AL264&lt;AL$150:AL$276))+1)</f>
        <v/>
      </c>
      <c r="DG264" s="13" t="str" cm="1">
        <f t="array" ref="DG264">IF($AA264="N","",SUMPRODUCT(($AA$150:$AA$276=$V$88)*($Z$150:$Z$276=$Z264)*(AM264&lt;AM$150:AM$276))+1)</f>
        <v/>
      </c>
      <c r="DH264" s="13" t="str" cm="1">
        <f t="array" ref="DH264">IF($AA264="N","",SUMPRODUCT(($AA$150:$AA$276=$V$88)*($Z$150:$Z$276=$Z264)*(AN264&lt;AN$150:AN$276))+1)</f>
        <v/>
      </c>
      <c r="DI264" s="13" t="str" cm="1">
        <f t="array" ref="DI264">IF($AA264="N","",SUMPRODUCT(($AA$150:$AA$276=$V$88)*($Z$150:$Z$276=$Z264)*(AO264&lt;AO$150:AO$276))+1)</f>
        <v/>
      </c>
      <c r="DJ264" s="13" t="str" cm="1">
        <f t="array" ref="DJ264">IF($AA264="N","",SUMPRODUCT(($AA$150:$AA$276=$V$88)*($Z$150:$Z$276=$Z264)*(AP264&lt;AP$150:AP$276))+1)</f>
        <v/>
      </c>
      <c r="DK264" s="13" t="str" cm="1">
        <f t="array" ref="DK264">IF($AA264="N","",SUMPRODUCT(($AA$150:$AA$276=$V$88)*($Z$150:$Z$276=$Z264)*(AQ264&lt;AQ$150:AQ$276))+1)</f>
        <v/>
      </c>
      <c r="DL264" s="13" t="str" cm="1">
        <f t="array" ref="DL264">IF($AA264="N","",SUMPRODUCT(($AA$150:$AA$276=$V$88)*($Z$150:$Z$276=$Z264)*(AR264&lt;AR$150:AR$276))+1)</f>
        <v/>
      </c>
      <c r="DM264" s="13" t="str" cm="1">
        <f t="array" ref="DM264">IF($AA264="N","",SUMPRODUCT(($AA$150:$AA$276=$V$88)*($Z$150:$Z$276=$Z264)*(AS264&lt;AS$150:AS$276))+1)</f>
        <v/>
      </c>
      <c r="DN264" s="13" t="str" cm="1">
        <f t="array" ref="DN264">IF($AA264="N","",SUMPRODUCT(($AA$150:$AA$276=$V$88)*($Z$150:$Z$276=$Z264)*(AT264&lt;AT$150:AT$276))+1)</f>
        <v/>
      </c>
      <c r="DO264" s="13" t="str" cm="1">
        <f t="array" ref="DO264">IF($AA264="N","",SUMPRODUCT(($AA$150:$AA$276=$V$88)*($Z$150:$Z$276=$Z264)*(AU264&lt;AU$150:AU$276))+1)</f>
        <v/>
      </c>
      <c r="DP264" s="13" t="str" cm="1">
        <f t="array" ref="DP264">IF($AA264="N","",SUMPRODUCT(($AA$150:$AA$276=$V$88)*($Z$150:$Z$276=$Z264)*(AV264&lt;AV$150:AV$276))+1)</f>
        <v/>
      </c>
      <c r="DQ264" s="13" t="str">
        <f>INDEX($CV264:$DP264,MATCH('Ranked Growth'!$C$5,$BW$149:$CQ$149,0))</f>
        <v/>
      </c>
      <c r="DR264" s="13" t="str">
        <f t="shared" si="161"/>
        <v>Stations of Over 10k Users-</v>
      </c>
      <c r="DT264" s="17" t="s">
        <v>97</v>
      </c>
      <c r="DU264" s="15">
        <f t="shared" si="162"/>
        <v>6.3104455999618558E-3</v>
      </c>
      <c r="DV264" s="15">
        <f t="shared" si="163"/>
        <v>7.6765063884979723E-2</v>
      </c>
      <c r="DW264" s="15">
        <f t="shared" si="164"/>
        <v>8.8166962247866021E-2</v>
      </c>
      <c r="DX264" s="15">
        <f t="shared" si="165"/>
        <v>9.2645421404446981E-2</v>
      </c>
      <c r="DY264" s="15">
        <f t="shared" si="166"/>
        <v>9.100308816024083E-2</v>
      </c>
      <c r="DZ264" s="15">
        <f t="shared" si="167"/>
        <v>9.0093428590861668E-2</v>
      </c>
      <c r="EA264" s="15">
        <f t="shared" si="168"/>
        <v>9.2568335969602566E-2</v>
      </c>
      <c r="EB264" s="15">
        <f t="shared" si="169"/>
        <v>9.1498493653250801E-2</v>
      </c>
      <c r="EC264" s="15">
        <f t="shared" si="170"/>
        <v>9.2569397940707843E-2</v>
      </c>
      <c r="ED264" s="15">
        <f t="shared" si="171"/>
        <v>0.10086307120273941</v>
      </c>
      <c r="EE264" s="15">
        <f t="shared" si="172"/>
        <v>0.1025526295665633</v>
      </c>
      <c r="EF264" s="15">
        <f t="shared" si="173"/>
        <v>0.10279783740031934</v>
      </c>
      <c r="EG264" s="15">
        <f t="shared" si="174"/>
        <v>0.10256459810957796</v>
      </c>
      <c r="EH264" s="15">
        <f t="shared" si="175"/>
        <v>0.10588268716108429</v>
      </c>
      <c r="EI264" s="15">
        <f t="shared" si="176"/>
        <v>0.11125901538605909</v>
      </c>
      <c r="EJ264" s="15">
        <f t="shared" si="177"/>
        <v>0.11299504204428223</v>
      </c>
      <c r="EK264" s="15">
        <f t="shared" si="178"/>
        <v>0.11653836087344094</v>
      </c>
      <c r="EL264" s="15">
        <f t="shared" si="179"/>
        <v>0.11817959311849102</v>
      </c>
      <c r="EM264" s="15">
        <f t="shared" si="180"/>
        <v>0.12131977296650787</v>
      </c>
      <c r="EN264" s="15">
        <f t="shared" si="181"/>
        <v>0.13017096525940453</v>
      </c>
      <c r="EO264" s="15">
        <f t="shared" si="182"/>
        <v>0.1380663984848487</v>
      </c>
      <c r="EQ264" s="17" t="s">
        <v>97</v>
      </c>
      <c r="ER264" s="13">
        <f t="shared" si="183"/>
        <v>70</v>
      </c>
      <c r="ES264" s="13">
        <f t="shared" si="184"/>
        <v>27</v>
      </c>
      <c r="ET264" s="13">
        <f t="shared" si="185"/>
        <v>28</v>
      </c>
      <c r="EU264" s="13">
        <f t="shared" si="186"/>
        <v>29</v>
      </c>
      <c r="EV264" s="13">
        <f t="shared" si="187"/>
        <v>32</v>
      </c>
      <c r="EW264" s="13">
        <f t="shared" si="188"/>
        <v>35</v>
      </c>
      <c r="EX264" s="13">
        <f t="shared" si="189"/>
        <v>36</v>
      </c>
      <c r="EY264" s="13">
        <f t="shared" si="190"/>
        <v>41</v>
      </c>
      <c r="EZ264" s="13">
        <f t="shared" si="191"/>
        <v>40</v>
      </c>
      <c r="FA264" s="13">
        <f t="shared" si="192"/>
        <v>38</v>
      </c>
      <c r="FB264" s="13">
        <f t="shared" si="193"/>
        <v>40</v>
      </c>
      <c r="FC264" s="13">
        <f t="shared" si="194"/>
        <v>44</v>
      </c>
      <c r="FD264" s="13">
        <f t="shared" si="195"/>
        <v>45</v>
      </c>
      <c r="FE264" s="13">
        <f t="shared" si="196"/>
        <v>47</v>
      </c>
      <c r="FF264" s="13">
        <f t="shared" si="197"/>
        <v>48</v>
      </c>
      <c r="FG264" s="13">
        <f t="shared" si="198"/>
        <v>51</v>
      </c>
      <c r="FH264" s="13">
        <f t="shared" si="199"/>
        <v>55</v>
      </c>
      <c r="FI264" s="13">
        <f t="shared" si="200"/>
        <v>55</v>
      </c>
      <c r="FJ264" s="13">
        <f t="shared" si="201"/>
        <v>58</v>
      </c>
      <c r="FK264" s="13">
        <f t="shared" si="202"/>
        <v>56</v>
      </c>
      <c r="FL264" s="13">
        <f t="shared" si="203"/>
        <v>57</v>
      </c>
      <c r="FM264" s="13">
        <f>INDEX($ER264:$FL264,MATCH('Ranked Growth'!$C$5,$ER$149:$FL$149,0))</f>
        <v>70</v>
      </c>
      <c r="FO264" s="17" t="s">
        <v>97</v>
      </c>
      <c r="FP264" s="13" cm="1">
        <f t="array" ref="FP264">SUMPRODUCT(($Z$150:$Z$276=$Z264)*(DU264&lt;DU$150:DU$276))+1</f>
        <v>52</v>
      </c>
      <c r="FQ264" s="13" cm="1">
        <f t="array" ref="FQ264">SUMPRODUCT(($Z$150:$Z$276=$Z264)*(DV264&lt;DV$150:DV$276))+1</f>
        <v>25</v>
      </c>
      <c r="FR264" s="13" cm="1">
        <f t="array" ref="FR264">SUMPRODUCT(($Z$150:$Z$276=$Z264)*(DW264&lt;DW$150:DW$276))+1</f>
        <v>26</v>
      </c>
      <c r="FS264" s="13" cm="1">
        <f t="array" ref="FS264">SUMPRODUCT(($Z$150:$Z$276=$Z264)*(DX264&lt;DX$150:DX$276))+1</f>
        <v>27</v>
      </c>
      <c r="FT264" s="13" cm="1">
        <f t="array" ref="FT264">SUMPRODUCT(($Z$150:$Z$276=$Z264)*(DY264&lt;DY$150:DY$276))+1</f>
        <v>29</v>
      </c>
      <c r="FU264" s="13" cm="1">
        <f t="array" ref="FU264">SUMPRODUCT(($Z$150:$Z$276=$Z264)*(DZ264&lt;DZ$150:DZ$276))+1</f>
        <v>31</v>
      </c>
      <c r="FV264" s="13" cm="1">
        <f t="array" ref="FV264">SUMPRODUCT(($Z$150:$Z$276=$Z264)*(EA264&lt;EA$150:EA$276))+1</f>
        <v>32</v>
      </c>
      <c r="FW264" s="13" cm="1">
        <f t="array" ref="FW264">SUMPRODUCT(($Z$150:$Z$276=$Z264)*(EB264&lt;EB$150:EB$276))+1</f>
        <v>35</v>
      </c>
      <c r="FX264" s="13" cm="1">
        <f t="array" ref="FX264">SUMPRODUCT(($Z$150:$Z$276=$Z264)*(EC264&lt;EC$150:EC$276))+1</f>
        <v>34</v>
      </c>
      <c r="FY264" s="13" cm="1">
        <f t="array" ref="FY264">SUMPRODUCT(($Z$150:$Z$276=$Z264)*(ED264&lt;ED$150:ED$276))+1</f>
        <v>33</v>
      </c>
      <c r="FZ264" s="13" cm="1">
        <f t="array" ref="FZ264">SUMPRODUCT(($Z$150:$Z$276=$Z264)*(EE264&lt;EE$150:EE$276))+1</f>
        <v>35</v>
      </c>
      <c r="GA264" s="13" cm="1">
        <f t="array" ref="GA264">SUMPRODUCT(($Z$150:$Z$276=$Z264)*(EF264&lt;EF$150:EF$276))+1</f>
        <v>38</v>
      </c>
      <c r="GB264" s="13" cm="1">
        <f t="array" ref="GB264">SUMPRODUCT(($Z$150:$Z$276=$Z264)*(EG264&lt;EG$150:EG$276))+1</f>
        <v>39</v>
      </c>
      <c r="GC264" s="13" cm="1">
        <f t="array" ref="GC264">SUMPRODUCT(($Z$150:$Z$276=$Z264)*(EH264&lt;EH$150:EH$276))+1</f>
        <v>41</v>
      </c>
      <c r="GD264" s="13" cm="1">
        <f t="array" ref="GD264">SUMPRODUCT(($Z$150:$Z$276=$Z264)*(EI264&lt;EI$150:EI$276))+1</f>
        <v>42</v>
      </c>
      <c r="GE264" s="13" cm="1">
        <f t="array" ref="GE264">SUMPRODUCT(($Z$150:$Z$276=$Z264)*(EJ264&lt;EJ$150:EJ$276))+1</f>
        <v>44</v>
      </c>
      <c r="GF264" s="13" cm="1">
        <f t="array" ref="GF264">SUMPRODUCT(($Z$150:$Z$276=$Z264)*(EK264&lt;EK$150:EK$276))+1</f>
        <v>48</v>
      </c>
      <c r="GG264" s="13" cm="1">
        <f t="array" ref="GG264">SUMPRODUCT(($Z$150:$Z$276=$Z264)*(EL264&lt;EL$150:EL$276))+1</f>
        <v>48</v>
      </c>
      <c r="GH264" s="13" cm="1">
        <f t="array" ref="GH264">SUMPRODUCT(($Z$150:$Z$276=$Z264)*(EM264&lt;EM$150:EM$276))+1</f>
        <v>50</v>
      </c>
      <c r="GI264" s="13" cm="1">
        <f t="array" ref="GI264">SUMPRODUCT(($Z$150:$Z$276=$Z264)*(EN264&lt;EN$150:EN$276))+1</f>
        <v>49</v>
      </c>
      <c r="GJ264" s="13" cm="1">
        <f t="array" ref="GJ264">SUMPRODUCT(($Z$150:$Z$276=$Z264)*(EO264&lt;EO$150:EO$276))+1</f>
        <v>50</v>
      </c>
      <c r="GK264" s="20">
        <f>INDEX($FP264:$GJ264,MATCH('Ranked Growth'!$C$5,$FP$149:$GJ$149,0))</f>
        <v>52</v>
      </c>
      <c r="GL264" s="13" t="str">
        <f t="shared" si="204"/>
        <v>Stations of Over 10k Users-52</v>
      </c>
      <c r="GN264" s="17" t="s">
        <v>97</v>
      </c>
      <c r="GO264" s="13" t="str" cm="1">
        <f t="array" ref="GO264">IF($AA264="N","",SUMPRODUCT(($Z$150:$Z$276=$Z264)*($AA$150:$AA$276="Y")*(DU264&lt;DU$150:DU$276))+1)</f>
        <v/>
      </c>
      <c r="GP264" s="13" t="str" cm="1">
        <f t="array" ref="GP264">IF($AA264="N","",SUMPRODUCT(($Z$150:$Z$276=$Z264)*($AA$150:$AA$276="Y")*(DV264&lt;DV$150:DV$276))+1)</f>
        <v/>
      </c>
      <c r="GQ264" s="13" t="str" cm="1">
        <f t="array" ref="GQ264">IF($AA264="N","",SUMPRODUCT(($Z$150:$Z$276=$Z264)*($AA$150:$AA$276="Y")*(DW264&lt;DW$150:DW$276))+1)</f>
        <v/>
      </c>
      <c r="GR264" s="13" t="str" cm="1">
        <f t="array" ref="GR264">IF($AA264="N","",SUMPRODUCT(($Z$150:$Z$276=$Z264)*($AA$150:$AA$276="Y")*(DX264&lt;DX$150:DX$276))+1)</f>
        <v/>
      </c>
      <c r="GS264" s="13" t="str" cm="1">
        <f t="array" ref="GS264">IF($AA264="N","",SUMPRODUCT(($Z$150:$Z$276=$Z264)*($AA$150:$AA$276="Y")*(DY264&lt;DY$150:DY$276))+1)</f>
        <v/>
      </c>
      <c r="GT264" s="13" t="str" cm="1">
        <f t="array" ref="GT264">IF($AA264="N","",SUMPRODUCT(($Z$150:$Z$276=$Z264)*($AA$150:$AA$276="Y")*(DZ264&lt;DZ$150:DZ$276))+1)</f>
        <v/>
      </c>
      <c r="GU264" s="13" t="str" cm="1">
        <f t="array" ref="GU264">IF($AA264="N","",SUMPRODUCT(($Z$150:$Z$276=$Z264)*($AA$150:$AA$276="Y")*(EA264&lt;EA$150:EA$276))+1)</f>
        <v/>
      </c>
      <c r="GV264" s="13" t="str" cm="1">
        <f t="array" ref="GV264">IF($AA264="N","",SUMPRODUCT(($Z$150:$Z$276=$Z264)*($AA$150:$AA$276="Y")*(EB264&lt;EB$150:EB$276))+1)</f>
        <v/>
      </c>
      <c r="GW264" s="13" t="str" cm="1">
        <f t="array" ref="GW264">IF($AA264="N","",SUMPRODUCT(($Z$150:$Z$276=$Z264)*($AA$150:$AA$276="Y")*(EC264&lt;EC$150:EC$276))+1)</f>
        <v/>
      </c>
      <c r="GX264" s="13" t="str" cm="1">
        <f t="array" ref="GX264">IF($AA264="N","",SUMPRODUCT(($Z$150:$Z$276=$Z264)*($AA$150:$AA$276="Y")*(ED264&lt;ED$150:ED$276))+1)</f>
        <v/>
      </c>
      <c r="GY264" s="13" t="str" cm="1">
        <f t="array" ref="GY264">IF($AA264="N","",SUMPRODUCT(($Z$150:$Z$276=$Z264)*($AA$150:$AA$276="Y")*(EE264&lt;EE$150:EE$276))+1)</f>
        <v/>
      </c>
      <c r="GZ264" s="13" t="str" cm="1">
        <f t="array" ref="GZ264">IF($AA264="N","",SUMPRODUCT(($Z$150:$Z$276=$Z264)*($AA$150:$AA$276="Y")*(EF264&lt;EF$150:EF$276))+1)</f>
        <v/>
      </c>
      <c r="HA264" s="13" t="str" cm="1">
        <f t="array" ref="HA264">IF($AA264="N","",SUMPRODUCT(($Z$150:$Z$276=$Z264)*($AA$150:$AA$276="Y")*(EG264&lt;EG$150:EG$276))+1)</f>
        <v/>
      </c>
      <c r="HB264" s="13" t="str" cm="1">
        <f t="array" ref="HB264">IF($AA264="N","",SUMPRODUCT(($Z$150:$Z$276=$Z264)*($AA$150:$AA$276="Y")*(EH264&lt;EH$150:EH$276))+1)</f>
        <v/>
      </c>
      <c r="HC264" s="13" t="str" cm="1">
        <f t="array" ref="HC264">IF($AA264="N","",SUMPRODUCT(($Z$150:$Z$276=$Z264)*($AA$150:$AA$276="Y")*(EI264&lt;EI$150:EI$276))+1)</f>
        <v/>
      </c>
      <c r="HD264" s="13" t="str" cm="1">
        <f t="array" ref="HD264">IF($AA264="N","",SUMPRODUCT(($Z$150:$Z$276=$Z264)*($AA$150:$AA$276="Y")*(EJ264&lt;EJ$150:EJ$276))+1)</f>
        <v/>
      </c>
      <c r="HE264" s="13" t="str" cm="1">
        <f t="array" ref="HE264">IF($AA264="N","",SUMPRODUCT(($Z$150:$Z$276=$Z264)*($AA$150:$AA$276="Y")*(EK264&lt;EK$150:EK$276))+1)</f>
        <v/>
      </c>
      <c r="HF264" s="13" t="str" cm="1">
        <f t="array" ref="HF264">IF($AA264="N","",SUMPRODUCT(($Z$150:$Z$276=$Z264)*($AA$150:$AA$276="Y")*(EL264&lt;EL$150:EL$276))+1)</f>
        <v/>
      </c>
      <c r="HG264" s="13" t="str" cm="1">
        <f t="array" ref="HG264">IF($AA264="N","",SUMPRODUCT(($Z$150:$Z$276=$Z264)*($AA$150:$AA$276="Y")*(EM264&lt;EM$150:EM$276))+1)</f>
        <v/>
      </c>
      <c r="HH264" s="13" t="str" cm="1">
        <f t="array" ref="HH264">IF($AA264="N","",SUMPRODUCT(($Z$150:$Z$276=$Z264)*($AA$150:$AA$276="Y")*(EN264&lt;EN$150:EN$276))+1)</f>
        <v/>
      </c>
      <c r="HI264" s="13" t="str" cm="1">
        <f t="array" ref="HI264">IF($AA264="N","",SUMPRODUCT(($Z$150:$Z$276=$Z264)*($AA$150:$AA$276="Y")*(EO264&lt;EO$150:EO$276))+1)</f>
        <v/>
      </c>
      <c r="HJ264" s="20" t="str">
        <f>INDEX($GO264:$HI264,MATCH('Ranked Growth'!$C$5,$GO$149:$HI$149,0))</f>
        <v/>
      </c>
      <c r="HK264" s="13" t="str">
        <f t="shared" si="205"/>
        <v>Stations of Over 10k Users-</v>
      </c>
    </row>
    <row r="265" spans="2:219" s="11" customFormat="1" x14ac:dyDescent="0.25">
      <c r="B265" s="17" t="s">
        <v>182</v>
      </c>
      <c r="C265" s="20">
        <v>719.9637899999999</v>
      </c>
      <c r="D265" s="20">
        <v>767.21766500000001</v>
      </c>
      <c r="E265" s="20">
        <v>770.24464299999988</v>
      </c>
      <c r="F265" s="20">
        <v>767.56459400000017</v>
      </c>
      <c r="G265" s="20">
        <v>760.26281900000004</v>
      </c>
      <c r="H265" s="20">
        <v>752.76432599999998</v>
      </c>
      <c r="I265" s="20">
        <v>748.53071499999999</v>
      </c>
      <c r="J265" s="20">
        <v>742.9030140000001</v>
      </c>
      <c r="K265" s="20">
        <v>738.4201730000002</v>
      </c>
      <c r="L265" s="20">
        <v>738.73672399999987</v>
      </c>
      <c r="M265" s="20">
        <v>735.69265299999984</v>
      </c>
      <c r="N265" s="20">
        <v>730.25891399999989</v>
      </c>
      <c r="O265" s="20">
        <v>727.23605500000008</v>
      </c>
      <c r="P265" s="20">
        <v>729.68823200000008</v>
      </c>
      <c r="Q265" s="20">
        <v>728.88599899999997</v>
      </c>
      <c r="R265" s="20">
        <v>725.79627099999993</v>
      </c>
      <c r="S265" s="20">
        <v>724.25982399999998</v>
      </c>
      <c r="T265" s="20">
        <v>721.50142599999981</v>
      </c>
      <c r="U265" s="20">
        <v>720.96360600000003</v>
      </c>
      <c r="V265" s="20">
        <v>725.07308699999987</v>
      </c>
      <c r="W265" s="20">
        <v>728.53805699999998</v>
      </c>
      <c r="Y265" s="17" t="s">
        <v>182</v>
      </c>
      <c r="Z265" s="21" t="str">
        <f t="shared" si="137"/>
        <v>Stations of Less Than 10k Users</v>
      </c>
      <c r="AA265" s="21" t="str">
        <f t="shared" si="138"/>
        <v>Y</v>
      </c>
      <c r="AB265" s="13">
        <f t="shared" ref="AB265:AV265" si="235">C265-$R134</f>
        <v>-4.0362100000000964</v>
      </c>
      <c r="AC265" s="13">
        <f t="shared" si="235"/>
        <v>43.217665000000011</v>
      </c>
      <c r="AD265" s="13">
        <f t="shared" si="235"/>
        <v>46.244642999999883</v>
      </c>
      <c r="AE265" s="13">
        <f t="shared" si="235"/>
        <v>43.56459400000017</v>
      </c>
      <c r="AF265" s="13">
        <f t="shared" si="235"/>
        <v>36.262819000000036</v>
      </c>
      <c r="AG265" s="13">
        <f t="shared" si="235"/>
        <v>28.764325999999983</v>
      </c>
      <c r="AH265" s="13">
        <f t="shared" si="235"/>
        <v>24.530714999999987</v>
      </c>
      <c r="AI265" s="13">
        <f t="shared" si="235"/>
        <v>18.903014000000098</v>
      </c>
      <c r="AJ265" s="13">
        <f t="shared" si="235"/>
        <v>14.420173000000204</v>
      </c>
      <c r="AK265" s="13">
        <f t="shared" si="235"/>
        <v>14.736723999999867</v>
      </c>
      <c r="AL265" s="13">
        <f t="shared" si="235"/>
        <v>11.692652999999837</v>
      </c>
      <c r="AM265" s="13">
        <f t="shared" si="235"/>
        <v>6.2589139999998906</v>
      </c>
      <c r="AN265" s="13">
        <f t="shared" si="235"/>
        <v>3.2360550000000785</v>
      </c>
      <c r="AO265" s="13">
        <f t="shared" si="235"/>
        <v>5.6882320000000846</v>
      </c>
      <c r="AP265" s="13">
        <f t="shared" si="235"/>
        <v>4.8859989999999698</v>
      </c>
      <c r="AQ265" s="13">
        <f t="shared" si="235"/>
        <v>1.7962709999999333</v>
      </c>
      <c r="AR265" s="13">
        <f t="shared" si="235"/>
        <v>0.25982399999998051</v>
      </c>
      <c r="AS265" s="13">
        <f t="shared" si="235"/>
        <v>-2.4985740000001897</v>
      </c>
      <c r="AT265" s="13">
        <f t="shared" si="235"/>
        <v>-3.0363939999999729</v>
      </c>
      <c r="AU265" s="13">
        <f t="shared" si="235"/>
        <v>1.0730869999998731</v>
      </c>
      <c r="AV265" s="13">
        <f t="shared" si="235"/>
        <v>4.5380569999999807</v>
      </c>
      <c r="AX265" s="17" t="s">
        <v>182</v>
      </c>
      <c r="AY265" s="13">
        <f t="shared" si="139"/>
        <v>116</v>
      </c>
      <c r="AZ265" s="13">
        <f t="shared" si="140"/>
        <v>122</v>
      </c>
      <c r="BA265" s="13">
        <f t="shared" si="141"/>
        <v>123</v>
      </c>
      <c r="BB265" s="13">
        <f t="shared" si="142"/>
        <v>124</v>
      </c>
      <c r="BC265" s="13">
        <f t="shared" si="143"/>
        <v>124</v>
      </c>
      <c r="BD265" s="13">
        <f t="shared" si="144"/>
        <v>126</v>
      </c>
      <c r="BE265" s="13">
        <f t="shared" si="145"/>
        <v>126</v>
      </c>
      <c r="BF265" s="13">
        <f t="shared" si="146"/>
        <v>126</v>
      </c>
      <c r="BG265" s="13">
        <f t="shared" si="147"/>
        <v>126</v>
      </c>
      <c r="BH265" s="13">
        <f t="shared" si="148"/>
        <v>126</v>
      </c>
      <c r="BI265" s="13">
        <f t="shared" si="149"/>
        <v>126</v>
      </c>
      <c r="BJ265" s="13">
        <f t="shared" si="150"/>
        <v>126</v>
      </c>
      <c r="BK265" s="13">
        <f t="shared" si="151"/>
        <v>124</v>
      </c>
      <c r="BL265" s="13">
        <f t="shared" si="152"/>
        <v>125</v>
      </c>
      <c r="BM265" s="13">
        <f t="shared" si="153"/>
        <v>125</v>
      </c>
      <c r="BN265" s="13">
        <f t="shared" si="154"/>
        <v>124</v>
      </c>
      <c r="BO265" s="13">
        <f t="shared" si="155"/>
        <v>124</v>
      </c>
      <c r="BP265" s="13">
        <f t="shared" si="156"/>
        <v>122</v>
      </c>
      <c r="BQ265" s="13">
        <f t="shared" si="157"/>
        <v>122</v>
      </c>
      <c r="BR265" s="13">
        <f t="shared" si="158"/>
        <v>124</v>
      </c>
      <c r="BS265" s="13">
        <f t="shared" si="159"/>
        <v>124</v>
      </c>
      <c r="BT265" s="13">
        <f>INDEX($AY265:$BS265,MATCH('Ranked Growth'!$C$5,Data!$AY$149:$BS$149,0))</f>
        <v>116</v>
      </c>
      <c r="BV265" s="17" t="s">
        <v>182</v>
      </c>
      <c r="BW265" s="13" cm="1">
        <f t="array" ref="BW265">SUMPRODUCT(($Z$150:$Z$276=$Z265)*(AB265&lt;AB$150:AB$276))+1</f>
        <v>17</v>
      </c>
      <c r="BX265" s="13" cm="1">
        <f t="array" ref="BX265">SUMPRODUCT(($Z$150:$Z$276=$Z265)*(AC265&lt;AC$150:AC$276))+1</f>
        <v>19</v>
      </c>
      <c r="BY265" s="13" cm="1">
        <f t="array" ref="BY265">SUMPRODUCT(($Z$150:$Z$276=$Z265)*(AD265&lt;AD$150:AD$276))+1</f>
        <v>20</v>
      </c>
      <c r="BZ265" s="13" cm="1">
        <f t="array" ref="BZ265">SUMPRODUCT(($Z$150:$Z$276=$Z265)*(AE265&lt;AE$150:AE$276))+1</f>
        <v>21</v>
      </c>
      <c r="CA265" s="13" cm="1">
        <f t="array" ref="CA265">SUMPRODUCT(($Z$150:$Z$276=$Z265)*(AF265&lt;AF$150:AF$276))+1</f>
        <v>21</v>
      </c>
      <c r="CB265" s="13" cm="1">
        <f t="array" ref="CB265">SUMPRODUCT(($Z$150:$Z$276=$Z265)*(AG265&lt;AG$150:AG$276))+1</f>
        <v>23</v>
      </c>
      <c r="CC265" s="13" cm="1">
        <f t="array" ref="CC265">SUMPRODUCT(($Z$150:$Z$276=$Z265)*(AH265&lt;AH$150:AH$276))+1</f>
        <v>23</v>
      </c>
      <c r="CD265" s="13" cm="1">
        <f t="array" ref="CD265">SUMPRODUCT(($Z$150:$Z$276=$Z265)*(AI265&lt;AI$150:AI$276))+1</f>
        <v>23</v>
      </c>
      <c r="CE265" s="13" cm="1">
        <f t="array" ref="CE265">SUMPRODUCT(($Z$150:$Z$276=$Z265)*(AJ265&lt;AJ$150:AJ$276))+1</f>
        <v>23</v>
      </c>
      <c r="CF265" s="13" cm="1">
        <f t="array" ref="CF265">SUMPRODUCT(($Z$150:$Z$276=$Z265)*(AK265&lt;AK$150:AK$276))+1</f>
        <v>23</v>
      </c>
      <c r="CG265" s="13" cm="1">
        <f t="array" ref="CG265">SUMPRODUCT(($Z$150:$Z$276=$Z265)*(AL265&lt;AL$150:AL$276))+1</f>
        <v>23</v>
      </c>
      <c r="CH265" s="13" cm="1">
        <f t="array" ref="CH265">SUMPRODUCT(($Z$150:$Z$276=$Z265)*(AM265&lt;AM$150:AM$276))+1</f>
        <v>23</v>
      </c>
      <c r="CI265" s="13" cm="1">
        <f t="array" ref="CI265">SUMPRODUCT(($Z$150:$Z$276=$Z265)*(AN265&lt;AN$150:AN$276))+1</f>
        <v>21</v>
      </c>
      <c r="CJ265" s="13" cm="1">
        <f t="array" ref="CJ265">SUMPRODUCT(($Z$150:$Z$276=$Z265)*(AO265&lt;AO$150:AO$276))+1</f>
        <v>22</v>
      </c>
      <c r="CK265" s="13" cm="1">
        <f t="array" ref="CK265">SUMPRODUCT(($Z$150:$Z$276=$Z265)*(AP265&lt;AP$150:AP$276))+1</f>
        <v>22</v>
      </c>
      <c r="CL265" s="13" cm="1">
        <f t="array" ref="CL265">SUMPRODUCT(($Z$150:$Z$276=$Z265)*(AQ265&lt;AQ$150:AQ$276))+1</f>
        <v>21</v>
      </c>
      <c r="CM265" s="13" cm="1">
        <f t="array" ref="CM265">SUMPRODUCT(($Z$150:$Z$276=$Z265)*(AR265&lt;AR$150:AR$276))+1</f>
        <v>21</v>
      </c>
      <c r="CN265" s="13" cm="1">
        <f t="array" ref="CN265">SUMPRODUCT(($Z$150:$Z$276=$Z265)*(AS265&lt;AS$150:AS$276))+1</f>
        <v>20</v>
      </c>
      <c r="CO265" s="13" cm="1">
        <f t="array" ref="CO265">SUMPRODUCT(($Z$150:$Z$276=$Z265)*(AT265&lt;AT$150:AT$276))+1</f>
        <v>20</v>
      </c>
      <c r="CP265" s="13" cm="1">
        <f t="array" ref="CP265">SUMPRODUCT(($Z$150:$Z$276=$Z265)*(AU265&lt;AU$150:AU$276))+1</f>
        <v>21</v>
      </c>
      <c r="CQ265" s="13" cm="1">
        <f t="array" ref="CQ265">SUMPRODUCT(($Z$150:$Z$276=$Z265)*(AV265&lt;AV$150:AV$276))+1</f>
        <v>21</v>
      </c>
      <c r="CR265" s="13">
        <f>INDEX($BW265:$CQ265,MATCH('Ranked Growth'!$C$5,$BW$149:$CQ$149,0))</f>
        <v>17</v>
      </c>
      <c r="CS265" s="13" t="str">
        <f t="shared" si="160"/>
        <v>Stations of Less Than 10k Users-17</v>
      </c>
      <c r="CU265" s="17" t="s">
        <v>182</v>
      </c>
      <c r="CV265" s="13" cm="1">
        <f t="array" ref="CV265">IF($AA265="N","",SUMPRODUCT(($AA$150:$AA$276=$V$88)*($Z$150:$Z$276=$Z265)*(AB265&lt;AB$150:AB$276))+1)</f>
        <v>11</v>
      </c>
      <c r="CW265" s="13" cm="1">
        <f t="array" ref="CW265">IF($AA265="N","",SUMPRODUCT(($AA$150:$AA$276=$V$88)*($Z$150:$Z$276=$Z265)*(AC265&lt;AC$150:AC$276))+1)</f>
        <v>14</v>
      </c>
      <c r="CX265" s="13" cm="1">
        <f t="array" ref="CX265">IF($AA265="N","",SUMPRODUCT(($AA$150:$AA$276=$V$88)*($Z$150:$Z$276=$Z265)*(AD265&lt;AD$150:AD$276))+1)</f>
        <v>15</v>
      </c>
      <c r="CY265" s="13" cm="1">
        <f t="array" ref="CY265">IF($AA265="N","",SUMPRODUCT(($AA$150:$AA$276=$V$88)*($Z$150:$Z$276=$Z265)*(AE265&lt;AE$150:AE$276))+1)</f>
        <v>16</v>
      </c>
      <c r="CZ265" s="13" cm="1">
        <f t="array" ref="CZ265">IF($AA265="N","",SUMPRODUCT(($AA$150:$AA$276=$V$88)*($Z$150:$Z$276=$Z265)*(AF265&lt;AF$150:AF$276))+1)</f>
        <v>16</v>
      </c>
      <c r="DA265" s="13" cm="1">
        <f t="array" ref="DA265">IF($AA265="N","",SUMPRODUCT(($AA$150:$AA$276=$V$88)*($Z$150:$Z$276=$Z265)*(AG265&lt;AG$150:AG$276))+1)</f>
        <v>18</v>
      </c>
      <c r="DB265" s="13" cm="1">
        <f t="array" ref="DB265">IF($AA265="N","",SUMPRODUCT(($AA$150:$AA$276=$V$88)*($Z$150:$Z$276=$Z265)*(AH265&lt;AH$150:AH$276))+1)</f>
        <v>18</v>
      </c>
      <c r="DC265" s="13" cm="1">
        <f t="array" ref="DC265">IF($AA265="N","",SUMPRODUCT(($AA$150:$AA$276=$V$88)*($Z$150:$Z$276=$Z265)*(AI265&lt;AI$150:AI$276))+1)</f>
        <v>18</v>
      </c>
      <c r="DD265" s="13" cm="1">
        <f t="array" ref="DD265">IF($AA265="N","",SUMPRODUCT(($AA$150:$AA$276=$V$88)*($Z$150:$Z$276=$Z265)*(AJ265&lt;AJ$150:AJ$276))+1)</f>
        <v>18</v>
      </c>
      <c r="DE265" s="13" cm="1">
        <f t="array" ref="DE265">IF($AA265="N","",SUMPRODUCT(($AA$150:$AA$276=$V$88)*($Z$150:$Z$276=$Z265)*(AK265&lt;AK$150:AK$276))+1)</f>
        <v>18</v>
      </c>
      <c r="DF265" s="13" cm="1">
        <f t="array" ref="DF265">IF($AA265="N","",SUMPRODUCT(($AA$150:$AA$276=$V$88)*($Z$150:$Z$276=$Z265)*(AL265&lt;AL$150:AL$276))+1)</f>
        <v>18</v>
      </c>
      <c r="DG265" s="13" cm="1">
        <f t="array" ref="DG265">IF($AA265="N","",SUMPRODUCT(($AA$150:$AA$276=$V$88)*($Z$150:$Z$276=$Z265)*(AM265&lt;AM$150:AM$276))+1)</f>
        <v>17</v>
      </c>
      <c r="DH265" s="13" cm="1">
        <f t="array" ref="DH265">IF($AA265="N","",SUMPRODUCT(($AA$150:$AA$276=$V$88)*($Z$150:$Z$276=$Z265)*(AN265&lt;AN$150:AN$276))+1)</f>
        <v>15</v>
      </c>
      <c r="DI265" s="13" cm="1">
        <f t="array" ref="DI265">IF($AA265="N","",SUMPRODUCT(($AA$150:$AA$276=$V$88)*($Z$150:$Z$276=$Z265)*(AO265&lt;AO$150:AO$276))+1)</f>
        <v>16</v>
      </c>
      <c r="DJ265" s="13" cm="1">
        <f t="array" ref="DJ265">IF($AA265="N","",SUMPRODUCT(($AA$150:$AA$276=$V$88)*($Z$150:$Z$276=$Z265)*(AP265&lt;AP$150:AP$276))+1)</f>
        <v>16</v>
      </c>
      <c r="DK265" s="13" cm="1">
        <f t="array" ref="DK265">IF($AA265="N","",SUMPRODUCT(($AA$150:$AA$276=$V$88)*($Z$150:$Z$276=$Z265)*(AQ265&lt;AQ$150:AQ$276))+1)</f>
        <v>15</v>
      </c>
      <c r="DL265" s="13" cm="1">
        <f t="array" ref="DL265">IF($AA265="N","",SUMPRODUCT(($AA$150:$AA$276=$V$88)*($Z$150:$Z$276=$Z265)*(AR265&lt;AR$150:AR$276))+1)</f>
        <v>15</v>
      </c>
      <c r="DM265" s="13" cm="1">
        <f t="array" ref="DM265">IF($AA265="N","",SUMPRODUCT(($AA$150:$AA$276=$V$88)*($Z$150:$Z$276=$Z265)*(AS265&lt;AS$150:AS$276))+1)</f>
        <v>14</v>
      </c>
      <c r="DN265" s="13" cm="1">
        <f t="array" ref="DN265">IF($AA265="N","",SUMPRODUCT(($AA$150:$AA$276=$V$88)*($Z$150:$Z$276=$Z265)*(AT265&lt;AT$150:AT$276))+1)</f>
        <v>14</v>
      </c>
      <c r="DO265" s="13" cm="1">
        <f t="array" ref="DO265">IF($AA265="N","",SUMPRODUCT(($AA$150:$AA$276=$V$88)*($Z$150:$Z$276=$Z265)*(AU265&lt;AU$150:AU$276))+1)</f>
        <v>15</v>
      </c>
      <c r="DP265" s="13" cm="1">
        <f t="array" ref="DP265">IF($AA265="N","",SUMPRODUCT(($AA$150:$AA$276=$V$88)*($Z$150:$Z$276=$Z265)*(AV265&lt;AV$150:AV$276))+1)</f>
        <v>15</v>
      </c>
      <c r="DQ265" s="13">
        <f>INDEX($CV265:$DP265,MATCH('Ranked Growth'!$C$5,$BW$149:$CQ$149,0))</f>
        <v>11</v>
      </c>
      <c r="DR265" s="13" t="str">
        <f t="shared" si="161"/>
        <v>Stations of Less Than 10k Users-11</v>
      </c>
      <c r="DT265" s="17" t="s">
        <v>182</v>
      </c>
      <c r="DU265" s="15">
        <f t="shared" si="162"/>
        <v>-5.5748756906078833E-3</v>
      </c>
      <c r="DV265" s="15">
        <f t="shared" si="163"/>
        <v>5.9692907458563482E-2</v>
      </c>
      <c r="DW265" s="15">
        <f t="shared" si="164"/>
        <v>6.3873816298342323E-2</v>
      </c>
      <c r="DX265" s="15">
        <f t="shared" si="165"/>
        <v>6.0172091160221264E-2</v>
      </c>
      <c r="DY265" s="15">
        <f t="shared" si="166"/>
        <v>5.0086766574585662E-2</v>
      </c>
      <c r="DZ265" s="15">
        <f t="shared" si="167"/>
        <v>3.972973204419894E-2</v>
      </c>
      <c r="EA265" s="15">
        <f t="shared" si="168"/>
        <v>3.3882203038674064E-2</v>
      </c>
      <c r="EB265" s="15">
        <f t="shared" si="169"/>
        <v>2.6109135359116076E-2</v>
      </c>
      <c r="EC265" s="15">
        <f t="shared" si="170"/>
        <v>1.9917366022099703E-2</v>
      </c>
      <c r="ED265" s="15">
        <f t="shared" si="171"/>
        <v>2.0354591160220759E-2</v>
      </c>
      <c r="EE265" s="15">
        <f t="shared" si="172"/>
        <v>1.6150073204419746E-2</v>
      </c>
      <c r="EF265" s="15">
        <f t="shared" si="173"/>
        <v>8.6449088397788643E-3</v>
      </c>
      <c r="EG265" s="15">
        <f t="shared" si="174"/>
        <v>4.4696892265194688E-3</v>
      </c>
      <c r="EH265" s="15">
        <f t="shared" si="175"/>
        <v>7.8566740331493801E-3</v>
      </c>
      <c r="EI265" s="15">
        <f t="shared" si="176"/>
        <v>6.7486174033148938E-3</v>
      </c>
      <c r="EJ265" s="15">
        <f t="shared" si="177"/>
        <v>2.4810372928176783E-3</v>
      </c>
      <c r="EK265" s="15">
        <f t="shared" si="178"/>
        <v>3.5887292817671224E-4</v>
      </c>
      <c r="EL265" s="15">
        <f t="shared" si="179"/>
        <v>-3.4510690607737482E-3</v>
      </c>
      <c r="EM265" s="15">
        <f t="shared" si="180"/>
        <v>-4.1939143646408938E-3</v>
      </c>
      <c r="EN265" s="15">
        <f t="shared" si="181"/>
        <v>1.4821643646407701E-3</v>
      </c>
      <c r="EO265" s="15">
        <f t="shared" si="182"/>
        <v>6.2680345303867124E-3</v>
      </c>
      <c r="EQ265" s="17" t="s">
        <v>182</v>
      </c>
      <c r="ER265" s="13">
        <f t="shared" si="183"/>
        <v>126</v>
      </c>
      <c r="ES265" s="13">
        <f t="shared" si="184"/>
        <v>105</v>
      </c>
      <c r="ET265" s="13">
        <f t="shared" si="185"/>
        <v>109</v>
      </c>
      <c r="EU265" s="13">
        <f t="shared" si="186"/>
        <v>109</v>
      </c>
      <c r="EV265" s="13">
        <f t="shared" si="187"/>
        <v>115</v>
      </c>
      <c r="EW265" s="13">
        <f t="shared" si="188"/>
        <v>119</v>
      </c>
      <c r="EX265" s="13">
        <f t="shared" si="189"/>
        <v>121</v>
      </c>
      <c r="EY265" s="13">
        <f t="shared" si="190"/>
        <v>123</v>
      </c>
      <c r="EZ265" s="13">
        <f t="shared" si="191"/>
        <v>124</v>
      </c>
      <c r="FA265" s="13">
        <f t="shared" si="192"/>
        <v>124</v>
      </c>
      <c r="FB265" s="13">
        <f t="shared" si="193"/>
        <v>124</v>
      </c>
      <c r="FC265" s="13">
        <f t="shared" si="194"/>
        <v>124</v>
      </c>
      <c r="FD265" s="13">
        <f t="shared" si="195"/>
        <v>124</v>
      </c>
      <c r="FE265" s="13">
        <f t="shared" si="196"/>
        <v>124</v>
      </c>
      <c r="FF265" s="13">
        <f t="shared" si="197"/>
        <v>124</v>
      </c>
      <c r="FG265" s="13">
        <f t="shared" si="198"/>
        <v>124</v>
      </c>
      <c r="FH265" s="13">
        <f t="shared" si="199"/>
        <v>124</v>
      </c>
      <c r="FI265" s="13">
        <f t="shared" si="200"/>
        <v>124</v>
      </c>
      <c r="FJ265" s="13">
        <f t="shared" si="201"/>
        <v>124</v>
      </c>
      <c r="FK265" s="13">
        <f t="shared" si="202"/>
        <v>124</v>
      </c>
      <c r="FL265" s="13">
        <f t="shared" si="203"/>
        <v>124</v>
      </c>
      <c r="FM265" s="13">
        <f>INDEX($ER265:$FL265,MATCH('Ranked Growth'!$C$5,$ER$149:$FL$149,0))</f>
        <v>126</v>
      </c>
      <c r="FO265" s="17" t="s">
        <v>182</v>
      </c>
      <c r="FP265" s="13" cm="1">
        <f t="array" ref="FP265">SUMPRODUCT(($Z$150:$Z$276=$Z265)*(DU265&lt;DU$150:DU$276))+1</f>
        <v>24</v>
      </c>
      <c r="FQ265" s="13" cm="1">
        <f t="array" ref="FQ265">SUMPRODUCT(($Z$150:$Z$276=$Z265)*(DV265&lt;DV$150:DV$276))+1</f>
        <v>12</v>
      </c>
      <c r="FR265" s="13" cm="1">
        <f t="array" ref="FR265">SUMPRODUCT(($Z$150:$Z$276=$Z265)*(DW265&lt;DW$150:DW$276))+1</f>
        <v>14</v>
      </c>
      <c r="FS265" s="13" cm="1">
        <f t="array" ref="FS265">SUMPRODUCT(($Z$150:$Z$276=$Z265)*(DX265&lt;DX$150:DX$276))+1</f>
        <v>14</v>
      </c>
      <c r="FT265" s="13" cm="1">
        <f t="array" ref="FT265">SUMPRODUCT(($Z$150:$Z$276=$Z265)*(DY265&lt;DY$150:DY$276))+1</f>
        <v>16</v>
      </c>
      <c r="FU265" s="13" cm="1">
        <f t="array" ref="FU265">SUMPRODUCT(($Z$150:$Z$276=$Z265)*(DZ265&lt;DZ$150:DZ$276))+1</f>
        <v>17</v>
      </c>
      <c r="FV265" s="13" cm="1">
        <f t="array" ref="FV265">SUMPRODUCT(($Z$150:$Z$276=$Z265)*(EA265&lt;EA$150:EA$276))+1</f>
        <v>18</v>
      </c>
      <c r="FW265" s="13" cm="1">
        <f t="array" ref="FW265">SUMPRODUCT(($Z$150:$Z$276=$Z265)*(EB265&lt;EB$150:EB$276))+1</f>
        <v>20</v>
      </c>
      <c r="FX265" s="13" cm="1">
        <f t="array" ref="FX265">SUMPRODUCT(($Z$150:$Z$276=$Z265)*(EC265&lt;EC$150:EC$276))+1</f>
        <v>21</v>
      </c>
      <c r="FY265" s="13" cm="1">
        <f t="array" ref="FY265">SUMPRODUCT(($Z$150:$Z$276=$Z265)*(ED265&lt;ED$150:ED$276))+1</f>
        <v>21</v>
      </c>
      <c r="FZ265" s="13" cm="1">
        <f t="array" ref="FZ265">SUMPRODUCT(($Z$150:$Z$276=$Z265)*(EE265&lt;EE$150:EE$276))+1</f>
        <v>21</v>
      </c>
      <c r="GA265" s="13" cm="1">
        <f t="array" ref="GA265">SUMPRODUCT(($Z$150:$Z$276=$Z265)*(EF265&lt;EF$150:EF$276))+1</f>
        <v>21</v>
      </c>
      <c r="GB265" s="13" cm="1">
        <f t="array" ref="GB265">SUMPRODUCT(($Z$150:$Z$276=$Z265)*(EG265&lt;EG$150:EG$276))+1</f>
        <v>21</v>
      </c>
      <c r="GC265" s="13" cm="1">
        <f t="array" ref="GC265">SUMPRODUCT(($Z$150:$Z$276=$Z265)*(EH265&lt;EH$150:EH$276))+1</f>
        <v>21</v>
      </c>
      <c r="GD265" s="13" cm="1">
        <f t="array" ref="GD265">SUMPRODUCT(($Z$150:$Z$276=$Z265)*(EI265&lt;EI$150:EI$276))+1</f>
        <v>21</v>
      </c>
      <c r="GE265" s="13" cm="1">
        <f t="array" ref="GE265">SUMPRODUCT(($Z$150:$Z$276=$Z265)*(EJ265&lt;EJ$150:EJ$276))+1</f>
        <v>21</v>
      </c>
      <c r="GF265" s="13" cm="1">
        <f t="array" ref="GF265">SUMPRODUCT(($Z$150:$Z$276=$Z265)*(EK265&lt;EK$150:EK$276))+1</f>
        <v>21</v>
      </c>
      <c r="GG265" s="13" cm="1">
        <f t="array" ref="GG265">SUMPRODUCT(($Z$150:$Z$276=$Z265)*(EL265&lt;EL$150:EL$276))+1</f>
        <v>21</v>
      </c>
      <c r="GH265" s="13" cm="1">
        <f t="array" ref="GH265">SUMPRODUCT(($Z$150:$Z$276=$Z265)*(EM265&lt;EM$150:EM$276))+1</f>
        <v>21</v>
      </c>
      <c r="GI265" s="13" cm="1">
        <f t="array" ref="GI265">SUMPRODUCT(($Z$150:$Z$276=$Z265)*(EN265&lt;EN$150:EN$276))+1</f>
        <v>21</v>
      </c>
      <c r="GJ265" s="13" cm="1">
        <f t="array" ref="GJ265">SUMPRODUCT(($Z$150:$Z$276=$Z265)*(EO265&lt;EO$150:EO$276))+1</f>
        <v>21</v>
      </c>
      <c r="GK265" s="20">
        <f>INDEX($FP265:$GJ265,MATCH('Ranked Growth'!$C$5,$FP$149:$GJ$149,0))</f>
        <v>24</v>
      </c>
      <c r="GL265" s="13" t="str">
        <f t="shared" si="204"/>
        <v>Stations of Less Than 10k Users-24</v>
      </c>
      <c r="GN265" s="17" t="s">
        <v>182</v>
      </c>
      <c r="GO265" s="13" cm="1">
        <f t="array" ref="GO265">IF($AA265="N","",SUMPRODUCT(($Z$150:$Z$276=$Z265)*($AA$150:$AA$276="Y")*(DU265&lt;DU$150:DU$276))+1)</f>
        <v>18</v>
      </c>
      <c r="GP265" s="13" cm="1">
        <f t="array" ref="GP265">IF($AA265="N","",SUMPRODUCT(($Z$150:$Z$276=$Z265)*($AA$150:$AA$276="Y")*(DV265&lt;DV$150:DV$276))+1)</f>
        <v>8</v>
      </c>
      <c r="GQ265" s="13" cm="1">
        <f t="array" ref="GQ265">IF($AA265="N","",SUMPRODUCT(($Z$150:$Z$276=$Z265)*($AA$150:$AA$276="Y")*(DW265&lt;DW$150:DW$276))+1)</f>
        <v>10</v>
      </c>
      <c r="GR265" s="13" cm="1">
        <f t="array" ref="GR265">IF($AA265="N","",SUMPRODUCT(($Z$150:$Z$276=$Z265)*($AA$150:$AA$276="Y")*(DX265&lt;DX$150:DX$276))+1)</f>
        <v>10</v>
      </c>
      <c r="GS265" s="13" cm="1">
        <f t="array" ref="GS265">IF($AA265="N","",SUMPRODUCT(($Z$150:$Z$276=$Z265)*($AA$150:$AA$276="Y")*(DY265&lt;DY$150:DY$276))+1)</f>
        <v>11</v>
      </c>
      <c r="GT265" s="13" cm="1">
        <f t="array" ref="GT265">IF($AA265="N","",SUMPRODUCT(($Z$150:$Z$276=$Z265)*($AA$150:$AA$276="Y")*(DZ265&lt;DZ$150:DZ$276))+1)</f>
        <v>12</v>
      </c>
      <c r="GU265" s="13" cm="1">
        <f t="array" ref="GU265">IF($AA265="N","",SUMPRODUCT(($Z$150:$Z$276=$Z265)*($AA$150:$AA$276="Y")*(EA265&lt;EA$150:EA$276))+1)</f>
        <v>12</v>
      </c>
      <c r="GV265" s="13" cm="1">
        <f t="array" ref="GV265">IF($AA265="N","",SUMPRODUCT(($Z$150:$Z$276=$Z265)*($AA$150:$AA$276="Y")*(EB265&lt;EB$150:EB$276))+1)</f>
        <v>14</v>
      </c>
      <c r="GW265" s="13" cm="1">
        <f t="array" ref="GW265">IF($AA265="N","",SUMPRODUCT(($Z$150:$Z$276=$Z265)*($AA$150:$AA$276="Y")*(EC265&lt;EC$150:EC$276))+1)</f>
        <v>15</v>
      </c>
      <c r="GX265" s="13" cm="1">
        <f t="array" ref="GX265">IF($AA265="N","",SUMPRODUCT(($Z$150:$Z$276=$Z265)*($AA$150:$AA$276="Y")*(ED265&lt;ED$150:ED$276))+1)</f>
        <v>15</v>
      </c>
      <c r="GY265" s="13" cm="1">
        <f t="array" ref="GY265">IF($AA265="N","",SUMPRODUCT(($Z$150:$Z$276=$Z265)*($AA$150:$AA$276="Y")*(EE265&lt;EE$150:EE$276))+1)</f>
        <v>15</v>
      </c>
      <c r="GZ265" s="13" cm="1">
        <f t="array" ref="GZ265">IF($AA265="N","",SUMPRODUCT(($Z$150:$Z$276=$Z265)*($AA$150:$AA$276="Y")*(EF265&lt;EF$150:EF$276))+1)</f>
        <v>15</v>
      </c>
      <c r="HA265" s="13" cm="1">
        <f t="array" ref="HA265">IF($AA265="N","",SUMPRODUCT(($Z$150:$Z$276=$Z265)*($AA$150:$AA$276="Y")*(EG265&lt;EG$150:EG$276))+1)</f>
        <v>15</v>
      </c>
      <c r="HB265" s="13" cm="1">
        <f t="array" ref="HB265">IF($AA265="N","",SUMPRODUCT(($Z$150:$Z$276=$Z265)*($AA$150:$AA$276="Y")*(EH265&lt;EH$150:EH$276))+1)</f>
        <v>15</v>
      </c>
      <c r="HC265" s="13" cm="1">
        <f t="array" ref="HC265">IF($AA265="N","",SUMPRODUCT(($Z$150:$Z$276=$Z265)*($AA$150:$AA$276="Y")*(EI265&lt;EI$150:EI$276))+1)</f>
        <v>15</v>
      </c>
      <c r="HD265" s="13" cm="1">
        <f t="array" ref="HD265">IF($AA265="N","",SUMPRODUCT(($Z$150:$Z$276=$Z265)*($AA$150:$AA$276="Y")*(EJ265&lt;EJ$150:EJ$276))+1)</f>
        <v>15</v>
      </c>
      <c r="HE265" s="13" cm="1">
        <f t="array" ref="HE265">IF($AA265="N","",SUMPRODUCT(($Z$150:$Z$276=$Z265)*($AA$150:$AA$276="Y")*(EK265&lt;EK$150:EK$276))+1)</f>
        <v>15</v>
      </c>
      <c r="HF265" s="13" cm="1">
        <f t="array" ref="HF265">IF($AA265="N","",SUMPRODUCT(($Z$150:$Z$276=$Z265)*($AA$150:$AA$276="Y")*(EL265&lt;EL$150:EL$276))+1)</f>
        <v>15</v>
      </c>
      <c r="HG265" s="13" cm="1">
        <f t="array" ref="HG265">IF($AA265="N","",SUMPRODUCT(($Z$150:$Z$276=$Z265)*($AA$150:$AA$276="Y")*(EM265&lt;EM$150:EM$276))+1)</f>
        <v>15</v>
      </c>
      <c r="HH265" s="13" cm="1">
        <f t="array" ref="HH265">IF($AA265="N","",SUMPRODUCT(($Z$150:$Z$276=$Z265)*($AA$150:$AA$276="Y")*(EN265&lt;EN$150:EN$276))+1)</f>
        <v>15</v>
      </c>
      <c r="HI265" s="13" cm="1">
        <f t="array" ref="HI265">IF($AA265="N","",SUMPRODUCT(($Z$150:$Z$276=$Z265)*($AA$150:$AA$276="Y")*(EO265&lt;EO$150:EO$276))+1)</f>
        <v>15</v>
      </c>
      <c r="HJ265" s="20">
        <f>INDEX($GO265:$HI265,MATCH('Ranked Growth'!$C$5,$GO$149:$HI$149,0))</f>
        <v>18</v>
      </c>
      <c r="HK265" s="13" t="str">
        <f t="shared" si="205"/>
        <v>Stations of Less Than 10k Users-18</v>
      </c>
    </row>
    <row r="266" spans="2:219" s="11" customFormat="1" x14ac:dyDescent="0.25">
      <c r="B266" s="17" t="s">
        <v>98</v>
      </c>
      <c r="C266" s="20">
        <v>796.12400900000011</v>
      </c>
      <c r="D266" s="20">
        <v>812.61656600000015</v>
      </c>
      <c r="E266" s="20">
        <v>816.11065099999996</v>
      </c>
      <c r="F266" s="20">
        <v>818.13973300000009</v>
      </c>
      <c r="G266" s="20">
        <v>818.84383700000012</v>
      </c>
      <c r="H266" s="20">
        <v>819.81251400000008</v>
      </c>
      <c r="I266" s="20">
        <v>821.03409700000009</v>
      </c>
      <c r="J266" s="20">
        <v>821.42330000000015</v>
      </c>
      <c r="K266" s="20">
        <v>822.48735800000009</v>
      </c>
      <c r="L266" s="20">
        <v>825.42394000000002</v>
      </c>
      <c r="M266" s="20">
        <v>826.43679900000006</v>
      </c>
      <c r="N266" s="20">
        <v>827.36949800000002</v>
      </c>
      <c r="O266" s="20">
        <v>828.12104099999999</v>
      </c>
      <c r="P266" s="20">
        <v>829.53342700000007</v>
      </c>
      <c r="Q266" s="20">
        <v>831.56707999999992</v>
      </c>
      <c r="R266" s="20">
        <v>832.71648700000003</v>
      </c>
      <c r="S266" s="20">
        <v>834.27502600000003</v>
      </c>
      <c r="T266" s="20">
        <v>835.36360000000013</v>
      </c>
      <c r="U266" s="20">
        <v>836.76697999999999</v>
      </c>
      <c r="V266" s="20">
        <v>839.54660400000012</v>
      </c>
      <c r="W266" s="20">
        <v>842.13716900000009</v>
      </c>
      <c r="Y266" s="17" t="s">
        <v>98</v>
      </c>
      <c r="Z266" s="21" t="str">
        <f t="shared" si="137"/>
        <v>Stations of Less Than 10k Users</v>
      </c>
      <c r="AA266" s="21" t="str">
        <f t="shared" si="138"/>
        <v>Y</v>
      </c>
      <c r="AB266" s="13">
        <f t="shared" ref="AB266:AV266" si="236">C266-$R135</f>
        <v>8.1240090000001146</v>
      </c>
      <c r="AC266" s="13">
        <f t="shared" si="236"/>
        <v>24.616566000000148</v>
      </c>
      <c r="AD266" s="13">
        <f t="shared" si="236"/>
        <v>28.110650999999962</v>
      </c>
      <c r="AE266" s="13">
        <f t="shared" si="236"/>
        <v>30.139733000000092</v>
      </c>
      <c r="AF266" s="13">
        <f t="shared" si="236"/>
        <v>30.843837000000121</v>
      </c>
      <c r="AG266" s="13">
        <f t="shared" si="236"/>
        <v>31.812514000000078</v>
      </c>
      <c r="AH266" s="13">
        <f t="shared" si="236"/>
        <v>33.034097000000088</v>
      </c>
      <c r="AI266" s="13">
        <f t="shared" si="236"/>
        <v>33.423300000000154</v>
      </c>
      <c r="AJ266" s="13">
        <f t="shared" si="236"/>
        <v>34.487358000000086</v>
      </c>
      <c r="AK266" s="13">
        <f t="shared" si="236"/>
        <v>37.423940000000016</v>
      </c>
      <c r="AL266" s="13">
        <f t="shared" si="236"/>
        <v>38.436799000000065</v>
      </c>
      <c r="AM266" s="13">
        <f t="shared" si="236"/>
        <v>39.369498000000021</v>
      </c>
      <c r="AN266" s="13">
        <f t="shared" si="236"/>
        <v>40.121040999999991</v>
      </c>
      <c r="AO266" s="13">
        <f t="shared" si="236"/>
        <v>41.533427000000074</v>
      </c>
      <c r="AP266" s="13">
        <f t="shared" si="236"/>
        <v>43.567079999999919</v>
      </c>
      <c r="AQ266" s="13">
        <f t="shared" si="236"/>
        <v>44.716487000000029</v>
      </c>
      <c r="AR266" s="13">
        <f t="shared" si="236"/>
        <v>46.275026000000025</v>
      </c>
      <c r="AS266" s="13">
        <f t="shared" si="236"/>
        <v>47.363600000000133</v>
      </c>
      <c r="AT266" s="13">
        <f t="shared" si="236"/>
        <v>48.76697999999999</v>
      </c>
      <c r="AU266" s="13">
        <f t="shared" si="236"/>
        <v>51.546604000000116</v>
      </c>
      <c r="AV266" s="13">
        <f t="shared" si="236"/>
        <v>54.137169000000085</v>
      </c>
      <c r="AX266" s="17" t="s">
        <v>98</v>
      </c>
      <c r="AY266" s="13">
        <f t="shared" si="139"/>
        <v>110</v>
      </c>
      <c r="AZ266" s="13">
        <f t="shared" si="140"/>
        <v>126</v>
      </c>
      <c r="BA266" s="13">
        <f t="shared" si="141"/>
        <v>126</v>
      </c>
      <c r="BB266" s="13">
        <f t="shared" si="142"/>
        <v>126</v>
      </c>
      <c r="BC266" s="13">
        <f t="shared" si="143"/>
        <v>126</v>
      </c>
      <c r="BD266" s="13">
        <f t="shared" si="144"/>
        <v>125</v>
      </c>
      <c r="BE266" s="13">
        <f t="shared" si="145"/>
        <v>125</v>
      </c>
      <c r="BF266" s="13">
        <f t="shared" si="146"/>
        <v>125</v>
      </c>
      <c r="BG266" s="13">
        <f t="shared" si="147"/>
        <v>124</v>
      </c>
      <c r="BH266" s="13">
        <f t="shared" si="148"/>
        <v>124</v>
      </c>
      <c r="BI266" s="13">
        <f t="shared" si="149"/>
        <v>124</v>
      </c>
      <c r="BJ266" s="13">
        <f t="shared" si="150"/>
        <v>120</v>
      </c>
      <c r="BK266" s="13">
        <f t="shared" si="151"/>
        <v>119</v>
      </c>
      <c r="BL266" s="13">
        <f t="shared" si="152"/>
        <v>120</v>
      </c>
      <c r="BM266" s="13">
        <f t="shared" si="153"/>
        <v>119</v>
      </c>
      <c r="BN266" s="13">
        <f t="shared" si="154"/>
        <v>119</v>
      </c>
      <c r="BO266" s="13">
        <f t="shared" si="155"/>
        <v>117</v>
      </c>
      <c r="BP266" s="13">
        <f t="shared" si="156"/>
        <v>115</v>
      </c>
      <c r="BQ266" s="13">
        <f t="shared" si="157"/>
        <v>115</v>
      </c>
      <c r="BR266" s="13">
        <f t="shared" si="158"/>
        <v>118</v>
      </c>
      <c r="BS266" s="13">
        <f t="shared" si="159"/>
        <v>119</v>
      </c>
      <c r="BT266" s="13">
        <f>INDEX($AY266:$BS266,MATCH('Ranked Growth'!$C$5,Data!$AY$149:$BS$149,0))</f>
        <v>110</v>
      </c>
      <c r="BV266" s="17" t="s">
        <v>98</v>
      </c>
      <c r="BW266" s="13" cm="1">
        <f t="array" ref="BW266">SUMPRODUCT(($Z$150:$Z$276=$Z266)*(AB266&lt;AB$150:AB$276))+1</f>
        <v>11</v>
      </c>
      <c r="BX266" s="13" cm="1">
        <f t="array" ref="BX266">SUMPRODUCT(($Z$150:$Z$276=$Z266)*(AC266&lt;AC$150:AC$276))+1</f>
        <v>23</v>
      </c>
      <c r="BY266" s="13" cm="1">
        <f t="array" ref="BY266">SUMPRODUCT(($Z$150:$Z$276=$Z266)*(AD266&lt;AD$150:AD$276))+1</f>
        <v>23</v>
      </c>
      <c r="BZ266" s="13" cm="1">
        <f t="array" ref="BZ266">SUMPRODUCT(($Z$150:$Z$276=$Z266)*(AE266&lt;AE$150:AE$276))+1</f>
        <v>23</v>
      </c>
      <c r="CA266" s="13" cm="1">
        <f t="array" ref="CA266">SUMPRODUCT(($Z$150:$Z$276=$Z266)*(AF266&lt;AF$150:AF$276))+1</f>
        <v>23</v>
      </c>
      <c r="CB266" s="13" cm="1">
        <f t="array" ref="CB266">SUMPRODUCT(($Z$150:$Z$276=$Z266)*(AG266&lt;AG$150:AG$276))+1</f>
        <v>22</v>
      </c>
      <c r="CC266" s="13" cm="1">
        <f t="array" ref="CC266">SUMPRODUCT(($Z$150:$Z$276=$Z266)*(AH266&lt;AH$150:AH$276))+1</f>
        <v>22</v>
      </c>
      <c r="CD266" s="13" cm="1">
        <f t="array" ref="CD266">SUMPRODUCT(($Z$150:$Z$276=$Z266)*(AI266&lt;AI$150:AI$276))+1</f>
        <v>22</v>
      </c>
      <c r="CE266" s="13" cm="1">
        <f t="array" ref="CE266">SUMPRODUCT(($Z$150:$Z$276=$Z266)*(AJ266&lt;AJ$150:AJ$276))+1</f>
        <v>21</v>
      </c>
      <c r="CF266" s="13" cm="1">
        <f t="array" ref="CF266">SUMPRODUCT(($Z$150:$Z$276=$Z266)*(AK266&lt;AK$150:AK$276))+1</f>
        <v>21</v>
      </c>
      <c r="CG266" s="13" cm="1">
        <f t="array" ref="CG266">SUMPRODUCT(($Z$150:$Z$276=$Z266)*(AL266&lt;AL$150:AL$276))+1</f>
        <v>21</v>
      </c>
      <c r="CH266" s="13" cm="1">
        <f t="array" ref="CH266">SUMPRODUCT(($Z$150:$Z$276=$Z266)*(AM266&lt;AM$150:AM$276))+1</f>
        <v>17</v>
      </c>
      <c r="CI266" s="13" cm="1">
        <f t="array" ref="CI266">SUMPRODUCT(($Z$150:$Z$276=$Z266)*(AN266&lt;AN$150:AN$276))+1</f>
        <v>16</v>
      </c>
      <c r="CJ266" s="13" cm="1">
        <f t="array" ref="CJ266">SUMPRODUCT(($Z$150:$Z$276=$Z266)*(AO266&lt;AO$150:AO$276))+1</f>
        <v>17</v>
      </c>
      <c r="CK266" s="13" cm="1">
        <f t="array" ref="CK266">SUMPRODUCT(($Z$150:$Z$276=$Z266)*(AP266&lt;AP$150:AP$276))+1</f>
        <v>16</v>
      </c>
      <c r="CL266" s="13" cm="1">
        <f t="array" ref="CL266">SUMPRODUCT(($Z$150:$Z$276=$Z266)*(AQ266&lt;AQ$150:AQ$276))+1</f>
        <v>16</v>
      </c>
      <c r="CM266" s="13" cm="1">
        <f t="array" ref="CM266">SUMPRODUCT(($Z$150:$Z$276=$Z266)*(AR266&lt;AR$150:AR$276))+1</f>
        <v>16</v>
      </c>
      <c r="CN266" s="13" cm="1">
        <f t="array" ref="CN266">SUMPRODUCT(($Z$150:$Z$276=$Z266)*(AS266&lt;AS$150:AS$276))+1</f>
        <v>14</v>
      </c>
      <c r="CO266" s="13" cm="1">
        <f t="array" ref="CO266">SUMPRODUCT(($Z$150:$Z$276=$Z266)*(AT266&lt;AT$150:AT$276))+1</f>
        <v>14</v>
      </c>
      <c r="CP266" s="13" cm="1">
        <f t="array" ref="CP266">SUMPRODUCT(($Z$150:$Z$276=$Z266)*(AU266&lt;AU$150:AU$276))+1</f>
        <v>16</v>
      </c>
      <c r="CQ266" s="13" cm="1">
        <f t="array" ref="CQ266">SUMPRODUCT(($Z$150:$Z$276=$Z266)*(AV266&lt;AV$150:AV$276))+1</f>
        <v>16</v>
      </c>
      <c r="CR266" s="13">
        <f>INDEX($BW266:$CQ266,MATCH('Ranked Growth'!$C$5,$BW$149:$CQ$149,0))</f>
        <v>11</v>
      </c>
      <c r="CS266" s="13" t="str">
        <f t="shared" si="160"/>
        <v>Stations of Less Than 10k Users-11</v>
      </c>
      <c r="CU266" s="17" t="s">
        <v>98</v>
      </c>
      <c r="CV266" s="13" cm="1">
        <f t="array" ref="CV266">IF($AA266="N","",SUMPRODUCT(($AA$150:$AA$276=$V$88)*($Z$150:$Z$276=$Z266)*(AB266&lt;AB$150:AB$276))+1)</f>
        <v>6</v>
      </c>
      <c r="CW266" s="13" cm="1">
        <f t="array" ref="CW266">IF($AA266="N","",SUMPRODUCT(($AA$150:$AA$276=$V$88)*($Z$150:$Z$276=$Z266)*(AC266&lt;AC$150:AC$276))+1)</f>
        <v>18</v>
      </c>
      <c r="CX266" s="13" cm="1">
        <f t="array" ref="CX266">IF($AA266="N","",SUMPRODUCT(($AA$150:$AA$276=$V$88)*($Z$150:$Z$276=$Z266)*(AD266&lt;AD$150:AD$276))+1)</f>
        <v>18</v>
      </c>
      <c r="CY266" s="13" cm="1">
        <f t="array" ref="CY266">IF($AA266="N","",SUMPRODUCT(($AA$150:$AA$276=$V$88)*($Z$150:$Z$276=$Z266)*(AE266&lt;AE$150:AE$276))+1)</f>
        <v>18</v>
      </c>
      <c r="CZ266" s="13" cm="1">
        <f t="array" ref="CZ266">IF($AA266="N","",SUMPRODUCT(($AA$150:$AA$276=$V$88)*($Z$150:$Z$276=$Z266)*(AF266&lt;AF$150:AF$276))+1)</f>
        <v>18</v>
      </c>
      <c r="DA266" s="13" cm="1">
        <f t="array" ref="DA266">IF($AA266="N","",SUMPRODUCT(($AA$150:$AA$276=$V$88)*($Z$150:$Z$276=$Z266)*(AG266&lt;AG$150:AG$276))+1)</f>
        <v>17</v>
      </c>
      <c r="DB266" s="13" cm="1">
        <f t="array" ref="DB266">IF($AA266="N","",SUMPRODUCT(($AA$150:$AA$276=$V$88)*($Z$150:$Z$276=$Z266)*(AH266&lt;AH$150:AH$276))+1)</f>
        <v>17</v>
      </c>
      <c r="DC266" s="13" cm="1">
        <f t="array" ref="DC266">IF($AA266="N","",SUMPRODUCT(($AA$150:$AA$276=$V$88)*($Z$150:$Z$276=$Z266)*(AI266&lt;AI$150:AI$276))+1)</f>
        <v>17</v>
      </c>
      <c r="DD266" s="13" cm="1">
        <f t="array" ref="DD266">IF($AA266="N","",SUMPRODUCT(($AA$150:$AA$276=$V$88)*($Z$150:$Z$276=$Z266)*(AJ266&lt;AJ$150:AJ$276))+1)</f>
        <v>16</v>
      </c>
      <c r="DE266" s="13" cm="1">
        <f t="array" ref="DE266">IF($AA266="N","",SUMPRODUCT(($AA$150:$AA$276=$V$88)*($Z$150:$Z$276=$Z266)*(AK266&lt;AK$150:AK$276))+1)</f>
        <v>16</v>
      </c>
      <c r="DF266" s="13" cm="1">
        <f t="array" ref="DF266">IF($AA266="N","",SUMPRODUCT(($AA$150:$AA$276=$V$88)*($Z$150:$Z$276=$Z266)*(AL266&lt;AL$150:AL$276))+1)</f>
        <v>16</v>
      </c>
      <c r="DG266" s="13" cm="1">
        <f t="array" ref="DG266">IF($AA266="N","",SUMPRODUCT(($AA$150:$AA$276=$V$88)*($Z$150:$Z$276=$Z266)*(AM266&lt;AM$150:AM$276))+1)</f>
        <v>12</v>
      </c>
      <c r="DH266" s="13" cm="1">
        <f t="array" ref="DH266">IF($AA266="N","",SUMPRODUCT(($AA$150:$AA$276=$V$88)*($Z$150:$Z$276=$Z266)*(AN266&lt;AN$150:AN$276))+1)</f>
        <v>11</v>
      </c>
      <c r="DI266" s="13" cm="1">
        <f t="array" ref="DI266">IF($AA266="N","",SUMPRODUCT(($AA$150:$AA$276=$V$88)*($Z$150:$Z$276=$Z266)*(AO266&lt;AO$150:AO$276))+1)</f>
        <v>12</v>
      </c>
      <c r="DJ266" s="13" cm="1">
        <f t="array" ref="DJ266">IF($AA266="N","",SUMPRODUCT(($AA$150:$AA$276=$V$88)*($Z$150:$Z$276=$Z266)*(AP266&lt;AP$150:AP$276))+1)</f>
        <v>11</v>
      </c>
      <c r="DK266" s="13" cm="1">
        <f t="array" ref="DK266">IF($AA266="N","",SUMPRODUCT(($AA$150:$AA$276=$V$88)*($Z$150:$Z$276=$Z266)*(AQ266&lt;AQ$150:AQ$276))+1)</f>
        <v>11</v>
      </c>
      <c r="DL266" s="13" cm="1">
        <f t="array" ref="DL266">IF($AA266="N","",SUMPRODUCT(($AA$150:$AA$276=$V$88)*($Z$150:$Z$276=$Z266)*(AR266&lt;AR$150:AR$276))+1)</f>
        <v>11</v>
      </c>
      <c r="DM266" s="13" cm="1">
        <f t="array" ref="DM266">IF($AA266="N","",SUMPRODUCT(($AA$150:$AA$276=$V$88)*($Z$150:$Z$276=$Z266)*(AS266&lt;AS$150:AS$276))+1)</f>
        <v>9</v>
      </c>
      <c r="DN266" s="13" cm="1">
        <f t="array" ref="DN266">IF($AA266="N","",SUMPRODUCT(($AA$150:$AA$276=$V$88)*($Z$150:$Z$276=$Z266)*(AT266&lt;AT$150:AT$276))+1)</f>
        <v>9</v>
      </c>
      <c r="DO266" s="13" cm="1">
        <f t="array" ref="DO266">IF($AA266="N","",SUMPRODUCT(($AA$150:$AA$276=$V$88)*($Z$150:$Z$276=$Z266)*(AU266&lt;AU$150:AU$276))+1)</f>
        <v>11</v>
      </c>
      <c r="DP266" s="13" cm="1">
        <f t="array" ref="DP266">IF($AA266="N","",SUMPRODUCT(($AA$150:$AA$276=$V$88)*($Z$150:$Z$276=$Z266)*(AV266&lt;AV$150:AV$276))+1)</f>
        <v>11</v>
      </c>
      <c r="DQ266" s="13">
        <f>INDEX($CV266:$DP266,MATCH('Ranked Growth'!$C$5,$BW$149:$CQ$149,0))</f>
        <v>6</v>
      </c>
      <c r="DR266" s="13" t="str">
        <f t="shared" si="161"/>
        <v>Stations of Less Than 10k Users-6</v>
      </c>
      <c r="DT266" s="17" t="s">
        <v>98</v>
      </c>
      <c r="DU266" s="15">
        <f t="shared" si="162"/>
        <v>1.0309656091370689E-2</v>
      </c>
      <c r="DV266" s="15">
        <f t="shared" si="163"/>
        <v>3.1239296954314932E-2</v>
      </c>
      <c r="DW266" s="15">
        <f t="shared" si="164"/>
        <v>3.5673414974619178E-2</v>
      </c>
      <c r="DX266" s="15">
        <f t="shared" si="165"/>
        <v>3.8248392131979836E-2</v>
      </c>
      <c r="DY266" s="15">
        <f t="shared" si="166"/>
        <v>3.9141925126903621E-2</v>
      </c>
      <c r="DZ266" s="15">
        <f t="shared" si="167"/>
        <v>4.0371210659898571E-2</v>
      </c>
      <c r="EA266" s="15">
        <f t="shared" si="168"/>
        <v>4.1921442893401162E-2</v>
      </c>
      <c r="EB266" s="15">
        <f t="shared" si="169"/>
        <v>4.2415355329949334E-2</v>
      </c>
      <c r="EC266" s="15">
        <f t="shared" si="170"/>
        <v>4.3765682741116807E-2</v>
      </c>
      <c r="ED266" s="15">
        <f t="shared" si="171"/>
        <v>4.7492309644669994E-2</v>
      </c>
      <c r="EE266" s="15">
        <f t="shared" si="172"/>
        <v>4.8777663705583896E-2</v>
      </c>
      <c r="EF266" s="15">
        <f t="shared" si="173"/>
        <v>4.9961291878172664E-2</v>
      </c>
      <c r="EG266" s="15">
        <f t="shared" si="174"/>
        <v>5.0915026649746231E-2</v>
      </c>
      <c r="EH266" s="15">
        <f t="shared" si="175"/>
        <v>5.2707394670050922E-2</v>
      </c>
      <c r="EI266" s="15">
        <f t="shared" si="176"/>
        <v>5.5288172588832341E-2</v>
      </c>
      <c r="EJ266" s="15">
        <f t="shared" si="177"/>
        <v>5.6746810913705703E-2</v>
      </c>
      <c r="EK266" s="15">
        <f t="shared" si="178"/>
        <v>5.8724652284263934E-2</v>
      </c>
      <c r="EL266" s="15">
        <f t="shared" si="179"/>
        <v>6.0106091370558445E-2</v>
      </c>
      <c r="EM266" s="15">
        <f t="shared" si="180"/>
        <v>6.1887030456852843E-2</v>
      </c>
      <c r="EN266" s="15">
        <f t="shared" si="181"/>
        <v>6.5414472081218422E-2</v>
      </c>
      <c r="EO266" s="15">
        <f t="shared" si="182"/>
        <v>6.870199111675146E-2</v>
      </c>
      <c r="EQ266" s="17" t="s">
        <v>98</v>
      </c>
      <c r="ER266" s="13">
        <f t="shared" si="183"/>
        <v>10</v>
      </c>
      <c r="ES266" s="13">
        <f t="shared" si="184"/>
        <v>124</v>
      </c>
      <c r="ET266" s="13">
        <f t="shared" si="185"/>
        <v>124</v>
      </c>
      <c r="EU266" s="13">
        <f t="shared" si="186"/>
        <v>123</v>
      </c>
      <c r="EV266" s="13">
        <f t="shared" si="187"/>
        <v>123</v>
      </c>
      <c r="EW266" s="13">
        <f t="shared" si="188"/>
        <v>118</v>
      </c>
      <c r="EX266" s="13">
        <f t="shared" si="189"/>
        <v>114</v>
      </c>
      <c r="EY266" s="13">
        <f t="shared" si="190"/>
        <v>113</v>
      </c>
      <c r="EZ266" s="13">
        <f t="shared" si="191"/>
        <v>111</v>
      </c>
      <c r="FA266" s="13">
        <f t="shared" si="192"/>
        <v>111</v>
      </c>
      <c r="FB266" s="13">
        <f t="shared" si="193"/>
        <v>110</v>
      </c>
      <c r="FC266" s="13">
        <f t="shared" si="194"/>
        <v>110</v>
      </c>
      <c r="FD266" s="13">
        <f t="shared" si="195"/>
        <v>110</v>
      </c>
      <c r="FE266" s="13">
        <f t="shared" si="196"/>
        <v>110</v>
      </c>
      <c r="FF266" s="13">
        <f t="shared" si="197"/>
        <v>110</v>
      </c>
      <c r="FG266" s="13">
        <f t="shared" si="198"/>
        <v>110</v>
      </c>
      <c r="FH266" s="13">
        <f t="shared" si="199"/>
        <v>110</v>
      </c>
      <c r="FI266" s="13">
        <f t="shared" si="200"/>
        <v>109</v>
      </c>
      <c r="FJ266" s="13">
        <f t="shared" si="201"/>
        <v>109</v>
      </c>
      <c r="FK266" s="13">
        <f t="shared" si="202"/>
        <v>110</v>
      </c>
      <c r="FL266" s="13">
        <f t="shared" si="203"/>
        <v>110</v>
      </c>
      <c r="FM266" s="13">
        <f>INDEX($ER266:$FL266,MATCH('Ranked Growth'!$C$5,$ER$149:$FL$149,0))</f>
        <v>10</v>
      </c>
      <c r="FO266" s="17" t="s">
        <v>98</v>
      </c>
      <c r="FP266" s="13" cm="1">
        <f t="array" ref="FP266">SUMPRODUCT(($Z$150:$Z$276=$Z266)*(DU266&lt;DU$150:DU$276))+1</f>
        <v>3</v>
      </c>
      <c r="FQ266" s="13" cm="1">
        <f t="array" ref="FQ266">SUMPRODUCT(($Z$150:$Z$276=$Z266)*(DV266&lt;DV$150:DV$276))+1</f>
        <v>21</v>
      </c>
      <c r="FR266" s="13" cm="1">
        <f t="array" ref="FR266">SUMPRODUCT(($Z$150:$Z$276=$Z266)*(DW266&lt;DW$150:DW$276))+1</f>
        <v>21</v>
      </c>
      <c r="FS266" s="13" cm="1">
        <f t="array" ref="FS266">SUMPRODUCT(($Z$150:$Z$276=$Z266)*(DX266&lt;DX$150:DX$276))+1</f>
        <v>21</v>
      </c>
      <c r="FT266" s="13" cm="1">
        <f t="array" ref="FT266">SUMPRODUCT(($Z$150:$Z$276=$Z266)*(DY266&lt;DY$150:DY$276))+1</f>
        <v>21</v>
      </c>
      <c r="FU266" s="13" cm="1">
        <f t="array" ref="FU266">SUMPRODUCT(($Z$150:$Z$276=$Z266)*(DZ266&lt;DZ$150:DZ$276))+1</f>
        <v>16</v>
      </c>
      <c r="FV266" s="13" cm="1">
        <f t="array" ref="FV266">SUMPRODUCT(($Z$150:$Z$276=$Z266)*(EA266&lt;EA$150:EA$276))+1</f>
        <v>14</v>
      </c>
      <c r="FW266" s="13" cm="1">
        <f t="array" ref="FW266">SUMPRODUCT(($Z$150:$Z$276=$Z266)*(EB266&lt;EB$150:EB$276))+1</f>
        <v>13</v>
      </c>
      <c r="FX266" s="13" cm="1">
        <f t="array" ref="FX266">SUMPRODUCT(($Z$150:$Z$276=$Z266)*(EC266&lt;EC$150:EC$276))+1</f>
        <v>12</v>
      </c>
      <c r="FY266" s="13" cm="1">
        <f t="array" ref="FY266">SUMPRODUCT(($Z$150:$Z$276=$Z266)*(ED266&lt;ED$150:ED$276))+1</f>
        <v>12</v>
      </c>
      <c r="FZ266" s="13" cm="1">
        <f t="array" ref="FZ266">SUMPRODUCT(($Z$150:$Z$276=$Z266)*(EE266&lt;EE$150:EE$276))+1</f>
        <v>11</v>
      </c>
      <c r="GA266" s="13" cm="1">
        <f t="array" ref="GA266">SUMPRODUCT(($Z$150:$Z$276=$Z266)*(EF266&lt;EF$150:EF$276))+1</f>
        <v>11</v>
      </c>
      <c r="GB266" s="13" cm="1">
        <f t="array" ref="GB266">SUMPRODUCT(($Z$150:$Z$276=$Z266)*(EG266&lt;EG$150:EG$276))+1</f>
        <v>11</v>
      </c>
      <c r="GC266" s="13" cm="1">
        <f t="array" ref="GC266">SUMPRODUCT(($Z$150:$Z$276=$Z266)*(EH266&lt;EH$150:EH$276))+1</f>
        <v>11</v>
      </c>
      <c r="GD266" s="13" cm="1">
        <f t="array" ref="GD266">SUMPRODUCT(($Z$150:$Z$276=$Z266)*(EI266&lt;EI$150:EI$276))+1</f>
        <v>11</v>
      </c>
      <c r="GE266" s="13" cm="1">
        <f t="array" ref="GE266">SUMPRODUCT(($Z$150:$Z$276=$Z266)*(EJ266&lt;EJ$150:EJ$276))+1</f>
        <v>11</v>
      </c>
      <c r="GF266" s="13" cm="1">
        <f t="array" ref="GF266">SUMPRODUCT(($Z$150:$Z$276=$Z266)*(EK266&lt;EK$150:EK$276))+1</f>
        <v>11</v>
      </c>
      <c r="GG266" s="13" cm="1">
        <f t="array" ref="GG266">SUMPRODUCT(($Z$150:$Z$276=$Z266)*(EL266&lt;EL$150:EL$276))+1</f>
        <v>11</v>
      </c>
      <c r="GH266" s="13" cm="1">
        <f t="array" ref="GH266">SUMPRODUCT(($Z$150:$Z$276=$Z266)*(EM266&lt;EM$150:EM$276))+1</f>
        <v>11</v>
      </c>
      <c r="GI266" s="13" cm="1">
        <f t="array" ref="GI266">SUMPRODUCT(($Z$150:$Z$276=$Z266)*(EN266&lt;EN$150:EN$276))+1</f>
        <v>11</v>
      </c>
      <c r="GJ266" s="13" cm="1">
        <f t="array" ref="GJ266">SUMPRODUCT(($Z$150:$Z$276=$Z266)*(EO266&lt;EO$150:EO$276))+1</f>
        <v>11</v>
      </c>
      <c r="GK266" s="20">
        <f>INDEX($FP266:$GJ266,MATCH('Ranked Growth'!$C$5,$FP$149:$GJ$149,0))</f>
        <v>3</v>
      </c>
      <c r="GL266" s="13" t="str">
        <f t="shared" si="204"/>
        <v>Stations of Less Than 10k Users-3</v>
      </c>
      <c r="GN266" s="17" t="s">
        <v>98</v>
      </c>
      <c r="GO266" s="13" cm="1">
        <f t="array" ref="GO266">IF($AA266="N","",SUMPRODUCT(($Z$150:$Z$276=$Z266)*($AA$150:$AA$276="Y")*(DU266&lt;DU$150:DU$276))+1)</f>
        <v>2</v>
      </c>
      <c r="GP266" s="13" cm="1">
        <f t="array" ref="GP266">IF($AA266="N","",SUMPRODUCT(($Z$150:$Z$276=$Z266)*($AA$150:$AA$276="Y")*(DV266&lt;DV$150:DV$276))+1)</f>
        <v>16</v>
      </c>
      <c r="GQ266" s="13" cm="1">
        <f t="array" ref="GQ266">IF($AA266="N","",SUMPRODUCT(($Z$150:$Z$276=$Z266)*($AA$150:$AA$276="Y")*(DW266&lt;DW$150:DW$276))+1)</f>
        <v>16</v>
      </c>
      <c r="GR266" s="13" cm="1">
        <f t="array" ref="GR266">IF($AA266="N","",SUMPRODUCT(($Z$150:$Z$276=$Z266)*($AA$150:$AA$276="Y")*(DX266&lt;DX$150:DX$276))+1)</f>
        <v>16</v>
      </c>
      <c r="GS266" s="13" cm="1">
        <f t="array" ref="GS266">IF($AA266="N","",SUMPRODUCT(($Z$150:$Z$276=$Z266)*($AA$150:$AA$276="Y")*(DY266&lt;DY$150:DY$276))+1)</f>
        <v>16</v>
      </c>
      <c r="GT266" s="13" cm="1">
        <f t="array" ref="GT266">IF($AA266="N","",SUMPRODUCT(($Z$150:$Z$276=$Z266)*($AA$150:$AA$276="Y")*(DZ266&lt;DZ$150:DZ$276))+1)</f>
        <v>11</v>
      </c>
      <c r="GU266" s="13" cm="1">
        <f t="array" ref="GU266">IF($AA266="N","",SUMPRODUCT(($Z$150:$Z$276=$Z266)*($AA$150:$AA$276="Y")*(EA266&lt;EA$150:EA$276))+1)</f>
        <v>9</v>
      </c>
      <c r="GV266" s="13" cm="1">
        <f t="array" ref="GV266">IF($AA266="N","",SUMPRODUCT(($Z$150:$Z$276=$Z266)*($AA$150:$AA$276="Y")*(EB266&lt;EB$150:EB$276))+1)</f>
        <v>8</v>
      </c>
      <c r="GW266" s="13" cm="1">
        <f t="array" ref="GW266">IF($AA266="N","",SUMPRODUCT(($Z$150:$Z$276=$Z266)*($AA$150:$AA$276="Y")*(EC266&lt;EC$150:EC$276))+1)</f>
        <v>7</v>
      </c>
      <c r="GX266" s="13" cm="1">
        <f t="array" ref="GX266">IF($AA266="N","",SUMPRODUCT(($Z$150:$Z$276=$Z266)*($AA$150:$AA$276="Y")*(ED266&lt;ED$150:ED$276))+1)</f>
        <v>7</v>
      </c>
      <c r="GY266" s="13" cm="1">
        <f t="array" ref="GY266">IF($AA266="N","",SUMPRODUCT(($Z$150:$Z$276=$Z266)*($AA$150:$AA$276="Y")*(EE266&lt;EE$150:EE$276))+1)</f>
        <v>6</v>
      </c>
      <c r="GZ266" s="13" cm="1">
        <f t="array" ref="GZ266">IF($AA266="N","",SUMPRODUCT(($Z$150:$Z$276=$Z266)*($AA$150:$AA$276="Y")*(EF266&lt;EF$150:EF$276))+1)</f>
        <v>6</v>
      </c>
      <c r="HA266" s="13" cm="1">
        <f t="array" ref="HA266">IF($AA266="N","",SUMPRODUCT(($Z$150:$Z$276=$Z266)*($AA$150:$AA$276="Y")*(EG266&lt;EG$150:EG$276))+1)</f>
        <v>6</v>
      </c>
      <c r="HB266" s="13" cm="1">
        <f t="array" ref="HB266">IF($AA266="N","",SUMPRODUCT(($Z$150:$Z$276=$Z266)*($AA$150:$AA$276="Y")*(EH266&lt;EH$150:EH$276))+1)</f>
        <v>6</v>
      </c>
      <c r="HC266" s="13" cm="1">
        <f t="array" ref="HC266">IF($AA266="N","",SUMPRODUCT(($Z$150:$Z$276=$Z266)*($AA$150:$AA$276="Y")*(EI266&lt;EI$150:EI$276))+1)</f>
        <v>6</v>
      </c>
      <c r="HD266" s="13" cm="1">
        <f t="array" ref="HD266">IF($AA266="N","",SUMPRODUCT(($Z$150:$Z$276=$Z266)*($AA$150:$AA$276="Y")*(EJ266&lt;EJ$150:EJ$276))+1)</f>
        <v>6</v>
      </c>
      <c r="HE266" s="13" cm="1">
        <f t="array" ref="HE266">IF($AA266="N","",SUMPRODUCT(($Z$150:$Z$276=$Z266)*($AA$150:$AA$276="Y")*(EK266&lt;EK$150:EK$276))+1)</f>
        <v>6</v>
      </c>
      <c r="HF266" s="13" cm="1">
        <f t="array" ref="HF266">IF($AA266="N","",SUMPRODUCT(($Z$150:$Z$276=$Z266)*($AA$150:$AA$276="Y")*(EL266&lt;EL$150:EL$276))+1)</f>
        <v>6</v>
      </c>
      <c r="HG266" s="13" cm="1">
        <f t="array" ref="HG266">IF($AA266="N","",SUMPRODUCT(($Z$150:$Z$276=$Z266)*($AA$150:$AA$276="Y")*(EM266&lt;EM$150:EM$276))+1)</f>
        <v>6</v>
      </c>
      <c r="HH266" s="13" cm="1">
        <f t="array" ref="HH266">IF($AA266="N","",SUMPRODUCT(($Z$150:$Z$276=$Z266)*($AA$150:$AA$276="Y")*(EN266&lt;EN$150:EN$276))+1)</f>
        <v>6</v>
      </c>
      <c r="HI266" s="13" cm="1">
        <f t="array" ref="HI266">IF($AA266="N","",SUMPRODUCT(($Z$150:$Z$276=$Z266)*($AA$150:$AA$276="Y")*(EO266&lt;EO$150:EO$276))+1)</f>
        <v>6</v>
      </c>
      <c r="HJ266" s="20">
        <f>INDEX($GO266:$HI266,MATCH('Ranked Growth'!$C$5,$GO$149:$HI$149,0))</f>
        <v>2</v>
      </c>
      <c r="HK266" s="13" t="str">
        <f t="shared" si="205"/>
        <v>Stations of Less Than 10k Users-2</v>
      </c>
    </row>
    <row r="267" spans="2:219" s="11" customFormat="1" x14ac:dyDescent="0.25">
      <c r="B267" s="17" t="s">
        <v>99</v>
      </c>
      <c r="C267" s="20">
        <v>3236.3281489999999</v>
      </c>
      <c r="D267" s="20">
        <v>3343.906140999999</v>
      </c>
      <c r="E267" s="20">
        <v>3360.7616840000001</v>
      </c>
      <c r="F267" s="20">
        <v>3367.7547499999996</v>
      </c>
      <c r="G267" s="20">
        <v>3364.9804029999996</v>
      </c>
      <c r="H267" s="20">
        <v>3363.7606189999997</v>
      </c>
      <c r="I267" s="20">
        <v>3369.6036189999991</v>
      </c>
      <c r="J267" s="20">
        <v>3370.7169329999997</v>
      </c>
      <c r="K267" s="20">
        <v>3373.505314</v>
      </c>
      <c r="L267" s="20">
        <v>3384.3934629999999</v>
      </c>
      <c r="M267" s="20">
        <v>3390.186698999999</v>
      </c>
      <c r="N267" s="20">
        <v>3394.416804</v>
      </c>
      <c r="O267" s="20">
        <v>3398.4303989999994</v>
      </c>
      <c r="P267" s="20">
        <v>3407.9698629999998</v>
      </c>
      <c r="Q267" s="20">
        <v>3420.4571269999997</v>
      </c>
      <c r="R267" s="20">
        <v>3426.8298889999996</v>
      </c>
      <c r="S267" s="20">
        <v>3435.8264409999997</v>
      </c>
      <c r="T267" s="20">
        <v>3442.1168829999997</v>
      </c>
      <c r="U267" s="20">
        <v>3450.7727570000006</v>
      </c>
      <c r="V267" s="20">
        <v>3465.9292909999995</v>
      </c>
      <c r="W267" s="20">
        <v>3479.7145860000001</v>
      </c>
      <c r="Y267" s="17" t="s">
        <v>99</v>
      </c>
      <c r="Z267" s="21" t="str">
        <f t="shared" si="137"/>
        <v>Stations of Less Than 10k Users</v>
      </c>
      <c r="AA267" s="21" t="str">
        <f t="shared" si="138"/>
        <v>N</v>
      </c>
      <c r="AB267" s="13">
        <f t="shared" ref="AB267:AV267" si="237">C267-$R136</f>
        <v>32.328148999999939</v>
      </c>
      <c r="AC267" s="13">
        <f t="shared" si="237"/>
        <v>139.90614099999902</v>
      </c>
      <c r="AD267" s="13">
        <f t="shared" si="237"/>
        <v>156.76168400000006</v>
      </c>
      <c r="AE267" s="13">
        <f t="shared" si="237"/>
        <v>163.7547499999996</v>
      </c>
      <c r="AF267" s="13">
        <f t="shared" si="237"/>
        <v>160.98040299999957</v>
      </c>
      <c r="AG267" s="13">
        <f t="shared" si="237"/>
        <v>159.76061899999968</v>
      </c>
      <c r="AH267" s="13">
        <f t="shared" si="237"/>
        <v>165.60361899999907</v>
      </c>
      <c r="AI267" s="13">
        <f t="shared" si="237"/>
        <v>166.7169329999997</v>
      </c>
      <c r="AJ267" s="13">
        <f t="shared" si="237"/>
        <v>169.505314</v>
      </c>
      <c r="AK267" s="13">
        <f t="shared" si="237"/>
        <v>180.39346299999988</v>
      </c>
      <c r="AL267" s="13">
        <f t="shared" si="237"/>
        <v>186.18669899999895</v>
      </c>
      <c r="AM267" s="13">
        <f t="shared" si="237"/>
        <v>190.41680399999996</v>
      </c>
      <c r="AN267" s="13">
        <f t="shared" si="237"/>
        <v>194.4303989999994</v>
      </c>
      <c r="AO267" s="13">
        <f t="shared" si="237"/>
        <v>203.9698629999998</v>
      </c>
      <c r="AP267" s="13">
        <f t="shared" si="237"/>
        <v>216.45712699999967</v>
      </c>
      <c r="AQ267" s="13">
        <f t="shared" si="237"/>
        <v>222.82988899999964</v>
      </c>
      <c r="AR267" s="13">
        <f t="shared" si="237"/>
        <v>231.8264409999997</v>
      </c>
      <c r="AS267" s="13">
        <f t="shared" si="237"/>
        <v>238.11688299999969</v>
      </c>
      <c r="AT267" s="13">
        <f t="shared" si="237"/>
        <v>246.77275700000064</v>
      </c>
      <c r="AU267" s="13">
        <f t="shared" si="237"/>
        <v>261.92929099999947</v>
      </c>
      <c r="AV267" s="13">
        <f t="shared" si="237"/>
        <v>275.71458600000005</v>
      </c>
      <c r="AX267" s="17" t="s">
        <v>99</v>
      </c>
      <c r="AY267" s="13">
        <f t="shared" si="139"/>
        <v>106</v>
      </c>
      <c r="AZ267" s="13">
        <f t="shared" si="140"/>
        <v>117</v>
      </c>
      <c r="BA267" s="13">
        <f t="shared" si="141"/>
        <v>117</v>
      </c>
      <c r="BB267" s="13">
        <f t="shared" si="142"/>
        <v>117</v>
      </c>
      <c r="BC267" s="13">
        <f t="shared" si="143"/>
        <v>116</v>
      </c>
      <c r="BD267" s="13">
        <f t="shared" si="144"/>
        <v>116</v>
      </c>
      <c r="BE267" s="13">
        <f t="shared" si="145"/>
        <v>114</v>
      </c>
      <c r="BF267" s="13">
        <f t="shared" si="146"/>
        <v>111</v>
      </c>
      <c r="BG267" s="13">
        <f t="shared" si="147"/>
        <v>111</v>
      </c>
      <c r="BH267" s="13">
        <f t="shared" si="148"/>
        <v>111</v>
      </c>
      <c r="BI267" s="13">
        <f t="shared" si="149"/>
        <v>111</v>
      </c>
      <c r="BJ267" s="13">
        <f t="shared" si="150"/>
        <v>109</v>
      </c>
      <c r="BK267" s="13">
        <f t="shared" si="151"/>
        <v>109</v>
      </c>
      <c r="BL267" s="13">
        <f t="shared" si="152"/>
        <v>109</v>
      </c>
      <c r="BM267" s="13">
        <f t="shared" si="153"/>
        <v>109</v>
      </c>
      <c r="BN267" s="13">
        <f t="shared" si="154"/>
        <v>109</v>
      </c>
      <c r="BO267" s="13">
        <f t="shared" si="155"/>
        <v>109</v>
      </c>
      <c r="BP267" s="13">
        <f t="shared" si="156"/>
        <v>109</v>
      </c>
      <c r="BQ267" s="13">
        <f t="shared" si="157"/>
        <v>109</v>
      </c>
      <c r="BR267" s="13">
        <f t="shared" si="158"/>
        <v>109</v>
      </c>
      <c r="BS267" s="13">
        <f t="shared" si="159"/>
        <v>109</v>
      </c>
      <c r="BT267" s="13">
        <f>INDEX($AY267:$BS267,MATCH('Ranked Growth'!$C$5,Data!$AY$149:$BS$149,0))</f>
        <v>106</v>
      </c>
      <c r="BV267" s="17" t="s">
        <v>99</v>
      </c>
      <c r="BW267" s="13" cm="1">
        <f t="array" ref="BW267">SUMPRODUCT(($Z$150:$Z$276=$Z267)*(AB267&lt;AB$150:AB$276))+1</f>
        <v>7</v>
      </c>
      <c r="BX267" s="13" cm="1">
        <f t="array" ref="BX267">SUMPRODUCT(($Z$150:$Z$276=$Z267)*(AC267&lt;AC$150:AC$276))+1</f>
        <v>14</v>
      </c>
      <c r="BY267" s="13" cm="1">
        <f t="array" ref="BY267">SUMPRODUCT(($Z$150:$Z$276=$Z267)*(AD267&lt;AD$150:AD$276))+1</f>
        <v>14</v>
      </c>
      <c r="BZ267" s="13" cm="1">
        <f t="array" ref="BZ267">SUMPRODUCT(($Z$150:$Z$276=$Z267)*(AE267&lt;AE$150:AE$276))+1</f>
        <v>14</v>
      </c>
      <c r="CA267" s="13" cm="1">
        <f t="array" ref="CA267">SUMPRODUCT(($Z$150:$Z$276=$Z267)*(AF267&lt;AF$150:AF$276))+1</f>
        <v>13</v>
      </c>
      <c r="CB267" s="13" cm="1">
        <f t="array" ref="CB267">SUMPRODUCT(($Z$150:$Z$276=$Z267)*(AG267&lt;AG$150:AG$276))+1</f>
        <v>13</v>
      </c>
      <c r="CC267" s="13" cm="1">
        <f t="array" ref="CC267">SUMPRODUCT(($Z$150:$Z$276=$Z267)*(AH267&lt;AH$150:AH$276))+1</f>
        <v>11</v>
      </c>
      <c r="CD267" s="13" cm="1">
        <f t="array" ref="CD267">SUMPRODUCT(($Z$150:$Z$276=$Z267)*(AI267&lt;AI$150:AI$276))+1</f>
        <v>8</v>
      </c>
      <c r="CE267" s="13" cm="1">
        <f t="array" ref="CE267">SUMPRODUCT(($Z$150:$Z$276=$Z267)*(AJ267&lt;AJ$150:AJ$276))+1</f>
        <v>8</v>
      </c>
      <c r="CF267" s="13" cm="1">
        <f t="array" ref="CF267">SUMPRODUCT(($Z$150:$Z$276=$Z267)*(AK267&lt;AK$150:AK$276))+1</f>
        <v>8</v>
      </c>
      <c r="CG267" s="13" cm="1">
        <f t="array" ref="CG267">SUMPRODUCT(($Z$150:$Z$276=$Z267)*(AL267&lt;AL$150:AL$276))+1</f>
        <v>8</v>
      </c>
      <c r="CH267" s="13" cm="1">
        <f t="array" ref="CH267">SUMPRODUCT(($Z$150:$Z$276=$Z267)*(AM267&lt;AM$150:AM$276))+1</f>
        <v>8</v>
      </c>
      <c r="CI267" s="13" cm="1">
        <f t="array" ref="CI267">SUMPRODUCT(($Z$150:$Z$276=$Z267)*(AN267&lt;AN$150:AN$276))+1</f>
        <v>8</v>
      </c>
      <c r="CJ267" s="13" cm="1">
        <f t="array" ref="CJ267">SUMPRODUCT(($Z$150:$Z$276=$Z267)*(AO267&lt;AO$150:AO$276))+1</f>
        <v>8</v>
      </c>
      <c r="CK267" s="13" cm="1">
        <f t="array" ref="CK267">SUMPRODUCT(($Z$150:$Z$276=$Z267)*(AP267&lt;AP$150:AP$276))+1</f>
        <v>8</v>
      </c>
      <c r="CL267" s="13" cm="1">
        <f t="array" ref="CL267">SUMPRODUCT(($Z$150:$Z$276=$Z267)*(AQ267&lt;AQ$150:AQ$276))+1</f>
        <v>8</v>
      </c>
      <c r="CM267" s="13" cm="1">
        <f t="array" ref="CM267">SUMPRODUCT(($Z$150:$Z$276=$Z267)*(AR267&lt;AR$150:AR$276))+1</f>
        <v>8</v>
      </c>
      <c r="CN267" s="13" cm="1">
        <f t="array" ref="CN267">SUMPRODUCT(($Z$150:$Z$276=$Z267)*(AS267&lt;AS$150:AS$276))+1</f>
        <v>8</v>
      </c>
      <c r="CO267" s="13" cm="1">
        <f t="array" ref="CO267">SUMPRODUCT(($Z$150:$Z$276=$Z267)*(AT267&lt;AT$150:AT$276))+1</f>
        <v>8</v>
      </c>
      <c r="CP267" s="13" cm="1">
        <f t="array" ref="CP267">SUMPRODUCT(($Z$150:$Z$276=$Z267)*(AU267&lt;AU$150:AU$276))+1</f>
        <v>8</v>
      </c>
      <c r="CQ267" s="13" cm="1">
        <f t="array" ref="CQ267">SUMPRODUCT(($Z$150:$Z$276=$Z267)*(AV267&lt;AV$150:AV$276))+1</f>
        <v>8</v>
      </c>
      <c r="CR267" s="13">
        <f>INDEX($BW267:$CQ267,MATCH('Ranked Growth'!$C$5,$BW$149:$CQ$149,0))</f>
        <v>7</v>
      </c>
      <c r="CS267" s="13" t="str">
        <f t="shared" si="160"/>
        <v>Stations of Less Than 10k Users-7</v>
      </c>
      <c r="CU267" s="17" t="s">
        <v>99</v>
      </c>
      <c r="CV267" s="13" t="str" cm="1">
        <f t="array" ref="CV267">IF($AA267="N","",SUMPRODUCT(($AA$150:$AA$276=$V$88)*($Z$150:$Z$276=$Z267)*(AB267&lt;AB$150:AB$276))+1)</f>
        <v/>
      </c>
      <c r="CW267" s="13" t="str" cm="1">
        <f t="array" ref="CW267">IF($AA267="N","",SUMPRODUCT(($AA$150:$AA$276=$V$88)*($Z$150:$Z$276=$Z267)*(AC267&lt;AC$150:AC$276))+1)</f>
        <v/>
      </c>
      <c r="CX267" s="13" t="str" cm="1">
        <f t="array" ref="CX267">IF($AA267="N","",SUMPRODUCT(($AA$150:$AA$276=$V$88)*($Z$150:$Z$276=$Z267)*(AD267&lt;AD$150:AD$276))+1)</f>
        <v/>
      </c>
      <c r="CY267" s="13" t="str" cm="1">
        <f t="array" ref="CY267">IF($AA267="N","",SUMPRODUCT(($AA$150:$AA$276=$V$88)*($Z$150:$Z$276=$Z267)*(AE267&lt;AE$150:AE$276))+1)</f>
        <v/>
      </c>
      <c r="CZ267" s="13" t="str" cm="1">
        <f t="array" ref="CZ267">IF($AA267="N","",SUMPRODUCT(($AA$150:$AA$276=$V$88)*($Z$150:$Z$276=$Z267)*(AF267&lt;AF$150:AF$276))+1)</f>
        <v/>
      </c>
      <c r="DA267" s="13" t="str" cm="1">
        <f t="array" ref="DA267">IF($AA267="N","",SUMPRODUCT(($AA$150:$AA$276=$V$88)*($Z$150:$Z$276=$Z267)*(AG267&lt;AG$150:AG$276))+1)</f>
        <v/>
      </c>
      <c r="DB267" s="13" t="str" cm="1">
        <f t="array" ref="DB267">IF($AA267="N","",SUMPRODUCT(($AA$150:$AA$276=$V$88)*($Z$150:$Z$276=$Z267)*(AH267&lt;AH$150:AH$276))+1)</f>
        <v/>
      </c>
      <c r="DC267" s="13" t="str" cm="1">
        <f t="array" ref="DC267">IF($AA267="N","",SUMPRODUCT(($AA$150:$AA$276=$V$88)*($Z$150:$Z$276=$Z267)*(AI267&lt;AI$150:AI$276))+1)</f>
        <v/>
      </c>
      <c r="DD267" s="13" t="str" cm="1">
        <f t="array" ref="DD267">IF($AA267="N","",SUMPRODUCT(($AA$150:$AA$276=$V$88)*($Z$150:$Z$276=$Z267)*(AJ267&lt;AJ$150:AJ$276))+1)</f>
        <v/>
      </c>
      <c r="DE267" s="13" t="str" cm="1">
        <f t="array" ref="DE267">IF($AA267="N","",SUMPRODUCT(($AA$150:$AA$276=$V$88)*($Z$150:$Z$276=$Z267)*(AK267&lt;AK$150:AK$276))+1)</f>
        <v/>
      </c>
      <c r="DF267" s="13" t="str" cm="1">
        <f t="array" ref="DF267">IF($AA267="N","",SUMPRODUCT(($AA$150:$AA$276=$V$88)*($Z$150:$Z$276=$Z267)*(AL267&lt;AL$150:AL$276))+1)</f>
        <v/>
      </c>
      <c r="DG267" s="13" t="str" cm="1">
        <f t="array" ref="DG267">IF($AA267="N","",SUMPRODUCT(($AA$150:$AA$276=$V$88)*($Z$150:$Z$276=$Z267)*(AM267&lt;AM$150:AM$276))+1)</f>
        <v/>
      </c>
      <c r="DH267" s="13" t="str" cm="1">
        <f t="array" ref="DH267">IF($AA267="N","",SUMPRODUCT(($AA$150:$AA$276=$V$88)*($Z$150:$Z$276=$Z267)*(AN267&lt;AN$150:AN$276))+1)</f>
        <v/>
      </c>
      <c r="DI267" s="13" t="str" cm="1">
        <f t="array" ref="DI267">IF($AA267="N","",SUMPRODUCT(($AA$150:$AA$276=$V$88)*($Z$150:$Z$276=$Z267)*(AO267&lt;AO$150:AO$276))+1)</f>
        <v/>
      </c>
      <c r="DJ267" s="13" t="str" cm="1">
        <f t="array" ref="DJ267">IF($AA267="N","",SUMPRODUCT(($AA$150:$AA$276=$V$88)*($Z$150:$Z$276=$Z267)*(AP267&lt;AP$150:AP$276))+1)</f>
        <v/>
      </c>
      <c r="DK267" s="13" t="str" cm="1">
        <f t="array" ref="DK267">IF($AA267="N","",SUMPRODUCT(($AA$150:$AA$276=$V$88)*($Z$150:$Z$276=$Z267)*(AQ267&lt;AQ$150:AQ$276))+1)</f>
        <v/>
      </c>
      <c r="DL267" s="13" t="str" cm="1">
        <f t="array" ref="DL267">IF($AA267="N","",SUMPRODUCT(($AA$150:$AA$276=$V$88)*($Z$150:$Z$276=$Z267)*(AR267&lt;AR$150:AR$276))+1)</f>
        <v/>
      </c>
      <c r="DM267" s="13" t="str" cm="1">
        <f t="array" ref="DM267">IF($AA267="N","",SUMPRODUCT(($AA$150:$AA$276=$V$88)*($Z$150:$Z$276=$Z267)*(AS267&lt;AS$150:AS$276))+1)</f>
        <v/>
      </c>
      <c r="DN267" s="13" t="str" cm="1">
        <f t="array" ref="DN267">IF($AA267="N","",SUMPRODUCT(($AA$150:$AA$276=$V$88)*($Z$150:$Z$276=$Z267)*(AT267&lt;AT$150:AT$276))+1)</f>
        <v/>
      </c>
      <c r="DO267" s="13" t="str" cm="1">
        <f t="array" ref="DO267">IF($AA267="N","",SUMPRODUCT(($AA$150:$AA$276=$V$88)*($Z$150:$Z$276=$Z267)*(AU267&lt;AU$150:AU$276))+1)</f>
        <v/>
      </c>
      <c r="DP267" s="13" t="str" cm="1">
        <f t="array" ref="DP267">IF($AA267="N","",SUMPRODUCT(($AA$150:$AA$276=$V$88)*($Z$150:$Z$276=$Z267)*(AV267&lt;AV$150:AV$276))+1)</f>
        <v/>
      </c>
      <c r="DQ267" s="13" t="str">
        <f>INDEX($CV267:$DP267,MATCH('Ranked Growth'!$C$5,$BW$149:$CQ$149,0))</f>
        <v/>
      </c>
      <c r="DR267" s="13" t="str">
        <f t="shared" si="161"/>
        <v>Stations of Less Than 10k Users-</v>
      </c>
      <c r="DT267" s="17" t="s">
        <v>99</v>
      </c>
      <c r="DU267" s="15">
        <f t="shared" si="162"/>
        <v>1.0089934144819068E-2</v>
      </c>
      <c r="DV267" s="15">
        <f t="shared" si="163"/>
        <v>4.3666086454431596E-2</v>
      </c>
      <c r="DW267" s="15">
        <f t="shared" si="164"/>
        <v>4.8926867665418206E-2</v>
      </c>
      <c r="DX267" s="15">
        <f t="shared" si="165"/>
        <v>5.1109472534331957E-2</v>
      </c>
      <c r="DY267" s="15">
        <f t="shared" si="166"/>
        <v>5.0243571473158388E-2</v>
      </c>
      <c r="DZ267" s="15">
        <f t="shared" si="167"/>
        <v>4.9862864856429434E-2</v>
      </c>
      <c r="EA267" s="15">
        <f t="shared" si="168"/>
        <v>5.1686522784019751E-2</v>
      </c>
      <c r="EB267" s="15">
        <f t="shared" si="169"/>
        <v>5.2033999063670233E-2</v>
      </c>
      <c r="EC267" s="15">
        <f t="shared" si="170"/>
        <v>5.2904280274656657E-2</v>
      </c>
      <c r="ED267" s="15">
        <f t="shared" si="171"/>
        <v>5.6302578963795202E-2</v>
      </c>
      <c r="EE267" s="15">
        <f t="shared" si="172"/>
        <v>5.8110705056179546E-2</v>
      </c>
      <c r="EF267" s="15">
        <f t="shared" si="173"/>
        <v>5.9430962546816568E-2</v>
      </c>
      <c r="EG267" s="15">
        <f t="shared" si="174"/>
        <v>6.0683645131085928E-2</v>
      </c>
      <c r="EH267" s="15">
        <f t="shared" si="175"/>
        <v>6.3661005930087278E-2</v>
      </c>
      <c r="EI267" s="15">
        <f t="shared" si="176"/>
        <v>6.7558404182272103E-2</v>
      </c>
      <c r="EJ267" s="15">
        <f t="shared" si="177"/>
        <v>6.954740605493126E-2</v>
      </c>
      <c r="EK267" s="15">
        <f t="shared" si="178"/>
        <v>7.2355318664169666E-2</v>
      </c>
      <c r="EL267" s="15">
        <f t="shared" si="179"/>
        <v>7.4318627652933733E-2</v>
      </c>
      <c r="EM267" s="15">
        <f t="shared" si="180"/>
        <v>7.7020211298377328E-2</v>
      </c>
      <c r="EN267" s="15">
        <f t="shared" si="181"/>
        <v>8.1750715043695132E-2</v>
      </c>
      <c r="EO267" s="15">
        <f t="shared" si="182"/>
        <v>8.6053241573033734E-2</v>
      </c>
      <c r="EQ267" s="17" t="s">
        <v>99</v>
      </c>
      <c r="ER267" s="13">
        <f t="shared" si="183"/>
        <v>15</v>
      </c>
      <c r="ES267" s="13">
        <f t="shared" si="184"/>
        <v>116</v>
      </c>
      <c r="ET267" s="13">
        <f t="shared" si="185"/>
        <v>116</v>
      </c>
      <c r="EU267" s="13">
        <f t="shared" si="186"/>
        <v>117</v>
      </c>
      <c r="EV267" s="13">
        <f t="shared" si="187"/>
        <v>114</v>
      </c>
      <c r="EW267" s="13">
        <f t="shared" si="188"/>
        <v>110</v>
      </c>
      <c r="EX267" s="13">
        <f t="shared" si="189"/>
        <v>107</v>
      </c>
      <c r="EY267" s="13">
        <f t="shared" si="190"/>
        <v>107</v>
      </c>
      <c r="EZ267" s="13">
        <f t="shared" si="191"/>
        <v>106</v>
      </c>
      <c r="FA267" s="13">
        <f t="shared" si="192"/>
        <v>106</v>
      </c>
      <c r="FB267" s="13">
        <f t="shared" si="193"/>
        <v>106</v>
      </c>
      <c r="FC267" s="13">
        <f t="shared" si="194"/>
        <v>105</v>
      </c>
      <c r="FD267" s="13">
        <f t="shared" si="195"/>
        <v>104</v>
      </c>
      <c r="FE267" s="13">
        <f t="shared" si="196"/>
        <v>105</v>
      </c>
      <c r="FF267" s="13">
        <f t="shared" si="197"/>
        <v>105</v>
      </c>
      <c r="FG267" s="13">
        <f t="shared" si="198"/>
        <v>102</v>
      </c>
      <c r="FH267" s="13">
        <f t="shared" si="199"/>
        <v>102</v>
      </c>
      <c r="FI267" s="13">
        <f t="shared" si="200"/>
        <v>100</v>
      </c>
      <c r="FJ267" s="13">
        <f t="shared" si="201"/>
        <v>99</v>
      </c>
      <c r="FK267" s="13">
        <f t="shared" si="202"/>
        <v>102</v>
      </c>
      <c r="FL267" s="13">
        <f t="shared" si="203"/>
        <v>104</v>
      </c>
      <c r="FM267" s="13">
        <f>INDEX($ER267:$FL267,MATCH('Ranked Growth'!$C$5,$ER$149:$FL$149,0))</f>
        <v>15</v>
      </c>
      <c r="FO267" s="17" t="s">
        <v>99</v>
      </c>
      <c r="FP267" s="13" cm="1">
        <f t="array" ref="FP267">SUMPRODUCT(($Z$150:$Z$276=$Z267)*(DU267&lt;DU$150:DU$276))+1</f>
        <v>5</v>
      </c>
      <c r="FQ267" s="13" cm="1">
        <f t="array" ref="FQ267">SUMPRODUCT(($Z$150:$Z$276=$Z267)*(DV267&lt;DV$150:DV$276))+1</f>
        <v>19</v>
      </c>
      <c r="FR267" s="13" cm="1">
        <f t="array" ref="FR267">SUMPRODUCT(($Z$150:$Z$276=$Z267)*(DW267&lt;DW$150:DW$276))+1</f>
        <v>18</v>
      </c>
      <c r="FS267" s="13" cm="1">
        <f t="array" ref="FS267">SUMPRODUCT(($Z$150:$Z$276=$Z267)*(DX267&lt;DX$150:DX$276))+1</f>
        <v>19</v>
      </c>
      <c r="FT267" s="13" cm="1">
        <f t="array" ref="FT267">SUMPRODUCT(($Z$150:$Z$276=$Z267)*(DY267&lt;DY$150:DY$276))+1</f>
        <v>15</v>
      </c>
      <c r="FU267" s="13" cm="1">
        <f t="array" ref="FU267">SUMPRODUCT(($Z$150:$Z$276=$Z267)*(DZ267&lt;DZ$150:DZ$276))+1</f>
        <v>13</v>
      </c>
      <c r="FV267" s="13" cm="1">
        <f t="array" ref="FV267">SUMPRODUCT(($Z$150:$Z$276=$Z267)*(EA267&lt;EA$150:EA$276))+1</f>
        <v>11</v>
      </c>
      <c r="FW267" s="13" cm="1">
        <f t="array" ref="FW267">SUMPRODUCT(($Z$150:$Z$276=$Z267)*(EB267&lt;EB$150:EB$276))+1</f>
        <v>10</v>
      </c>
      <c r="FX267" s="13" cm="1">
        <f t="array" ref="FX267">SUMPRODUCT(($Z$150:$Z$276=$Z267)*(EC267&lt;EC$150:EC$276))+1</f>
        <v>10</v>
      </c>
      <c r="FY267" s="13" cm="1">
        <f t="array" ref="FY267">SUMPRODUCT(($Z$150:$Z$276=$Z267)*(ED267&lt;ED$150:ED$276))+1</f>
        <v>10</v>
      </c>
      <c r="FZ267" s="13" cm="1">
        <f t="array" ref="FZ267">SUMPRODUCT(($Z$150:$Z$276=$Z267)*(EE267&lt;EE$150:EE$276))+1</f>
        <v>10</v>
      </c>
      <c r="GA267" s="13" cm="1">
        <f t="array" ref="GA267">SUMPRODUCT(($Z$150:$Z$276=$Z267)*(EF267&lt;EF$150:EF$276))+1</f>
        <v>9</v>
      </c>
      <c r="GB267" s="13" cm="1">
        <f t="array" ref="GB267">SUMPRODUCT(($Z$150:$Z$276=$Z267)*(EG267&lt;EG$150:EG$276))+1</f>
        <v>9</v>
      </c>
      <c r="GC267" s="13" cm="1">
        <f t="array" ref="GC267">SUMPRODUCT(($Z$150:$Z$276=$Z267)*(EH267&lt;EH$150:EH$276))+1</f>
        <v>10</v>
      </c>
      <c r="GD267" s="13" cm="1">
        <f t="array" ref="GD267">SUMPRODUCT(($Z$150:$Z$276=$Z267)*(EI267&lt;EI$150:EI$276))+1</f>
        <v>10</v>
      </c>
      <c r="GE267" s="13" cm="1">
        <f t="array" ref="GE267">SUMPRODUCT(($Z$150:$Z$276=$Z267)*(EJ267&lt;EJ$150:EJ$276))+1</f>
        <v>9</v>
      </c>
      <c r="GF267" s="13" cm="1">
        <f t="array" ref="GF267">SUMPRODUCT(($Z$150:$Z$276=$Z267)*(EK267&lt;EK$150:EK$276))+1</f>
        <v>9</v>
      </c>
      <c r="GG267" s="13" cm="1">
        <f t="array" ref="GG267">SUMPRODUCT(($Z$150:$Z$276=$Z267)*(EL267&lt;EL$150:EL$276))+1</f>
        <v>8</v>
      </c>
      <c r="GH267" s="13" cm="1">
        <f t="array" ref="GH267">SUMPRODUCT(($Z$150:$Z$276=$Z267)*(EM267&lt;EM$150:EM$276))+1</f>
        <v>8</v>
      </c>
      <c r="GI267" s="13" cm="1">
        <f t="array" ref="GI267">SUMPRODUCT(($Z$150:$Z$276=$Z267)*(EN267&lt;EN$150:EN$276))+1</f>
        <v>9</v>
      </c>
      <c r="GJ267" s="13" cm="1">
        <f t="array" ref="GJ267">SUMPRODUCT(($Z$150:$Z$276=$Z267)*(EO267&lt;EO$150:EO$276))+1</f>
        <v>10</v>
      </c>
      <c r="GK267" s="20">
        <f>INDEX($FP267:$GJ267,MATCH('Ranked Growth'!$C$5,$FP$149:$GJ$149,0))</f>
        <v>5</v>
      </c>
      <c r="GL267" s="13" t="str">
        <f t="shared" si="204"/>
        <v>Stations of Less Than 10k Users-5</v>
      </c>
      <c r="GN267" s="17" t="s">
        <v>99</v>
      </c>
      <c r="GO267" s="13" t="str" cm="1">
        <f t="array" ref="GO267">IF($AA267="N","",SUMPRODUCT(($Z$150:$Z$276=$Z267)*($AA$150:$AA$276="Y")*(DU267&lt;DU$150:DU$276))+1)</f>
        <v/>
      </c>
      <c r="GP267" s="13" t="str" cm="1">
        <f t="array" ref="GP267">IF($AA267="N","",SUMPRODUCT(($Z$150:$Z$276=$Z267)*($AA$150:$AA$276="Y")*(DV267&lt;DV$150:DV$276))+1)</f>
        <v/>
      </c>
      <c r="GQ267" s="13" t="str" cm="1">
        <f t="array" ref="GQ267">IF($AA267="N","",SUMPRODUCT(($Z$150:$Z$276=$Z267)*($AA$150:$AA$276="Y")*(DW267&lt;DW$150:DW$276))+1)</f>
        <v/>
      </c>
      <c r="GR267" s="13" t="str" cm="1">
        <f t="array" ref="GR267">IF($AA267="N","",SUMPRODUCT(($Z$150:$Z$276=$Z267)*($AA$150:$AA$276="Y")*(DX267&lt;DX$150:DX$276))+1)</f>
        <v/>
      </c>
      <c r="GS267" s="13" t="str" cm="1">
        <f t="array" ref="GS267">IF($AA267="N","",SUMPRODUCT(($Z$150:$Z$276=$Z267)*($AA$150:$AA$276="Y")*(DY267&lt;DY$150:DY$276))+1)</f>
        <v/>
      </c>
      <c r="GT267" s="13" t="str" cm="1">
        <f t="array" ref="GT267">IF($AA267="N","",SUMPRODUCT(($Z$150:$Z$276=$Z267)*($AA$150:$AA$276="Y")*(DZ267&lt;DZ$150:DZ$276))+1)</f>
        <v/>
      </c>
      <c r="GU267" s="13" t="str" cm="1">
        <f t="array" ref="GU267">IF($AA267="N","",SUMPRODUCT(($Z$150:$Z$276=$Z267)*($AA$150:$AA$276="Y")*(EA267&lt;EA$150:EA$276))+1)</f>
        <v/>
      </c>
      <c r="GV267" s="13" t="str" cm="1">
        <f t="array" ref="GV267">IF($AA267="N","",SUMPRODUCT(($Z$150:$Z$276=$Z267)*($AA$150:$AA$276="Y")*(EB267&lt;EB$150:EB$276))+1)</f>
        <v/>
      </c>
      <c r="GW267" s="13" t="str" cm="1">
        <f t="array" ref="GW267">IF($AA267="N","",SUMPRODUCT(($Z$150:$Z$276=$Z267)*($AA$150:$AA$276="Y")*(EC267&lt;EC$150:EC$276))+1)</f>
        <v/>
      </c>
      <c r="GX267" s="13" t="str" cm="1">
        <f t="array" ref="GX267">IF($AA267="N","",SUMPRODUCT(($Z$150:$Z$276=$Z267)*($AA$150:$AA$276="Y")*(ED267&lt;ED$150:ED$276))+1)</f>
        <v/>
      </c>
      <c r="GY267" s="13" t="str" cm="1">
        <f t="array" ref="GY267">IF($AA267="N","",SUMPRODUCT(($Z$150:$Z$276=$Z267)*($AA$150:$AA$276="Y")*(EE267&lt;EE$150:EE$276))+1)</f>
        <v/>
      </c>
      <c r="GZ267" s="13" t="str" cm="1">
        <f t="array" ref="GZ267">IF($AA267="N","",SUMPRODUCT(($Z$150:$Z$276=$Z267)*($AA$150:$AA$276="Y")*(EF267&lt;EF$150:EF$276))+1)</f>
        <v/>
      </c>
      <c r="HA267" s="13" t="str" cm="1">
        <f t="array" ref="HA267">IF($AA267="N","",SUMPRODUCT(($Z$150:$Z$276=$Z267)*($AA$150:$AA$276="Y")*(EG267&lt;EG$150:EG$276))+1)</f>
        <v/>
      </c>
      <c r="HB267" s="13" t="str" cm="1">
        <f t="array" ref="HB267">IF($AA267="N","",SUMPRODUCT(($Z$150:$Z$276=$Z267)*($AA$150:$AA$276="Y")*(EH267&lt;EH$150:EH$276))+1)</f>
        <v/>
      </c>
      <c r="HC267" s="13" t="str" cm="1">
        <f t="array" ref="HC267">IF($AA267="N","",SUMPRODUCT(($Z$150:$Z$276=$Z267)*($AA$150:$AA$276="Y")*(EI267&lt;EI$150:EI$276))+1)</f>
        <v/>
      </c>
      <c r="HD267" s="13" t="str" cm="1">
        <f t="array" ref="HD267">IF($AA267="N","",SUMPRODUCT(($Z$150:$Z$276=$Z267)*($AA$150:$AA$276="Y")*(EJ267&lt;EJ$150:EJ$276))+1)</f>
        <v/>
      </c>
      <c r="HE267" s="13" t="str" cm="1">
        <f t="array" ref="HE267">IF($AA267="N","",SUMPRODUCT(($Z$150:$Z$276=$Z267)*($AA$150:$AA$276="Y")*(EK267&lt;EK$150:EK$276))+1)</f>
        <v/>
      </c>
      <c r="HF267" s="13" t="str" cm="1">
        <f t="array" ref="HF267">IF($AA267="N","",SUMPRODUCT(($Z$150:$Z$276=$Z267)*($AA$150:$AA$276="Y")*(EL267&lt;EL$150:EL$276))+1)</f>
        <v/>
      </c>
      <c r="HG267" s="13" t="str" cm="1">
        <f t="array" ref="HG267">IF($AA267="N","",SUMPRODUCT(($Z$150:$Z$276=$Z267)*($AA$150:$AA$276="Y")*(EM267&lt;EM$150:EM$276))+1)</f>
        <v/>
      </c>
      <c r="HH267" s="13" t="str" cm="1">
        <f t="array" ref="HH267">IF($AA267="N","",SUMPRODUCT(($Z$150:$Z$276=$Z267)*($AA$150:$AA$276="Y")*(EN267&lt;EN$150:EN$276))+1)</f>
        <v/>
      </c>
      <c r="HI267" s="13" t="str" cm="1">
        <f t="array" ref="HI267">IF($AA267="N","",SUMPRODUCT(($Z$150:$Z$276=$Z267)*($AA$150:$AA$276="Y")*(EO267&lt;EO$150:EO$276))+1)</f>
        <v/>
      </c>
      <c r="HJ267" s="20" t="str">
        <f>INDEX($GO267:$HI267,MATCH('Ranked Growth'!$C$5,$GO$149:$HI$149,0))</f>
        <v/>
      </c>
      <c r="HK267" s="13" t="str">
        <f t="shared" si="205"/>
        <v>Stations of Less Than 10k Users-</v>
      </c>
    </row>
    <row r="268" spans="2:219" s="11" customFormat="1" x14ac:dyDescent="0.25">
      <c r="B268" s="17" t="s">
        <v>100</v>
      </c>
      <c r="C268" s="20">
        <v>90759.129239000016</v>
      </c>
      <c r="D268" s="20">
        <v>96866.293427999932</v>
      </c>
      <c r="E268" s="20">
        <v>98168.211270999964</v>
      </c>
      <c r="F268" s="20">
        <v>98967.615390999999</v>
      </c>
      <c r="G268" s="20">
        <v>99306.013586999878</v>
      </c>
      <c r="H268" s="20">
        <v>99732.590631000043</v>
      </c>
      <c r="I268" s="20">
        <v>100300.13874300003</v>
      </c>
      <c r="J268" s="20">
        <v>100634.23829900003</v>
      </c>
      <c r="K268" s="20">
        <v>101051.73329999996</v>
      </c>
      <c r="L268" s="20">
        <v>101899.57459999985</v>
      </c>
      <c r="M268" s="20">
        <v>102362.05584100001</v>
      </c>
      <c r="N268" s="20">
        <v>102786.421999</v>
      </c>
      <c r="O268" s="20">
        <v>103167.14907100009</v>
      </c>
      <c r="P268" s="20">
        <v>103852.10224400008</v>
      </c>
      <c r="Q268" s="20">
        <v>104701.53971699991</v>
      </c>
      <c r="R268" s="20">
        <v>105171.0765579999</v>
      </c>
      <c r="S268" s="20">
        <v>105786.42563899995</v>
      </c>
      <c r="T268" s="20">
        <v>106243.60714199986</v>
      </c>
      <c r="U268" s="20">
        <v>106828.431578</v>
      </c>
      <c r="V268" s="20">
        <v>107814.68737800005</v>
      </c>
      <c r="W268" s="20">
        <v>108731.93257599986</v>
      </c>
      <c r="Y268" s="17" t="s">
        <v>100</v>
      </c>
      <c r="Z268" s="21" t="str">
        <f t="shared" si="137"/>
        <v>Stations of Over 10k Users</v>
      </c>
      <c r="AA268" s="21" t="str">
        <f t="shared" si="138"/>
        <v>N</v>
      </c>
      <c r="AB268" s="13">
        <f t="shared" ref="AB268:AV268" si="238">C268-$R137</f>
        <v>981.12923900001624</v>
      </c>
      <c r="AC268" s="13">
        <f t="shared" si="238"/>
        <v>7088.2934279999317</v>
      </c>
      <c r="AD268" s="13">
        <f t="shared" si="238"/>
        <v>8390.2112709999637</v>
      </c>
      <c r="AE268" s="13">
        <f t="shared" si="238"/>
        <v>9189.6153909999994</v>
      </c>
      <c r="AF268" s="13">
        <f t="shared" si="238"/>
        <v>9528.0135869998776</v>
      </c>
      <c r="AG268" s="13">
        <f t="shared" si="238"/>
        <v>9954.5906310000428</v>
      </c>
      <c r="AH268" s="13">
        <f t="shared" si="238"/>
        <v>10522.138743000032</v>
      </c>
      <c r="AI268" s="13">
        <f t="shared" si="238"/>
        <v>10856.238299000033</v>
      </c>
      <c r="AJ268" s="13">
        <f t="shared" si="238"/>
        <v>11273.733299999963</v>
      </c>
      <c r="AK268" s="13">
        <f t="shared" si="238"/>
        <v>12121.574599999847</v>
      </c>
      <c r="AL268" s="13">
        <f t="shared" si="238"/>
        <v>12584.055841000009</v>
      </c>
      <c r="AM268" s="13">
        <f t="shared" si="238"/>
        <v>13008.421998999998</v>
      </c>
      <c r="AN268" s="13">
        <f t="shared" si="238"/>
        <v>13389.149071000094</v>
      </c>
      <c r="AO268" s="13">
        <f t="shared" si="238"/>
        <v>14074.102244000082</v>
      </c>
      <c r="AP268" s="13">
        <f t="shared" si="238"/>
        <v>14923.539716999905</v>
      </c>
      <c r="AQ268" s="13">
        <f t="shared" si="238"/>
        <v>15393.076557999899</v>
      </c>
      <c r="AR268" s="13">
        <f t="shared" si="238"/>
        <v>16008.42563899995</v>
      </c>
      <c r="AS268" s="13">
        <f t="shared" si="238"/>
        <v>16465.607141999863</v>
      </c>
      <c r="AT268" s="13">
        <f t="shared" si="238"/>
        <v>17050.431578000003</v>
      </c>
      <c r="AU268" s="13">
        <f t="shared" si="238"/>
        <v>18036.687378000046</v>
      </c>
      <c r="AV268" s="13">
        <f t="shared" si="238"/>
        <v>18953.932575999861</v>
      </c>
      <c r="AX268" s="17" t="s">
        <v>100</v>
      </c>
      <c r="AY268" s="13">
        <f t="shared" si="139"/>
        <v>47</v>
      </c>
      <c r="AZ268" s="13">
        <f t="shared" si="140"/>
        <v>61</v>
      </c>
      <c r="BA268" s="13">
        <f t="shared" si="141"/>
        <v>61</v>
      </c>
      <c r="BB268" s="13">
        <f t="shared" si="142"/>
        <v>60</v>
      </c>
      <c r="BC268" s="13">
        <f t="shared" si="143"/>
        <v>57</v>
      </c>
      <c r="BD268" s="13">
        <f t="shared" si="144"/>
        <v>57</v>
      </c>
      <c r="BE268" s="13">
        <f t="shared" si="145"/>
        <v>55</v>
      </c>
      <c r="BF268" s="13">
        <f t="shared" si="146"/>
        <v>53</v>
      </c>
      <c r="BG268" s="13">
        <f t="shared" si="147"/>
        <v>53</v>
      </c>
      <c r="BH268" s="13">
        <f t="shared" si="148"/>
        <v>53</v>
      </c>
      <c r="BI268" s="13">
        <f t="shared" si="149"/>
        <v>52</v>
      </c>
      <c r="BJ268" s="13">
        <f t="shared" si="150"/>
        <v>52</v>
      </c>
      <c r="BK268" s="13">
        <f t="shared" si="151"/>
        <v>51</v>
      </c>
      <c r="BL268" s="13">
        <f t="shared" si="152"/>
        <v>50</v>
      </c>
      <c r="BM268" s="13">
        <f t="shared" si="153"/>
        <v>50</v>
      </c>
      <c r="BN268" s="13">
        <f t="shared" si="154"/>
        <v>50</v>
      </c>
      <c r="BO268" s="13">
        <f t="shared" si="155"/>
        <v>50</v>
      </c>
      <c r="BP268" s="13">
        <f t="shared" si="156"/>
        <v>50</v>
      </c>
      <c r="BQ268" s="13">
        <f t="shared" si="157"/>
        <v>49</v>
      </c>
      <c r="BR268" s="13">
        <f t="shared" si="158"/>
        <v>50</v>
      </c>
      <c r="BS268" s="13">
        <f t="shared" si="159"/>
        <v>51</v>
      </c>
      <c r="BT268" s="13">
        <f>INDEX($AY268:$BS268,MATCH('Ranked Growth'!$C$5,Data!$AY$149:$BS$149,0))</f>
        <v>47</v>
      </c>
      <c r="BV268" s="17" t="s">
        <v>100</v>
      </c>
      <c r="BW268" s="13" cm="1">
        <f t="array" ref="BW268">SUMPRODUCT(($Z$150:$Z$276=$Z268)*(AB268&lt;AB$150:AB$276))+1</f>
        <v>42</v>
      </c>
      <c r="BX268" s="13" cm="1">
        <f t="array" ref="BX268">SUMPRODUCT(($Z$150:$Z$276=$Z268)*(AC268&lt;AC$150:AC$276))+1</f>
        <v>56</v>
      </c>
      <c r="BY268" s="13" cm="1">
        <f t="array" ref="BY268">SUMPRODUCT(($Z$150:$Z$276=$Z268)*(AD268&lt;AD$150:AD$276))+1</f>
        <v>56</v>
      </c>
      <c r="BZ268" s="13" cm="1">
        <f t="array" ref="BZ268">SUMPRODUCT(($Z$150:$Z$276=$Z268)*(AE268&lt;AE$150:AE$276))+1</f>
        <v>55</v>
      </c>
      <c r="CA268" s="13" cm="1">
        <f t="array" ref="CA268">SUMPRODUCT(($Z$150:$Z$276=$Z268)*(AF268&lt;AF$150:AF$276))+1</f>
        <v>52</v>
      </c>
      <c r="CB268" s="13" cm="1">
        <f t="array" ref="CB268">SUMPRODUCT(($Z$150:$Z$276=$Z268)*(AG268&lt;AG$150:AG$276))+1</f>
        <v>52</v>
      </c>
      <c r="CC268" s="13" cm="1">
        <f t="array" ref="CC268">SUMPRODUCT(($Z$150:$Z$276=$Z268)*(AH268&lt;AH$150:AH$276))+1</f>
        <v>50</v>
      </c>
      <c r="CD268" s="13" cm="1">
        <f t="array" ref="CD268">SUMPRODUCT(($Z$150:$Z$276=$Z268)*(AI268&lt;AI$150:AI$276))+1</f>
        <v>48</v>
      </c>
      <c r="CE268" s="13" cm="1">
        <f t="array" ref="CE268">SUMPRODUCT(($Z$150:$Z$276=$Z268)*(AJ268&lt;AJ$150:AJ$276))+1</f>
        <v>48</v>
      </c>
      <c r="CF268" s="13" cm="1">
        <f t="array" ref="CF268">SUMPRODUCT(($Z$150:$Z$276=$Z268)*(AK268&lt;AK$150:AK$276))+1</f>
        <v>48</v>
      </c>
      <c r="CG268" s="13" cm="1">
        <f t="array" ref="CG268">SUMPRODUCT(($Z$150:$Z$276=$Z268)*(AL268&lt;AL$150:AL$276))+1</f>
        <v>47</v>
      </c>
      <c r="CH268" s="13" cm="1">
        <f t="array" ref="CH268">SUMPRODUCT(($Z$150:$Z$276=$Z268)*(AM268&lt;AM$150:AM$276))+1</f>
        <v>47</v>
      </c>
      <c r="CI268" s="13" cm="1">
        <f t="array" ref="CI268">SUMPRODUCT(($Z$150:$Z$276=$Z268)*(AN268&lt;AN$150:AN$276))+1</f>
        <v>46</v>
      </c>
      <c r="CJ268" s="13" cm="1">
        <f t="array" ref="CJ268">SUMPRODUCT(($Z$150:$Z$276=$Z268)*(AO268&lt;AO$150:AO$276))+1</f>
        <v>45</v>
      </c>
      <c r="CK268" s="13" cm="1">
        <f t="array" ref="CK268">SUMPRODUCT(($Z$150:$Z$276=$Z268)*(AP268&lt;AP$150:AP$276))+1</f>
        <v>45</v>
      </c>
      <c r="CL268" s="13" cm="1">
        <f t="array" ref="CL268">SUMPRODUCT(($Z$150:$Z$276=$Z268)*(AQ268&lt;AQ$150:AQ$276))+1</f>
        <v>45</v>
      </c>
      <c r="CM268" s="13" cm="1">
        <f t="array" ref="CM268">SUMPRODUCT(($Z$150:$Z$276=$Z268)*(AR268&lt;AR$150:AR$276))+1</f>
        <v>45</v>
      </c>
      <c r="CN268" s="13" cm="1">
        <f t="array" ref="CN268">SUMPRODUCT(($Z$150:$Z$276=$Z268)*(AS268&lt;AS$150:AS$276))+1</f>
        <v>45</v>
      </c>
      <c r="CO268" s="13" cm="1">
        <f t="array" ref="CO268">SUMPRODUCT(($Z$150:$Z$276=$Z268)*(AT268&lt;AT$150:AT$276))+1</f>
        <v>44</v>
      </c>
      <c r="CP268" s="13" cm="1">
        <f t="array" ref="CP268">SUMPRODUCT(($Z$150:$Z$276=$Z268)*(AU268&lt;AU$150:AU$276))+1</f>
        <v>45</v>
      </c>
      <c r="CQ268" s="13" cm="1">
        <f t="array" ref="CQ268">SUMPRODUCT(($Z$150:$Z$276=$Z268)*(AV268&lt;AV$150:AV$276))+1</f>
        <v>46</v>
      </c>
      <c r="CR268" s="13">
        <f>INDEX($BW268:$CQ268,MATCH('Ranked Growth'!$C$5,$BW$149:$CQ$149,0))</f>
        <v>42</v>
      </c>
      <c r="CS268" s="13" t="str">
        <f t="shared" si="160"/>
        <v>Stations of Over 10k Users-42</v>
      </c>
      <c r="CU268" s="17" t="s">
        <v>100</v>
      </c>
      <c r="CV268" s="13" t="str" cm="1">
        <f t="array" ref="CV268">IF($AA268="N","",SUMPRODUCT(($AA$150:$AA$276=$V$88)*($Z$150:$Z$276=$Z268)*(AB268&lt;AB$150:AB$276))+1)</f>
        <v/>
      </c>
      <c r="CW268" s="13" t="str" cm="1">
        <f t="array" ref="CW268">IF($AA268="N","",SUMPRODUCT(($AA$150:$AA$276=$V$88)*($Z$150:$Z$276=$Z268)*(AC268&lt;AC$150:AC$276))+1)</f>
        <v/>
      </c>
      <c r="CX268" s="13" t="str" cm="1">
        <f t="array" ref="CX268">IF($AA268="N","",SUMPRODUCT(($AA$150:$AA$276=$V$88)*($Z$150:$Z$276=$Z268)*(AD268&lt;AD$150:AD$276))+1)</f>
        <v/>
      </c>
      <c r="CY268" s="13" t="str" cm="1">
        <f t="array" ref="CY268">IF($AA268="N","",SUMPRODUCT(($AA$150:$AA$276=$V$88)*($Z$150:$Z$276=$Z268)*(AE268&lt;AE$150:AE$276))+1)</f>
        <v/>
      </c>
      <c r="CZ268" s="13" t="str" cm="1">
        <f t="array" ref="CZ268">IF($AA268="N","",SUMPRODUCT(($AA$150:$AA$276=$V$88)*($Z$150:$Z$276=$Z268)*(AF268&lt;AF$150:AF$276))+1)</f>
        <v/>
      </c>
      <c r="DA268" s="13" t="str" cm="1">
        <f t="array" ref="DA268">IF($AA268="N","",SUMPRODUCT(($AA$150:$AA$276=$V$88)*($Z$150:$Z$276=$Z268)*(AG268&lt;AG$150:AG$276))+1)</f>
        <v/>
      </c>
      <c r="DB268" s="13" t="str" cm="1">
        <f t="array" ref="DB268">IF($AA268="N","",SUMPRODUCT(($AA$150:$AA$276=$V$88)*($Z$150:$Z$276=$Z268)*(AH268&lt;AH$150:AH$276))+1)</f>
        <v/>
      </c>
      <c r="DC268" s="13" t="str" cm="1">
        <f t="array" ref="DC268">IF($AA268="N","",SUMPRODUCT(($AA$150:$AA$276=$V$88)*($Z$150:$Z$276=$Z268)*(AI268&lt;AI$150:AI$276))+1)</f>
        <v/>
      </c>
      <c r="DD268" s="13" t="str" cm="1">
        <f t="array" ref="DD268">IF($AA268="N","",SUMPRODUCT(($AA$150:$AA$276=$V$88)*($Z$150:$Z$276=$Z268)*(AJ268&lt;AJ$150:AJ$276))+1)</f>
        <v/>
      </c>
      <c r="DE268" s="13" t="str" cm="1">
        <f t="array" ref="DE268">IF($AA268="N","",SUMPRODUCT(($AA$150:$AA$276=$V$88)*($Z$150:$Z$276=$Z268)*(AK268&lt;AK$150:AK$276))+1)</f>
        <v/>
      </c>
      <c r="DF268" s="13" t="str" cm="1">
        <f t="array" ref="DF268">IF($AA268="N","",SUMPRODUCT(($AA$150:$AA$276=$V$88)*($Z$150:$Z$276=$Z268)*(AL268&lt;AL$150:AL$276))+1)</f>
        <v/>
      </c>
      <c r="DG268" s="13" t="str" cm="1">
        <f t="array" ref="DG268">IF($AA268="N","",SUMPRODUCT(($AA$150:$AA$276=$V$88)*($Z$150:$Z$276=$Z268)*(AM268&lt;AM$150:AM$276))+1)</f>
        <v/>
      </c>
      <c r="DH268" s="13" t="str" cm="1">
        <f t="array" ref="DH268">IF($AA268="N","",SUMPRODUCT(($AA$150:$AA$276=$V$88)*($Z$150:$Z$276=$Z268)*(AN268&lt;AN$150:AN$276))+1)</f>
        <v/>
      </c>
      <c r="DI268" s="13" t="str" cm="1">
        <f t="array" ref="DI268">IF($AA268="N","",SUMPRODUCT(($AA$150:$AA$276=$V$88)*($Z$150:$Z$276=$Z268)*(AO268&lt;AO$150:AO$276))+1)</f>
        <v/>
      </c>
      <c r="DJ268" s="13" t="str" cm="1">
        <f t="array" ref="DJ268">IF($AA268="N","",SUMPRODUCT(($AA$150:$AA$276=$V$88)*($Z$150:$Z$276=$Z268)*(AP268&lt;AP$150:AP$276))+1)</f>
        <v/>
      </c>
      <c r="DK268" s="13" t="str" cm="1">
        <f t="array" ref="DK268">IF($AA268="N","",SUMPRODUCT(($AA$150:$AA$276=$V$88)*($Z$150:$Z$276=$Z268)*(AQ268&lt;AQ$150:AQ$276))+1)</f>
        <v/>
      </c>
      <c r="DL268" s="13" t="str" cm="1">
        <f t="array" ref="DL268">IF($AA268="N","",SUMPRODUCT(($AA$150:$AA$276=$V$88)*($Z$150:$Z$276=$Z268)*(AR268&lt;AR$150:AR$276))+1)</f>
        <v/>
      </c>
      <c r="DM268" s="13" t="str" cm="1">
        <f t="array" ref="DM268">IF($AA268="N","",SUMPRODUCT(($AA$150:$AA$276=$V$88)*($Z$150:$Z$276=$Z268)*(AS268&lt;AS$150:AS$276))+1)</f>
        <v/>
      </c>
      <c r="DN268" s="13" t="str" cm="1">
        <f t="array" ref="DN268">IF($AA268="N","",SUMPRODUCT(($AA$150:$AA$276=$V$88)*($Z$150:$Z$276=$Z268)*(AT268&lt;AT$150:AT$276))+1)</f>
        <v/>
      </c>
      <c r="DO268" s="13" t="str" cm="1">
        <f t="array" ref="DO268">IF($AA268="N","",SUMPRODUCT(($AA$150:$AA$276=$V$88)*($Z$150:$Z$276=$Z268)*(AU268&lt;AU$150:AU$276))+1)</f>
        <v/>
      </c>
      <c r="DP268" s="13" t="str" cm="1">
        <f t="array" ref="DP268">IF($AA268="N","",SUMPRODUCT(($AA$150:$AA$276=$V$88)*($Z$150:$Z$276=$Z268)*(AV268&lt;AV$150:AV$276))+1)</f>
        <v/>
      </c>
      <c r="DQ268" s="13" t="str">
        <f>INDEX($CV268:$DP268,MATCH('Ranked Growth'!$C$5,$BW$149:$CQ$149,0))</f>
        <v/>
      </c>
      <c r="DR268" s="13" t="str">
        <f t="shared" si="161"/>
        <v>Stations of Over 10k Users-</v>
      </c>
      <c r="DT268" s="17" t="s">
        <v>100</v>
      </c>
      <c r="DU268" s="15">
        <f t="shared" si="162"/>
        <v>1.0928392690859878E-2</v>
      </c>
      <c r="DV268" s="15">
        <f t="shared" si="163"/>
        <v>7.8953568001068453E-2</v>
      </c>
      <c r="DW268" s="15">
        <f t="shared" si="164"/>
        <v>9.3455092238632576E-2</v>
      </c>
      <c r="DX268" s="15">
        <f t="shared" si="165"/>
        <v>0.10235932401033665</v>
      </c>
      <c r="DY268" s="15">
        <f t="shared" si="166"/>
        <v>0.10612860151707415</v>
      </c>
      <c r="DZ268" s="15">
        <f t="shared" si="167"/>
        <v>0.11088006673127104</v>
      </c>
      <c r="EA268" s="15">
        <f t="shared" si="168"/>
        <v>0.11720175035086577</v>
      </c>
      <c r="EB268" s="15">
        <f t="shared" si="169"/>
        <v>0.12092314708503227</v>
      </c>
      <c r="EC268" s="15">
        <f t="shared" si="170"/>
        <v>0.12557345117957586</v>
      </c>
      <c r="ED268" s="15">
        <f t="shared" si="171"/>
        <v>0.13501720466038281</v>
      </c>
      <c r="EE268" s="15">
        <f t="shared" si="172"/>
        <v>0.14016859187105979</v>
      </c>
      <c r="EF268" s="15">
        <f t="shared" si="173"/>
        <v>0.14489543094076507</v>
      </c>
      <c r="EG268" s="15">
        <f t="shared" si="174"/>
        <v>0.14913619228541619</v>
      </c>
      <c r="EH268" s="15">
        <f t="shared" si="175"/>
        <v>0.15676560230791603</v>
      </c>
      <c r="EI268" s="15">
        <f t="shared" si="176"/>
        <v>0.16622713489941754</v>
      </c>
      <c r="EJ268" s="15">
        <f t="shared" si="177"/>
        <v>0.17145711151952492</v>
      </c>
      <c r="EK268" s="15">
        <f t="shared" si="178"/>
        <v>0.17831123035710261</v>
      </c>
      <c r="EL268" s="15">
        <f t="shared" si="179"/>
        <v>0.18340358597874595</v>
      </c>
      <c r="EM268" s="15">
        <f t="shared" si="180"/>
        <v>0.18991770342400138</v>
      </c>
      <c r="EN268" s="15">
        <f t="shared" si="181"/>
        <v>0.2009031987569343</v>
      </c>
      <c r="EO268" s="15">
        <f t="shared" si="182"/>
        <v>0.21112001354451948</v>
      </c>
      <c r="EQ268" s="17" t="s">
        <v>100</v>
      </c>
      <c r="ER268" s="13">
        <f t="shared" si="183"/>
        <v>8</v>
      </c>
      <c r="ES268" s="13">
        <f t="shared" si="184"/>
        <v>12</v>
      </c>
      <c r="ET268" s="13">
        <f t="shared" si="185"/>
        <v>7</v>
      </c>
      <c r="EU268" s="13">
        <f t="shared" si="186"/>
        <v>4</v>
      </c>
      <c r="EV268" s="13">
        <f t="shared" si="187"/>
        <v>4</v>
      </c>
      <c r="EW268" s="13">
        <f t="shared" si="188"/>
        <v>4</v>
      </c>
      <c r="EX268" s="13">
        <f t="shared" si="189"/>
        <v>4</v>
      </c>
      <c r="EY268" s="13">
        <f t="shared" si="190"/>
        <v>4</v>
      </c>
      <c r="EZ268" s="13">
        <f t="shared" si="191"/>
        <v>4</v>
      </c>
      <c r="FA268" s="13">
        <f t="shared" si="192"/>
        <v>4</v>
      </c>
      <c r="FB268" s="13">
        <f t="shared" si="193"/>
        <v>4</v>
      </c>
      <c r="FC268" s="13">
        <f t="shared" si="194"/>
        <v>4</v>
      </c>
      <c r="FD268" s="13">
        <f t="shared" si="195"/>
        <v>4</v>
      </c>
      <c r="FE268" s="13">
        <f t="shared" si="196"/>
        <v>4</v>
      </c>
      <c r="FF268" s="13">
        <f t="shared" si="197"/>
        <v>4</v>
      </c>
      <c r="FG268" s="13">
        <f t="shared" si="198"/>
        <v>5</v>
      </c>
      <c r="FH268" s="13">
        <f t="shared" si="199"/>
        <v>5</v>
      </c>
      <c r="FI268" s="13">
        <f t="shared" si="200"/>
        <v>5</v>
      </c>
      <c r="FJ268" s="13">
        <f t="shared" si="201"/>
        <v>5</v>
      </c>
      <c r="FK268" s="13">
        <f t="shared" si="202"/>
        <v>5</v>
      </c>
      <c r="FL268" s="13">
        <f t="shared" si="203"/>
        <v>5</v>
      </c>
      <c r="FM268" s="13">
        <f>INDEX($ER268:$FL268,MATCH('Ranked Growth'!$C$5,$ER$149:$FL$149,0))</f>
        <v>8</v>
      </c>
      <c r="FO268" s="17" t="s">
        <v>100</v>
      </c>
      <c r="FP268" s="13" cm="1">
        <f t="array" ref="FP268">SUMPRODUCT(($Z$150:$Z$276=$Z268)*(DU268&lt;DU$150:DU$276))+1</f>
        <v>6</v>
      </c>
      <c r="FQ268" s="13" cm="1">
        <f t="array" ref="FQ268">SUMPRODUCT(($Z$150:$Z$276=$Z268)*(DV268&lt;DV$150:DV$276))+1</f>
        <v>11</v>
      </c>
      <c r="FR268" s="13" cm="1">
        <f t="array" ref="FR268">SUMPRODUCT(($Z$150:$Z$276=$Z268)*(DW268&lt;DW$150:DW$276))+1</f>
        <v>6</v>
      </c>
      <c r="FS268" s="13" cm="1">
        <f t="array" ref="FS268">SUMPRODUCT(($Z$150:$Z$276=$Z268)*(DX268&lt;DX$150:DX$276))+1</f>
        <v>3</v>
      </c>
      <c r="FT268" s="13" cm="1">
        <f t="array" ref="FT268">SUMPRODUCT(($Z$150:$Z$276=$Z268)*(DY268&lt;DY$150:DY$276))+1</f>
        <v>3</v>
      </c>
      <c r="FU268" s="13" cm="1">
        <f t="array" ref="FU268">SUMPRODUCT(($Z$150:$Z$276=$Z268)*(DZ268&lt;DZ$150:DZ$276))+1</f>
        <v>3</v>
      </c>
      <c r="FV268" s="13" cm="1">
        <f t="array" ref="FV268">SUMPRODUCT(($Z$150:$Z$276=$Z268)*(EA268&lt;EA$150:EA$276))+1</f>
        <v>3</v>
      </c>
      <c r="FW268" s="13" cm="1">
        <f t="array" ref="FW268">SUMPRODUCT(($Z$150:$Z$276=$Z268)*(EB268&lt;EB$150:EB$276))+1</f>
        <v>3</v>
      </c>
      <c r="FX268" s="13" cm="1">
        <f t="array" ref="FX268">SUMPRODUCT(($Z$150:$Z$276=$Z268)*(EC268&lt;EC$150:EC$276))+1</f>
        <v>3</v>
      </c>
      <c r="FY268" s="13" cm="1">
        <f t="array" ref="FY268">SUMPRODUCT(($Z$150:$Z$276=$Z268)*(ED268&lt;ED$150:ED$276))+1</f>
        <v>3</v>
      </c>
      <c r="FZ268" s="13" cm="1">
        <f t="array" ref="FZ268">SUMPRODUCT(($Z$150:$Z$276=$Z268)*(EE268&lt;EE$150:EE$276))+1</f>
        <v>3</v>
      </c>
      <c r="GA268" s="13" cm="1">
        <f t="array" ref="GA268">SUMPRODUCT(($Z$150:$Z$276=$Z268)*(EF268&lt;EF$150:EF$276))+1</f>
        <v>3</v>
      </c>
      <c r="GB268" s="13" cm="1">
        <f t="array" ref="GB268">SUMPRODUCT(($Z$150:$Z$276=$Z268)*(EG268&lt;EG$150:EG$276))+1</f>
        <v>3</v>
      </c>
      <c r="GC268" s="13" cm="1">
        <f t="array" ref="GC268">SUMPRODUCT(($Z$150:$Z$276=$Z268)*(EH268&lt;EH$150:EH$276))+1</f>
        <v>3</v>
      </c>
      <c r="GD268" s="13" cm="1">
        <f t="array" ref="GD268">SUMPRODUCT(($Z$150:$Z$276=$Z268)*(EI268&lt;EI$150:EI$276))+1</f>
        <v>3</v>
      </c>
      <c r="GE268" s="13" cm="1">
        <f t="array" ref="GE268">SUMPRODUCT(($Z$150:$Z$276=$Z268)*(EJ268&lt;EJ$150:EJ$276))+1</f>
        <v>4</v>
      </c>
      <c r="GF268" s="13" cm="1">
        <f t="array" ref="GF268">SUMPRODUCT(($Z$150:$Z$276=$Z268)*(EK268&lt;EK$150:EK$276))+1</f>
        <v>4</v>
      </c>
      <c r="GG268" s="13" cm="1">
        <f t="array" ref="GG268">SUMPRODUCT(($Z$150:$Z$276=$Z268)*(EL268&lt;EL$150:EL$276))+1</f>
        <v>4</v>
      </c>
      <c r="GH268" s="13" cm="1">
        <f t="array" ref="GH268">SUMPRODUCT(($Z$150:$Z$276=$Z268)*(EM268&lt;EM$150:EM$276))+1</f>
        <v>4</v>
      </c>
      <c r="GI268" s="13" cm="1">
        <f t="array" ref="GI268">SUMPRODUCT(($Z$150:$Z$276=$Z268)*(EN268&lt;EN$150:EN$276))+1</f>
        <v>4</v>
      </c>
      <c r="GJ268" s="13" cm="1">
        <f t="array" ref="GJ268">SUMPRODUCT(($Z$150:$Z$276=$Z268)*(EO268&lt;EO$150:EO$276))+1</f>
        <v>4</v>
      </c>
      <c r="GK268" s="20">
        <f>INDEX($FP268:$GJ268,MATCH('Ranked Growth'!$C$5,$FP$149:$GJ$149,0))</f>
        <v>6</v>
      </c>
      <c r="GL268" s="13" t="str">
        <f t="shared" si="204"/>
        <v>Stations of Over 10k Users-6</v>
      </c>
      <c r="GN268" s="17" t="s">
        <v>100</v>
      </c>
      <c r="GO268" s="13" t="str" cm="1">
        <f t="array" ref="GO268">IF($AA268="N","",SUMPRODUCT(($Z$150:$Z$276=$Z268)*($AA$150:$AA$276="Y")*(DU268&lt;DU$150:DU$276))+1)</f>
        <v/>
      </c>
      <c r="GP268" s="13" t="str" cm="1">
        <f t="array" ref="GP268">IF($AA268="N","",SUMPRODUCT(($Z$150:$Z$276=$Z268)*($AA$150:$AA$276="Y")*(DV268&lt;DV$150:DV$276))+1)</f>
        <v/>
      </c>
      <c r="GQ268" s="13" t="str" cm="1">
        <f t="array" ref="GQ268">IF($AA268="N","",SUMPRODUCT(($Z$150:$Z$276=$Z268)*($AA$150:$AA$276="Y")*(DW268&lt;DW$150:DW$276))+1)</f>
        <v/>
      </c>
      <c r="GR268" s="13" t="str" cm="1">
        <f t="array" ref="GR268">IF($AA268="N","",SUMPRODUCT(($Z$150:$Z$276=$Z268)*($AA$150:$AA$276="Y")*(DX268&lt;DX$150:DX$276))+1)</f>
        <v/>
      </c>
      <c r="GS268" s="13" t="str" cm="1">
        <f t="array" ref="GS268">IF($AA268="N","",SUMPRODUCT(($Z$150:$Z$276=$Z268)*($AA$150:$AA$276="Y")*(DY268&lt;DY$150:DY$276))+1)</f>
        <v/>
      </c>
      <c r="GT268" s="13" t="str" cm="1">
        <f t="array" ref="GT268">IF($AA268="N","",SUMPRODUCT(($Z$150:$Z$276=$Z268)*($AA$150:$AA$276="Y")*(DZ268&lt;DZ$150:DZ$276))+1)</f>
        <v/>
      </c>
      <c r="GU268" s="13" t="str" cm="1">
        <f t="array" ref="GU268">IF($AA268="N","",SUMPRODUCT(($Z$150:$Z$276=$Z268)*($AA$150:$AA$276="Y")*(EA268&lt;EA$150:EA$276))+1)</f>
        <v/>
      </c>
      <c r="GV268" s="13" t="str" cm="1">
        <f t="array" ref="GV268">IF($AA268="N","",SUMPRODUCT(($Z$150:$Z$276=$Z268)*($AA$150:$AA$276="Y")*(EB268&lt;EB$150:EB$276))+1)</f>
        <v/>
      </c>
      <c r="GW268" s="13" t="str" cm="1">
        <f t="array" ref="GW268">IF($AA268="N","",SUMPRODUCT(($Z$150:$Z$276=$Z268)*($AA$150:$AA$276="Y")*(EC268&lt;EC$150:EC$276))+1)</f>
        <v/>
      </c>
      <c r="GX268" s="13" t="str" cm="1">
        <f t="array" ref="GX268">IF($AA268="N","",SUMPRODUCT(($Z$150:$Z$276=$Z268)*($AA$150:$AA$276="Y")*(ED268&lt;ED$150:ED$276))+1)</f>
        <v/>
      </c>
      <c r="GY268" s="13" t="str" cm="1">
        <f t="array" ref="GY268">IF($AA268="N","",SUMPRODUCT(($Z$150:$Z$276=$Z268)*($AA$150:$AA$276="Y")*(EE268&lt;EE$150:EE$276))+1)</f>
        <v/>
      </c>
      <c r="GZ268" s="13" t="str" cm="1">
        <f t="array" ref="GZ268">IF($AA268="N","",SUMPRODUCT(($Z$150:$Z$276=$Z268)*($AA$150:$AA$276="Y")*(EF268&lt;EF$150:EF$276))+1)</f>
        <v/>
      </c>
      <c r="HA268" s="13" t="str" cm="1">
        <f t="array" ref="HA268">IF($AA268="N","",SUMPRODUCT(($Z$150:$Z$276=$Z268)*($AA$150:$AA$276="Y")*(EG268&lt;EG$150:EG$276))+1)</f>
        <v/>
      </c>
      <c r="HB268" s="13" t="str" cm="1">
        <f t="array" ref="HB268">IF($AA268="N","",SUMPRODUCT(($Z$150:$Z$276=$Z268)*($AA$150:$AA$276="Y")*(EH268&lt;EH$150:EH$276))+1)</f>
        <v/>
      </c>
      <c r="HC268" s="13" t="str" cm="1">
        <f t="array" ref="HC268">IF($AA268="N","",SUMPRODUCT(($Z$150:$Z$276=$Z268)*($AA$150:$AA$276="Y")*(EI268&lt;EI$150:EI$276))+1)</f>
        <v/>
      </c>
      <c r="HD268" s="13" t="str" cm="1">
        <f t="array" ref="HD268">IF($AA268="N","",SUMPRODUCT(($Z$150:$Z$276=$Z268)*($AA$150:$AA$276="Y")*(EJ268&lt;EJ$150:EJ$276))+1)</f>
        <v/>
      </c>
      <c r="HE268" s="13" t="str" cm="1">
        <f t="array" ref="HE268">IF($AA268="N","",SUMPRODUCT(($Z$150:$Z$276=$Z268)*($AA$150:$AA$276="Y")*(EK268&lt;EK$150:EK$276))+1)</f>
        <v/>
      </c>
      <c r="HF268" s="13" t="str" cm="1">
        <f t="array" ref="HF268">IF($AA268="N","",SUMPRODUCT(($Z$150:$Z$276=$Z268)*($AA$150:$AA$276="Y")*(EL268&lt;EL$150:EL$276))+1)</f>
        <v/>
      </c>
      <c r="HG268" s="13" t="str" cm="1">
        <f t="array" ref="HG268">IF($AA268="N","",SUMPRODUCT(($Z$150:$Z$276=$Z268)*($AA$150:$AA$276="Y")*(EM268&lt;EM$150:EM$276))+1)</f>
        <v/>
      </c>
      <c r="HH268" s="13" t="str" cm="1">
        <f t="array" ref="HH268">IF($AA268="N","",SUMPRODUCT(($Z$150:$Z$276=$Z268)*($AA$150:$AA$276="Y")*(EN268&lt;EN$150:EN$276))+1)</f>
        <v/>
      </c>
      <c r="HI268" s="13" t="str" cm="1">
        <f t="array" ref="HI268">IF($AA268="N","",SUMPRODUCT(($Z$150:$Z$276=$Z268)*($AA$150:$AA$276="Y")*(EO268&lt;EO$150:EO$276))+1)</f>
        <v/>
      </c>
      <c r="HJ268" s="20" t="str">
        <f>INDEX($GO268:$HI268,MATCH('Ranked Growth'!$C$5,$GO$149:$HI$149,0))</f>
        <v/>
      </c>
      <c r="HK268" s="13" t="str">
        <f t="shared" si="205"/>
        <v>Stations of Over 10k Users-</v>
      </c>
    </row>
    <row r="269" spans="2:219" s="11" customFormat="1" x14ac:dyDescent="0.25">
      <c r="B269" s="17" t="s">
        <v>183</v>
      </c>
      <c r="C269" s="20">
        <v>4455.4378549999983</v>
      </c>
      <c r="D269" s="20">
        <v>4751.2369820000022</v>
      </c>
      <c r="E269" s="20">
        <v>4770.7068240000008</v>
      </c>
      <c r="F269" s="20">
        <v>4754.5953949999994</v>
      </c>
      <c r="G269" s="20">
        <v>4709.5727429999997</v>
      </c>
      <c r="H269" s="20">
        <v>4663.3573550000001</v>
      </c>
      <c r="I269" s="20">
        <v>4637.3468660000008</v>
      </c>
      <c r="J269" s="20">
        <v>4602.3827870000005</v>
      </c>
      <c r="K269" s="20">
        <v>4574.9109020000005</v>
      </c>
      <c r="L269" s="20">
        <v>4577.4991280000013</v>
      </c>
      <c r="M269" s="20">
        <v>4558.628671999998</v>
      </c>
      <c r="N269" s="20">
        <v>4525.1602359999988</v>
      </c>
      <c r="O269" s="20">
        <v>4506.6178919999993</v>
      </c>
      <c r="P269" s="20">
        <v>4522.246454000001</v>
      </c>
      <c r="Q269" s="20">
        <v>4517.6156870000004</v>
      </c>
      <c r="R269" s="20">
        <v>4498.5992669999996</v>
      </c>
      <c r="S269" s="20">
        <v>4489.2874880000008</v>
      </c>
      <c r="T269" s="20">
        <v>4472.3233009999994</v>
      </c>
      <c r="U269" s="20">
        <v>4469.2477579999995</v>
      </c>
      <c r="V269" s="20">
        <v>4495.3077029999995</v>
      </c>
      <c r="W269" s="20">
        <v>4517.3416800000014</v>
      </c>
      <c r="Y269" s="17" t="s">
        <v>183</v>
      </c>
      <c r="Z269" s="21" t="str">
        <f t="shared" si="137"/>
        <v>Stations of Less Than 10k Users</v>
      </c>
      <c r="AA269" s="21" t="str">
        <f t="shared" si="138"/>
        <v>Y</v>
      </c>
      <c r="AB269" s="13">
        <f t="shared" ref="AB269:AV269" si="239">C269-$R138</f>
        <v>-24.562145000001692</v>
      </c>
      <c r="AC269" s="13">
        <f t="shared" si="239"/>
        <v>271.23698200000217</v>
      </c>
      <c r="AD269" s="13">
        <f t="shared" si="239"/>
        <v>290.70682400000078</v>
      </c>
      <c r="AE269" s="13">
        <f t="shared" si="239"/>
        <v>274.59539499999937</v>
      </c>
      <c r="AF269" s="13">
        <f t="shared" si="239"/>
        <v>229.57274299999972</v>
      </c>
      <c r="AG269" s="13">
        <f t="shared" si="239"/>
        <v>183.3573550000001</v>
      </c>
      <c r="AH269" s="13">
        <f t="shared" si="239"/>
        <v>157.34686600000077</v>
      </c>
      <c r="AI269" s="13">
        <f t="shared" si="239"/>
        <v>122.38278700000046</v>
      </c>
      <c r="AJ269" s="13">
        <f t="shared" si="239"/>
        <v>94.910902000000533</v>
      </c>
      <c r="AK269" s="13">
        <f t="shared" si="239"/>
        <v>97.499128000001292</v>
      </c>
      <c r="AL269" s="13">
        <f t="shared" si="239"/>
        <v>78.628671999998005</v>
      </c>
      <c r="AM269" s="13">
        <f t="shared" si="239"/>
        <v>45.160235999998804</v>
      </c>
      <c r="AN269" s="13">
        <f t="shared" si="239"/>
        <v>26.617891999999301</v>
      </c>
      <c r="AO269" s="13">
        <f t="shared" si="239"/>
        <v>42.246454000000995</v>
      </c>
      <c r="AP269" s="13">
        <f t="shared" si="239"/>
        <v>37.615687000000435</v>
      </c>
      <c r="AQ269" s="13">
        <f t="shared" si="239"/>
        <v>18.5992669999996</v>
      </c>
      <c r="AR269" s="13">
        <f t="shared" si="239"/>
        <v>9.2874880000008488</v>
      </c>
      <c r="AS269" s="13">
        <f t="shared" si="239"/>
        <v>-7.6766990000005535</v>
      </c>
      <c r="AT269" s="13">
        <f t="shared" si="239"/>
        <v>-10.752242000000479</v>
      </c>
      <c r="AU269" s="13">
        <f t="shared" si="239"/>
        <v>15.307702999999492</v>
      </c>
      <c r="AV269" s="13">
        <f t="shared" si="239"/>
        <v>37.341680000001361</v>
      </c>
      <c r="AX269" s="17" t="s">
        <v>183</v>
      </c>
      <c r="AY269" s="13">
        <f t="shared" si="139"/>
        <v>121</v>
      </c>
      <c r="AZ269" s="13">
        <f t="shared" si="140"/>
        <v>111</v>
      </c>
      <c r="BA269" s="13">
        <f t="shared" si="141"/>
        <v>111</v>
      </c>
      <c r="BB269" s="13">
        <f t="shared" si="142"/>
        <v>111</v>
      </c>
      <c r="BC269" s="13">
        <f t="shared" si="143"/>
        <v>112</v>
      </c>
      <c r="BD269" s="13">
        <f t="shared" si="144"/>
        <v>113</v>
      </c>
      <c r="BE269" s="13">
        <f t="shared" si="145"/>
        <v>115</v>
      </c>
      <c r="BF269" s="13">
        <f t="shared" si="146"/>
        <v>115</v>
      </c>
      <c r="BG269" s="13">
        <f t="shared" si="147"/>
        <v>115</v>
      </c>
      <c r="BH269" s="13">
        <f t="shared" si="148"/>
        <v>115</v>
      </c>
      <c r="BI269" s="13">
        <f t="shared" si="149"/>
        <v>115</v>
      </c>
      <c r="BJ269" s="13">
        <f t="shared" si="150"/>
        <v>118</v>
      </c>
      <c r="BK269" s="13">
        <f t="shared" si="151"/>
        <v>122</v>
      </c>
      <c r="BL269" s="13">
        <f t="shared" si="152"/>
        <v>119</v>
      </c>
      <c r="BM269" s="13">
        <f t="shared" si="153"/>
        <v>121</v>
      </c>
      <c r="BN269" s="13">
        <f t="shared" si="154"/>
        <v>122</v>
      </c>
      <c r="BO269" s="13">
        <f t="shared" si="155"/>
        <v>122</v>
      </c>
      <c r="BP269" s="13">
        <f t="shared" si="156"/>
        <v>123</v>
      </c>
      <c r="BQ269" s="13">
        <f t="shared" si="157"/>
        <v>123</v>
      </c>
      <c r="BR269" s="13">
        <f t="shared" si="158"/>
        <v>122</v>
      </c>
      <c r="BS269" s="13">
        <f t="shared" si="159"/>
        <v>122</v>
      </c>
      <c r="BT269" s="13">
        <f>INDEX($AY269:$BS269,MATCH('Ranked Growth'!$C$5,Data!$AY$149:$BS$149,0))</f>
        <v>121</v>
      </c>
      <c r="BV269" s="17" t="s">
        <v>183</v>
      </c>
      <c r="BW269" s="13" cm="1">
        <f t="array" ref="BW269">SUMPRODUCT(($Z$150:$Z$276=$Z269)*(AB269&lt;AB$150:AB$276))+1</f>
        <v>21</v>
      </c>
      <c r="BX269" s="13" cm="1">
        <f t="array" ref="BX269">SUMPRODUCT(($Z$150:$Z$276=$Z269)*(AC269&lt;AC$150:AC$276))+1</f>
        <v>8</v>
      </c>
      <c r="BY269" s="13" cm="1">
        <f t="array" ref="BY269">SUMPRODUCT(($Z$150:$Z$276=$Z269)*(AD269&lt;AD$150:AD$276))+1</f>
        <v>8</v>
      </c>
      <c r="BZ269" s="13" cm="1">
        <f t="array" ref="BZ269">SUMPRODUCT(($Z$150:$Z$276=$Z269)*(AE269&lt;AE$150:AE$276))+1</f>
        <v>8</v>
      </c>
      <c r="CA269" s="13" cm="1">
        <f t="array" ref="CA269">SUMPRODUCT(($Z$150:$Z$276=$Z269)*(AF269&lt;AF$150:AF$276))+1</f>
        <v>9</v>
      </c>
      <c r="CB269" s="13" cm="1">
        <f t="array" ref="CB269">SUMPRODUCT(($Z$150:$Z$276=$Z269)*(AG269&lt;AG$150:AG$276))+1</f>
        <v>10</v>
      </c>
      <c r="CC269" s="13" cm="1">
        <f t="array" ref="CC269">SUMPRODUCT(($Z$150:$Z$276=$Z269)*(AH269&lt;AH$150:AH$276))+1</f>
        <v>12</v>
      </c>
      <c r="CD269" s="13" cm="1">
        <f t="array" ref="CD269">SUMPRODUCT(($Z$150:$Z$276=$Z269)*(AI269&lt;AI$150:AI$276))+1</f>
        <v>12</v>
      </c>
      <c r="CE269" s="13" cm="1">
        <f t="array" ref="CE269">SUMPRODUCT(($Z$150:$Z$276=$Z269)*(AJ269&lt;AJ$150:AJ$276))+1</f>
        <v>12</v>
      </c>
      <c r="CF269" s="13" cm="1">
        <f t="array" ref="CF269">SUMPRODUCT(($Z$150:$Z$276=$Z269)*(AK269&lt;AK$150:AK$276))+1</f>
        <v>12</v>
      </c>
      <c r="CG269" s="13" cm="1">
        <f t="array" ref="CG269">SUMPRODUCT(($Z$150:$Z$276=$Z269)*(AL269&lt;AL$150:AL$276))+1</f>
        <v>12</v>
      </c>
      <c r="CH269" s="13" cm="1">
        <f t="array" ref="CH269">SUMPRODUCT(($Z$150:$Z$276=$Z269)*(AM269&lt;AM$150:AM$276))+1</f>
        <v>15</v>
      </c>
      <c r="CI269" s="13" cm="1">
        <f t="array" ref="CI269">SUMPRODUCT(($Z$150:$Z$276=$Z269)*(AN269&lt;AN$150:AN$276))+1</f>
        <v>19</v>
      </c>
      <c r="CJ269" s="13" cm="1">
        <f t="array" ref="CJ269">SUMPRODUCT(($Z$150:$Z$276=$Z269)*(AO269&lt;AO$150:AO$276))+1</f>
        <v>16</v>
      </c>
      <c r="CK269" s="13" cm="1">
        <f t="array" ref="CK269">SUMPRODUCT(($Z$150:$Z$276=$Z269)*(AP269&lt;AP$150:AP$276))+1</f>
        <v>18</v>
      </c>
      <c r="CL269" s="13" cm="1">
        <f t="array" ref="CL269">SUMPRODUCT(($Z$150:$Z$276=$Z269)*(AQ269&lt;AQ$150:AQ$276))+1</f>
        <v>19</v>
      </c>
      <c r="CM269" s="13" cm="1">
        <f t="array" ref="CM269">SUMPRODUCT(($Z$150:$Z$276=$Z269)*(AR269&lt;AR$150:AR$276))+1</f>
        <v>19</v>
      </c>
      <c r="CN269" s="13" cm="1">
        <f t="array" ref="CN269">SUMPRODUCT(($Z$150:$Z$276=$Z269)*(AS269&lt;AS$150:AS$276))+1</f>
        <v>21</v>
      </c>
      <c r="CO269" s="13" cm="1">
        <f t="array" ref="CO269">SUMPRODUCT(($Z$150:$Z$276=$Z269)*(AT269&lt;AT$150:AT$276))+1</f>
        <v>21</v>
      </c>
      <c r="CP269" s="13" cm="1">
        <f t="array" ref="CP269">SUMPRODUCT(($Z$150:$Z$276=$Z269)*(AU269&lt;AU$150:AU$276))+1</f>
        <v>19</v>
      </c>
      <c r="CQ269" s="13" cm="1">
        <f t="array" ref="CQ269">SUMPRODUCT(($Z$150:$Z$276=$Z269)*(AV269&lt;AV$150:AV$276))+1</f>
        <v>19</v>
      </c>
      <c r="CR269" s="13">
        <f>INDEX($BW269:$CQ269,MATCH('Ranked Growth'!$C$5,$BW$149:$CQ$149,0))</f>
        <v>21</v>
      </c>
      <c r="CS269" s="13" t="str">
        <f t="shared" si="160"/>
        <v>Stations of Less Than 10k Users-21</v>
      </c>
      <c r="CU269" s="17" t="s">
        <v>183</v>
      </c>
      <c r="CV269" s="13" cm="1">
        <f t="array" ref="CV269">IF($AA269="N","",SUMPRODUCT(($AA$150:$AA$276=$V$88)*($Z$150:$Z$276=$Z269)*(AB269&lt;AB$150:AB$276))+1)</f>
        <v>15</v>
      </c>
      <c r="CW269" s="13" cm="1">
        <f t="array" ref="CW269">IF($AA269="N","",SUMPRODUCT(($AA$150:$AA$276=$V$88)*($Z$150:$Z$276=$Z269)*(AC269&lt;AC$150:AC$276))+1)</f>
        <v>5</v>
      </c>
      <c r="CX269" s="13" cm="1">
        <f t="array" ref="CX269">IF($AA269="N","",SUMPRODUCT(($AA$150:$AA$276=$V$88)*($Z$150:$Z$276=$Z269)*(AD269&lt;AD$150:AD$276))+1)</f>
        <v>5</v>
      </c>
      <c r="CY269" s="13" cm="1">
        <f t="array" ref="CY269">IF($AA269="N","",SUMPRODUCT(($AA$150:$AA$276=$V$88)*($Z$150:$Z$276=$Z269)*(AE269&lt;AE$150:AE$276))+1)</f>
        <v>5</v>
      </c>
      <c r="CZ269" s="13" cm="1">
        <f t="array" ref="CZ269">IF($AA269="N","",SUMPRODUCT(($AA$150:$AA$276=$V$88)*($Z$150:$Z$276=$Z269)*(AF269&lt;AF$150:AF$276))+1)</f>
        <v>6</v>
      </c>
      <c r="DA269" s="13" cm="1">
        <f t="array" ref="DA269">IF($AA269="N","",SUMPRODUCT(($AA$150:$AA$276=$V$88)*($Z$150:$Z$276=$Z269)*(AG269&lt;AG$150:AG$276))+1)</f>
        <v>7</v>
      </c>
      <c r="DB269" s="13" cm="1">
        <f t="array" ref="DB269">IF($AA269="N","",SUMPRODUCT(($AA$150:$AA$276=$V$88)*($Z$150:$Z$276=$Z269)*(AH269&lt;AH$150:AH$276))+1)</f>
        <v>7</v>
      </c>
      <c r="DC269" s="13" cm="1">
        <f t="array" ref="DC269">IF($AA269="N","",SUMPRODUCT(($AA$150:$AA$276=$V$88)*($Z$150:$Z$276=$Z269)*(AI269&lt;AI$150:AI$276))+1)</f>
        <v>7</v>
      </c>
      <c r="DD269" s="13" cm="1">
        <f t="array" ref="DD269">IF($AA269="N","",SUMPRODUCT(($AA$150:$AA$276=$V$88)*($Z$150:$Z$276=$Z269)*(AJ269&lt;AJ$150:AJ$276))+1)</f>
        <v>7</v>
      </c>
      <c r="DE269" s="13" cm="1">
        <f t="array" ref="DE269">IF($AA269="N","",SUMPRODUCT(($AA$150:$AA$276=$V$88)*($Z$150:$Z$276=$Z269)*(AK269&lt;AK$150:AK$276))+1)</f>
        <v>7</v>
      </c>
      <c r="DF269" s="13" cm="1">
        <f t="array" ref="DF269">IF($AA269="N","",SUMPRODUCT(($AA$150:$AA$276=$V$88)*($Z$150:$Z$276=$Z269)*(AL269&lt;AL$150:AL$276))+1)</f>
        <v>7</v>
      </c>
      <c r="DG269" s="13" cm="1">
        <f t="array" ref="DG269">IF($AA269="N","",SUMPRODUCT(($AA$150:$AA$276=$V$88)*($Z$150:$Z$276=$Z269)*(AM269&lt;AM$150:AM$276))+1)</f>
        <v>10</v>
      </c>
      <c r="DH269" s="13" cm="1">
        <f t="array" ref="DH269">IF($AA269="N","",SUMPRODUCT(($AA$150:$AA$276=$V$88)*($Z$150:$Z$276=$Z269)*(AN269&lt;AN$150:AN$276))+1)</f>
        <v>14</v>
      </c>
      <c r="DI269" s="13" cm="1">
        <f t="array" ref="DI269">IF($AA269="N","",SUMPRODUCT(($AA$150:$AA$276=$V$88)*($Z$150:$Z$276=$Z269)*(AO269&lt;AO$150:AO$276))+1)</f>
        <v>11</v>
      </c>
      <c r="DJ269" s="13" cm="1">
        <f t="array" ref="DJ269">IF($AA269="N","",SUMPRODUCT(($AA$150:$AA$276=$V$88)*($Z$150:$Z$276=$Z269)*(AP269&lt;AP$150:AP$276))+1)</f>
        <v>13</v>
      </c>
      <c r="DK269" s="13" cm="1">
        <f t="array" ref="DK269">IF($AA269="N","",SUMPRODUCT(($AA$150:$AA$276=$V$88)*($Z$150:$Z$276=$Z269)*(AQ269&lt;AQ$150:AQ$276))+1)</f>
        <v>14</v>
      </c>
      <c r="DL269" s="13" cm="1">
        <f t="array" ref="DL269">IF($AA269="N","",SUMPRODUCT(($AA$150:$AA$276=$V$88)*($Z$150:$Z$276=$Z269)*(AR269&lt;AR$150:AR$276))+1)</f>
        <v>14</v>
      </c>
      <c r="DM269" s="13" cm="1">
        <f t="array" ref="DM269">IF($AA269="N","",SUMPRODUCT(($AA$150:$AA$276=$V$88)*($Z$150:$Z$276=$Z269)*(AS269&lt;AS$150:AS$276))+1)</f>
        <v>15</v>
      </c>
      <c r="DN269" s="13" cm="1">
        <f t="array" ref="DN269">IF($AA269="N","",SUMPRODUCT(($AA$150:$AA$276=$V$88)*($Z$150:$Z$276=$Z269)*(AT269&lt;AT$150:AT$276))+1)</f>
        <v>15</v>
      </c>
      <c r="DO269" s="13" cm="1">
        <f t="array" ref="DO269">IF($AA269="N","",SUMPRODUCT(($AA$150:$AA$276=$V$88)*($Z$150:$Z$276=$Z269)*(AU269&lt;AU$150:AU$276))+1)</f>
        <v>14</v>
      </c>
      <c r="DP269" s="13" cm="1">
        <f t="array" ref="DP269">IF($AA269="N","",SUMPRODUCT(($AA$150:$AA$276=$V$88)*($Z$150:$Z$276=$Z269)*(AV269&lt;AV$150:AV$276))+1)</f>
        <v>14</v>
      </c>
      <c r="DQ269" s="13">
        <f>INDEX($CV269:$DP269,MATCH('Ranked Growth'!$C$5,$BW$149:$CQ$149,0))</f>
        <v>15</v>
      </c>
      <c r="DR269" s="13" t="str">
        <f t="shared" si="161"/>
        <v>Stations of Less Than 10k Users-15</v>
      </c>
      <c r="DT269" s="17" t="s">
        <v>183</v>
      </c>
      <c r="DU269" s="15">
        <f t="shared" si="162"/>
        <v>-5.4826216517861459E-3</v>
      </c>
      <c r="DV269" s="15">
        <f t="shared" si="163"/>
        <v>6.0543969196429126E-2</v>
      </c>
      <c r="DW269" s="15">
        <f t="shared" si="164"/>
        <v>6.4889916071428688E-2</v>
      </c>
      <c r="DX269" s="15">
        <f t="shared" si="165"/>
        <v>6.1293614955356901E-2</v>
      </c>
      <c r="DY269" s="15">
        <f t="shared" si="166"/>
        <v>5.1243915848214305E-2</v>
      </c>
      <c r="DZ269" s="15">
        <f t="shared" si="167"/>
        <v>4.0927981026785742E-2</v>
      </c>
      <c r="EA269" s="15">
        <f t="shared" si="168"/>
        <v>3.5122068303571563E-2</v>
      </c>
      <c r="EB269" s="15">
        <f t="shared" si="169"/>
        <v>2.7317586383928782E-2</v>
      </c>
      <c r="EC269" s="15">
        <f t="shared" si="170"/>
        <v>2.1185469196428608E-2</v>
      </c>
      <c r="ED269" s="15">
        <f t="shared" si="171"/>
        <v>2.1763198214286072E-2</v>
      </c>
      <c r="EE269" s="15">
        <f t="shared" si="172"/>
        <v>1.7551042857142374E-2</v>
      </c>
      <c r="EF269" s="15">
        <f t="shared" si="173"/>
        <v>1.0080409821428216E-2</v>
      </c>
      <c r="EG269" s="15">
        <f t="shared" si="174"/>
        <v>5.9414937499997489E-3</v>
      </c>
      <c r="EH269" s="15">
        <f t="shared" si="175"/>
        <v>9.4300120535717458E-3</v>
      </c>
      <c r="EI269" s="15">
        <f t="shared" si="176"/>
        <v>8.3963587053572653E-3</v>
      </c>
      <c r="EJ269" s="15">
        <f t="shared" si="177"/>
        <v>4.1516220982142915E-3</v>
      </c>
      <c r="EK269" s="15">
        <f t="shared" si="178"/>
        <v>2.0731000000002719E-3</v>
      </c>
      <c r="EL269" s="15">
        <f t="shared" si="179"/>
        <v>-1.7135488839287172E-3</v>
      </c>
      <c r="EM269" s="15">
        <f t="shared" si="180"/>
        <v>-2.400054017857256E-3</v>
      </c>
      <c r="EN269" s="15">
        <f t="shared" si="181"/>
        <v>3.4168979910713659E-3</v>
      </c>
      <c r="EO269" s="15">
        <f t="shared" si="182"/>
        <v>8.3351964285718338E-3</v>
      </c>
      <c r="EQ269" s="17" t="s">
        <v>183</v>
      </c>
      <c r="ER269" s="13">
        <f t="shared" si="183"/>
        <v>125</v>
      </c>
      <c r="ES269" s="13">
        <f t="shared" si="184"/>
        <v>102</v>
      </c>
      <c r="ET269" s="13">
        <f t="shared" si="185"/>
        <v>105</v>
      </c>
      <c r="EU269" s="13">
        <f t="shared" si="186"/>
        <v>108</v>
      </c>
      <c r="EV269" s="13">
        <f t="shared" si="187"/>
        <v>113</v>
      </c>
      <c r="EW269" s="13">
        <f t="shared" si="188"/>
        <v>117</v>
      </c>
      <c r="EX269" s="13">
        <f t="shared" si="189"/>
        <v>119</v>
      </c>
      <c r="EY269" s="13">
        <f t="shared" si="190"/>
        <v>121</v>
      </c>
      <c r="EZ269" s="13">
        <f t="shared" si="191"/>
        <v>122</v>
      </c>
      <c r="FA269" s="13">
        <f t="shared" si="192"/>
        <v>122</v>
      </c>
      <c r="FB269" s="13">
        <f t="shared" si="193"/>
        <v>123</v>
      </c>
      <c r="FC269" s="13">
        <f t="shared" si="194"/>
        <v>123</v>
      </c>
      <c r="FD269" s="13">
        <f t="shared" si="195"/>
        <v>123</v>
      </c>
      <c r="FE269" s="13">
        <f t="shared" si="196"/>
        <v>123</v>
      </c>
      <c r="FF269" s="13">
        <f t="shared" si="197"/>
        <v>123</v>
      </c>
      <c r="FG269" s="13">
        <f t="shared" si="198"/>
        <v>123</v>
      </c>
      <c r="FH269" s="13">
        <f t="shared" si="199"/>
        <v>123</v>
      </c>
      <c r="FI269" s="13">
        <f t="shared" si="200"/>
        <v>123</v>
      </c>
      <c r="FJ269" s="13">
        <f t="shared" si="201"/>
        <v>123</v>
      </c>
      <c r="FK269" s="13">
        <f t="shared" si="202"/>
        <v>123</v>
      </c>
      <c r="FL269" s="13">
        <f t="shared" si="203"/>
        <v>123</v>
      </c>
      <c r="FM269" s="13">
        <f>INDEX($ER269:$FL269,MATCH('Ranked Growth'!$C$5,$ER$149:$FL$149,0))</f>
        <v>125</v>
      </c>
      <c r="FO269" s="17" t="s">
        <v>183</v>
      </c>
      <c r="FP269" s="13" cm="1">
        <f t="array" ref="FP269">SUMPRODUCT(($Z$150:$Z$276=$Z269)*(DU269&lt;DU$150:DU$276))+1</f>
        <v>23</v>
      </c>
      <c r="FQ269" s="13" cm="1">
        <f t="array" ref="FQ269">SUMPRODUCT(($Z$150:$Z$276=$Z269)*(DV269&lt;DV$150:DV$276))+1</f>
        <v>10</v>
      </c>
      <c r="FR269" s="13" cm="1">
        <f t="array" ref="FR269">SUMPRODUCT(($Z$150:$Z$276=$Z269)*(DW269&lt;DW$150:DW$276))+1</f>
        <v>11</v>
      </c>
      <c r="FS269" s="13" cm="1">
        <f t="array" ref="FS269">SUMPRODUCT(($Z$150:$Z$276=$Z269)*(DX269&lt;DX$150:DX$276))+1</f>
        <v>13</v>
      </c>
      <c r="FT269" s="13" cm="1">
        <f t="array" ref="FT269">SUMPRODUCT(($Z$150:$Z$276=$Z269)*(DY269&lt;DY$150:DY$276))+1</f>
        <v>14</v>
      </c>
      <c r="FU269" s="13" cm="1">
        <f t="array" ref="FU269">SUMPRODUCT(($Z$150:$Z$276=$Z269)*(DZ269&lt;DZ$150:DZ$276))+1</f>
        <v>15</v>
      </c>
      <c r="FV269" s="13" cm="1">
        <f t="array" ref="FV269">SUMPRODUCT(($Z$150:$Z$276=$Z269)*(EA269&lt;EA$150:EA$276))+1</f>
        <v>16</v>
      </c>
      <c r="FW269" s="13" cm="1">
        <f t="array" ref="FW269">SUMPRODUCT(($Z$150:$Z$276=$Z269)*(EB269&lt;EB$150:EB$276))+1</f>
        <v>18</v>
      </c>
      <c r="FX269" s="13" cm="1">
        <f t="array" ref="FX269">SUMPRODUCT(($Z$150:$Z$276=$Z269)*(EC269&lt;EC$150:EC$276))+1</f>
        <v>19</v>
      </c>
      <c r="FY269" s="13" cm="1">
        <f t="array" ref="FY269">SUMPRODUCT(($Z$150:$Z$276=$Z269)*(ED269&lt;ED$150:ED$276))+1</f>
        <v>19</v>
      </c>
      <c r="FZ269" s="13" cm="1">
        <f t="array" ref="FZ269">SUMPRODUCT(($Z$150:$Z$276=$Z269)*(EE269&lt;EE$150:EE$276))+1</f>
        <v>20</v>
      </c>
      <c r="GA269" s="13" cm="1">
        <f t="array" ref="GA269">SUMPRODUCT(($Z$150:$Z$276=$Z269)*(EF269&lt;EF$150:EF$276))+1</f>
        <v>20</v>
      </c>
      <c r="GB269" s="13" cm="1">
        <f t="array" ref="GB269">SUMPRODUCT(($Z$150:$Z$276=$Z269)*(EG269&lt;EG$150:EG$276))+1</f>
        <v>20</v>
      </c>
      <c r="GC269" s="13" cm="1">
        <f t="array" ref="GC269">SUMPRODUCT(($Z$150:$Z$276=$Z269)*(EH269&lt;EH$150:EH$276))+1</f>
        <v>20</v>
      </c>
      <c r="GD269" s="13" cm="1">
        <f t="array" ref="GD269">SUMPRODUCT(($Z$150:$Z$276=$Z269)*(EI269&lt;EI$150:EI$276))+1</f>
        <v>20</v>
      </c>
      <c r="GE269" s="13" cm="1">
        <f t="array" ref="GE269">SUMPRODUCT(($Z$150:$Z$276=$Z269)*(EJ269&lt;EJ$150:EJ$276))+1</f>
        <v>20</v>
      </c>
      <c r="GF269" s="13" cm="1">
        <f t="array" ref="GF269">SUMPRODUCT(($Z$150:$Z$276=$Z269)*(EK269&lt;EK$150:EK$276))+1</f>
        <v>20</v>
      </c>
      <c r="GG269" s="13" cm="1">
        <f t="array" ref="GG269">SUMPRODUCT(($Z$150:$Z$276=$Z269)*(EL269&lt;EL$150:EL$276))+1</f>
        <v>20</v>
      </c>
      <c r="GH269" s="13" cm="1">
        <f t="array" ref="GH269">SUMPRODUCT(($Z$150:$Z$276=$Z269)*(EM269&lt;EM$150:EM$276))+1</f>
        <v>20</v>
      </c>
      <c r="GI269" s="13" cm="1">
        <f t="array" ref="GI269">SUMPRODUCT(($Z$150:$Z$276=$Z269)*(EN269&lt;EN$150:EN$276))+1</f>
        <v>20</v>
      </c>
      <c r="GJ269" s="13" cm="1">
        <f t="array" ref="GJ269">SUMPRODUCT(($Z$150:$Z$276=$Z269)*(EO269&lt;EO$150:EO$276))+1</f>
        <v>20</v>
      </c>
      <c r="GK269" s="20">
        <f>INDEX($FP269:$GJ269,MATCH('Ranked Growth'!$C$5,$FP$149:$GJ$149,0))</f>
        <v>23</v>
      </c>
      <c r="GL269" s="13" t="str">
        <f t="shared" si="204"/>
        <v>Stations of Less Than 10k Users-23</v>
      </c>
      <c r="GN269" s="17" t="s">
        <v>183</v>
      </c>
      <c r="GO269" s="13" cm="1">
        <f t="array" ref="GO269">IF($AA269="N","",SUMPRODUCT(($Z$150:$Z$276=$Z269)*($AA$150:$AA$276="Y")*(DU269&lt;DU$150:DU$276))+1)</f>
        <v>17</v>
      </c>
      <c r="GP269" s="13" cm="1">
        <f t="array" ref="GP269">IF($AA269="N","",SUMPRODUCT(($Z$150:$Z$276=$Z269)*($AA$150:$AA$276="Y")*(DV269&lt;DV$150:DV$276))+1)</f>
        <v>6</v>
      </c>
      <c r="GQ269" s="13" cm="1">
        <f t="array" ref="GQ269">IF($AA269="N","",SUMPRODUCT(($Z$150:$Z$276=$Z269)*($AA$150:$AA$276="Y")*(DW269&lt;DW$150:DW$276))+1)</f>
        <v>7</v>
      </c>
      <c r="GR269" s="13" cm="1">
        <f t="array" ref="GR269">IF($AA269="N","",SUMPRODUCT(($Z$150:$Z$276=$Z269)*($AA$150:$AA$276="Y")*(DX269&lt;DX$150:DX$276))+1)</f>
        <v>9</v>
      </c>
      <c r="GS269" s="13" cm="1">
        <f t="array" ref="GS269">IF($AA269="N","",SUMPRODUCT(($Z$150:$Z$276=$Z269)*($AA$150:$AA$276="Y")*(DY269&lt;DY$150:DY$276))+1)</f>
        <v>10</v>
      </c>
      <c r="GT269" s="13" cm="1">
        <f t="array" ref="GT269">IF($AA269="N","",SUMPRODUCT(($Z$150:$Z$276=$Z269)*($AA$150:$AA$276="Y")*(DZ269&lt;DZ$150:DZ$276))+1)</f>
        <v>10</v>
      </c>
      <c r="GU269" s="13" cm="1">
        <f t="array" ref="GU269">IF($AA269="N","",SUMPRODUCT(($Z$150:$Z$276=$Z269)*($AA$150:$AA$276="Y")*(EA269&lt;EA$150:EA$276))+1)</f>
        <v>11</v>
      </c>
      <c r="GV269" s="13" cm="1">
        <f t="array" ref="GV269">IF($AA269="N","",SUMPRODUCT(($Z$150:$Z$276=$Z269)*($AA$150:$AA$276="Y")*(EB269&lt;EB$150:EB$276))+1)</f>
        <v>12</v>
      </c>
      <c r="GW269" s="13" cm="1">
        <f t="array" ref="GW269">IF($AA269="N","",SUMPRODUCT(($Z$150:$Z$276=$Z269)*($AA$150:$AA$276="Y")*(EC269&lt;EC$150:EC$276))+1)</f>
        <v>13</v>
      </c>
      <c r="GX269" s="13" cm="1">
        <f t="array" ref="GX269">IF($AA269="N","",SUMPRODUCT(($Z$150:$Z$276=$Z269)*($AA$150:$AA$276="Y")*(ED269&lt;ED$150:ED$276))+1)</f>
        <v>13</v>
      </c>
      <c r="GY269" s="13" cm="1">
        <f t="array" ref="GY269">IF($AA269="N","",SUMPRODUCT(($Z$150:$Z$276=$Z269)*($AA$150:$AA$276="Y")*(EE269&lt;EE$150:EE$276))+1)</f>
        <v>14</v>
      </c>
      <c r="GZ269" s="13" cm="1">
        <f t="array" ref="GZ269">IF($AA269="N","",SUMPRODUCT(($Z$150:$Z$276=$Z269)*($AA$150:$AA$276="Y")*(EF269&lt;EF$150:EF$276))+1)</f>
        <v>14</v>
      </c>
      <c r="HA269" s="13" cm="1">
        <f t="array" ref="HA269">IF($AA269="N","",SUMPRODUCT(($Z$150:$Z$276=$Z269)*($AA$150:$AA$276="Y")*(EG269&lt;EG$150:EG$276))+1)</f>
        <v>14</v>
      </c>
      <c r="HB269" s="13" cm="1">
        <f t="array" ref="HB269">IF($AA269="N","",SUMPRODUCT(($Z$150:$Z$276=$Z269)*($AA$150:$AA$276="Y")*(EH269&lt;EH$150:EH$276))+1)</f>
        <v>14</v>
      </c>
      <c r="HC269" s="13" cm="1">
        <f t="array" ref="HC269">IF($AA269="N","",SUMPRODUCT(($Z$150:$Z$276=$Z269)*($AA$150:$AA$276="Y")*(EI269&lt;EI$150:EI$276))+1)</f>
        <v>14</v>
      </c>
      <c r="HD269" s="13" cm="1">
        <f t="array" ref="HD269">IF($AA269="N","",SUMPRODUCT(($Z$150:$Z$276=$Z269)*($AA$150:$AA$276="Y")*(EJ269&lt;EJ$150:EJ$276))+1)</f>
        <v>14</v>
      </c>
      <c r="HE269" s="13" cm="1">
        <f t="array" ref="HE269">IF($AA269="N","",SUMPRODUCT(($Z$150:$Z$276=$Z269)*($AA$150:$AA$276="Y")*(EK269&lt;EK$150:EK$276))+1)</f>
        <v>14</v>
      </c>
      <c r="HF269" s="13" cm="1">
        <f t="array" ref="HF269">IF($AA269="N","",SUMPRODUCT(($Z$150:$Z$276=$Z269)*($AA$150:$AA$276="Y")*(EL269&lt;EL$150:EL$276))+1)</f>
        <v>14</v>
      </c>
      <c r="HG269" s="13" cm="1">
        <f t="array" ref="HG269">IF($AA269="N","",SUMPRODUCT(($Z$150:$Z$276=$Z269)*($AA$150:$AA$276="Y")*(EM269&lt;EM$150:EM$276))+1)</f>
        <v>14</v>
      </c>
      <c r="HH269" s="13" cm="1">
        <f t="array" ref="HH269">IF($AA269="N","",SUMPRODUCT(($Z$150:$Z$276=$Z269)*($AA$150:$AA$276="Y")*(EN269&lt;EN$150:EN$276))+1)</f>
        <v>14</v>
      </c>
      <c r="HI269" s="13" cm="1">
        <f t="array" ref="HI269">IF($AA269="N","",SUMPRODUCT(($Z$150:$Z$276=$Z269)*($AA$150:$AA$276="Y")*(EO269&lt;EO$150:EO$276))+1)</f>
        <v>14</v>
      </c>
      <c r="HJ269" s="20">
        <f>INDEX($GO269:$HI269,MATCH('Ranked Growth'!$C$5,$GO$149:$HI$149,0))</f>
        <v>17</v>
      </c>
      <c r="HK269" s="13" t="str">
        <f t="shared" si="205"/>
        <v>Stations of Less Than 10k Users-17</v>
      </c>
    </row>
    <row r="270" spans="2:219" s="11" customFormat="1" x14ac:dyDescent="0.25">
      <c r="B270" s="17" t="s">
        <v>101</v>
      </c>
      <c r="C270" s="20">
        <v>48190.292859999987</v>
      </c>
      <c r="D270" s="20">
        <v>51532.785574999994</v>
      </c>
      <c r="E270" s="20">
        <v>52037.352345999985</v>
      </c>
      <c r="F270" s="20">
        <v>52199.132498999985</v>
      </c>
      <c r="G270" s="20">
        <v>52055.051043999985</v>
      </c>
      <c r="H270" s="20">
        <v>51900.664198999984</v>
      </c>
      <c r="I270" s="20">
        <v>51894.88928299999</v>
      </c>
      <c r="J270" s="20">
        <v>51771.324226999997</v>
      </c>
      <c r="K270" s="20">
        <v>51757.200289000029</v>
      </c>
      <c r="L270" s="20">
        <v>52084.954151999977</v>
      </c>
      <c r="M270" s="20">
        <v>52112.474869999984</v>
      </c>
      <c r="N270" s="20">
        <v>52084.149119999973</v>
      </c>
      <c r="O270" s="20">
        <v>52056.817586999998</v>
      </c>
      <c r="P270" s="20">
        <v>52198.813785999992</v>
      </c>
      <c r="Q270" s="20">
        <v>52439.160224999978</v>
      </c>
      <c r="R270" s="20">
        <v>52509.22783199999</v>
      </c>
      <c r="S270" s="20">
        <v>52657.737951999989</v>
      </c>
      <c r="T270" s="20">
        <v>52729.895608999985</v>
      </c>
      <c r="U270" s="20">
        <v>52863.837636999997</v>
      </c>
      <c r="V270" s="20">
        <v>53214.723704999997</v>
      </c>
      <c r="W270" s="20">
        <v>53521.343400999976</v>
      </c>
      <c r="Y270" s="17" t="s">
        <v>101</v>
      </c>
      <c r="Z270" s="21" t="str">
        <f t="shared" si="137"/>
        <v>Stations of Over 10k Users</v>
      </c>
      <c r="AA270" s="21" t="str">
        <f t="shared" si="138"/>
        <v>Y</v>
      </c>
      <c r="AB270" s="13">
        <f t="shared" ref="AB270:AV270" si="240">C270-$R139</f>
        <v>366.29285999998683</v>
      </c>
      <c r="AC270" s="13">
        <f t="shared" si="240"/>
        <v>3708.7855749999944</v>
      </c>
      <c r="AD270" s="13">
        <f t="shared" si="240"/>
        <v>4213.3523459999851</v>
      </c>
      <c r="AE270" s="13">
        <f t="shared" si="240"/>
        <v>4375.1324989999848</v>
      </c>
      <c r="AF270" s="13">
        <f t="shared" si="240"/>
        <v>4231.0510439999853</v>
      </c>
      <c r="AG270" s="13">
        <f t="shared" si="240"/>
        <v>4076.6641989999844</v>
      </c>
      <c r="AH270" s="13">
        <f t="shared" si="240"/>
        <v>4070.8892829999895</v>
      </c>
      <c r="AI270" s="13">
        <f t="shared" si="240"/>
        <v>3947.3242269999973</v>
      </c>
      <c r="AJ270" s="13">
        <f t="shared" si="240"/>
        <v>3933.2002890000294</v>
      </c>
      <c r="AK270" s="13">
        <f t="shared" si="240"/>
        <v>4260.9541519999766</v>
      </c>
      <c r="AL270" s="13">
        <f t="shared" si="240"/>
        <v>4288.4748699999836</v>
      </c>
      <c r="AM270" s="13">
        <f t="shared" si="240"/>
        <v>4260.1491199999728</v>
      </c>
      <c r="AN270" s="13">
        <f t="shared" si="240"/>
        <v>4232.8175869999977</v>
      </c>
      <c r="AO270" s="13">
        <f t="shared" si="240"/>
        <v>4374.8137859999915</v>
      </c>
      <c r="AP270" s="13">
        <f t="shared" si="240"/>
        <v>4615.1602249999778</v>
      </c>
      <c r="AQ270" s="13">
        <f t="shared" si="240"/>
        <v>4685.2278319999896</v>
      </c>
      <c r="AR270" s="13">
        <f t="shared" si="240"/>
        <v>4833.7379519999886</v>
      </c>
      <c r="AS270" s="13">
        <f t="shared" si="240"/>
        <v>4905.8956089999847</v>
      </c>
      <c r="AT270" s="13">
        <f t="shared" si="240"/>
        <v>5039.8376369999969</v>
      </c>
      <c r="AU270" s="13">
        <f t="shared" si="240"/>
        <v>5390.7237049999967</v>
      </c>
      <c r="AV270" s="13">
        <f t="shared" si="240"/>
        <v>5697.3434009999764</v>
      </c>
      <c r="AX270" s="17" t="s">
        <v>101</v>
      </c>
      <c r="AY270" s="13">
        <f t="shared" si="139"/>
        <v>82</v>
      </c>
      <c r="AZ270" s="13">
        <f t="shared" si="140"/>
        <v>80</v>
      </c>
      <c r="BA270" s="13">
        <f t="shared" si="141"/>
        <v>80</v>
      </c>
      <c r="BB270" s="13">
        <f t="shared" si="142"/>
        <v>80</v>
      </c>
      <c r="BC270" s="13">
        <f t="shared" si="143"/>
        <v>82</v>
      </c>
      <c r="BD270" s="13">
        <f t="shared" si="144"/>
        <v>83</v>
      </c>
      <c r="BE270" s="13">
        <f t="shared" si="145"/>
        <v>85</v>
      </c>
      <c r="BF270" s="13">
        <f t="shared" si="146"/>
        <v>85</v>
      </c>
      <c r="BG270" s="13">
        <f t="shared" si="147"/>
        <v>85</v>
      </c>
      <c r="BH270" s="13">
        <f t="shared" si="148"/>
        <v>85</v>
      </c>
      <c r="BI270" s="13">
        <f t="shared" si="149"/>
        <v>85</v>
      </c>
      <c r="BJ270" s="13">
        <f t="shared" si="150"/>
        <v>85</v>
      </c>
      <c r="BK270" s="13">
        <f t="shared" si="151"/>
        <v>84</v>
      </c>
      <c r="BL270" s="13">
        <f t="shared" si="152"/>
        <v>84</v>
      </c>
      <c r="BM270" s="13">
        <f t="shared" si="153"/>
        <v>85</v>
      </c>
      <c r="BN270" s="13">
        <f t="shared" si="154"/>
        <v>85</v>
      </c>
      <c r="BO270" s="13">
        <f t="shared" si="155"/>
        <v>84</v>
      </c>
      <c r="BP270" s="13">
        <f t="shared" si="156"/>
        <v>84</v>
      </c>
      <c r="BQ270" s="13">
        <f t="shared" si="157"/>
        <v>84</v>
      </c>
      <c r="BR270" s="13">
        <f t="shared" si="158"/>
        <v>84</v>
      </c>
      <c r="BS270" s="13">
        <f t="shared" si="159"/>
        <v>85</v>
      </c>
      <c r="BT270" s="13">
        <f>INDEX($AY270:$BS270,MATCH('Ranked Growth'!$C$5,Data!$AY$149:$BS$149,0))</f>
        <v>82</v>
      </c>
      <c r="BV270" s="17" t="s">
        <v>101</v>
      </c>
      <c r="BW270" s="13" cm="1">
        <f t="array" ref="BW270">SUMPRODUCT(($Z$150:$Z$276=$Z270)*(AB270&lt;AB$150:AB$276))+1</f>
        <v>77</v>
      </c>
      <c r="BX270" s="13" cm="1">
        <f t="array" ref="BX270">SUMPRODUCT(($Z$150:$Z$276=$Z270)*(AC270&lt;AC$150:AC$276))+1</f>
        <v>75</v>
      </c>
      <c r="BY270" s="13" cm="1">
        <f t="array" ref="BY270">SUMPRODUCT(($Z$150:$Z$276=$Z270)*(AD270&lt;AD$150:AD$276))+1</f>
        <v>75</v>
      </c>
      <c r="BZ270" s="13" cm="1">
        <f t="array" ref="BZ270">SUMPRODUCT(($Z$150:$Z$276=$Z270)*(AE270&lt;AE$150:AE$276))+1</f>
        <v>75</v>
      </c>
      <c r="CA270" s="13" cm="1">
        <f t="array" ref="CA270">SUMPRODUCT(($Z$150:$Z$276=$Z270)*(AF270&lt;AF$150:AF$276))+1</f>
        <v>77</v>
      </c>
      <c r="CB270" s="13" cm="1">
        <f t="array" ref="CB270">SUMPRODUCT(($Z$150:$Z$276=$Z270)*(AG270&lt;AG$150:AG$276))+1</f>
        <v>78</v>
      </c>
      <c r="CC270" s="13" cm="1">
        <f t="array" ref="CC270">SUMPRODUCT(($Z$150:$Z$276=$Z270)*(AH270&lt;AH$150:AH$276))+1</f>
        <v>80</v>
      </c>
      <c r="CD270" s="13" cm="1">
        <f t="array" ref="CD270">SUMPRODUCT(($Z$150:$Z$276=$Z270)*(AI270&lt;AI$150:AI$276))+1</f>
        <v>80</v>
      </c>
      <c r="CE270" s="13" cm="1">
        <f t="array" ref="CE270">SUMPRODUCT(($Z$150:$Z$276=$Z270)*(AJ270&lt;AJ$150:AJ$276))+1</f>
        <v>80</v>
      </c>
      <c r="CF270" s="13" cm="1">
        <f t="array" ref="CF270">SUMPRODUCT(($Z$150:$Z$276=$Z270)*(AK270&lt;AK$150:AK$276))+1</f>
        <v>80</v>
      </c>
      <c r="CG270" s="13" cm="1">
        <f t="array" ref="CG270">SUMPRODUCT(($Z$150:$Z$276=$Z270)*(AL270&lt;AL$150:AL$276))+1</f>
        <v>80</v>
      </c>
      <c r="CH270" s="13" cm="1">
        <f t="array" ref="CH270">SUMPRODUCT(($Z$150:$Z$276=$Z270)*(AM270&lt;AM$150:AM$276))+1</f>
        <v>80</v>
      </c>
      <c r="CI270" s="13" cm="1">
        <f t="array" ref="CI270">SUMPRODUCT(($Z$150:$Z$276=$Z270)*(AN270&lt;AN$150:AN$276))+1</f>
        <v>79</v>
      </c>
      <c r="CJ270" s="13" cm="1">
        <f t="array" ref="CJ270">SUMPRODUCT(($Z$150:$Z$276=$Z270)*(AO270&lt;AO$150:AO$276))+1</f>
        <v>79</v>
      </c>
      <c r="CK270" s="13" cm="1">
        <f t="array" ref="CK270">SUMPRODUCT(($Z$150:$Z$276=$Z270)*(AP270&lt;AP$150:AP$276))+1</f>
        <v>80</v>
      </c>
      <c r="CL270" s="13" cm="1">
        <f t="array" ref="CL270">SUMPRODUCT(($Z$150:$Z$276=$Z270)*(AQ270&lt;AQ$150:AQ$276))+1</f>
        <v>80</v>
      </c>
      <c r="CM270" s="13" cm="1">
        <f t="array" ref="CM270">SUMPRODUCT(($Z$150:$Z$276=$Z270)*(AR270&lt;AR$150:AR$276))+1</f>
        <v>79</v>
      </c>
      <c r="CN270" s="13" cm="1">
        <f t="array" ref="CN270">SUMPRODUCT(($Z$150:$Z$276=$Z270)*(AS270&lt;AS$150:AS$276))+1</f>
        <v>79</v>
      </c>
      <c r="CO270" s="13" cm="1">
        <f t="array" ref="CO270">SUMPRODUCT(($Z$150:$Z$276=$Z270)*(AT270&lt;AT$150:AT$276))+1</f>
        <v>79</v>
      </c>
      <c r="CP270" s="13" cm="1">
        <f t="array" ref="CP270">SUMPRODUCT(($Z$150:$Z$276=$Z270)*(AU270&lt;AU$150:AU$276))+1</f>
        <v>79</v>
      </c>
      <c r="CQ270" s="13" cm="1">
        <f t="array" ref="CQ270">SUMPRODUCT(($Z$150:$Z$276=$Z270)*(AV270&lt;AV$150:AV$276))+1</f>
        <v>80</v>
      </c>
      <c r="CR270" s="13">
        <f>INDEX($BW270:$CQ270,MATCH('Ranked Growth'!$C$5,$BW$149:$CQ$149,0))</f>
        <v>77</v>
      </c>
      <c r="CS270" s="13" t="str">
        <f t="shared" si="160"/>
        <v>Stations of Over 10k Users-77</v>
      </c>
      <c r="CU270" s="17" t="s">
        <v>101</v>
      </c>
      <c r="CV270" s="13" cm="1">
        <f t="array" ref="CV270">IF($AA270="N","",SUMPRODUCT(($AA$150:$AA$276=$V$88)*($Z$150:$Z$276=$Z270)*(AB270&lt;AB$150:AB$276))+1)</f>
        <v>17</v>
      </c>
      <c r="CW270" s="13" cm="1">
        <f t="array" ref="CW270">IF($AA270="N","",SUMPRODUCT(($AA$150:$AA$276=$V$88)*($Z$150:$Z$276=$Z270)*(AC270&lt;AC$150:AC$276))+1)</f>
        <v>17</v>
      </c>
      <c r="CX270" s="13" cm="1">
        <f t="array" ref="CX270">IF($AA270="N","",SUMPRODUCT(($AA$150:$AA$276=$V$88)*($Z$150:$Z$276=$Z270)*(AD270&lt;AD$150:AD$276))+1)</f>
        <v>17</v>
      </c>
      <c r="CY270" s="13" cm="1">
        <f t="array" ref="CY270">IF($AA270="N","",SUMPRODUCT(($AA$150:$AA$276=$V$88)*($Z$150:$Z$276=$Z270)*(AE270&lt;AE$150:AE$276))+1)</f>
        <v>17</v>
      </c>
      <c r="CZ270" s="13" cm="1">
        <f t="array" ref="CZ270">IF($AA270="N","",SUMPRODUCT(($AA$150:$AA$276=$V$88)*($Z$150:$Z$276=$Z270)*(AF270&lt;AF$150:AF$276))+1)</f>
        <v>17</v>
      </c>
      <c r="DA270" s="13" cm="1">
        <f t="array" ref="DA270">IF($AA270="N","",SUMPRODUCT(($AA$150:$AA$276=$V$88)*($Z$150:$Z$276=$Z270)*(AG270&lt;AG$150:AG$276))+1)</f>
        <v>17</v>
      </c>
      <c r="DB270" s="13" cm="1">
        <f t="array" ref="DB270">IF($AA270="N","",SUMPRODUCT(($AA$150:$AA$276=$V$88)*($Z$150:$Z$276=$Z270)*(AH270&lt;AH$150:AH$276))+1)</f>
        <v>17</v>
      </c>
      <c r="DC270" s="13" cm="1">
        <f t="array" ref="DC270">IF($AA270="N","",SUMPRODUCT(($AA$150:$AA$276=$V$88)*($Z$150:$Z$276=$Z270)*(AI270&lt;AI$150:AI$276))+1)</f>
        <v>17</v>
      </c>
      <c r="DD270" s="13" cm="1">
        <f t="array" ref="DD270">IF($AA270="N","",SUMPRODUCT(($AA$150:$AA$276=$V$88)*($Z$150:$Z$276=$Z270)*(AJ270&lt;AJ$150:AJ$276))+1)</f>
        <v>17</v>
      </c>
      <c r="DE270" s="13" cm="1">
        <f t="array" ref="DE270">IF($AA270="N","",SUMPRODUCT(($AA$150:$AA$276=$V$88)*($Z$150:$Z$276=$Z270)*(AK270&lt;AK$150:AK$276))+1)</f>
        <v>17</v>
      </c>
      <c r="DF270" s="13" cm="1">
        <f t="array" ref="DF270">IF($AA270="N","",SUMPRODUCT(($AA$150:$AA$276=$V$88)*($Z$150:$Z$276=$Z270)*(AL270&lt;AL$150:AL$276))+1)</f>
        <v>17</v>
      </c>
      <c r="DG270" s="13" cm="1">
        <f t="array" ref="DG270">IF($AA270="N","",SUMPRODUCT(($AA$150:$AA$276=$V$88)*($Z$150:$Z$276=$Z270)*(AM270&lt;AM$150:AM$276))+1)</f>
        <v>17</v>
      </c>
      <c r="DH270" s="13" cm="1">
        <f t="array" ref="DH270">IF($AA270="N","",SUMPRODUCT(($AA$150:$AA$276=$V$88)*($Z$150:$Z$276=$Z270)*(AN270&lt;AN$150:AN$276))+1)</f>
        <v>17</v>
      </c>
      <c r="DI270" s="13" cm="1">
        <f t="array" ref="DI270">IF($AA270="N","",SUMPRODUCT(($AA$150:$AA$276=$V$88)*($Z$150:$Z$276=$Z270)*(AO270&lt;AO$150:AO$276))+1)</f>
        <v>17</v>
      </c>
      <c r="DJ270" s="13" cm="1">
        <f t="array" ref="DJ270">IF($AA270="N","",SUMPRODUCT(($AA$150:$AA$276=$V$88)*($Z$150:$Z$276=$Z270)*(AP270&lt;AP$150:AP$276))+1)</f>
        <v>17</v>
      </c>
      <c r="DK270" s="13" cm="1">
        <f t="array" ref="DK270">IF($AA270="N","",SUMPRODUCT(($AA$150:$AA$276=$V$88)*($Z$150:$Z$276=$Z270)*(AQ270&lt;AQ$150:AQ$276))+1)</f>
        <v>17</v>
      </c>
      <c r="DL270" s="13" cm="1">
        <f t="array" ref="DL270">IF($AA270="N","",SUMPRODUCT(($AA$150:$AA$276=$V$88)*($Z$150:$Z$276=$Z270)*(AR270&lt;AR$150:AR$276))+1)</f>
        <v>16</v>
      </c>
      <c r="DM270" s="13" cm="1">
        <f t="array" ref="DM270">IF($AA270="N","",SUMPRODUCT(($AA$150:$AA$276=$V$88)*($Z$150:$Z$276=$Z270)*(AS270&lt;AS$150:AS$276))+1)</f>
        <v>16</v>
      </c>
      <c r="DN270" s="13" cm="1">
        <f t="array" ref="DN270">IF($AA270="N","",SUMPRODUCT(($AA$150:$AA$276=$V$88)*($Z$150:$Z$276=$Z270)*(AT270&lt;AT$150:AT$276))+1)</f>
        <v>16</v>
      </c>
      <c r="DO270" s="13" cm="1">
        <f t="array" ref="DO270">IF($AA270="N","",SUMPRODUCT(($AA$150:$AA$276=$V$88)*($Z$150:$Z$276=$Z270)*(AU270&lt;AU$150:AU$276))+1)</f>
        <v>16</v>
      </c>
      <c r="DP270" s="13" cm="1">
        <f t="array" ref="DP270">IF($AA270="N","",SUMPRODUCT(($AA$150:$AA$276=$V$88)*($Z$150:$Z$276=$Z270)*(AV270&lt;AV$150:AV$276))+1)</f>
        <v>17</v>
      </c>
      <c r="DQ270" s="13">
        <f>INDEX($CV270:$DP270,MATCH('Ranked Growth'!$C$5,$BW$149:$CQ$149,0))</f>
        <v>17</v>
      </c>
      <c r="DR270" s="13" t="str">
        <f t="shared" si="161"/>
        <v>Stations of Over 10k Users-17</v>
      </c>
      <c r="DT270" s="17" t="s">
        <v>101</v>
      </c>
      <c r="DU270" s="15">
        <f t="shared" si="162"/>
        <v>7.6591849280693847E-3</v>
      </c>
      <c r="DV270" s="15">
        <f t="shared" si="163"/>
        <v>7.755071878136488E-2</v>
      </c>
      <c r="DW270" s="15">
        <f t="shared" si="164"/>
        <v>8.8101211651053557E-2</v>
      </c>
      <c r="DX270" s="15">
        <f t="shared" si="165"/>
        <v>9.1484035191535362E-2</v>
      </c>
      <c r="DY270" s="15">
        <f t="shared" si="166"/>
        <v>8.8471291485446413E-2</v>
      </c>
      <c r="DZ270" s="15">
        <f t="shared" si="167"/>
        <v>8.5243062039979556E-2</v>
      </c>
      <c r="EA270" s="15">
        <f t="shared" si="168"/>
        <v>8.5122308527099122E-2</v>
      </c>
      <c r="EB270" s="15">
        <f t="shared" si="169"/>
        <v>8.2538562792739967E-2</v>
      </c>
      <c r="EC270" s="15">
        <f t="shared" si="170"/>
        <v>8.2243231201907685E-2</v>
      </c>
      <c r="ED270" s="15">
        <f t="shared" si="171"/>
        <v>8.9096565573770103E-2</v>
      </c>
      <c r="EE270" s="15">
        <f t="shared" si="172"/>
        <v>8.9672023879223461E-2</v>
      </c>
      <c r="EF270" s="15">
        <f t="shared" si="173"/>
        <v>8.9079732351956542E-2</v>
      </c>
      <c r="EG270" s="15">
        <f t="shared" si="174"/>
        <v>8.8508229905486679E-2</v>
      </c>
      <c r="EH270" s="15">
        <f t="shared" si="175"/>
        <v>9.147737090163921E-2</v>
      </c>
      <c r="EI270" s="15">
        <f t="shared" si="176"/>
        <v>9.6503015745232013E-2</v>
      </c>
      <c r="EJ270" s="15">
        <f t="shared" si="177"/>
        <v>9.7968129642020507E-2</v>
      </c>
      <c r="EK270" s="15">
        <f t="shared" si="178"/>
        <v>0.1010734767480761</v>
      </c>
      <c r="EL270" s="15">
        <f t="shared" si="179"/>
        <v>0.1025822935973566</v>
      </c>
      <c r="EM270" s="15">
        <f t="shared" si="180"/>
        <v>0.1053830218509535</v>
      </c>
      <c r="EN270" s="15">
        <f t="shared" si="181"/>
        <v>0.11272005070675806</v>
      </c>
      <c r="EO270" s="15">
        <f t="shared" si="182"/>
        <v>0.11913146957594467</v>
      </c>
      <c r="EQ270" s="17" t="s">
        <v>101</v>
      </c>
      <c r="ER270" s="13">
        <f t="shared" si="183"/>
        <v>50</v>
      </c>
      <c r="ES270" s="13">
        <f t="shared" si="184"/>
        <v>24</v>
      </c>
      <c r="ET270" s="13">
        <f t="shared" si="185"/>
        <v>29</v>
      </c>
      <c r="EU270" s="13">
        <f t="shared" si="186"/>
        <v>36</v>
      </c>
      <c r="EV270" s="13">
        <f t="shared" si="187"/>
        <v>43</v>
      </c>
      <c r="EW270" s="13">
        <f t="shared" si="188"/>
        <v>53</v>
      </c>
      <c r="EX270" s="13">
        <f t="shared" si="189"/>
        <v>64</v>
      </c>
      <c r="EY270" s="13">
        <f t="shared" si="190"/>
        <v>68</v>
      </c>
      <c r="EZ270" s="13">
        <f t="shared" si="191"/>
        <v>72</v>
      </c>
      <c r="FA270" s="13">
        <f t="shared" si="192"/>
        <v>70</v>
      </c>
      <c r="FB270" s="13">
        <f t="shared" si="193"/>
        <v>72</v>
      </c>
      <c r="FC270" s="13">
        <f t="shared" si="194"/>
        <v>72</v>
      </c>
      <c r="FD270" s="13">
        <f t="shared" si="195"/>
        <v>73</v>
      </c>
      <c r="FE270" s="13">
        <f t="shared" si="196"/>
        <v>76</v>
      </c>
      <c r="FF270" s="13">
        <f t="shared" si="197"/>
        <v>76</v>
      </c>
      <c r="FG270" s="13">
        <f t="shared" si="198"/>
        <v>76</v>
      </c>
      <c r="FH270" s="13">
        <f t="shared" si="199"/>
        <v>77</v>
      </c>
      <c r="FI270" s="13">
        <f t="shared" si="200"/>
        <v>77</v>
      </c>
      <c r="FJ270" s="13">
        <f t="shared" si="201"/>
        <v>79</v>
      </c>
      <c r="FK270" s="13">
        <f t="shared" si="202"/>
        <v>79</v>
      </c>
      <c r="FL270" s="13">
        <f t="shared" si="203"/>
        <v>79</v>
      </c>
      <c r="FM270" s="13">
        <f>INDEX($ER270:$FL270,MATCH('Ranked Growth'!$C$5,$ER$149:$FL$149,0))</f>
        <v>50</v>
      </c>
      <c r="FO270" s="17" t="s">
        <v>101</v>
      </c>
      <c r="FP270" s="13" cm="1">
        <f t="array" ref="FP270">SUMPRODUCT(($Z$150:$Z$276=$Z270)*(DU270&lt;DU$150:DU$276))+1</f>
        <v>36</v>
      </c>
      <c r="FQ270" s="13" cm="1">
        <f t="array" ref="FQ270">SUMPRODUCT(($Z$150:$Z$276=$Z270)*(DV270&lt;DV$150:DV$276))+1</f>
        <v>22</v>
      </c>
      <c r="FR270" s="13" cm="1">
        <f t="array" ref="FR270">SUMPRODUCT(($Z$150:$Z$276=$Z270)*(DW270&lt;DW$150:DW$276))+1</f>
        <v>27</v>
      </c>
      <c r="FS270" s="13" cm="1">
        <f t="array" ref="FS270">SUMPRODUCT(($Z$150:$Z$276=$Z270)*(DX270&lt;DX$150:DX$276))+1</f>
        <v>34</v>
      </c>
      <c r="FT270" s="13" cm="1">
        <f t="array" ref="FT270">SUMPRODUCT(($Z$150:$Z$276=$Z270)*(DY270&lt;DY$150:DY$276))+1</f>
        <v>39</v>
      </c>
      <c r="FU270" s="13" cm="1">
        <f t="array" ref="FU270">SUMPRODUCT(($Z$150:$Z$276=$Z270)*(DZ270&lt;DZ$150:DZ$276))+1</f>
        <v>46</v>
      </c>
      <c r="FV270" s="13" cm="1">
        <f t="array" ref="FV270">SUMPRODUCT(($Z$150:$Z$276=$Z270)*(EA270&lt;EA$150:EA$276))+1</f>
        <v>56</v>
      </c>
      <c r="FW270" s="13" cm="1">
        <f t="array" ref="FW270">SUMPRODUCT(($Z$150:$Z$276=$Z270)*(EB270&lt;EB$150:EB$276))+1</f>
        <v>59</v>
      </c>
      <c r="FX270" s="13" cm="1">
        <f t="array" ref="FX270">SUMPRODUCT(($Z$150:$Z$276=$Z270)*(EC270&lt;EC$150:EC$276))+1</f>
        <v>63</v>
      </c>
      <c r="FY270" s="13" cm="1">
        <f t="array" ref="FY270">SUMPRODUCT(($Z$150:$Z$276=$Z270)*(ED270&lt;ED$150:ED$276))+1</f>
        <v>61</v>
      </c>
      <c r="FZ270" s="13" cm="1">
        <f t="array" ref="FZ270">SUMPRODUCT(($Z$150:$Z$276=$Z270)*(EE270&lt;EE$150:EE$276))+1</f>
        <v>62</v>
      </c>
      <c r="GA270" s="13" cm="1">
        <f t="array" ref="GA270">SUMPRODUCT(($Z$150:$Z$276=$Z270)*(EF270&lt;EF$150:EF$276))+1</f>
        <v>62</v>
      </c>
      <c r="GB270" s="13" cm="1">
        <f t="array" ref="GB270">SUMPRODUCT(($Z$150:$Z$276=$Z270)*(EG270&lt;EG$150:EG$276))+1</f>
        <v>63</v>
      </c>
      <c r="GC270" s="13" cm="1">
        <f t="array" ref="GC270">SUMPRODUCT(($Z$150:$Z$276=$Z270)*(EH270&lt;EH$150:EH$276))+1</f>
        <v>66</v>
      </c>
      <c r="GD270" s="13" cm="1">
        <f t="array" ref="GD270">SUMPRODUCT(($Z$150:$Z$276=$Z270)*(EI270&lt;EI$150:EI$276))+1</f>
        <v>66</v>
      </c>
      <c r="GE270" s="13" cm="1">
        <f t="array" ref="GE270">SUMPRODUCT(($Z$150:$Z$276=$Z270)*(EJ270&lt;EJ$150:EJ$276))+1</f>
        <v>66</v>
      </c>
      <c r="GF270" s="13" cm="1">
        <f t="array" ref="GF270">SUMPRODUCT(($Z$150:$Z$276=$Z270)*(EK270&lt;EK$150:EK$276))+1</f>
        <v>67</v>
      </c>
      <c r="GG270" s="13" cm="1">
        <f t="array" ref="GG270">SUMPRODUCT(($Z$150:$Z$276=$Z270)*(EL270&lt;EL$150:EL$276))+1</f>
        <v>67</v>
      </c>
      <c r="GH270" s="13" cm="1">
        <f t="array" ref="GH270">SUMPRODUCT(($Z$150:$Z$276=$Z270)*(EM270&lt;EM$150:EM$276))+1</f>
        <v>68</v>
      </c>
      <c r="GI270" s="13" cm="1">
        <f t="array" ref="GI270">SUMPRODUCT(($Z$150:$Z$276=$Z270)*(EN270&lt;EN$150:EN$276))+1</f>
        <v>68</v>
      </c>
      <c r="GJ270" s="13" cm="1">
        <f t="array" ref="GJ270">SUMPRODUCT(($Z$150:$Z$276=$Z270)*(EO270&lt;EO$150:EO$276))+1</f>
        <v>68</v>
      </c>
      <c r="GK270" s="20">
        <f>INDEX($FP270:$GJ270,MATCH('Ranked Growth'!$C$5,$FP$149:$GJ$149,0))</f>
        <v>36</v>
      </c>
      <c r="GL270" s="13" t="str">
        <f t="shared" si="204"/>
        <v>Stations of Over 10k Users-36</v>
      </c>
      <c r="GN270" s="17" t="s">
        <v>101</v>
      </c>
      <c r="GO270" s="13" cm="1">
        <f t="array" ref="GO270">IF($AA270="N","",SUMPRODUCT(($Z$150:$Z$276=$Z270)*($AA$150:$AA$276="Y")*(DU270&lt;DU$150:DU$276))+1)</f>
        <v>9</v>
      </c>
      <c r="GP270" s="13" cm="1">
        <f t="array" ref="GP270">IF($AA270="N","",SUMPRODUCT(($Z$150:$Z$276=$Z270)*($AA$150:$AA$276="Y")*(DV270&lt;DV$150:DV$276))+1)</f>
        <v>3</v>
      </c>
      <c r="GQ270" s="13" cm="1">
        <f t="array" ref="GQ270">IF($AA270="N","",SUMPRODUCT(($Z$150:$Z$276=$Z270)*($AA$150:$AA$276="Y")*(DW270&lt;DW$150:DW$276))+1)</f>
        <v>5</v>
      </c>
      <c r="GR270" s="13" cm="1">
        <f t="array" ref="GR270">IF($AA270="N","",SUMPRODUCT(($Z$150:$Z$276=$Z270)*($AA$150:$AA$276="Y")*(DX270&lt;DX$150:DX$276))+1)</f>
        <v>6</v>
      </c>
      <c r="GS270" s="13" cm="1">
        <f t="array" ref="GS270">IF($AA270="N","",SUMPRODUCT(($Z$150:$Z$276=$Z270)*($AA$150:$AA$276="Y")*(DY270&lt;DY$150:DY$276))+1)</f>
        <v>6</v>
      </c>
      <c r="GT270" s="13" cm="1">
        <f t="array" ref="GT270">IF($AA270="N","",SUMPRODUCT(($Z$150:$Z$276=$Z270)*($AA$150:$AA$276="Y")*(DZ270&lt;DZ$150:DZ$276))+1)</f>
        <v>7</v>
      </c>
      <c r="GU270" s="13" cm="1">
        <f t="array" ref="GU270">IF($AA270="N","",SUMPRODUCT(($Z$150:$Z$276=$Z270)*($AA$150:$AA$276="Y")*(EA270&lt;EA$150:EA$276))+1)</f>
        <v>9</v>
      </c>
      <c r="GV270" s="13" cm="1">
        <f t="array" ref="GV270">IF($AA270="N","",SUMPRODUCT(($Z$150:$Z$276=$Z270)*($AA$150:$AA$276="Y")*(EB270&lt;EB$150:EB$276))+1)</f>
        <v>9</v>
      </c>
      <c r="GW270" s="13" cm="1">
        <f t="array" ref="GW270">IF($AA270="N","",SUMPRODUCT(($Z$150:$Z$276=$Z270)*($AA$150:$AA$276="Y")*(EC270&lt;EC$150:EC$276))+1)</f>
        <v>9</v>
      </c>
      <c r="GX270" s="13" cm="1">
        <f t="array" ref="GX270">IF($AA270="N","",SUMPRODUCT(($Z$150:$Z$276=$Z270)*($AA$150:$AA$276="Y")*(ED270&lt;ED$150:ED$276))+1)</f>
        <v>8</v>
      </c>
      <c r="GY270" s="13" cm="1">
        <f t="array" ref="GY270">IF($AA270="N","",SUMPRODUCT(($Z$150:$Z$276=$Z270)*($AA$150:$AA$276="Y")*(EE270&lt;EE$150:EE$276))+1)</f>
        <v>8</v>
      </c>
      <c r="GZ270" s="13" cm="1">
        <f t="array" ref="GZ270">IF($AA270="N","",SUMPRODUCT(($Z$150:$Z$276=$Z270)*($AA$150:$AA$276="Y")*(EF270&lt;EF$150:EF$276))+1)</f>
        <v>8</v>
      </c>
      <c r="HA270" s="13" cm="1">
        <f t="array" ref="HA270">IF($AA270="N","",SUMPRODUCT(($Z$150:$Z$276=$Z270)*($AA$150:$AA$276="Y")*(EG270&lt;EG$150:EG$276))+1)</f>
        <v>8</v>
      </c>
      <c r="HB270" s="13" cm="1">
        <f t="array" ref="HB270">IF($AA270="N","",SUMPRODUCT(($Z$150:$Z$276=$Z270)*($AA$150:$AA$276="Y")*(EH270&lt;EH$150:EH$276))+1)</f>
        <v>9</v>
      </c>
      <c r="HC270" s="13" cm="1">
        <f t="array" ref="HC270">IF($AA270="N","",SUMPRODUCT(($Z$150:$Z$276=$Z270)*($AA$150:$AA$276="Y")*(EI270&lt;EI$150:EI$276))+1)</f>
        <v>8</v>
      </c>
      <c r="HD270" s="13" cm="1">
        <f t="array" ref="HD270">IF($AA270="N","",SUMPRODUCT(($Z$150:$Z$276=$Z270)*($AA$150:$AA$276="Y")*(EJ270&lt;EJ$150:EJ$276))+1)</f>
        <v>8</v>
      </c>
      <c r="HE270" s="13" cm="1">
        <f t="array" ref="HE270">IF($AA270="N","",SUMPRODUCT(($Z$150:$Z$276=$Z270)*($AA$150:$AA$276="Y")*(EK270&lt;EK$150:EK$276))+1)</f>
        <v>8</v>
      </c>
      <c r="HF270" s="13" cm="1">
        <f t="array" ref="HF270">IF($AA270="N","",SUMPRODUCT(($Z$150:$Z$276=$Z270)*($AA$150:$AA$276="Y")*(EL270&lt;EL$150:EL$276))+1)</f>
        <v>8</v>
      </c>
      <c r="HG270" s="13" cm="1">
        <f t="array" ref="HG270">IF($AA270="N","",SUMPRODUCT(($Z$150:$Z$276=$Z270)*($AA$150:$AA$276="Y")*(EM270&lt;EM$150:EM$276))+1)</f>
        <v>9</v>
      </c>
      <c r="HH270" s="13" cm="1">
        <f t="array" ref="HH270">IF($AA270="N","",SUMPRODUCT(($Z$150:$Z$276=$Z270)*($AA$150:$AA$276="Y")*(EN270&lt;EN$150:EN$276))+1)</f>
        <v>9</v>
      </c>
      <c r="HI270" s="13" cm="1">
        <f t="array" ref="HI270">IF($AA270="N","",SUMPRODUCT(($Z$150:$Z$276=$Z270)*($AA$150:$AA$276="Y")*(EO270&lt;EO$150:EO$276))+1)</f>
        <v>9</v>
      </c>
      <c r="HJ270" s="20">
        <f>INDEX($GO270:$HI270,MATCH('Ranked Growth'!$C$5,$GO$149:$HI$149,0))</f>
        <v>9</v>
      </c>
      <c r="HK270" s="13" t="str">
        <f t="shared" si="205"/>
        <v>Stations of Over 10k Users-9</v>
      </c>
    </row>
    <row r="271" spans="2:219" s="11" customFormat="1" x14ac:dyDescent="0.25">
      <c r="B271" s="17" t="s">
        <v>102</v>
      </c>
      <c r="C271" s="20">
        <v>983269.42812799849</v>
      </c>
      <c r="D271" s="20">
        <v>1014499.0633950013</v>
      </c>
      <c r="E271" s="20">
        <v>1019600.9586480004</v>
      </c>
      <c r="F271" s="20">
        <v>1022124.9464189989</v>
      </c>
      <c r="G271" s="20">
        <v>1022573.8740299994</v>
      </c>
      <c r="H271" s="20">
        <v>1023362.1893890002</v>
      </c>
      <c r="I271" s="20">
        <v>1025885.0169999996</v>
      </c>
      <c r="J271" s="20">
        <v>1026368.4519159999</v>
      </c>
      <c r="K271" s="20">
        <v>1027639.1872270008</v>
      </c>
      <c r="L271" s="20">
        <v>1031590.921616</v>
      </c>
      <c r="M271" s="20">
        <v>1033348.6927680004</v>
      </c>
      <c r="N271" s="20">
        <v>1034922.185609</v>
      </c>
      <c r="O271" s="20">
        <v>1037126.7544670003</v>
      </c>
      <c r="P271" s="20">
        <v>1039760.4336949998</v>
      </c>
      <c r="Q271" s="20">
        <v>1043644.7619030004</v>
      </c>
      <c r="R271" s="20">
        <v>1046108.0595520013</v>
      </c>
      <c r="S271" s="20">
        <v>1049564.6804970002</v>
      </c>
      <c r="T271" s="20">
        <v>1052707.1220239999</v>
      </c>
      <c r="U271" s="20">
        <v>1055647.4636700007</v>
      </c>
      <c r="V271" s="20">
        <v>1059988.3333130006</v>
      </c>
      <c r="W271" s="20">
        <v>1063883.0413789987</v>
      </c>
      <c r="Y271" s="17" t="s">
        <v>102</v>
      </c>
      <c r="Z271" s="21" t="str">
        <f t="shared" si="137"/>
        <v>Stations of Over 10k Users</v>
      </c>
      <c r="AA271" s="21" t="str">
        <f t="shared" si="138"/>
        <v>N</v>
      </c>
      <c r="AB271" s="13">
        <f t="shared" ref="AB271:AV271" si="241">C271-$R140</f>
        <v>2747.4281279984862</v>
      </c>
      <c r="AC271" s="13">
        <f t="shared" si="241"/>
        <v>33977.063395001343</v>
      </c>
      <c r="AD271" s="13">
        <f t="shared" si="241"/>
        <v>39078.958648000378</v>
      </c>
      <c r="AE271" s="13">
        <f t="shared" si="241"/>
        <v>41602.946418998879</v>
      </c>
      <c r="AF271" s="13">
        <f t="shared" si="241"/>
        <v>42051.874029999366</v>
      </c>
      <c r="AG271" s="13">
        <f t="shared" si="241"/>
        <v>42840.189389000181</v>
      </c>
      <c r="AH271" s="13">
        <f t="shared" si="241"/>
        <v>45363.016999999643</v>
      </c>
      <c r="AI271" s="13">
        <f t="shared" si="241"/>
        <v>45846.451915999874</v>
      </c>
      <c r="AJ271" s="13">
        <f t="shared" si="241"/>
        <v>47117.187227000832</v>
      </c>
      <c r="AK271" s="13">
        <f t="shared" si="241"/>
        <v>51068.921616000007</v>
      </c>
      <c r="AL271" s="13">
        <f t="shared" si="241"/>
        <v>52826.692768000416</v>
      </c>
      <c r="AM271" s="13">
        <f t="shared" si="241"/>
        <v>54400.185609000036</v>
      </c>
      <c r="AN271" s="13">
        <f t="shared" si="241"/>
        <v>56604.754467000253</v>
      </c>
      <c r="AO271" s="13">
        <f t="shared" si="241"/>
        <v>59238.433694999781</v>
      </c>
      <c r="AP271" s="13">
        <f t="shared" si="241"/>
        <v>63122.761903000413</v>
      </c>
      <c r="AQ271" s="13">
        <f t="shared" si="241"/>
        <v>65586.059552001301</v>
      </c>
      <c r="AR271" s="13">
        <f t="shared" si="241"/>
        <v>69042.680497000227</v>
      </c>
      <c r="AS271" s="13">
        <f t="shared" si="241"/>
        <v>72185.122023999924</v>
      </c>
      <c r="AT271" s="13">
        <f t="shared" si="241"/>
        <v>75125.463670000667</v>
      </c>
      <c r="AU271" s="13">
        <f t="shared" si="241"/>
        <v>79466.333313000621</v>
      </c>
      <c r="AV271" s="13">
        <f t="shared" si="241"/>
        <v>83361.041378998663</v>
      </c>
      <c r="AX271" s="17" t="s">
        <v>102</v>
      </c>
      <c r="AY271" s="13">
        <f t="shared" si="139"/>
        <v>22</v>
      </c>
      <c r="AZ271" s="13">
        <f t="shared" si="140"/>
        <v>16</v>
      </c>
      <c r="BA271" s="13">
        <f t="shared" si="141"/>
        <v>16</v>
      </c>
      <c r="BB271" s="13">
        <f t="shared" si="142"/>
        <v>16</v>
      </c>
      <c r="BC271" s="13">
        <f t="shared" si="143"/>
        <v>16</v>
      </c>
      <c r="BD271" s="13">
        <f t="shared" si="144"/>
        <v>17</v>
      </c>
      <c r="BE271" s="13">
        <f t="shared" si="145"/>
        <v>16</v>
      </c>
      <c r="BF271" s="13">
        <f t="shared" si="146"/>
        <v>16</v>
      </c>
      <c r="BG271" s="13">
        <f t="shared" si="147"/>
        <v>16</v>
      </c>
      <c r="BH271" s="13">
        <f t="shared" si="148"/>
        <v>17</v>
      </c>
      <c r="BI271" s="13">
        <f t="shared" si="149"/>
        <v>17</v>
      </c>
      <c r="BJ271" s="13">
        <f t="shared" si="150"/>
        <v>16</v>
      </c>
      <c r="BK271" s="13">
        <f t="shared" si="151"/>
        <v>16</v>
      </c>
      <c r="BL271" s="13">
        <f t="shared" si="152"/>
        <v>16</v>
      </c>
      <c r="BM271" s="13">
        <f t="shared" si="153"/>
        <v>15</v>
      </c>
      <c r="BN271" s="13">
        <f t="shared" si="154"/>
        <v>15</v>
      </c>
      <c r="BO271" s="13">
        <f t="shared" si="155"/>
        <v>15</v>
      </c>
      <c r="BP271" s="13">
        <f t="shared" si="156"/>
        <v>15</v>
      </c>
      <c r="BQ271" s="13">
        <f t="shared" si="157"/>
        <v>15</v>
      </c>
      <c r="BR271" s="13">
        <f t="shared" si="158"/>
        <v>15</v>
      </c>
      <c r="BS271" s="13">
        <f t="shared" si="159"/>
        <v>15</v>
      </c>
      <c r="BT271" s="13">
        <f>INDEX($AY271:$BS271,MATCH('Ranked Growth'!$C$5,Data!$AY$149:$BS$149,0))</f>
        <v>22</v>
      </c>
      <c r="BV271" s="17" t="s">
        <v>102</v>
      </c>
      <c r="BW271" s="13" cm="1">
        <f t="array" ref="BW271">SUMPRODUCT(($Z$150:$Z$276=$Z271)*(AB271&lt;AB$150:AB$276))+1</f>
        <v>17</v>
      </c>
      <c r="BX271" s="13" cm="1">
        <f t="array" ref="BX271">SUMPRODUCT(($Z$150:$Z$276=$Z271)*(AC271&lt;AC$150:AC$276))+1</f>
        <v>11</v>
      </c>
      <c r="BY271" s="13" cm="1">
        <f t="array" ref="BY271">SUMPRODUCT(($Z$150:$Z$276=$Z271)*(AD271&lt;AD$150:AD$276))+1</f>
        <v>11</v>
      </c>
      <c r="BZ271" s="13" cm="1">
        <f t="array" ref="BZ271">SUMPRODUCT(($Z$150:$Z$276=$Z271)*(AE271&lt;AE$150:AE$276))+1</f>
        <v>11</v>
      </c>
      <c r="CA271" s="13" cm="1">
        <f t="array" ref="CA271">SUMPRODUCT(($Z$150:$Z$276=$Z271)*(AF271&lt;AF$150:AF$276))+1</f>
        <v>11</v>
      </c>
      <c r="CB271" s="13" cm="1">
        <f t="array" ref="CB271">SUMPRODUCT(($Z$150:$Z$276=$Z271)*(AG271&lt;AG$150:AG$276))+1</f>
        <v>12</v>
      </c>
      <c r="CC271" s="13" cm="1">
        <f t="array" ref="CC271">SUMPRODUCT(($Z$150:$Z$276=$Z271)*(AH271&lt;AH$150:AH$276))+1</f>
        <v>11</v>
      </c>
      <c r="CD271" s="13" cm="1">
        <f t="array" ref="CD271">SUMPRODUCT(($Z$150:$Z$276=$Z271)*(AI271&lt;AI$150:AI$276))+1</f>
        <v>11</v>
      </c>
      <c r="CE271" s="13" cm="1">
        <f t="array" ref="CE271">SUMPRODUCT(($Z$150:$Z$276=$Z271)*(AJ271&lt;AJ$150:AJ$276))+1</f>
        <v>11</v>
      </c>
      <c r="CF271" s="13" cm="1">
        <f t="array" ref="CF271">SUMPRODUCT(($Z$150:$Z$276=$Z271)*(AK271&lt;AK$150:AK$276))+1</f>
        <v>12</v>
      </c>
      <c r="CG271" s="13" cm="1">
        <f t="array" ref="CG271">SUMPRODUCT(($Z$150:$Z$276=$Z271)*(AL271&lt;AL$150:AL$276))+1</f>
        <v>12</v>
      </c>
      <c r="CH271" s="13" cm="1">
        <f t="array" ref="CH271">SUMPRODUCT(($Z$150:$Z$276=$Z271)*(AM271&lt;AM$150:AM$276))+1</f>
        <v>11</v>
      </c>
      <c r="CI271" s="13" cm="1">
        <f t="array" ref="CI271">SUMPRODUCT(($Z$150:$Z$276=$Z271)*(AN271&lt;AN$150:AN$276))+1</f>
        <v>11</v>
      </c>
      <c r="CJ271" s="13" cm="1">
        <f t="array" ref="CJ271">SUMPRODUCT(($Z$150:$Z$276=$Z271)*(AO271&lt;AO$150:AO$276))+1</f>
        <v>11</v>
      </c>
      <c r="CK271" s="13" cm="1">
        <f t="array" ref="CK271">SUMPRODUCT(($Z$150:$Z$276=$Z271)*(AP271&lt;AP$150:AP$276))+1</f>
        <v>10</v>
      </c>
      <c r="CL271" s="13" cm="1">
        <f t="array" ref="CL271">SUMPRODUCT(($Z$150:$Z$276=$Z271)*(AQ271&lt;AQ$150:AQ$276))+1</f>
        <v>10</v>
      </c>
      <c r="CM271" s="13" cm="1">
        <f t="array" ref="CM271">SUMPRODUCT(($Z$150:$Z$276=$Z271)*(AR271&lt;AR$150:AR$276))+1</f>
        <v>10</v>
      </c>
      <c r="CN271" s="13" cm="1">
        <f t="array" ref="CN271">SUMPRODUCT(($Z$150:$Z$276=$Z271)*(AS271&lt;AS$150:AS$276))+1</f>
        <v>10</v>
      </c>
      <c r="CO271" s="13" cm="1">
        <f t="array" ref="CO271">SUMPRODUCT(($Z$150:$Z$276=$Z271)*(AT271&lt;AT$150:AT$276))+1</f>
        <v>10</v>
      </c>
      <c r="CP271" s="13" cm="1">
        <f t="array" ref="CP271">SUMPRODUCT(($Z$150:$Z$276=$Z271)*(AU271&lt;AU$150:AU$276))+1</f>
        <v>10</v>
      </c>
      <c r="CQ271" s="13" cm="1">
        <f t="array" ref="CQ271">SUMPRODUCT(($Z$150:$Z$276=$Z271)*(AV271&lt;AV$150:AV$276))+1</f>
        <v>10</v>
      </c>
      <c r="CR271" s="13">
        <f>INDEX($BW271:$CQ271,MATCH('Ranked Growth'!$C$5,$BW$149:$CQ$149,0))</f>
        <v>17</v>
      </c>
      <c r="CS271" s="13" t="str">
        <f t="shared" si="160"/>
        <v>Stations of Over 10k Users-17</v>
      </c>
      <c r="CU271" s="17" t="s">
        <v>102</v>
      </c>
      <c r="CV271" s="13" t="str" cm="1">
        <f t="array" ref="CV271">IF($AA271="N","",SUMPRODUCT(($AA$150:$AA$276=$V$88)*($Z$150:$Z$276=$Z271)*(AB271&lt;AB$150:AB$276))+1)</f>
        <v/>
      </c>
      <c r="CW271" s="13" t="str" cm="1">
        <f t="array" ref="CW271">IF($AA271="N","",SUMPRODUCT(($AA$150:$AA$276=$V$88)*($Z$150:$Z$276=$Z271)*(AC271&lt;AC$150:AC$276))+1)</f>
        <v/>
      </c>
      <c r="CX271" s="13" t="str" cm="1">
        <f t="array" ref="CX271">IF($AA271="N","",SUMPRODUCT(($AA$150:$AA$276=$V$88)*($Z$150:$Z$276=$Z271)*(AD271&lt;AD$150:AD$276))+1)</f>
        <v/>
      </c>
      <c r="CY271" s="13" t="str" cm="1">
        <f t="array" ref="CY271">IF($AA271="N","",SUMPRODUCT(($AA$150:$AA$276=$V$88)*($Z$150:$Z$276=$Z271)*(AE271&lt;AE$150:AE$276))+1)</f>
        <v/>
      </c>
      <c r="CZ271" s="13" t="str" cm="1">
        <f t="array" ref="CZ271">IF($AA271="N","",SUMPRODUCT(($AA$150:$AA$276=$V$88)*($Z$150:$Z$276=$Z271)*(AF271&lt;AF$150:AF$276))+1)</f>
        <v/>
      </c>
      <c r="DA271" s="13" t="str" cm="1">
        <f t="array" ref="DA271">IF($AA271="N","",SUMPRODUCT(($AA$150:$AA$276=$V$88)*($Z$150:$Z$276=$Z271)*(AG271&lt;AG$150:AG$276))+1)</f>
        <v/>
      </c>
      <c r="DB271" s="13" t="str" cm="1">
        <f t="array" ref="DB271">IF($AA271="N","",SUMPRODUCT(($AA$150:$AA$276=$V$88)*($Z$150:$Z$276=$Z271)*(AH271&lt;AH$150:AH$276))+1)</f>
        <v/>
      </c>
      <c r="DC271" s="13" t="str" cm="1">
        <f t="array" ref="DC271">IF($AA271="N","",SUMPRODUCT(($AA$150:$AA$276=$V$88)*($Z$150:$Z$276=$Z271)*(AI271&lt;AI$150:AI$276))+1)</f>
        <v/>
      </c>
      <c r="DD271" s="13" t="str" cm="1">
        <f t="array" ref="DD271">IF($AA271="N","",SUMPRODUCT(($AA$150:$AA$276=$V$88)*($Z$150:$Z$276=$Z271)*(AJ271&lt;AJ$150:AJ$276))+1)</f>
        <v/>
      </c>
      <c r="DE271" s="13" t="str" cm="1">
        <f t="array" ref="DE271">IF($AA271="N","",SUMPRODUCT(($AA$150:$AA$276=$V$88)*($Z$150:$Z$276=$Z271)*(AK271&lt;AK$150:AK$276))+1)</f>
        <v/>
      </c>
      <c r="DF271" s="13" t="str" cm="1">
        <f t="array" ref="DF271">IF($AA271="N","",SUMPRODUCT(($AA$150:$AA$276=$V$88)*($Z$150:$Z$276=$Z271)*(AL271&lt;AL$150:AL$276))+1)</f>
        <v/>
      </c>
      <c r="DG271" s="13" t="str" cm="1">
        <f t="array" ref="DG271">IF($AA271="N","",SUMPRODUCT(($AA$150:$AA$276=$V$88)*($Z$150:$Z$276=$Z271)*(AM271&lt;AM$150:AM$276))+1)</f>
        <v/>
      </c>
      <c r="DH271" s="13" t="str" cm="1">
        <f t="array" ref="DH271">IF($AA271="N","",SUMPRODUCT(($AA$150:$AA$276=$V$88)*($Z$150:$Z$276=$Z271)*(AN271&lt;AN$150:AN$276))+1)</f>
        <v/>
      </c>
      <c r="DI271" s="13" t="str" cm="1">
        <f t="array" ref="DI271">IF($AA271="N","",SUMPRODUCT(($AA$150:$AA$276=$V$88)*($Z$150:$Z$276=$Z271)*(AO271&lt;AO$150:AO$276))+1)</f>
        <v/>
      </c>
      <c r="DJ271" s="13" t="str" cm="1">
        <f t="array" ref="DJ271">IF($AA271="N","",SUMPRODUCT(($AA$150:$AA$276=$V$88)*($Z$150:$Z$276=$Z271)*(AP271&lt;AP$150:AP$276))+1)</f>
        <v/>
      </c>
      <c r="DK271" s="13" t="str" cm="1">
        <f t="array" ref="DK271">IF($AA271="N","",SUMPRODUCT(($AA$150:$AA$276=$V$88)*($Z$150:$Z$276=$Z271)*(AQ271&lt;AQ$150:AQ$276))+1)</f>
        <v/>
      </c>
      <c r="DL271" s="13" t="str" cm="1">
        <f t="array" ref="DL271">IF($AA271="N","",SUMPRODUCT(($AA$150:$AA$276=$V$88)*($Z$150:$Z$276=$Z271)*(AR271&lt;AR$150:AR$276))+1)</f>
        <v/>
      </c>
      <c r="DM271" s="13" t="str" cm="1">
        <f t="array" ref="DM271">IF($AA271="N","",SUMPRODUCT(($AA$150:$AA$276=$V$88)*($Z$150:$Z$276=$Z271)*(AS271&lt;AS$150:AS$276))+1)</f>
        <v/>
      </c>
      <c r="DN271" s="13" t="str" cm="1">
        <f t="array" ref="DN271">IF($AA271="N","",SUMPRODUCT(($AA$150:$AA$276=$V$88)*($Z$150:$Z$276=$Z271)*(AT271&lt;AT$150:AT$276))+1)</f>
        <v/>
      </c>
      <c r="DO271" s="13" t="str" cm="1">
        <f t="array" ref="DO271">IF($AA271="N","",SUMPRODUCT(($AA$150:$AA$276=$V$88)*($Z$150:$Z$276=$Z271)*(AU271&lt;AU$150:AU$276))+1)</f>
        <v/>
      </c>
      <c r="DP271" s="13" t="str" cm="1">
        <f t="array" ref="DP271">IF($AA271="N","",SUMPRODUCT(($AA$150:$AA$276=$V$88)*($Z$150:$Z$276=$Z271)*(AV271&lt;AV$150:AV$276))+1)</f>
        <v/>
      </c>
      <c r="DQ271" s="13" t="str">
        <f>INDEX($CV271:$DP271,MATCH('Ranked Growth'!$C$5,$BW$149:$CQ$149,0))</f>
        <v/>
      </c>
      <c r="DR271" s="13" t="str">
        <f t="shared" si="161"/>
        <v>Stations of Over 10k Users-</v>
      </c>
      <c r="DT271" s="17" t="s">
        <v>102</v>
      </c>
      <c r="DU271" s="15">
        <f t="shared" si="162"/>
        <v>2.8020055929376397E-3</v>
      </c>
      <c r="DV271" s="15">
        <f t="shared" si="163"/>
        <v>3.4652015349988519E-2</v>
      </c>
      <c r="DW271" s="15">
        <f t="shared" si="164"/>
        <v>3.9855259390406683E-2</v>
      </c>
      <c r="DX271" s="15">
        <f t="shared" si="165"/>
        <v>4.2429385999497082E-2</v>
      </c>
      <c r="DY271" s="15">
        <f t="shared" si="166"/>
        <v>4.28872315256561E-2</v>
      </c>
      <c r="DZ271" s="15">
        <f t="shared" si="167"/>
        <v>4.3691206713363018E-2</v>
      </c>
      <c r="EA271" s="15">
        <f t="shared" si="168"/>
        <v>4.6264150115958191E-2</v>
      </c>
      <c r="EB271" s="15">
        <f t="shared" si="169"/>
        <v>4.6757188432283936E-2</v>
      </c>
      <c r="EC271" s="15">
        <f t="shared" si="170"/>
        <v>4.80531668101285E-2</v>
      </c>
      <c r="ED271" s="15">
        <f t="shared" si="171"/>
        <v>5.2083402122542921E-2</v>
      </c>
      <c r="EE271" s="15">
        <f t="shared" si="172"/>
        <v>5.3876091273832083E-2</v>
      </c>
      <c r="EF271" s="15">
        <f t="shared" si="173"/>
        <v>5.548084143853993E-2</v>
      </c>
      <c r="EG271" s="15">
        <f t="shared" si="174"/>
        <v>5.7729203900575676E-2</v>
      </c>
      <c r="EH271" s="15">
        <f t="shared" si="175"/>
        <v>6.0415200979682115E-2</v>
      </c>
      <c r="EI271" s="15">
        <f t="shared" si="176"/>
        <v>6.4376691092092209E-2</v>
      </c>
      <c r="EJ271" s="15">
        <f t="shared" si="177"/>
        <v>6.6888921974215032E-2</v>
      </c>
      <c r="EK271" s="15">
        <f t="shared" si="178"/>
        <v>7.0414208449173232E-2</v>
      </c>
      <c r="EL271" s="15">
        <f t="shared" si="179"/>
        <v>7.3619074354272396E-2</v>
      </c>
      <c r="EM271" s="15">
        <f t="shared" si="180"/>
        <v>7.6617825678567897E-2</v>
      </c>
      <c r="EN271" s="15">
        <f t="shared" si="181"/>
        <v>8.1044926389209682E-2</v>
      </c>
      <c r="EO271" s="15">
        <f t="shared" si="182"/>
        <v>8.5017002554760301E-2</v>
      </c>
      <c r="EQ271" s="17" t="s">
        <v>102</v>
      </c>
      <c r="ER271" s="13">
        <f t="shared" si="183"/>
        <v>108</v>
      </c>
      <c r="ES271" s="13">
        <f t="shared" si="184"/>
        <v>122</v>
      </c>
      <c r="ET271" s="13">
        <f t="shared" si="185"/>
        <v>122</v>
      </c>
      <c r="EU271" s="13">
        <f t="shared" si="186"/>
        <v>122</v>
      </c>
      <c r="EV271" s="13">
        <f t="shared" si="187"/>
        <v>121</v>
      </c>
      <c r="EW271" s="13">
        <f t="shared" si="188"/>
        <v>114</v>
      </c>
      <c r="EX271" s="13">
        <f t="shared" si="189"/>
        <v>111</v>
      </c>
      <c r="EY271" s="13">
        <f t="shared" si="190"/>
        <v>109</v>
      </c>
      <c r="EZ271" s="13">
        <f t="shared" si="191"/>
        <v>108</v>
      </c>
      <c r="FA271" s="13">
        <f t="shared" si="192"/>
        <v>108</v>
      </c>
      <c r="FB271" s="13">
        <f t="shared" si="193"/>
        <v>108</v>
      </c>
      <c r="FC271" s="13">
        <f t="shared" si="194"/>
        <v>107</v>
      </c>
      <c r="FD271" s="13">
        <f t="shared" si="195"/>
        <v>107</v>
      </c>
      <c r="FE271" s="13">
        <f t="shared" si="196"/>
        <v>106</v>
      </c>
      <c r="FF271" s="13">
        <f t="shared" si="197"/>
        <v>106</v>
      </c>
      <c r="FG271" s="13">
        <f t="shared" si="198"/>
        <v>106</v>
      </c>
      <c r="FH271" s="13">
        <f t="shared" si="199"/>
        <v>104</v>
      </c>
      <c r="FI271" s="13">
        <f t="shared" si="200"/>
        <v>102</v>
      </c>
      <c r="FJ271" s="13">
        <f t="shared" si="201"/>
        <v>100</v>
      </c>
      <c r="FK271" s="13">
        <f t="shared" si="202"/>
        <v>103</v>
      </c>
      <c r="FL271" s="13">
        <f t="shared" si="203"/>
        <v>105</v>
      </c>
      <c r="FM271" s="13">
        <f>INDEX($ER271:$FL271,MATCH('Ranked Growth'!$C$5,$ER$149:$FL$149,0))</f>
        <v>108</v>
      </c>
      <c r="FO271" s="17" t="s">
        <v>102</v>
      </c>
      <c r="FP271" s="13" cm="1">
        <f t="array" ref="FP271">SUMPRODUCT(($Z$150:$Z$276=$Z271)*(DU271&lt;DU$150:DU$276))+1</f>
        <v>90</v>
      </c>
      <c r="FQ271" s="13" cm="1">
        <f t="array" ref="FQ271">SUMPRODUCT(($Z$150:$Z$276=$Z271)*(DV271&lt;DV$150:DV$276))+1</f>
        <v>97</v>
      </c>
      <c r="FR271" s="13" cm="1">
        <f t="array" ref="FR271">SUMPRODUCT(($Z$150:$Z$276=$Z271)*(DW271&lt;DW$150:DW$276))+1</f>
        <v>97</v>
      </c>
      <c r="FS271" s="13" cm="1">
        <f t="array" ref="FS271">SUMPRODUCT(($Z$150:$Z$276=$Z271)*(DX271&lt;DX$150:DX$276))+1</f>
        <v>97</v>
      </c>
      <c r="FT271" s="13" cm="1">
        <f t="array" ref="FT271">SUMPRODUCT(($Z$150:$Z$276=$Z271)*(DY271&lt;DY$150:DY$276))+1</f>
        <v>97</v>
      </c>
      <c r="FU271" s="13" cm="1">
        <f t="array" ref="FU271">SUMPRODUCT(($Z$150:$Z$276=$Z271)*(DZ271&lt;DZ$150:DZ$276))+1</f>
        <v>95</v>
      </c>
      <c r="FV271" s="13" cm="1">
        <f t="array" ref="FV271">SUMPRODUCT(($Z$150:$Z$276=$Z271)*(EA271&lt;EA$150:EA$276))+1</f>
        <v>94</v>
      </c>
      <c r="FW271" s="13" cm="1">
        <f t="array" ref="FW271">SUMPRODUCT(($Z$150:$Z$276=$Z271)*(EB271&lt;EB$150:EB$276))+1</f>
        <v>93</v>
      </c>
      <c r="FX271" s="13" cm="1">
        <f t="array" ref="FX271">SUMPRODUCT(($Z$150:$Z$276=$Z271)*(EC271&lt;EC$150:EC$276))+1</f>
        <v>93</v>
      </c>
      <c r="FY271" s="13" cm="1">
        <f t="array" ref="FY271">SUMPRODUCT(($Z$150:$Z$276=$Z271)*(ED271&lt;ED$150:ED$276))+1</f>
        <v>93</v>
      </c>
      <c r="FZ271" s="13" cm="1">
        <f t="array" ref="FZ271">SUMPRODUCT(($Z$150:$Z$276=$Z271)*(EE271&lt;EE$150:EE$276))+1</f>
        <v>93</v>
      </c>
      <c r="GA271" s="13" cm="1">
        <f t="array" ref="GA271">SUMPRODUCT(($Z$150:$Z$276=$Z271)*(EF271&lt;EF$150:EF$276))+1</f>
        <v>92</v>
      </c>
      <c r="GB271" s="13" cm="1">
        <f t="array" ref="GB271">SUMPRODUCT(($Z$150:$Z$276=$Z271)*(EG271&lt;EG$150:EG$276))+1</f>
        <v>92</v>
      </c>
      <c r="GC271" s="13" cm="1">
        <f t="array" ref="GC271">SUMPRODUCT(($Z$150:$Z$276=$Z271)*(EH271&lt;EH$150:EH$276))+1</f>
        <v>91</v>
      </c>
      <c r="GD271" s="13" cm="1">
        <f t="array" ref="GD271">SUMPRODUCT(($Z$150:$Z$276=$Z271)*(EI271&lt;EI$150:EI$276))+1</f>
        <v>91</v>
      </c>
      <c r="GE271" s="13" cm="1">
        <f t="array" ref="GE271">SUMPRODUCT(($Z$150:$Z$276=$Z271)*(EJ271&lt;EJ$150:EJ$276))+1</f>
        <v>91</v>
      </c>
      <c r="GF271" s="13" cm="1">
        <f t="array" ref="GF271">SUMPRODUCT(($Z$150:$Z$276=$Z271)*(EK271&lt;EK$150:EK$276))+1</f>
        <v>90</v>
      </c>
      <c r="GG271" s="13" cm="1">
        <f t="array" ref="GG271">SUMPRODUCT(($Z$150:$Z$276=$Z271)*(EL271&lt;EL$150:EL$276))+1</f>
        <v>88</v>
      </c>
      <c r="GH271" s="13" cm="1">
        <f t="array" ref="GH271">SUMPRODUCT(($Z$150:$Z$276=$Z271)*(EM271&lt;EM$150:EM$276))+1</f>
        <v>87</v>
      </c>
      <c r="GI271" s="13" cm="1">
        <f t="array" ref="GI271">SUMPRODUCT(($Z$150:$Z$276=$Z271)*(EN271&lt;EN$150:EN$276))+1</f>
        <v>89</v>
      </c>
      <c r="GJ271" s="13" cm="1">
        <f t="array" ref="GJ271">SUMPRODUCT(($Z$150:$Z$276=$Z271)*(EO271&lt;EO$150:EO$276))+1</f>
        <v>90</v>
      </c>
      <c r="GK271" s="20">
        <f>INDEX($FP271:$GJ271,MATCH('Ranked Growth'!$C$5,$FP$149:$GJ$149,0))</f>
        <v>90</v>
      </c>
      <c r="GL271" s="13" t="str">
        <f t="shared" si="204"/>
        <v>Stations of Over 10k Users-90</v>
      </c>
      <c r="GN271" s="17" t="s">
        <v>102</v>
      </c>
      <c r="GO271" s="13" t="str" cm="1">
        <f t="array" ref="GO271">IF($AA271="N","",SUMPRODUCT(($Z$150:$Z$276=$Z271)*($AA$150:$AA$276="Y")*(DU271&lt;DU$150:DU$276))+1)</f>
        <v/>
      </c>
      <c r="GP271" s="13" t="str" cm="1">
        <f t="array" ref="GP271">IF($AA271="N","",SUMPRODUCT(($Z$150:$Z$276=$Z271)*($AA$150:$AA$276="Y")*(DV271&lt;DV$150:DV$276))+1)</f>
        <v/>
      </c>
      <c r="GQ271" s="13" t="str" cm="1">
        <f t="array" ref="GQ271">IF($AA271="N","",SUMPRODUCT(($Z$150:$Z$276=$Z271)*($AA$150:$AA$276="Y")*(DW271&lt;DW$150:DW$276))+1)</f>
        <v/>
      </c>
      <c r="GR271" s="13" t="str" cm="1">
        <f t="array" ref="GR271">IF($AA271="N","",SUMPRODUCT(($Z$150:$Z$276=$Z271)*($AA$150:$AA$276="Y")*(DX271&lt;DX$150:DX$276))+1)</f>
        <v/>
      </c>
      <c r="GS271" s="13" t="str" cm="1">
        <f t="array" ref="GS271">IF($AA271="N","",SUMPRODUCT(($Z$150:$Z$276=$Z271)*($AA$150:$AA$276="Y")*(DY271&lt;DY$150:DY$276))+1)</f>
        <v/>
      </c>
      <c r="GT271" s="13" t="str" cm="1">
        <f t="array" ref="GT271">IF($AA271="N","",SUMPRODUCT(($Z$150:$Z$276=$Z271)*($AA$150:$AA$276="Y")*(DZ271&lt;DZ$150:DZ$276))+1)</f>
        <v/>
      </c>
      <c r="GU271" s="13" t="str" cm="1">
        <f t="array" ref="GU271">IF($AA271="N","",SUMPRODUCT(($Z$150:$Z$276=$Z271)*($AA$150:$AA$276="Y")*(EA271&lt;EA$150:EA$276))+1)</f>
        <v/>
      </c>
      <c r="GV271" s="13" t="str" cm="1">
        <f t="array" ref="GV271">IF($AA271="N","",SUMPRODUCT(($Z$150:$Z$276=$Z271)*($AA$150:$AA$276="Y")*(EB271&lt;EB$150:EB$276))+1)</f>
        <v/>
      </c>
      <c r="GW271" s="13" t="str" cm="1">
        <f t="array" ref="GW271">IF($AA271="N","",SUMPRODUCT(($Z$150:$Z$276=$Z271)*($AA$150:$AA$276="Y")*(EC271&lt;EC$150:EC$276))+1)</f>
        <v/>
      </c>
      <c r="GX271" s="13" t="str" cm="1">
        <f t="array" ref="GX271">IF($AA271="N","",SUMPRODUCT(($Z$150:$Z$276=$Z271)*($AA$150:$AA$276="Y")*(ED271&lt;ED$150:ED$276))+1)</f>
        <v/>
      </c>
      <c r="GY271" s="13" t="str" cm="1">
        <f t="array" ref="GY271">IF($AA271="N","",SUMPRODUCT(($Z$150:$Z$276=$Z271)*($AA$150:$AA$276="Y")*(EE271&lt;EE$150:EE$276))+1)</f>
        <v/>
      </c>
      <c r="GZ271" s="13" t="str" cm="1">
        <f t="array" ref="GZ271">IF($AA271="N","",SUMPRODUCT(($Z$150:$Z$276=$Z271)*($AA$150:$AA$276="Y")*(EF271&lt;EF$150:EF$276))+1)</f>
        <v/>
      </c>
      <c r="HA271" s="13" t="str" cm="1">
        <f t="array" ref="HA271">IF($AA271="N","",SUMPRODUCT(($Z$150:$Z$276=$Z271)*($AA$150:$AA$276="Y")*(EG271&lt;EG$150:EG$276))+1)</f>
        <v/>
      </c>
      <c r="HB271" s="13" t="str" cm="1">
        <f t="array" ref="HB271">IF($AA271="N","",SUMPRODUCT(($Z$150:$Z$276=$Z271)*($AA$150:$AA$276="Y")*(EH271&lt;EH$150:EH$276))+1)</f>
        <v/>
      </c>
      <c r="HC271" s="13" t="str" cm="1">
        <f t="array" ref="HC271">IF($AA271="N","",SUMPRODUCT(($Z$150:$Z$276=$Z271)*($AA$150:$AA$276="Y")*(EI271&lt;EI$150:EI$276))+1)</f>
        <v/>
      </c>
      <c r="HD271" s="13" t="str" cm="1">
        <f t="array" ref="HD271">IF($AA271="N","",SUMPRODUCT(($Z$150:$Z$276=$Z271)*($AA$150:$AA$276="Y")*(EJ271&lt;EJ$150:EJ$276))+1)</f>
        <v/>
      </c>
      <c r="HE271" s="13" t="str" cm="1">
        <f t="array" ref="HE271">IF($AA271="N","",SUMPRODUCT(($Z$150:$Z$276=$Z271)*($AA$150:$AA$276="Y")*(EK271&lt;EK$150:EK$276))+1)</f>
        <v/>
      </c>
      <c r="HF271" s="13" t="str" cm="1">
        <f t="array" ref="HF271">IF($AA271="N","",SUMPRODUCT(($Z$150:$Z$276=$Z271)*($AA$150:$AA$276="Y")*(EL271&lt;EL$150:EL$276))+1)</f>
        <v/>
      </c>
      <c r="HG271" s="13" t="str" cm="1">
        <f t="array" ref="HG271">IF($AA271="N","",SUMPRODUCT(($Z$150:$Z$276=$Z271)*($AA$150:$AA$276="Y")*(EM271&lt;EM$150:EM$276))+1)</f>
        <v/>
      </c>
      <c r="HH271" s="13" t="str" cm="1">
        <f t="array" ref="HH271">IF($AA271="N","",SUMPRODUCT(($Z$150:$Z$276=$Z271)*($AA$150:$AA$276="Y")*(EN271&lt;EN$150:EN$276))+1)</f>
        <v/>
      </c>
      <c r="HI271" s="13" t="str" cm="1">
        <f t="array" ref="HI271">IF($AA271="N","",SUMPRODUCT(($Z$150:$Z$276=$Z271)*($AA$150:$AA$276="Y")*(EO271&lt;EO$150:EO$276))+1)</f>
        <v/>
      </c>
      <c r="HJ271" s="20" t="str">
        <f>INDEX($GO271:$HI271,MATCH('Ranked Growth'!$C$5,$GO$149:$HI$149,0))</f>
        <v/>
      </c>
      <c r="HK271" s="13" t="str">
        <f t="shared" si="205"/>
        <v>Stations of Over 10k Users-</v>
      </c>
    </row>
    <row r="272" spans="2:219" s="11" customFormat="1" x14ac:dyDescent="0.25">
      <c r="B272" s="17" t="s">
        <v>103</v>
      </c>
      <c r="C272" s="20">
        <v>134776.71409000002</v>
      </c>
      <c r="D272" s="20">
        <v>144543.39633599995</v>
      </c>
      <c r="E272" s="20">
        <v>145624.82058199987</v>
      </c>
      <c r="F272" s="20">
        <v>145739.90453499998</v>
      </c>
      <c r="G272" s="20">
        <v>145041.83946399999</v>
      </c>
      <c r="H272" s="20">
        <v>144384.28544099996</v>
      </c>
      <c r="I272" s="20">
        <v>144360.4144920001</v>
      </c>
      <c r="J272" s="20">
        <v>143959.28261799997</v>
      </c>
      <c r="K272" s="20">
        <v>143656.50868099983</v>
      </c>
      <c r="L272" s="20">
        <v>143970.2293579999</v>
      </c>
      <c r="M272" s="20">
        <v>143971.22692599997</v>
      </c>
      <c r="N272" s="20">
        <v>143856.93457399993</v>
      </c>
      <c r="O272" s="20">
        <v>143648.90199299992</v>
      </c>
      <c r="P272" s="20">
        <v>143990.58830800006</v>
      </c>
      <c r="Q272" s="20">
        <v>144657.51599100011</v>
      </c>
      <c r="R272" s="20">
        <v>144626.99636100003</v>
      </c>
      <c r="S272" s="20">
        <v>144889.86136899993</v>
      </c>
      <c r="T272" s="20">
        <v>144897.0033699999</v>
      </c>
      <c r="U272" s="20">
        <v>145179.77025199984</v>
      </c>
      <c r="V272" s="20">
        <v>146273.36443800005</v>
      </c>
      <c r="W272" s="20">
        <v>147241.62506800005</v>
      </c>
      <c r="Y272" s="17" t="s">
        <v>103</v>
      </c>
      <c r="Z272" s="21" t="str">
        <f t="shared" si="137"/>
        <v>Stations of Over 10k Users</v>
      </c>
      <c r="AA272" s="21" t="str">
        <f t="shared" si="138"/>
        <v>N</v>
      </c>
      <c r="AB272" s="13">
        <f t="shared" ref="AB272:AV272" si="242">C272-$R141</f>
        <v>368.71409000002313</v>
      </c>
      <c r="AC272" s="13">
        <f t="shared" si="242"/>
        <v>10135.396335999947</v>
      </c>
      <c r="AD272" s="13">
        <f t="shared" si="242"/>
        <v>11216.820581999869</v>
      </c>
      <c r="AE272" s="13">
        <f t="shared" si="242"/>
        <v>11331.90453499998</v>
      </c>
      <c r="AF272" s="13">
        <f t="shared" si="242"/>
        <v>10633.83946399999</v>
      </c>
      <c r="AG272" s="13">
        <f t="shared" si="242"/>
        <v>9976.2854409999563</v>
      </c>
      <c r="AH272" s="13">
        <f t="shared" si="242"/>
        <v>9952.4144920000981</v>
      </c>
      <c r="AI272" s="13">
        <f t="shared" si="242"/>
        <v>9551.2826179999684</v>
      </c>
      <c r="AJ272" s="13">
        <f t="shared" si="242"/>
        <v>9248.508680999832</v>
      </c>
      <c r="AK272" s="13">
        <f t="shared" si="242"/>
        <v>9562.229357999895</v>
      </c>
      <c r="AL272" s="13">
        <f t="shared" si="242"/>
        <v>9563.2269259999739</v>
      </c>
      <c r="AM272" s="13">
        <f t="shared" si="242"/>
        <v>9448.9345739999262</v>
      </c>
      <c r="AN272" s="13">
        <f t="shared" si="242"/>
        <v>9240.9019929999195</v>
      </c>
      <c r="AO272" s="13">
        <f t="shared" si="242"/>
        <v>9582.588308000064</v>
      </c>
      <c r="AP272" s="13">
        <f t="shared" si="242"/>
        <v>10249.515991000109</v>
      </c>
      <c r="AQ272" s="13">
        <f t="shared" si="242"/>
        <v>10218.996361000027</v>
      </c>
      <c r="AR272" s="13">
        <f t="shared" si="242"/>
        <v>10481.861368999933</v>
      </c>
      <c r="AS272" s="13">
        <f t="shared" si="242"/>
        <v>10489.003369999904</v>
      </c>
      <c r="AT272" s="13">
        <f t="shared" si="242"/>
        <v>10771.770251999842</v>
      </c>
      <c r="AU272" s="13">
        <f t="shared" si="242"/>
        <v>11865.364438000048</v>
      </c>
      <c r="AV272" s="13">
        <f t="shared" si="242"/>
        <v>12833.625068000052</v>
      </c>
      <c r="AX272" s="17" t="s">
        <v>103</v>
      </c>
      <c r="AY272" s="13">
        <f t="shared" si="139"/>
        <v>80</v>
      </c>
      <c r="AZ272" s="13">
        <f t="shared" si="140"/>
        <v>51</v>
      </c>
      <c r="BA272" s="13">
        <f t="shared" si="141"/>
        <v>53</v>
      </c>
      <c r="BB272" s="13">
        <f t="shared" si="142"/>
        <v>53</v>
      </c>
      <c r="BC272" s="13">
        <f t="shared" si="143"/>
        <v>55</v>
      </c>
      <c r="BD272" s="13">
        <f t="shared" si="144"/>
        <v>56</v>
      </c>
      <c r="BE272" s="13">
        <f t="shared" si="145"/>
        <v>57</v>
      </c>
      <c r="BF272" s="13">
        <f t="shared" si="146"/>
        <v>59</v>
      </c>
      <c r="BG272" s="13">
        <f t="shared" si="147"/>
        <v>60</v>
      </c>
      <c r="BH272" s="13">
        <f t="shared" si="148"/>
        <v>62</v>
      </c>
      <c r="BI272" s="13">
        <f t="shared" si="149"/>
        <v>62</v>
      </c>
      <c r="BJ272" s="13">
        <f t="shared" si="150"/>
        <v>62</v>
      </c>
      <c r="BK272" s="13">
        <f t="shared" si="151"/>
        <v>63</v>
      </c>
      <c r="BL272" s="13">
        <f t="shared" si="152"/>
        <v>64</v>
      </c>
      <c r="BM272" s="13">
        <f t="shared" si="153"/>
        <v>63</v>
      </c>
      <c r="BN272" s="13">
        <f t="shared" si="154"/>
        <v>64</v>
      </c>
      <c r="BO272" s="13">
        <f t="shared" si="155"/>
        <v>64</v>
      </c>
      <c r="BP272" s="13">
        <f t="shared" si="156"/>
        <v>65</v>
      </c>
      <c r="BQ272" s="13">
        <f t="shared" si="157"/>
        <v>65</v>
      </c>
      <c r="BR272" s="13">
        <f t="shared" si="158"/>
        <v>65</v>
      </c>
      <c r="BS272" s="13">
        <f t="shared" si="159"/>
        <v>62</v>
      </c>
      <c r="BT272" s="13">
        <f>INDEX($AY272:$BS272,MATCH('Ranked Growth'!$C$5,Data!$AY$149:$BS$149,0))</f>
        <v>80</v>
      </c>
      <c r="BV272" s="17" t="s">
        <v>103</v>
      </c>
      <c r="BW272" s="13" cm="1">
        <f t="array" ref="BW272">SUMPRODUCT(($Z$150:$Z$276=$Z272)*(AB272&lt;AB$150:AB$276))+1</f>
        <v>75</v>
      </c>
      <c r="BX272" s="13" cm="1">
        <f t="array" ref="BX272">SUMPRODUCT(($Z$150:$Z$276=$Z272)*(AC272&lt;AC$150:AC$276))+1</f>
        <v>46</v>
      </c>
      <c r="BY272" s="13" cm="1">
        <f t="array" ref="BY272">SUMPRODUCT(($Z$150:$Z$276=$Z272)*(AD272&lt;AD$150:AD$276))+1</f>
        <v>48</v>
      </c>
      <c r="BZ272" s="13" cm="1">
        <f t="array" ref="BZ272">SUMPRODUCT(($Z$150:$Z$276=$Z272)*(AE272&lt;AE$150:AE$276))+1</f>
        <v>48</v>
      </c>
      <c r="CA272" s="13" cm="1">
        <f t="array" ref="CA272">SUMPRODUCT(($Z$150:$Z$276=$Z272)*(AF272&lt;AF$150:AF$276))+1</f>
        <v>50</v>
      </c>
      <c r="CB272" s="13" cm="1">
        <f t="array" ref="CB272">SUMPRODUCT(($Z$150:$Z$276=$Z272)*(AG272&lt;AG$150:AG$276))+1</f>
        <v>51</v>
      </c>
      <c r="CC272" s="13" cm="1">
        <f t="array" ref="CC272">SUMPRODUCT(($Z$150:$Z$276=$Z272)*(AH272&lt;AH$150:AH$276))+1</f>
        <v>52</v>
      </c>
      <c r="CD272" s="13" cm="1">
        <f t="array" ref="CD272">SUMPRODUCT(($Z$150:$Z$276=$Z272)*(AI272&lt;AI$150:AI$276))+1</f>
        <v>54</v>
      </c>
      <c r="CE272" s="13" cm="1">
        <f t="array" ref="CE272">SUMPRODUCT(($Z$150:$Z$276=$Z272)*(AJ272&lt;AJ$150:AJ$276))+1</f>
        <v>55</v>
      </c>
      <c r="CF272" s="13" cm="1">
        <f t="array" ref="CF272">SUMPRODUCT(($Z$150:$Z$276=$Z272)*(AK272&lt;AK$150:AK$276))+1</f>
        <v>57</v>
      </c>
      <c r="CG272" s="13" cm="1">
        <f t="array" ref="CG272">SUMPRODUCT(($Z$150:$Z$276=$Z272)*(AL272&lt;AL$150:AL$276))+1</f>
        <v>57</v>
      </c>
      <c r="CH272" s="13" cm="1">
        <f t="array" ref="CH272">SUMPRODUCT(($Z$150:$Z$276=$Z272)*(AM272&lt;AM$150:AM$276))+1</f>
        <v>57</v>
      </c>
      <c r="CI272" s="13" cm="1">
        <f t="array" ref="CI272">SUMPRODUCT(($Z$150:$Z$276=$Z272)*(AN272&lt;AN$150:AN$276))+1</f>
        <v>58</v>
      </c>
      <c r="CJ272" s="13" cm="1">
        <f t="array" ref="CJ272">SUMPRODUCT(($Z$150:$Z$276=$Z272)*(AO272&lt;AO$150:AO$276))+1</f>
        <v>59</v>
      </c>
      <c r="CK272" s="13" cm="1">
        <f t="array" ref="CK272">SUMPRODUCT(($Z$150:$Z$276=$Z272)*(AP272&lt;AP$150:AP$276))+1</f>
        <v>58</v>
      </c>
      <c r="CL272" s="13" cm="1">
        <f t="array" ref="CL272">SUMPRODUCT(($Z$150:$Z$276=$Z272)*(AQ272&lt;AQ$150:AQ$276))+1</f>
        <v>59</v>
      </c>
      <c r="CM272" s="13" cm="1">
        <f t="array" ref="CM272">SUMPRODUCT(($Z$150:$Z$276=$Z272)*(AR272&lt;AR$150:AR$276))+1</f>
        <v>59</v>
      </c>
      <c r="CN272" s="13" cm="1">
        <f t="array" ref="CN272">SUMPRODUCT(($Z$150:$Z$276=$Z272)*(AS272&lt;AS$150:AS$276))+1</f>
        <v>60</v>
      </c>
      <c r="CO272" s="13" cm="1">
        <f t="array" ref="CO272">SUMPRODUCT(($Z$150:$Z$276=$Z272)*(AT272&lt;AT$150:AT$276))+1</f>
        <v>60</v>
      </c>
      <c r="CP272" s="13" cm="1">
        <f t="array" ref="CP272">SUMPRODUCT(($Z$150:$Z$276=$Z272)*(AU272&lt;AU$150:AU$276))+1</f>
        <v>60</v>
      </c>
      <c r="CQ272" s="13" cm="1">
        <f t="array" ref="CQ272">SUMPRODUCT(($Z$150:$Z$276=$Z272)*(AV272&lt;AV$150:AV$276))+1</f>
        <v>57</v>
      </c>
      <c r="CR272" s="13">
        <f>INDEX($BW272:$CQ272,MATCH('Ranked Growth'!$C$5,$BW$149:$CQ$149,0))</f>
        <v>75</v>
      </c>
      <c r="CS272" s="13" t="str">
        <f t="shared" si="160"/>
        <v>Stations of Over 10k Users-75</v>
      </c>
      <c r="CU272" s="17" t="s">
        <v>103</v>
      </c>
      <c r="CV272" s="13" t="str" cm="1">
        <f t="array" ref="CV272">IF($AA272="N","",SUMPRODUCT(($AA$150:$AA$276=$V$88)*($Z$150:$Z$276=$Z272)*(AB272&lt;AB$150:AB$276))+1)</f>
        <v/>
      </c>
      <c r="CW272" s="13" t="str" cm="1">
        <f t="array" ref="CW272">IF($AA272="N","",SUMPRODUCT(($AA$150:$AA$276=$V$88)*($Z$150:$Z$276=$Z272)*(AC272&lt;AC$150:AC$276))+1)</f>
        <v/>
      </c>
      <c r="CX272" s="13" t="str" cm="1">
        <f t="array" ref="CX272">IF($AA272="N","",SUMPRODUCT(($AA$150:$AA$276=$V$88)*($Z$150:$Z$276=$Z272)*(AD272&lt;AD$150:AD$276))+1)</f>
        <v/>
      </c>
      <c r="CY272" s="13" t="str" cm="1">
        <f t="array" ref="CY272">IF($AA272="N","",SUMPRODUCT(($AA$150:$AA$276=$V$88)*($Z$150:$Z$276=$Z272)*(AE272&lt;AE$150:AE$276))+1)</f>
        <v/>
      </c>
      <c r="CZ272" s="13" t="str" cm="1">
        <f t="array" ref="CZ272">IF($AA272="N","",SUMPRODUCT(($AA$150:$AA$276=$V$88)*($Z$150:$Z$276=$Z272)*(AF272&lt;AF$150:AF$276))+1)</f>
        <v/>
      </c>
      <c r="DA272" s="13" t="str" cm="1">
        <f t="array" ref="DA272">IF($AA272="N","",SUMPRODUCT(($AA$150:$AA$276=$V$88)*($Z$150:$Z$276=$Z272)*(AG272&lt;AG$150:AG$276))+1)</f>
        <v/>
      </c>
      <c r="DB272" s="13" t="str" cm="1">
        <f t="array" ref="DB272">IF($AA272="N","",SUMPRODUCT(($AA$150:$AA$276=$V$88)*($Z$150:$Z$276=$Z272)*(AH272&lt;AH$150:AH$276))+1)</f>
        <v/>
      </c>
      <c r="DC272" s="13" t="str" cm="1">
        <f t="array" ref="DC272">IF($AA272="N","",SUMPRODUCT(($AA$150:$AA$276=$V$88)*($Z$150:$Z$276=$Z272)*(AI272&lt;AI$150:AI$276))+1)</f>
        <v/>
      </c>
      <c r="DD272" s="13" t="str" cm="1">
        <f t="array" ref="DD272">IF($AA272="N","",SUMPRODUCT(($AA$150:$AA$276=$V$88)*($Z$150:$Z$276=$Z272)*(AJ272&lt;AJ$150:AJ$276))+1)</f>
        <v/>
      </c>
      <c r="DE272" s="13" t="str" cm="1">
        <f t="array" ref="DE272">IF($AA272="N","",SUMPRODUCT(($AA$150:$AA$276=$V$88)*($Z$150:$Z$276=$Z272)*(AK272&lt;AK$150:AK$276))+1)</f>
        <v/>
      </c>
      <c r="DF272" s="13" t="str" cm="1">
        <f t="array" ref="DF272">IF($AA272="N","",SUMPRODUCT(($AA$150:$AA$276=$V$88)*($Z$150:$Z$276=$Z272)*(AL272&lt;AL$150:AL$276))+1)</f>
        <v/>
      </c>
      <c r="DG272" s="13" t="str" cm="1">
        <f t="array" ref="DG272">IF($AA272="N","",SUMPRODUCT(($AA$150:$AA$276=$V$88)*($Z$150:$Z$276=$Z272)*(AM272&lt;AM$150:AM$276))+1)</f>
        <v/>
      </c>
      <c r="DH272" s="13" t="str" cm="1">
        <f t="array" ref="DH272">IF($AA272="N","",SUMPRODUCT(($AA$150:$AA$276=$V$88)*($Z$150:$Z$276=$Z272)*(AN272&lt;AN$150:AN$276))+1)</f>
        <v/>
      </c>
      <c r="DI272" s="13" t="str" cm="1">
        <f t="array" ref="DI272">IF($AA272="N","",SUMPRODUCT(($AA$150:$AA$276=$V$88)*($Z$150:$Z$276=$Z272)*(AO272&lt;AO$150:AO$276))+1)</f>
        <v/>
      </c>
      <c r="DJ272" s="13" t="str" cm="1">
        <f t="array" ref="DJ272">IF($AA272="N","",SUMPRODUCT(($AA$150:$AA$276=$V$88)*($Z$150:$Z$276=$Z272)*(AP272&lt;AP$150:AP$276))+1)</f>
        <v/>
      </c>
      <c r="DK272" s="13" t="str" cm="1">
        <f t="array" ref="DK272">IF($AA272="N","",SUMPRODUCT(($AA$150:$AA$276=$V$88)*($Z$150:$Z$276=$Z272)*(AQ272&lt;AQ$150:AQ$276))+1)</f>
        <v/>
      </c>
      <c r="DL272" s="13" t="str" cm="1">
        <f t="array" ref="DL272">IF($AA272="N","",SUMPRODUCT(($AA$150:$AA$276=$V$88)*($Z$150:$Z$276=$Z272)*(AR272&lt;AR$150:AR$276))+1)</f>
        <v/>
      </c>
      <c r="DM272" s="13" t="str" cm="1">
        <f t="array" ref="DM272">IF($AA272="N","",SUMPRODUCT(($AA$150:$AA$276=$V$88)*($Z$150:$Z$276=$Z272)*(AS272&lt;AS$150:AS$276))+1)</f>
        <v/>
      </c>
      <c r="DN272" s="13" t="str" cm="1">
        <f t="array" ref="DN272">IF($AA272="N","",SUMPRODUCT(($AA$150:$AA$276=$V$88)*($Z$150:$Z$276=$Z272)*(AT272&lt;AT$150:AT$276))+1)</f>
        <v/>
      </c>
      <c r="DO272" s="13" t="str" cm="1">
        <f t="array" ref="DO272">IF($AA272="N","",SUMPRODUCT(($AA$150:$AA$276=$V$88)*($Z$150:$Z$276=$Z272)*(AU272&lt;AU$150:AU$276))+1)</f>
        <v/>
      </c>
      <c r="DP272" s="13" t="str" cm="1">
        <f t="array" ref="DP272">IF($AA272="N","",SUMPRODUCT(($AA$150:$AA$276=$V$88)*($Z$150:$Z$276=$Z272)*(AV272&lt;AV$150:AV$276))+1)</f>
        <v/>
      </c>
      <c r="DQ272" s="13" t="str">
        <f>INDEX($CV272:$DP272,MATCH('Ranked Growth'!$C$5,$BW$149:$CQ$149,0))</f>
        <v/>
      </c>
      <c r="DR272" s="13" t="str">
        <f t="shared" si="161"/>
        <v>Stations of Over 10k Users-</v>
      </c>
      <c r="DT272" s="17" t="s">
        <v>103</v>
      </c>
      <c r="DU272" s="15">
        <f t="shared" si="162"/>
        <v>2.7432451193383223E-3</v>
      </c>
      <c r="DV272" s="15">
        <f t="shared" si="163"/>
        <v>7.5407686566275389E-2</v>
      </c>
      <c r="DW272" s="15">
        <f t="shared" si="164"/>
        <v>8.3453519001844167E-2</v>
      </c>
      <c r="DX272" s="15">
        <f t="shared" si="165"/>
        <v>8.4309747448068517E-2</v>
      </c>
      <c r="DY272" s="15">
        <f t="shared" si="166"/>
        <v>7.9116120052377781E-2</v>
      </c>
      <c r="DZ272" s="15">
        <f t="shared" si="167"/>
        <v>7.4223896204094642E-2</v>
      </c>
      <c r="EA272" s="15">
        <f t="shared" si="168"/>
        <v>7.4046295547884888E-2</v>
      </c>
      <c r="EB272" s="15">
        <f t="shared" si="169"/>
        <v>7.1061861035057294E-2</v>
      </c>
      <c r="EC272" s="15">
        <f t="shared" si="170"/>
        <v>6.8809212851912216E-2</v>
      </c>
      <c r="ED272" s="15">
        <f t="shared" si="171"/>
        <v>7.1143305145526359E-2</v>
      </c>
      <c r="EE272" s="15">
        <f t="shared" si="172"/>
        <v>7.1150727084697163E-2</v>
      </c>
      <c r="EF272" s="15">
        <f t="shared" si="173"/>
        <v>7.0300388176298467E-2</v>
      </c>
      <c r="EG272" s="15">
        <f t="shared" si="174"/>
        <v>6.8752618839651891E-2</v>
      </c>
      <c r="EH272" s="15">
        <f t="shared" si="175"/>
        <v>7.1294776412118788E-2</v>
      </c>
      <c r="EI272" s="15">
        <f t="shared" si="176"/>
        <v>7.6256740603238615E-2</v>
      </c>
      <c r="EJ272" s="15">
        <f t="shared" si="177"/>
        <v>7.6029673538777542E-2</v>
      </c>
      <c r="EK272" s="15">
        <f t="shared" si="178"/>
        <v>7.7985397959942304E-2</v>
      </c>
      <c r="EL272" s="15">
        <f t="shared" si="179"/>
        <v>7.8038534685434646E-2</v>
      </c>
      <c r="EM272" s="15">
        <f t="shared" si="180"/>
        <v>8.0142329712515892E-2</v>
      </c>
      <c r="EN272" s="15">
        <f t="shared" si="181"/>
        <v>8.8278706907327198E-2</v>
      </c>
      <c r="EO272" s="15">
        <f t="shared" si="182"/>
        <v>9.5482598267960572E-2</v>
      </c>
      <c r="EQ272" s="17" t="s">
        <v>103</v>
      </c>
      <c r="ER272" s="13">
        <f t="shared" si="183"/>
        <v>109</v>
      </c>
      <c r="ES272" s="13">
        <f t="shared" si="184"/>
        <v>43</v>
      </c>
      <c r="ET272" s="13">
        <f t="shared" si="185"/>
        <v>54</v>
      </c>
      <c r="EU272" s="13">
        <f t="shared" si="186"/>
        <v>71</v>
      </c>
      <c r="EV272" s="13">
        <f t="shared" si="187"/>
        <v>80</v>
      </c>
      <c r="EW272" s="13">
        <f t="shared" si="188"/>
        <v>88</v>
      </c>
      <c r="EX272" s="13">
        <f t="shared" si="189"/>
        <v>89</v>
      </c>
      <c r="EY272" s="13">
        <f t="shared" si="190"/>
        <v>90</v>
      </c>
      <c r="EZ272" s="13">
        <f t="shared" si="191"/>
        <v>91</v>
      </c>
      <c r="FA272" s="13">
        <f t="shared" si="192"/>
        <v>92</v>
      </c>
      <c r="FB272" s="13">
        <f t="shared" si="193"/>
        <v>93</v>
      </c>
      <c r="FC272" s="13">
        <f t="shared" si="194"/>
        <v>94</v>
      </c>
      <c r="FD272" s="13">
        <f t="shared" si="195"/>
        <v>95</v>
      </c>
      <c r="FE272" s="13">
        <f t="shared" si="196"/>
        <v>95</v>
      </c>
      <c r="FF272" s="13">
        <f t="shared" si="197"/>
        <v>93</v>
      </c>
      <c r="FG272" s="13">
        <f t="shared" si="198"/>
        <v>93</v>
      </c>
      <c r="FH272" s="13">
        <f t="shared" si="199"/>
        <v>95</v>
      </c>
      <c r="FI272" s="13">
        <f t="shared" si="200"/>
        <v>96</v>
      </c>
      <c r="FJ272" s="13">
        <f t="shared" si="201"/>
        <v>96</v>
      </c>
      <c r="FK272" s="13">
        <f t="shared" si="202"/>
        <v>96</v>
      </c>
      <c r="FL272" s="13">
        <f t="shared" si="203"/>
        <v>95</v>
      </c>
      <c r="FM272" s="13">
        <f>INDEX($ER272:$FL272,MATCH('Ranked Growth'!$C$5,$ER$149:$FL$149,0))</f>
        <v>109</v>
      </c>
      <c r="FO272" s="17" t="s">
        <v>103</v>
      </c>
      <c r="FP272" s="13" cm="1">
        <f t="array" ref="FP272">SUMPRODUCT(($Z$150:$Z$276=$Z272)*(DU272&lt;DU$150:DU$276))+1</f>
        <v>91</v>
      </c>
      <c r="FQ272" s="13" cm="1">
        <f t="array" ref="FQ272">SUMPRODUCT(($Z$150:$Z$276=$Z272)*(DV272&lt;DV$150:DV$276))+1</f>
        <v>40</v>
      </c>
      <c r="FR272" s="13" cm="1">
        <f t="array" ref="FR272">SUMPRODUCT(($Z$150:$Z$276=$Z272)*(DW272&lt;DW$150:DW$276))+1</f>
        <v>51</v>
      </c>
      <c r="FS272" s="13" cm="1">
        <f t="array" ref="FS272">SUMPRODUCT(($Z$150:$Z$276=$Z272)*(DX272&lt;DX$150:DX$276))+1</f>
        <v>65</v>
      </c>
      <c r="FT272" s="13" cm="1">
        <f t="array" ref="FT272">SUMPRODUCT(($Z$150:$Z$276=$Z272)*(DY272&lt;DY$150:DY$276))+1</f>
        <v>70</v>
      </c>
      <c r="FU272" s="13" cm="1">
        <f t="array" ref="FU272">SUMPRODUCT(($Z$150:$Z$276=$Z272)*(DZ272&lt;DZ$150:DZ$276))+1</f>
        <v>77</v>
      </c>
      <c r="FV272" s="13" cm="1">
        <f t="array" ref="FV272">SUMPRODUCT(($Z$150:$Z$276=$Z272)*(EA272&lt;EA$150:EA$276))+1</f>
        <v>78</v>
      </c>
      <c r="FW272" s="13" cm="1">
        <f t="array" ref="FW272">SUMPRODUCT(($Z$150:$Z$276=$Z272)*(EB272&lt;EB$150:EB$276))+1</f>
        <v>79</v>
      </c>
      <c r="FX272" s="13" cm="1">
        <f t="array" ref="FX272">SUMPRODUCT(($Z$150:$Z$276=$Z272)*(EC272&lt;EC$150:EC$276))+1</f>
        <v>80</v>
      </c>
      <c r="FY272" s="13" cm="1">
        <f t="array" ref="FY272">SUMPRODUCT(($Z$150:$Z$276=$Z272)*(ED272&lt;ED$150:ED$276))+1</f>
        <v>81</v>
      </c>
      <c r="FZ272" s="13" cm="1">
        <f t="array" ref="FZ272">SUMPRODUCT(($Z$150:$Z$276=$Z272)*(EE272&lt;EE$150:EE$276))+1</f>
        <v>82</v>
      </c>
      <c r="GA272" s="13" cm="1">
        <f t="array" ref="GA272">SUMPRODUCT(($Z$150:$Z$276=$Z272)*(EF272&lt;EF$150:EF$276))+1</f>
        <v>82</v>
      </c>
      <c r="GB272" s="13" cm="1">
        <f t="array" ref="GB272">SUMPRODUCT(($Z$150:$Z$276=$Z272)*(EG272&lt;EG$150:EG$276))+1</f>
        <v>83</v>
      </c>
      <c r="GC272" s="13" cm="1">
        <f t="array" ref="GC272">SUMPRODUCT(($Z$150:$Z$276=$Z272)*(EH272&lt;EH$150:EH$276))+1</f>
        <v>83</v>
      </c>
      <c r="GD272" s="13" cm="1">
        <f t="array" ref="GD272">SUMPRODUCT(($Z$150:$Z$276=$Z272)*(EI272&lt;EI$150:EI$276))+1</f>
        <v>81</v>
      </c>
      <c r="GE272" s="13" cm="1">
        <f t="array" ref="GE272">SUMPRODUCT(($Z$150:$Z$276=$Z272)*(EJ272&lt;EJ$150:EJ$276))+1</f>
        <v>81</v>
      </c>
      <c r="GF272" s="13" cm="1">
        <f t="array" ref="GF272">SUMPRODUCT(($Z$150:$Z$276=$Z272)*(EK272&lt;EK$150:EK$276))+1</f>
        <v>83</v>
      </c>
      <c r="GG272" s="13" cm="1">
        <f t="array" ref="GG272">SUMPRODUCT(($Z$150:$Z$276=$Z272)*(EL272&lt;EL$150:EL$276))+1</f>
        <v>84</v>
      </c>
      <c r="GH272" s="13" cm="1">
        <f t="array" ref="GH272">SUMPRODUCT(($Z$150:$Z$276=$Z272)*(EM272&lt;EM$150:EM$276))+1</f>
        <v>84</v>
      </c>
      <c r="GI272" s="13" cm="1">
        <f t="array" ref="GI272">SUMPRODUCT(($Z$150:$Z$276=$Z272)*(EN272&lt;EN$150:EN$276))+1</f>
        <v>84</v>
      </c>
      <c r="GJ272" s="13" cm="1">
        <f t="array" ref="GJ272">SUMPRODUCT(($Z$150:$Z$276=$Z272)*(EO272&lt;EO$150:EO$276))+1</f>
        <v>83</v>
      </c>
      <c r="GK272" s="20">
        <f>INDEX($FP272:$GJ272,MATCH('Ranked Growth'!$C$5,$FP$149:$GJ$149,0))</f>
        <v>91</v>
      </c>
      <c r="GL272" s="13" t="str">
        <f t="shared" si="204"/>
        <v>Stations of Over 10k Users-91</v>
      </c>
      <c r="GN272" s="17" t="s">
        <v>103</v>
      </c>
      <c r="GO272" s="13" t="str" cm="1">
        <f t="array" ref="GO272">IF($AA272="N","",SUMPRODUCT(($Z$150:$Z$276=$Z272)*($AA$150:$AA$276="Y")*(DU272&lt;DU$150:DU$276))+1)</f>
        <v/>
      </c>
      <c r="GP272" s="13" t="str" cm="1">
        <f t="array" ref="GP272">IF($AA272="N","",SUMPRODUCT(($Z$150:$Z$276=$Z272)*($AA$150:$AA$276="Y")*(DV272&lt;DV$150:DV$276))+1)</f>
        <v/>
      </c>
      <c r="GQ272" s="13" t="str" cm="1">
        <f t="array" ref="GQ272">IF($AA272="N","",SUMPRODUCT(($Z$150:$Z$276=$Z272)*($AA$150:$AA$276="Y")*(DW272&lt;DW$150:DW$276))+1)</f>
        <v/>
      </c>
      <c r="GR272" s="13" t="str" cm="1">
        <f t="array" ref="GR272">IF($AA272="N","",SUMPRODUCT(($Z$150:$Z$276=$Z272)*($AA$150:$AA$276="Y")*(DX272&lt;DX$150:DX$276))+1)</f>
        <v/>
      </c>
      <c r="GS272" s="13" t="str" cm="1">
        <f t="array" ref="GS272">IF($AA272="N","",SUMPRODUCT(($Z$150:$Z$276=$Z272)*($AA$150:$AA$276="Y")*(DY272&lt;DY$150:DY$276))+1)</f>
        <v/>
      </c>
      <c r="GT272" s="13" t="str" cm="1">
        <f t="array" ref="GT272">IF($AA272="N","",SUMPRODUCT(($Z$150:$Z$276=$Z272)*($AA$150:$AA$276="Y")*(DZ272&lt;DZ$150:DZ$276))+1)</f>
        <v/>
      </c>
      <c r="GU272" s="13" t="str" cm="1">
        <f t="array" ref="GU272">IF($AA272="N","",SUMPRODUCT(($Z$150:$Z$276=$Z272)*($AA$150:$AA$276="Y")*(EA272&lt;EA$150:EA$276))+1)</f>
        <v/>
      </c>
      <c r="GV272" s="13" t="str" cm="1">
        <f t="array" ref="GV272">IF($AA272="N","",SUMPRODUCT(($Z$150:$Z$276=$Z272)*($AA$150:$AA$276="Y")*(EB272&lt;EB$150:EB$276))+1)</f>
        <v/>
      </c>
      <c r="GW272" s="13" t="str" cm="1">
        <f t="array" ref="GW272">IF($AA272="N","",SUMPRODUCT(($Z$150:$Z$276=$Z272)*($AA$150:$AA$276="Y")*(EC272&lt;EC$150:EC$276))+1)</f>
        <v/>
      </c>
      <c r="GX272" s="13" t="str" cm="1">
        <f t="array" ref="GX272">IF($AA272="N","",SUMPRODUCT(($Z$150:$Z$276=$Z272)*($AA$150:$AA$276="Y")*(ED272&lt;ED$150:ED$276))+1)</f>
        <v/>
      </c>
      <c r="GY272" s="13" t="str" cm="1">
        <f t="array" ref="GY272">IF($AA272="N","",SUMPRODUCT(($Z$150:$Z$276=$Z272)*($AA$150:$AA$276="Y")*(EE272&lt;EE$150:EE$276))+1)</f>
        <v/>
      </c>
      <c r="GZ272" s="13" t="str" cm="1">
        <f t="array" ref="GZ272">IF($AA272="N","",SUMPRODUCT(($Z$150:$Z$276=$Z272)*($AA$150:$AA$276="Y")*(EF272&lt;EF$150:EF$276))+1)</f>
        <v/>
      </c>
      <c r="HA272" s="13" t="str" cm="1">
        <f t="array" ref="HA272">IF($AA272="N","",SUMPRODUCT(($Z$150:$Z$276=$Z272)*($AA$150:$AA$276="Y")*(EG272&lt;EG$150:EG$276))+1)</f>
        <v/>
      </c>
      <c r="HB272" s="13" t="str" cm="1">
        <f t="array" ref="HB272">IF($AA272="N","",SUMPRODUCT(($Z$150:$Z$276=$Z272)*($AA$150:$AA$276="Y")*(EH272&lt;EH$150:EH$276))+1)</f>
        <v/>
      </c>
      <c r="HC272" s="13" t="str" cm="1">
        <f t="array" ref="HC272">IF($AA272="N","",SUMPRODUCT(($Z$150:$Z$276=$Z272)*($AA$150:$AA$276="Y")*(EI272&lt;EI$150:EI$276))+1)</f>
        <v/>
      </c>
      <c r="HD272" s="13" t="str" cm="1">
        <f t="array" ref="HD272">IF($AA272="N","",SUMPRODUCT(($Z$150:$Z$276=$Z272)*($AA$150:$AA$276="Y")*(EJ272&lt;EJ$150:EJ$276))+1)</f>
        <v/>
      </c>
      <c r="HE272" s="13" t="str" cm="1">
        <f t="array" ref="HE272">IF($AA272="N","",SUMPRODUCT(($Z$150:$Z$276=$Z272)*($AA$150:$AA$276="Y")*(EK272&lt;EK$150:EK$276))+1)</f>
        <v/>
      </c>
      <c r="HF272" s="13" t="str" cm="1">
        <f t="array" ref="HF272">IF($AA272="N","",SUMPRODUCT(($Z$150:$Z$276=$Z272)*($AA$150:$AA$276="Y")*(EL272&lt;EL$150:EL$276))+1)</f>
        <v/>
      </c>
      <c r="HG272" s="13" t="str" cm="1">
        <f t="array" ref="HG272">IF($AA272="N","",SUMPRODUCT(($Z$150:$Z$276=$Z272)*($AA$150:$AA$276="Y")*(EM272&lt;EM$150:EM$276))+1)</f>
        <v/>
      </c>
      <c r="HH272" s="13" t="str" cm="1">
        <f t="array" ref="HH272">IF($AA272="N","",SUMPRODUCT(($Z$150:$Z$276=$Z272)*($AA$150:$AA$276="Y")*(EN272&lt;EN$150:EN$276))+1)</f>
        <v/>
      </c>
      <c r="HI272" s="13" t="str" cm="1">
        <f t="array" ref="HI272">IF($AA272="N","",SUMPRODUCT(($Z$150:$Z$276=$Z272)*($AA$150:$AA$276="Y")*(EO272&lt;EO$150:EO$276))+1)</f>
        <v/>
      </c>
      <c r="HJ272" s="20" t="str">
        <f>INDEX($GO272:$HI272,MATCH('Ranked Growth'!$C$5,$GO$149:$HI$149,0))</f>
        <v/>
      </c>
      <c r="HK272" s="13" t="str">
        <f t="shared" si="205"/>
        <v>Stations of Over 10k Users-</v>
      </c>
    </row>
    <row r="273" spans="2:219" s="11" customFormat="1" x14ac:dyDescent="0.25">
      <c r="B273" s="17" t="s">
        <v>104</v>
      </c>
      <c r="C273" s="20">
        <v>28622.097857000026</v>
      </c>
      <c r="D273" s="20">
        <v>30477.120028000016</v>
      </c>
      <c r="E273" s="20">
        <v>30786.228675000013</v>
      </c>
      <c r="F273" s="20">
        <v>30924.307099000001</v>
      </c>
      <c r="G273" s="20">
        <v>30893.81765200002</v>
      </c>
      <c r="H273" s="20">
        <v>30853.902627000018</v>
      </c>
      <c r="I273" s="20">
        <v>30908.813464000021</v>
      </c>
      <c r="J273" s="20">
        <v>30891.20596700002</v>
      </c>
      <c r="K273" s="20">
        <v>30930.997510999983</v>
      </c>
      <c r="L273" s="20">
        <v>31166.259021000005</v>
      </c>
      <c r="M273" s="20">
        <v>31219.665032000008</v>
      </c>
      <c r="N273" s="20">
        <v>31246.103255999995</v>
      </c>
      <c r="O273" s="20">
        <v>31266.108989000022</v>
      </c>
      <c r="P273" s="20">
        <v>31379.563121000025</v>
      </c>
      <c r="Q273" s="20">
        <v>31553.268611000025</v>
      </c>
      <c r="R273" s="20">
        <v>31626.128617000006</v>
      </c>
      <c r="S273" s="20">
        <v>31743.713918999994</v>
      </c>
      <c r="T273" s="20">
        <v>31815.528916000043</v>
      </c>
      <c r="U273" s="20">
        <v>31923.271062000029</v>
      </c>
      <c r="V273" s="20">
        <v>32155.426750000006</v>
      </c>
      <c r="W273" s="20">
        <v>32362.747458000034</v>
      </c>
      <c r="Y273" s="17" t="s">
        <v>104</v>
      </c>
      <c r="Z273" s="21" t="str">
        <f t="shared" si="137"/>
        <v>Stations of Over 10k Users</v>
      </c>
      <c r="AA273" s="21" t="str">
        <f t="shared" si="138"/>
        <v>N</v>
      </c>
      <c r="AB273" s="13">
        <f t="shared" ref="AB273:AV273" si="243">C273-$R142</f>
        <v>192.09785700002612</v>
      </c>
      <c r="AC273" s="13">
        <f t="shared" si="243"/>
        <v>2047.1200280000157</v>
      </c>
      <c r="AD273" s="13">
        <f t="shared" si="243"/>
        <v>2356.228675000013</v>
      </c>
      <c r="AE273" s="13">
        <f t="shared" si="243"/>
        <v>2494.3070990000015</v>
      </c>
      <c r="AF273" s="13">
        <f t="shared" si="243"/>
        <v>2463.8176520000197</v>
      </c>
      <c r="AG273" s="13">
        <f t="shared" si="243"/>
        <v>2423.9026270000177</v>
      </c>
      <c r="AH273" s="13">
        <f t="shared" si="243"/>
        <v>2478.8134640000208</v>
      </c>
      <c r="AI273" s="13">
        <f t="shared" si="243"/>
        <v>2461.2059670000199</v>
      </c>
      <c r="AJ273" s="13">
        <f t="shared" si="243"/>
        <v>2500.9975109999832</v>
      </c>
      <c r="AK273" s="13">
        <f t="shared" si="243"/>
        <v>2736.2590210000053</v>
      </c>
      <c r="AL273" s="13">
        <f t="shared" si="243"/>
        <v>2789.6650320000081</v>
      </c>
      <c r="AM273" s="13">
        <f t="shared" si="243"/>
        <v>2816.1032559999949</v>
      </c>
      <c r="AN273" s="13">
        <f t="shared" si="243"/>
        <v>2836.1089890000221</v>
      </c>
      <c r="AO273" s="13">
        <f t="shared" si="243"/>
        <v>2949.5631210000247</v>
      </c>
      <c r="AP273" s="13">
        <f t="shared" si="243"/>
        <v>3123.268611000025</v>
      </c>
      <c r="AQ273" s="13">
        <f t="shared" si="243"/>
        <v>3196.1286170000058</v>
      </c>
      <c r="AR273" s="13">
        <f t="shared" si="243"/>
        <v>3313.7139189999943</v>
      </c>
      <c r="AS273" s="13">
        <f t="shared" si="243"/>
        <v>3385.528916000043</v>
      </c>
      <c r="AT273" s="13">
        <f t="shared" si="243"/>
        <v>3493.2710620000289</v>
      </c>
      <c r="AU273" s="13">
        <f t="shared" si="243"/>
        <v>3725.426750000006</v>
      </c>
      <c r="AV273" s="13">
        <f t="shared" si="243"/>
        <v>3932.7474580000344</v>
      </c>
      <c r="AX273" s="17" t="s">
        <v>104</v>
      </c>
      <c r="AY273" s="13">
        <f t="shared" si="139"/>
        <v>91</v>
      </c>
      <c r="AZ273" s="13">
        <f t="shared" si="140"/>
        <v>92</v>
      </c>
      <c r="BA273" s="13">
        <f t="shared" si="141"/>
        <v>91</v>
      </c>
      <c r="BB273" s="13">
        <f t="shared" si="142"/>
        <v>91</v>
      </c>
      <c r="BC273" s="13">
        <f t="shared" si="143"/>
        <v>91</v>
      </c>
      <c r="BD273" s="13">
        <f t="shared" si="144"/>
        <v>91</v>
      </c>
      <c r="BE273" s="13">
        <f t="shared" si="145"/>
        <v>91</v>
      </c>
      <c r="BF273" s="13">
        <f t="shared" si="146"/>
        <v>91</v>
      </c>
      <c r="BG273" s="13">
        <f t="shared" si="147"/>
        <v>91</v>
      </c>
      <c r="BH273" s="13">
        <f t="shared" si="148"/>
        <v>91</v>
      </c>
      <c r="BI273" s="13">
        <f t="shared" si="149"/>
        <v>91</v>
      </c>
      <c r="BJ273" s="13">
        <f t="shared" si="150"/>
        <v>91</v>
      </c>
      <c r="BK273" s="13">
        <f t="shared" si="151"/>
        <v>91</v>
      </c>
      <c r="BL273" s="13">
        <f t="shared" si="152"/>
        <v>91</v>
      </c>
      <c r="BM273" s="13">
        <f t="shared" si="153"/>
        <v>92</v>
      </c>
      <c r="BN273" s="13">
        <f t="shared" si="154"/>
        <v>92</v>
      </c>
      <c r="BO273" s="13">
        <f t="shared" si="155"/>
        <v>92</v>
      </c>
      <c r="BP273" s="13">
        <f t="shared" si="156"/>
        <v>92</v>
      </c>
      <c r="BQ273" s="13">
        <f t="shared" si="157"/>
        <v>92</v>
      </c>
      <c r="BR273" s="13">
        <f t="shared" si="158"/>
        <v>92</v>
      </c>
      <c r="BS273" s="13">
        <f t="shared" si="159"/>
        <v>92</v>
      </c>
      <c r="BT273" s="13">
        <f>INDEX($AY273:$BS273,MATCH('Ranked Growth'!$C$5,Data!$AY$149:$BS$149,0))</f>
        <v>91</v>
      </c>
      <c r="BV273" s="17" t="s">
        <v>104</v>
      </c>
      <c r="BW273" s="13" cm="1">
        <f t="array" ref="BW273">SUMPRODUCT(($Z$150:$Z$276=$Z273)*(AB273&lt;AB$150:AB$276))+1</f>
        <v>86</v>
      </c>
      <c r="BX273" s="13" cm="1">
        <f t="array" ref="BX273">SUMPRODUCT(($Z$150:$Z$276=$Z273)*(AC273&lt;AC$150:AC$276))+1</f>
        <v>87</v>
      </c>
      <c r="BY273" s="13" cm="1">
        <f t="array" ref="BY273">SUMPRODUCT(($Z$150:$Z$276=$Z273)*(AD273&lt;AD$150:AD$276))+1</f>
        <v>86</v>
      </c>
      <c r="BZ273" s="13" cm="1">
        <f t="array" ref="BZ273">SUMPRODUCT(($Z$150:$Z$276=$Z273)*(AE273&lt;AE$150:AE$276))+1</f>
        <v>86</v>
      </c>
      <c r="CA273" s="13" cm="1">
        <f t="array" ref="CA273">SUMPRODUCT(($Z$150:$Z$276=$Z273)*(AF273&lt;AF$150:AF$276))+1</f>
        <v>86</v>
      </c>
      <c r="CB273" s="13" cm="1">
        <f t="array" ref="CB273">SUMPRODUCT(($Z$150:$Z$276=$Z273)*(AG273&lt;AG$150:AG$276))+1</f>
        <v>86</v>
      </c>
      <c r="CC273" s="13" cm="1">
        <f t="array" ref="CC273">SUMPRODUCT(($Z$150:$Z$276=$Z273)*(AH273&lt;AH$150:AH$276))+1</f>
        <v>86</v>
      </c>
      <c r="CD273" s="13" cm="1">
        <f t="array" ref="CD273">SUMPRODUCT(($Z$150:$Z$276=$Z273)*(AI273&lt;AI$150:AI$276))+1</f>
        <v>86</v>
      </c>
      <c r="CE273" s="13" cm="1">
        <f t="array" ref="CE273">SUMPRODUCT(($Z$150:$Z$276=$Z273)*(AJ273&lt;AJ$150:AJ$276))+1</f>
        <v>86</v>
      </c>
      <c r="CF273" s="13" cm="1">
        <f t="array" ref="CF273">SUMPRODUCT(($Z$150:$Z$276=$Z273)*(AK273&lt;AK$150:AK$276))+1</f>
        <v>86</v>
      </c>
      <c r="CG273" s="13" cm="1">
        <f t="array" ref="CG273">SUMPRODUCT(($Z$150:$Z$276=$Z273)*(AL273&lt;AL$150:AL$276))+1</f>
        <v>86</v>
      </c>
      <c r="CH273" s="13" cm="1">
        <f t="array" ref="CH273">SUMPRODUCT(($Z$150:$Z$276=$Z273)*(AM273&lt;AM$150:AM$276))+1</f>
        <v>86</v>
      </c>
      <c r="CI273" s="13" cm="1">
        <f t="array" ref="CI273">SUMPRODUCT(($Z$150:$Z$276=$Z273)*(AN273&lt;AN$150:AN$276))+1</f>
        <v>86</v>
      </c>
      <c r="CJ273" s="13" cm="1">
        <f t="array" ref="CJ273">SUMPRODUCT(($Z$150:$Z$276=$Z273)*(AO273&lt;AO$150:AO$276))+1</f>
        <v>86</v>
      </c>
      <c r="CK273" s="13" cm="1">
        <f t="array" ref="CK273">SUMPRODUCT(($Z$150:$Z$276=$Z273)*(AP273&lt;AP$150:AP$276))+1</f>
        <v>87</v>
      </c>
      <c r="CL273" s="13" cm="1">
        <f t="array" ref="CL273">SUMPRODUCT(($Z$150:$Z$276=$Z273)*(AQ273&lt;AQ$150:AQ$276))+1</f>
        <v>87</v>
      </c>
      <c r="CM273" s="13" cm="1">
        <f t="array" ref="CM273">SUMPRODUCT(($Z$150:$Z$276=$Z273)*(AR273&lt;AR$150:AR$276))+1</f>
        <v>87</v>
      </c>
      <c r="CN273" s="13" cm="1">
        <f t="array" ref="CN273">SUMPRODUCT(($Z$150:$Z$276=$Z273)*(AS273&lt;AS$150:AS$276))+1</f>
        <v>87</v>
      </c>
      <c r="CO273" s="13" cm="1">
        <f t="array" ref="CO273">SUMPRODUCT(($Z$150:$Z$276=$Z273)*(AT273&lt;AT$150:AT$276))+1</f>
        <v>87</v>
      </c>
      <c r="CP273" s="13" cm="1">
        <f t="array" ref="CP273">SUMPRODUCT(($Z$150:$Z$276=$Z273)*(AU273&lt;AU$150:AU$276))+1</f>
        <v>87</v>
      </c>
      <c r="CQ273" s="13" cm="1">
        <f t="array" ref="CQ273">SUMPRODUCT(($Z$150:$Z$276=$Z273)*(AV273&lt;AV$150:AV$276))+1</f>
        <v>87</v>
      </c>
      <c r="CR273" s="13">
        <f>INDEX($BW273:$CQ273,MATCH('Ranked Growth'!$C$5,$BW$149:$CQ$149,0))</f>
        <v>86</v>
      </c>
      <c r="CS273" s="13" t="str">
        <f t="shared" si="160"/>
        <v>Stations of Over 10k Users-86</v>
      </c>
      <c r="CU273" s="17" t="s">
        <v>104</v>
      </c>
      <c r="CV273" s="13" t="str" cm="1">
        <f t="array" ref="CV273">IF($AA273="N","",SUMPRODUCT(($AA$150:$AA$276=$V$88)*($Z$150:$Z$276=$Z273)*(AB273&lt;AB$150:AB$276))+1)</f>
        <v/>
      </c>
      <c r="CW273" s="13" t="str" cm="1">
        <f t="array" ref="CW273">IF($AA273="N","",SUMPRODUCT(($AA$150:$AA$276=$V$88)*($Z$150:$Z$276=$Z273)*(AC273&lt;AC$150:AC$276))+1)</f>
        <v/>
      </c>
      <c r="CX273" s="13" t="str" cm="1">
        <f t="array" ref="CX273">IF($AA273="N","",SUMPRODUCT(($AA$150:$AA$276=$V$88)*($Z$150:$Z$276=$Z273)*(AD273&lt;AD$150:AD$276))+1)</f>
        <v/>
      </c>
      <c r="CY273" s="13" t="str" cm="1">
        <f t="array" ref="CY273">IF($AA273="N","",SUMPRODUCT(($AA$150:$AA$276=$V$88)*($Z$150:$Z$276=$Z273)*(AE273&lt;AE$150:AE$276))+1)</f>
        <v/>
      </c>
      <c r="CZ273" s="13" t="str" cm="1">
        <f t="array" ref="CZ273">IF($AA273="N","",SUMPRODUCT(($AA$150:$AA$276=$V$88)*($Z$150:$Z$276=$Z273)*(AF273&lt;AF$150:AF$276))+1)</f>
        <v/>
      </c>
      <c r="DA273" s="13" t="str" cm="1">
        <f t="array" ref="DA273">IF($AA273="N","",SUMPRODUCT(($AA$150:$AA$276=$V$88)*($Z$150:$Z$276=$Z273)*(AG273&lt;AG$150:AG$276))+1)</f>
        <v/>
      </c>
      <c r="DB273" s="13" t="str" cm="1">
        <f t="array" ref="DB273">IF($AA273="N","",SUMPRODUCT(($AA$150:$AA$276=$V$88)*($Z$150:$Z$276=$Z273)*(AH273&lt;AH$150:AH$276))+1)</f>
        <v/>
      </c>
      <c r="DC273" s="13" t="str" cm="1">
        <f t="array" ref="DC273">IF($AA273="N","",SUMPRODUCT(($AA$150:$AA$276=$V$88)*($Z$150:$Z$276=$Z273)*(AI273&lt;AI$150:AI$276))+1)</f>
        <v/>
      </c>
      <c r="DD273" s="13" t="str" cm="1">
        <f t="array" ref="DD273">IF($AA273="N","",SUMPRODUCT(($AA$150:$AA$276=$V$88)*($Z$150:$Z$276=$Z273)*(AJ273&lt;AJ$150:AJ$276))+1)</f>
        <v/>
      </c>
      <c r="DE273" s="13" t="str" cm="1">
        <f t="array" ref="DE273">IF($AA273="N","",SUMPRODUCT(($AA$150:$AA$276=$V$88)*($Z$150:$Z$276=$Z273)*(AK273&lt;AK$150:AK$276))+1)</f>
        <v/>
      </c>
      <c r="DF273" s="13" t="str" cm="1">
        <f t="array" ref="DF273">IF($AA273="N","",SUMPRODUCT(($AA$150:$AA$276=$V$88)*($Z$150:$Z$276=$Z273)*(AL273&lt;AL$150:AL$276))+1)</f>
        <v/>
      </c>
      <c r="DG273" s="13" t="str" cm="1">
        <f t="array" ref="DG273">IF($AA273="N","",SUMPRODUCT(($AA$150:$AA$276=$V$88)*($Z$150:$Z$276=$Z273)*(AM273&lt;AM$150:AM$276))+1)</f>
        <v/>
      </c>
      <c r="DH273" s="13" t="str" cm="1">
        <f t="array" ref="DH273">IF($AA273="N","",SUMPRODUCT(($AA$150:$AA$276=$V$88)*($Z$150:$Z$276=$Z273)*(AN273&lt;AN$150:AN$276))+1)</f>
        <v/>
      </c>
      <c r="DI273" s="13" t="str" cm="1">
        <f t="array" ref="DI273">IF($AA273="N","",SUMPRODUCT(($AA$150:$AA$276=$V$88)*($Z$150:$Z$276=$Z273)*(AO273&lt;AO$150:AO$276))+1)</f>
        <v/>
      </c>
      <c r="DJ273" s="13" t="str" cm="1">
        <f t="array" ref="DJ273">IF($AA273="N","",SUMPRODUCT(($AA$150:$AA$276=$V$88)*($Z$150:$Z$276=$Z273)*(AP273&lt;AP$150:AP$276))+1)</f>
        <v/>
      </c>
      <c r="DK273" s="13" t="str" cm="1">
        <f t="array" ref="DK273">IF($AA273="N","",SUMPRODUCT(($AA$150:$AA$276=$V$88)*($Z$150:$Z$276=$Z273)*(AQ273&lt;AQ$150:AQ$276))+1)</f>
        <v/>
      </c>
      <c r="DL273" s="13" t="str" cm="1">
        <f t="array" ref="DL273">IF($AA273="N","",SUMPRODUCT(($AA$150:$AA$276=$V$88)*($Z$150:$Z$276=$Z273)*(AR273&lt;AR$150:AR$276))+1)</f>
        <v/>
      </c>
      <c r="DM273" s="13" t="str" cm="1">
        <f t="array" ref="DM273">IF($AA273="N","",SUMPRODUCT(($AA$150:$AA$276=$V$88)*($Z$150:$Z$276=$Z273)*(AS273&lt;AS$150:AS$276))+1)</f>
        <v/>
      </c>
      <c r="DN273" s="13" t="str" cm="1">
        <f t="array" ref="DN273">IF($AA273="N","",SUMPRODUCT(($AA$150:$AA$276=$V$88)*($Z$150:$Z$276=$Z273)*(AT273&lt;AT$150:AT$276))+1)</f>
        <v/>
      </c>
      <c r="DO273" s="13" t="str" cm="1">
        <f t="array" ref="DO273">IF($AA273="N","",SUMPRODUCT(($AA$150:$AA$276=$V$88)*($Z$150:$Z$276=$Z273)*(AU273&lt;AU$150:AU$276))+1)</f>
        <v/>
      </c>
      <c r="DP273" s="13" t="str" cm="1">
        <f t="array" ref="DP273">IF($AA273="N","",SUMPRODUCT(($AA$150:$AA$276=$V$88)*($Z$150:$Z$276=$Z273)*(AV273&lt;AV$150:AV$276))+1)</f>
        <v/>
      </c>
      <c r="DQ273" s="13" t="str">
        <f>INDEX($CV273:$DP273,MATCH('Ranked Growth'!$C$5,$BW$149:$CQ$149,0))</f>
        <v/>
      </c>
      <c r="DR273" s="13" t="str">
        <f t="shared" si="161"/>
        <v>Stations of Over 10k Users-</v>
      </c>
      <c r="DT273" s="17" t="s">
        <v>104</v>
      </c>
      <c r="DU273" s="15">
        <f t="shared" si="162"/>
        <v>6.756871508970308E-3</v>
      </c>
      <c r="DV273" s="15">
        <f t="shared" si="163"/>
        <v>7.2005628842772174E-2</v>
      </c>
      <c r="DW273" s="15">
        <f t="shared" si="164"/>
        <v>8.2878250967288514E-2</v>
      </c>
      <c r="DX273" s="15">
        <f t="shared" si="165"/>
        <v>8.7735036897643282E-2</v>
      </c>
      <c r="DY273" s="15">
        <f t="shared" si="166"/>
        <v>8.6662597678509368E-2</v>
      </c>
      <c r="DZ273" s="15">
        <f t="shared" si="167"/>
        <v>8.5258622124517069E-2</v>
      </c>
      <c r="EA273" s="15">
        <f t="shared" si="168"/>
        <v>8.7190062047133976E-2</v>
      </c>
      <c r="EB273" s="15">
        <f t="shared" si="169"/>
        <v>8.6570733978192704E-2</v>
      </c>
      <c r="EC273" s="15">
        <f t="shared" si="170"/>
        <v>8.7970366197677841E-2</v>
      </c>
      <c r="ED273" s="15">
        <f t="shared" si="171"/>
        <v>9.6245480865283284E-2</v>
      </c>
      <c r="EE273" s="15">
        <f t="shared" si="172"/>
        <v>9.8123989869856043E-2</v>
      </c>
      <c r="EF273" s="15">
        <f t="shared" si="173"/>
        <v>9.9053930918044042E-2</v>
      </c>
      <c r="EG273" s="15">
        <f t="shared" si="174"/>
        <v>9.975761480830192E-2</v>
      </c>
      <c r="EH273" s="15">
        <f t="shared" si="175"/>
        <v>0.10374826313753172</v>
      </c>
      <c r="EI273" s="15">
        <f t="shared" si="176"/>
        <v>0.10985819947238928</v>
      </c>
      <c r="EJ273" s="15">
        <f t="shared" si="177"/>
        <v>0.11242098547309198</v>
      </c>
      <c r="EK273" s="15">
        <f t="shared" si="178"/>
        <v>0.11655694403798789</v>
      </c>
      <c r="EL273" s="15">
        <f t="shared" si="179"/>
        <v>0.11908297277523894</v>
      </c>
      <c r="EM273" s="15">
        <f t="shared" si="180"/>
        <v>0.12287270706999753</v>
      </c>
      <c r="EN273" s="15">
        <f t="shared" si="181"/>
        <v>0.13103857720717582</v>
      </c>
      <c r="EO273" s="15">
        <f t="shared" si="182"/>
        <v>0.13833089897995188</v>
      </c>
      <c r="EQ273" s="17" t="s">
        <v>104</v>
      </c>
      <c r="ER273" s="13">
        <f t="shared" si="183"/>
        <v>66</v>
      </c>
      <c r="ES273" s="13">
        <f t="shared" si="184"/>
        <v>63</v>
      </c>
      <c r="ET273" s="13">
        <f t="shared" si="185"/>
        <v>55</v>
      </c>
      <c r="EU273" s="13">
        <f t="shared" si="186"/>
        <v>52</v>
      </c>
      <c r="EV273" s="13">
        <f t="shared" si="187"/>
        <v>47</v>
      </c>
      <c r="EW273" s="13">
        <f t="shared" si="188"/>
        <v>52</v>
      </c>
      <c r="EX273" s="13">
        <f t="shared" si="189"/>
        <v>55</v>
      </c>
      <c r="EY273" s="13">
        <f t="shared" si="190"/>
        <v>56</v>
      </c>
      <c r="EZ273" s="13">
        <f t="shared" si="191"/>
        <v>53</v>
      </c>
      <c r="FA273" s="13">
        <f t="shared" si="192"/>
        <v>50</v>
      </c>
      <c r="FB273" s="13">
        <f t="shared" si="193"/>
        <v>50</v>
      </c>
      <c r="FC273" s="13">
        <f t="shared" si="194"/>
        <v>52</v>
      </c>
      <c r="FD273" s="13">
        <f t="shared" si="195"/>
        <v>49</v>
      </c>
      <c r="FE273" s="13">
        <f t="shared" si="196"/>
        <v>51</v>
      </c>
      <c r="FF273" s="13">
        <f t="shared" si="197"/>
        <v>53</v>
      </c>
      <c r="FG273" s="13">
        <f t="shared" si="198"/>
        <v>54</v>
      </c>
      <c r="FH273" s="13">
        <f t="shared" si="199"/>
        <v>54</v>
      </c>
      <c r="FI273" s="13">
        <f t="shared" si="200"/>
        <v>53</v>
      </c>
      <c r="FJ273" s="13">
        <f t="shared" si="201"/>
        <v>53</v>
      </c>
      <c r="FK273" s="13">
        <f t="shared" si="202"/>
        <v>55</v>
      </c>
      <c r="FL273" s="13">
        <f t="shared" si="203"/>
        <v>56</v>
      </c>
      <c r="FM273" s="13">
        <f>INDEX($ER273:$FL273,MATCH('Ranked Growth'!$C$5,$ER$149:$FL$149,0))</f>
        <v>66</v>
      </c>
      <c r="FO273" s="17" t="s">
        <v>104</v>
      </c>
      <c r="FP273" s="13" cm="1">
        <f t="array" ref="FP273">SUMPRODUCT(($Z$150:$Z$276=$Z273)*(DU273&lt;DU$150:DU$276))+1</f>
        <v>49</v>
      </c>
      <c r="FQ273" s="13" cm="1">
        <f t="array" ref="FQ273">SUMPRODUCT(($Z$150:$Z$276=$Z273)*(DV273&lt;DV$150:DV$276))+1</f>
        <v>59</v>
      </c>
      <c r="FR273" s="13" cm="1">
        <f t="array" ref="FR273">SUMPRODUCT(($Z$150:$Z$276=$Z273)*(DW273&lt;DW$150:DW$276))+1</f>
        <v>52</v>
      </c>
      <c r="FS273" s="13" cm="1">
        <f t="array" ref="FS273">SUMPRODUCT(($Z$150:$Z$276=$Z273)*(DX273&lt;DX$150:DX$276))+1</f>
        <v>47</v>
      </c>
      <c r="FT273" s="13" cm="1">
        <f t="array" ref="FT273">SUMPRODUCT(($Z$150:$Z$276=$Z273)*(DY273&lt;DY$150:DY$276))+1</f>
        <v>42</v>
      </c>
      <c r="FU273" s="13" cm="1">
        <f t="array" ref="FU273">SUMPRODUCT(($Z$150:$Z$276=$Z273)*(DZ273&lt;DZ$150:DZ$276))+1</f>
        <v>45</v>
      </c>
      <c r="FV273" s="13" cm="1">
        <f t="array" ref="FV273">SUMPRODUCT(($Z$150:$Z$276=$Z273)*(EA273&lt;EA$150:EA$276))+1</f>
        <v>48</v>
      </c>
      <c r="FW273" s="13" cm="1">
        <f t="array" ref="FW273">SUMPRODUCT(($Z$150:$Z$276=$Z273)*(EB273&lt;EB$150:EB$276))+1</f>
        <v>49</v>
      </c>
      <c r="FX273" s="13" cm="1">
        <f t="array" ref="FX273">SUMPRODUCT(($Z$150:$Z$276=$Z273)*(EC273&lt;EC$150:EC$276))+1</f>
        <v>46</v>
      </c>
      <c r="FY273" s="13" cm="1">
        <f t="array" ref="FY273">SUMPRODUCT(($Z$150:$Z$276=$Z273)*(ED273&lt;ED$150:ED$276))+1</f>
        <v>44</v>
      </c>
      <c r="FZ273" s="13" cm="1">
        <f t="array" ref="FZ273">SUMPRODUCT(($Z$150:$Z$276=$Z273)*(EE273&lt;EE$150:EE$276))+1</f>
        <v>44</v>
      </c>
      <c r="GA273" s="13" cm="1">
        <f t="array" ref="GA273">SUMPRODUCT(($Z$150:$Z$276=$Z273)*(EF273&lt;EF$150:EF$276))+1</f>
        <v>46</v>
      </c>
      <c r="GB273" s="13" cm="1">
        <f t="array" ref="GB273">SUMPRODUCT(($Z$150:$Z$276=$Z273)*(EG273&lt;EG$150:EG$276))+1</f>
        <v>43</v>
      </c>
      <c r="GC273" s="13" cm="1">
        <f t="array" ref="GC273">SUMPRODUCT(($Z$150:$Z$276=$Z273)*(EH273&lt;EH$150:EH$276))+1</f>
        <v>45</v>
      </c>
      <c r="GD273" s="13" cm="1">
        <f t="array" ref="GD273">SUMPRODUCT(($Z$150:$Z$276=$Z273)*(EI273&lt;EI$150:EI$276))+1</f>
        <v>47</v>
      </c>
      <c r="GE273" s="13" cm="1">
        <f t="array" ref="GE273">SUMPRODUCT(($Z$150:$Z$276=$Z273)*(EJ273&lt;EJ$150:EJ$276))+1</f>
        <v>47</v>
      </c>
      <c r="GF273" s="13" cm="1">
        <f t="array" ref="GF273">SUMPRODUCT(($Z$150:$Z$276=$Z273)*(EK273&lt;EK$150:EK$276))+1</f>
        <v>47</v>
      </c>
      <c r="GG273" s="13" cm="1">
        <f t="array" ref="GG273">SUMPRODUCT(($Z$150:$Z$276=$Z273)*(EL273&lt;EL$150:EL$276))+1</f>
        <v>46</v>
      </c>
      <c r="GH273" s="13" cm="1">
        <f t="array" ref="GH273">SUMPRODUCT(($Z$150:$Z$276=$Z273)*(EM273&lt;EM$150:EM$276))+1</f>
        <v>46</v>
      </c>
      <c r="GI273" s="13" cm="1">
        <f t="array" ref="GI273">SUMPRODUCT(($Z$150:$Z$276=$Z273)*(EN273&lt;EN$150:EN$276))+1</f>
        <v>48</v>
      </c>
      <c r="GJ273" s="13" cm="1">
        <f t="array" ref="GJ273">SUMPRODUCT(($Z$150:$Z$276=$Z273)*(EO273&lt;EO$150:EO$276))+1</f>
        <v>49</v>
      </c>
      <c r="GK273" s="20">
        <f>INDEX($FP273:$GJ273,MATCH('Ranked Growth'!$C$5,$FP$149:$GJ$149,0))</f>
        <v>49</v>
      </c>
      <c r="GL273" s="13" t="str">
        <f t="shared" si="204"/>
        <v>Stations of Over 10k Users-49</v>
      </c>
      <c r="GN273" s="17" t="s">
        <v>104</v>
      </c>
      <c r="GO273" s="13" t="str" cm="1">
        <f t="array" ref="GO273">IF($AA273="N","",SUMPRODUCT(($Z$150:$Z$276=$Z273)*($AA$150:$AA$276="Y")*(DU273&lt;DU$150:DU$276))+1)</f>
        <v/>
      </c>
      <c r="GP273" s="13" t="str" cm="1">
        <f t="array" ref="GP273">IF($AA273="N","",SUMPRODUCT(($Z$150:$Z$276=$Z273)*($AA$150:$AA$276="Y")*(DV273&lt;DV$150:DV$276))+1)</f>
        <v/>
      </c>
      <c r="GQ273" s="13" t="str" cm="1">
        <f t="array" ref="GQ273">IF($AA273="N","",SUMPRODUCT(($Z$150:$Z$276=$Z273)*($AA$150:$AA$276="Y")*(DW273&lt;DW$150:DW$276))+1)</f>
        <v/>
      </c>
      <c r="GR273" s="13" t="str" cm="1">
        <f t="array" ref="GR273">IF($AA273="N","",SUMPRODUCT(($Z$150:$Z$276=$Z273)*($AA$150:$AA$276="Y")*(DX273&lt;DX$150:DX$276))+1)</f>
        <v/>
      </c>
      <c r="GS273" s="13" t="str" cm="1">
        <f t="array" ref="GS273">IF($AA273="N","",SUMPRODUCT(($Z$150:$Z$276=$Z273)*($AA$150:$AA$276="Y")*(DY273&lt;DY$150:DY$276))+1)</f>
        <v/>
      </c>
      <c r="GT273" s="13" t="str" cm="1">
        <f t="array" ref="GT273">IF($AA273="N","",SUMPRODUCT(($Z$150:$Z$276=$Z273)*($AA$150:$AA$276="Y")*(DZ273&lt;DZ$150:DZ$276))+1)</f>
        <v/>
      </c>
      <c r="GU273" s="13" t="str" cm="1">
        <f t="array" ref="GU273">IF($AA273="N","",SUMPRODUCT(($Z$150:$Z$276=$Z273)*($AA$150:$AA$276="Y")*(EA273&lt;EA$150:EA$276))+1)</f>
        <v/>
      </c>
      <c r="GV273" s="13" t="str" cm="1">
        <f t="array" ref="GV273">IF($AA273="N","",SUMPRODUCT(($Z$150:$Z$276=$Z273)*($AA$150:$AA$276="Y")*(EB273&lt;EB$150:EB$276))+1)</f>
        <v/>
      </c>
      <c r="GW273" s="13" t="str" cm="1">
        <f t="array" ref="GW273">IF($AA273="N","",SUMPRODUCT(($Z$150:$Z$276=$Z273)*($AA$150:$AA$276="Y")*(EC273&lt;EC$150:EC$276))+1)</f>
        <v/>
      </c>
      <c r="GX273" s="13" t="str" cm="1">
        <f t="array" ref="GX273">IF($AA273="N","",SUMPRODUCT(($Z$150:$Z$276=$Z273)*($AA$150:$AA$276="Y")*(ED273&lt;ED$150:ED$276))+1)</f>
        <v/>
      </c>
      <c r="GY273" s="13" t="str" cm="1">
        <f t="array" ref="GY273">IF($AA273="N","",SUMPRODUCT(($Z$150:$Z$276=$Z273)*($AA$150:$AA$276="Y")*(EE273&lt;EE$150:EE$276))+1)</f>
        <v/>
      </c>
      <c r="GZ273" s="13" t="str" cm="1">
        <f t="array" ref="GZ273">IF($AA273="N","",SUMPRODUCT(($Z$150:$Z$276=$Z273)*($AA$150:$AA$276="Y")*(EF273&lt;EF$150:EF$276))+1)</f>
        <v/>
      </c>
      <c r="HA273" s="13" t="str" cm="1">
        <f t="array" ref="HA273">IF($AA273="N","",SUMPRODUCT(($Z$150:$Z$276=$Z273)*($AA$150:$AA$276="Y")*(EG273&lt;EG$150:EG$276))+1)</f>
        <v/>
      </c>
      <c r="HB273" s="13" t="str" cm="1">
        <f t="array" ref="HB273">IF($AA273="N","",SUMPRODUCT(($Z$150:$Z$276=$Z273)*($AA$150:$AA$276="Y")*(EH273&lt;EH$150:EH$276))+1)</f>
        <v/>
      </c>
      <c r="HC273" s="13" t="str" cm="1">
        <f t="array" ref="HC273">IF($AA273="N","",SUMPRODUCT(($Z$150:$Z$276=$Z273)*($AA$150:$AA$276="Y")*(EI273&lt;EI$150:EI$276))+1)</f>
        <v/>
      </c>
      <c r="HD273" s="13" t="str" cm="1">
        <f t="array" ref="HD273">IF($AA273="N","",SUMPRODUCT(($Z$150:$Z$276=$Z273)*($AA$150:$AA$276="Y")*(EJ273&lt;EJ$150:EJ$276))+1)</f>
        <v/>
      </c>
      <c r="HE273" s="13" t="str" cm="1">
        <f t="array" ref="HE273">IF($AA273="N","",SUMPRODUCT(($Z$150:$Z$276=$Z273)*($AA$150:$AA$276="Y")*(EK273&lt;EK$150:EK$276))+1)</f>
        <v/>
      </c>
      <c r="HF273" s="13" t="str" cm="1">
        <f t="array" ref="HF273">IF($AA273="N","",SUMPRODUCT(($Z$150:$Z$276=$Z273)*($AA$150:$AA$276="Y")*(EL273&lt;EL$150:EL$276))+1)</f>
        <v/>
      </c>
      <c r="HG273" s="13" t="str" cm="1">
        <f t="array" ref="HG273">IF($AA273="N","",SUMPRODUCT(($Z$150:$Z$276=$Z273)*($AA$150:$AA$276="Y")*(EM273&lt;EM$150:EM$276))+1)</f>
        <v/>
      </c>
      <c r="HH273" s="13" t="str" cm="1">
        <f t="array" ref="HH273">IF($AA273="N","",SUMPRODUCT(($Z$150:$Z$276=$Z273)*($AA$150:$AA$276="Y")*(EN273&lt;EN$150:EN$276))+1)</f>
        <v/>
      </c>
      <c r="HI273" s="13" t="str" cm="1">
        <f t="array" ref="HI273">IF($AA273="N","",SUMPRODUCT(($Z$150:$Z$276=$Z273)*($AA$150:$AA$276="Y")*(EO273&lt;EO$150:EO$276))+1)</f>
        <v/>
      </c>
      <c r="HJ273" s="20" t="str">
        <f>INDEX($GO273:$HI273,MATCH('Ranked Growth'!$C$5,$GO$149:$HI$149,0))</f>
        <v/>
      </c>
      <c r="HK273" s="13" t="str">
        <f t="shared" si="205"/>
        <v>Stations of Over 10k Users-</v>
      </c>
    </row>
    <row r="274" spans="2:219" s="11" customFormat="1" x14ac:dyDescent="0.25">
      <c r="B274" s="17" t="s">
        <v>105</v>
      </c>
      <c r="C274" s="20">
        <v>10794.286232000002</v>
      </c>
      <c r="D274" s="20">
        <v>11540.244014</v>
      </c>
      <c r="E274" s="20">
        <v>11675.835383000001</v>
      </c>
      <c r="F274" s="20">
        <v>11746.368218000005</v>
      </c>
      <c r="G274" s="20">
        <v>11752.079995</v>
      </c>
      <c r="H274" s="20">
        <v>11764.634417000001</v>
      </c>
      <c r="I274" s="20">
        <v>11808.109112999999</v>
      </c>
      <c r="J274" s="20">
        <v>11818.014870000001</v>
      </c>
      <c r="K274" s="20">
        <v>11846.889220000001</v>
      </c>
      <c r="L274" s="20">
        <v>11945.339347000003</v>
      </c>
      <c r="M274" s="20">
        <v>11981.776592000004</v>
      </c>
      <c r="N274" s="20">
        <v>12006.674838999999</v>
      </c>
      <c r="O274" s="20">
        <v>12026.067686999997</v>
      </c>
      <c r="P274" s="20">
        <v>12079.822189999997</v>
      </c>
      <c r="Q274" s="20">
        <v>12157.159130999997</v>
      </c>
      <c r="R274" s="20">
        <v>12195.966338000002</v>
      </c>
      <c r="S274" s="20">
        <v>12251.292097</v>
      </c>
      <c r="T274" s="20">
        <v>12287.364016000003</v>
      </c>
      <c r="U274" s="20">
        <v>12339.267488000001</v>
      </c>
      <c r="V274" s="20">
        <v>12436.769747999997</v>
      </c>
      <c r="W274" s="20">
        <v>12525.048910000001</v>
      </c>
      <c r="Y274" s="17" t="s">
        <v>105</v>
      </c>
      <c r="Z274" s="21" t="str">
        <f t="shared" si="137"/>
        <v>Stations of Over 10k Users</v>
      </c>
      <c r="AA274" s="21" t="str">
        <f t="shared" si="138"/>
        <v>N</v>
      </c>
      <c r="AB274" s="13">
        <f t="shared" ref="AB274:AV274" si="244">C274-$R143</f>
        <v>108.2862320000022</v>
      </c>
      <c r="AC274" s="13">
        <f t="shared" si="244"/>
        <v>854.24401399999988</v>
      </c>
      <c r="AD274" s="13">
        <f t="shared" si="244"/>
        <v>989.83538300000146</v>
      </c>
      <c r="AE274" s="13">
        <f t="shared" si="244"/>
        <v>1060.3682180000051</v>
      </c>
      <c r="AF274" s="13">
        <f t="shared" si="244"/>
        <v>1066.0799950000001</v>
      </c>
      <c r="AG274" s="13">
        <f t="shared" si="244"/>
        <v>1078.6344170000011</v>
      </c>
      <c r="AH274" s="13">
        <f t="shared" si="244"/>
        <v>1122.1091129999986</v>
      </c>
      <c r="AI274" s="13">
        <f t="shared" si="244"/>
        <v>1132.0148700000009</v>
      </c>
      <c r="AJ274" s="13">
        <f t="shared" si="244"/>
        <v>1160.8892200000009</v>
      </c>
      <c r="AK274" s="13">
        <f t="shared" si="244"/>
        <v>1259.3393470000028</v>
      </c>
      <c r="AL274" s="13">
        <f t="shared" si="244"/>
        <v>1295.7765920000038</v>
      </c>
      <c r="AM274" s="13">
        <f t="shared" si="244"/>
        <v>1320.6748389999993</v>
      </c>
      <c r="AN274" s="13">
        <f t="shared" si="244"/>
        <v>1340.067686999997</v>
      </c>
      <c r="AO274" s="13">
        <f t="shared" si="244"/>
        <v>1393.8221899999971</v>
      </c>
      <c r="AP274" s="13">
        <f t="shared" si="244"/>
        <v>1471.1591309999967</v>
      </c>
      <c r="AQ274" s="13">
        <f t="shared" si="244"/>
        <v>1509.966338000002</v>
      </c>
      <c r="AR274" s="13">
        <f t="shared" si="244"/>
        <v>1565.2920969999996</v>
      </c>
      <c r="AS274" s="13">
        <f t="shared" si="244"/>
        <v>1601.3640160000032</v>
      </c>
      <c r="AT274" s="13">
        <f t="shared" si="244"/>
        <v>1653.2674880000013</v>
      </c>
      <c r="AU274" s="13">
        <f t="shared" si="244"/>
        <v>1750.769747999997</v>
      </c>
      <c r="AV274" s="13">
        <f t="shared" si="244"/>
        <v>1839.0489100000013</v>
      </c>
      <c r="AX274" s="17" t="s">
        <v>105</v>
      </c>
      <c r="AY274" s="13">
        <f t="shared" si="139"/>
        <v>96</v>
      </c>
      <c r="AZ274" s="13">
        <f t="shared" si="140"/>
        <v>99</v>
      </c>
      <c r="BA274" s="13">
        <f t="shared" si="141"/>
        <v>98</v>
      </c>
      <c r="BB274" s="13">
        <f t="shared" si="142"/>
        <v>98</v>
      </c>
      <c r="BC274" s="13">
        <f t="shared" si="143"/>
        <v>98</v>
      </c>
      <c r="BD274" s="13">
        <f t="shared" si="144"/>
        <v>98</v>
      </c>
      <c r="BE274" s="13">
        <f t="shared" si="145"/>
        <v>98</v>
      </c>
      <c r="BF274" s="13">
        <f t="shared" si="146"/>
        <v>98</v>
      </c>
      <c r="BG274" s="13">
        <f t="shared" si="147"/>
        <v>98</v>
      </c>
      <c r="BH274" s="13">
        <f t="shared" si="148"/>
        <v>98</v>
      </c>
      <c r="BI274" s="13">
        <f t="shared" si="149"/>
        <v>97</v>
      </c>
      <c r="BJ274" s="13">
        <f t="shared" si="150"/>
        <v>97</v>
      </c>
      <c r="BK274" s="13">
        <f t="shared" si="151"/>
        <v>97</v>
      </c>
      <c r="BL274" s="13">
        <f t="shared" si="152"/>
        <v>97</v>
      </c>
      <c r="BM274" s="13">
        <f t="shared" si="153"/>
        <v>97</v>
      </c>
      <c r="BN274" s="13">
        <f t="shared" si="154"/>
        <v>97</v>
      </c>
      <c r="BO274" s="13">
        <f t="shared" si="155"/>
        <v>97</v>
      </c>
      <c r="BP274" s="13">
        <f t="shared" si="156"/>
        <v>97</v>
      </c>
      <c r="BQ274" s="13">
        <f t="shared" si="157"/>
        <v>97</v>
      </c>
      <c r="BR274" s="13">
        <f t="shared" si="158"/>
        <v>97</v>
      </c>
      <c r="BS274" s="13">
        <f t="shared" si="159"/>
        <v>97</v>
      </c>
      <c r="BT274" s="13">
        <f>INDEX($AY274:$BS274,MATCH('Ranked Growth'!$C$5,Data!$AY$149:$BS$149,0))</f>
        <v>96</v>
      </c>
      <c r="BV274" s="17" t="s">
        <v>105</v>
      </c>
      <c r="BW274" s="13" cm="1">
        <f t="array" ref="BW274">SUMPRODUCT(($Z$150:$Z$276=$Z274)*(AB274&lt;AB$150:AB$276))+1</f>
        <v>91</v>
      </c>
      <c r="BX274" s="13" cm="1">
        <f t="array" ref="BX274">SUMPRODUCT(($Z$150:$Z$276=$Z274)*(AC274&lt;AC$150:AC$276))+1</f>
        <v>94</v>
      </c>
      <c r="BY274" s="13" cm="1">
        <f t="array" ref="BY274">SUMPRODUCT(($Z$150:$Z$276=$Z274)*(AD274&lt;AD$150:AD$276))+1</f>
        <v>93</v>
      </c>
      <c r="BZ274" s="13" cm="1">
        <f t="array" ref="BZ274">SUMPRODUCT(($Z$150:$Z$276=$Z274)*(AE274&lt;AE$150:AE$276))+1</f>
        <v>93</v>
      </c>
      <c r="CA274" s="13" cm="1">
        <f t="array" ref="CA274">SUMPRODUCT(($Z$150:$Z$276=$Z274)*(AF274&lt;AF$150:AF$276))+1</f>
        <v>93</v>
      </c>
      <c r="CB274" s="13" cm="1">
        <f t="array" ref="CB274">SUMPRODUCT(($Z$150:$Z$276=$Z274)*(AG274&lt;AG$150:AG$276))+1</f>
        <v>93</v>
      </c>
      <c r="CC274" s="13" cm="1">
        <f t="array" ref="CC274">SUMPRODUCT(($Z$150:$Z$276=$Z274)*(AH274&lt;AH$150:AH$276))+1</f>
        <v>93</v>
      </c>
      <c r="CD274" s="13" cm="1">
        <f t="array" ref="CD274">SUMPRODUCT(($Z$150:$Z$276=$Z274)*(AI274&lt;AI$150:AI$276))+1</f>
        <v>93</v>
      </c>
      <c r="CE274" s="13" cm="1">
        <f t="array" ref="CE274">SUMPRODUCT(($Z$150:$Z$276=$Z274)*(AJ274&lt;AJ$150:AJ$276))+1</f>
        <v>93</v>
      </c>
      <c r="CF274" s="13" cm="1">
        <f t="array" ref="CF274">SUMPRODUCT(($Z$150:$Z$276=$Z274)*(AK274&lt;AK$150:AK$276))+1</f>
        <v>93</v>
      </c>
      <c r="CG274" s="13" cm="1">
        <f t="array" ref="CG274">SUMPRODUCT(($Z$150:$Z$276=$Z274)*(AL274&lt;AL$150:AL$276))+1</f>
        <v>92</v>
      </c>
      <c r="CH274" s="13" cm="1">
        <f t="array" ref="CH274">SUMPRODUCT(($Z$150:$Z$276=$Z274)*(AM274&lt;AM$150:AM$276))+1</f>
        <v>92</v>
      </c>
      <c r="CI274" s="13" cm="1">
        <f t="array" ref="CI274">SUMPRODUCT(($Z$150:$Z$276=$Z274)*(AN274&lt;AN$150:AN$276))+1</f>
        <v>92</v>
      </c>
      <c r="CJ274" s="13" cm="1">
        <f t="array" ref="CJ274">SUMPRODUCT(($Z$150:$Z$276=$Z274)*(AO274&lt;AO$150:AO$276))+1</f>
        <v>92</v>
      </c>
      <c r="CK274" s="13" cm="1">
        <f t="array" ref="CK274">SUMPRODUCT(($Z$150:$Z$276=$Z274)*(AP274&lt;AP$150:AP$276))+1</f>
        <v>92</v>
      </c>
      <c r="CL274" s="13" cm="1">
        <f t="array" ref="CL274">SUMPRODUCT(($Z$150:$Z$276=$Z274)*(AQ274&lt;AQ$150:AQ$276))+1</f>
        <v>92</v>
      </c>
      <c r="CM274" s="13" cm="1">
        <f t="array" ref="CM274">SUMPRODUCT(($Z$150:$Z$276=$Z274)*(AR274&lt;AR$150:AR$276))+1</f>
        <v>92</v>
      </c>
      <c r="CN274" s="13" cm="1">
        <f t="array" ref="CN274">SUMPRODUCT(($Z$150:$Z$276=$Z274)*(AS274&lt;AS$150:AS$276))+1</f>
        <v>92</v>
      </c>
      <c r="CO274" s="13" cm="1">
        <f t="array" ref="CO274">SUMPRODUCT(($Z$150:$Z$276=$Z274)*(AT274&lt;AT$150:AT$276))+1</f>
        <v>92</v>
      </c>
      <c r="CP274" s="13" cm="1">
        <f t="array" ref="CP274">SUMPRODUCT(($Z$150:$Z$276=$Z274)*(AU274&lt;AU$150:AU$276))+1</f>
        <v>92</v>
      </c>
      <c r="CQ274" s="13" cm="1">
        <f t="array" ref="CQ274">SUMPRODUCT(($Z$150:$Z$276=$Z274)*(AV274&lt;AV$150:AV$276))+1</f>
        <v>92</v>
      </c>
      <c r="CR274" s="13">
        <f>INDEX($BW274:$CQ274,MATCH('Ranked Growth'!$C$5,$BW$149:$CQ$149,0))</f>
        <v>91</v>
      </c>
      <c r="CS274" s="13" t="str">
        <f t="shared" si="160"/>
        <v>Stations of Over 10k Users-91</v>
      </c>
      <c r="CU274" s="17" t="s">
        <v>105</v>
      </c>
      <c r="CV274" s="13" t="str" cm="1">
        <f t="array" ref="CV274">IF($AA274="N","",SUMPRODUCT(($AA$150:$AA$276=$V$88)*($Z$150:$Z$276=$Z274)*(AB274&lt;AB$150:AB$276))+1)</f>
        <v/>
      </c>
      <c r="CW274" s="13" t="str" cm="1">
        <f t="array" ref="CW274">IF($AA274="N","",SUMPRODUCT(($AA$150:$AA$276=$V$88)*($Z$150:$Z$276=$Z274)*(AC274&lt;AC$150:AC$276))+1)</f>
        <v/>
      </c>
      <c r="CX274" s="13" t="str" cm="1">
        <f t="array" ref="CX274">IF($AA274="N","",SUMPRODUCT(($AA$150:$AA$276=$V$88)*($Z$150:$Z$276=$Z274)*(AD274&lt;AD$150:AD$276))+1)</f>
        <v/>
      </c>
      <c r="CY274" s="13" t="str" cm="1">
        <f t="array" ref="CY274">IF($AA274="N","",SUMPRODUCT(($AA$150:$AA$276=$V$88)*($Z$150:$Z$276=$Z274)*(AE274&lt;AE$150:AE$276))+1)</f>
        <v/>
      </c>
      <c r="CZ274" s="13" t="str" cm="1">
        <f t="array" ref="CZ274">IF($AA274="N","",SUMPRODUCT(($AA$150:$AA$276=$V$88)*($Z$150:$Z$276=$Z274)*(AF274&lt;AF$150:AF$276))+1)</f>
        <v/>
      </c>
      <c r="DA274" s="13" t="str" cm="1">
        <f t="array" ref="DA274">IF($AA274="N","",SUMPRODUCT(($AA$150:$AA$276=$V$88)*($Z$150:$Z$276=$Z274)*(AG274&lt;AG$150:AG$276))+1)</f>
        <v/>
      </c>
      <c r="DB274" s="13" t="str" cm="1">
        <f t="array" ref="DB274">IF($AA274="N","",SUMPRODUCT(($AA$150:$AA$276=$V$88)*($Z$150:$Z$276=$Z274)*(AH274&lt;AH$150:AH$276))+1)</f>
        <v/>
      </c>
      <c r="DC274" s="13" t="str" cm="1">
        <f t="array" ref="DC274">IF($AA274="N","",SUMPRODUCT(($AA$150:$AA$276=$V$88)*($Z$150:$Z$276=$Z274)*(AI274&lt;AI$150:AI$276))+1)</f>
        <v/>
      </c>
      <c r="DD274" s="13" t="str" cm="1">
        <f t="array" ref="DD274">IF($AA274="N","",SUMPRODUCT(($AA$150:$AA$276=$V$88)*($Z$150:$Z$276=$Z274)*(AJ274&lt;AJ$150:AJ$276))+1)</f>
        <v/>
      </c>
      <c r="DE274" s="13" t="str" cm="1">
        <f t="array" ref="DE274">IF($AA274="N","",SUMPRODUCT(($AA$150:$AA$276=$V$88)*($Z$150:$Z$276=$Z274)*(AK274&lt;AK$150:AK$276))+1)</f>
        <v/>
      </c>
      <c r="DF274" s="13" t="str" cm="1">
        <f t="array" ref="DF274">IF($AA274="N","",SUMPRODUCT(($AA$150:$AA$276=$V$88)*($Z$150:$Z$276=$Z274)*(AL274&lt;AL$150:AL$276))+1)</f>
        <v/>
      </c>
      <c r="DG274" s="13" t="str" cm="1">
        <f t="array" ref="DG274">IF($AA274="N","",SUMPRODUCT(($AA$150:$AA$276=$V$88)*($Z$150:$Z$276=$Z274)*(AM274&lt;AM$150:AM$276))+1)</f>
        <v/>
      </c>
      <c r="DH274" s="13" t="str" cm="1">
        <f t="array" ref="DH274">IF($AA274="N","",SUMPRODUCT(($AA$150:$AA$276=$V$88)*($Z$150:$Z$276=$Z274)*(AN274&lt;AN$150:AN$276))+1)</f>
        <v/>
      </c>
      <c r="DI274" s="13" t="str" cm="1">
        <f t="array" ref="DI274">IF($AA274="N","",SUMPRODUCT(($AA$150:$AA$276=$V$88)*($Z$150:$Z$276=$Z274)*(AO274&lt;AO$150:AO$276))+1)</f>
        <v/>
      </c>
      <c r="DJ274" s="13" t="str" cm="1">
        <f t="array" ref="DJ274">IF($AA274="N","",SUMPRODUCT(($AA$150:$AA$276=$V$88)*($Z$150:$Z$276=$Z274)*(AP274&lt;AP$150:AP$276))+1)</f>
        <v/>
      </c>
      <c r="DK274" s="13" t="str" cm="1">
        <f t="array" ref="DK274">IF($AA274="N","",SUMPRODUCT(($AA$150:$AA$276=$V$88)*($Z$150:$Z$276=$Z274)*(AQ274&lt;AQ$150:AQ$276))+1)</f>
        <v/>
      </c>
      <c r="DL274" s="13" t="str" cm="1">
        <f t="array" ref="DL274">IF($AA274="N","",SUMPRODUCT(($AA$150:$AA$276=$V$88)*($Z$150:$Z$276=$Z274)*(AR274&lt;AR$150:AR$276))+1)</f>
        <v/>
      </c>
      <c r="DM274" s="13" t="str" cm="1">
        <f t="array" ref="DM274">IF($AA274="N","",SUMPRODUCT(($AA$150:$AA$276=$V$88)*($Z$150:$Z$276=$Z274)*(AS274&lt;AS$150:AS$276))+1)</f>
        <v/>
      </c>
      <c r="DN274" s="13" t="str" cm="1">
        <f t="array" ref="DN274">IF($AA274="N","",SUMPRODUCT(($AA$150:$AA$276=$V$88)*($Z$150:$Z$276=$Z274)*(AT274&lt;AT$150:AT$276))+1)</f>
        <v/>
      </c>
      <c r="DO274" s="13" t="str" cm="1">
        <f t="array" ref="DO274">IF($AA274="N","",SUMPRODUCT(($AA$150:$AA$276=$V$88)*($Z$150:$Z$276=$Z274)*(AU274&lt;AU$150:AU$276))+1)</f>
        <v/>
      </c>
      <c r="DP274" s="13" t="str" cm="1">
        <f t="array" ref="DP274">IF($AA274="N","",SUMPRODUCT(($AA$150:$AA$276=$V$88)*($Z$150:$Z$276=$Z274)*(AV274&lt;AV$150:AV$276))+1)</f>
        <v/>
      </c>
      <c r="DQ274" s="13" t="str">
        <f>INDEX($CV274:$DP274,MATCH('Ranked Growth'!$C$5,$BW$149:$CQ$149,0))</f>
        <v/>
      </c>
      <c r="DR274" s="13" t="str">
        <f t="shared" si="161"/>
        <v>Stations of Over 10k Users-</v>
      </c>
      <c r="DT274" s="17" t="s">
        <v>105</v>
      </c>
      <c r="DU274" s="15">
        <f t="shared" si="162"/>
        <v>1.0133467340445623E-2</v>
      </c>
      <c r="DV274" s="15">
        <f t="shared" si="163"/>
        <v>7.9940484184914729E-2</v>
      </c>
      <c r="DW274" s="15">
        <f t="shared" si="164"/>
        <v>9.2629176773348476E-2</v>
      </c>
      <c r="DX274" s="15">
        <f t="shared" si="165"/>
        <v>9.9229666666667216E-2</v>
      </c>
      <c r="DY274" s="15">
        <f t="shared" si="166"/>
        <v>9.9764176960509099E-2</v>
      </c>
      <c r="DZ274" s="15">
        <f t="shared" si="167"/>
        <v>0.1009390246116415</v>
      </c>
      <c r="EA274" s="15">
        <f t="shared" si="168"/>
        <v>0.10500740342504189</v>
      </c>
      <c r="EB274" s="15">
        <f t="shared" si="169"/>
        <v>0.10593438798427868</v>
      </c>
      <c r="EC274" s="15">
        <f t="shared" si="170"/>
        <v>0.10863646078981848</v>
      </c>
      <c r="ED274" s="15">
        <f t="shared" si="171"/>
        <v>0.11784946163204224</v>
      </c>
      <c r="EE274" s="15">
        <f t="shared" si="172"/>
        <v>0.12125927306756545</v>
      </c>
      <c r="EF274" s="15">
        <f t="shared" si="173"/>
        <v>0.12358926062137376</v>
      </c>
      <c r="EG274" s="15">
        <f t="shared" si="174"/>
        <v>0.12540405081414918</v>
      </c>
      <c r="EH274" s="15">
        <f t="shared" si="175"/>
        <v>0.13043441793000166</v>
      </c>
      <c r="EI274" s="15">
        <f t="shared" si="176"/>
        <v>0.13767163868613097</v>
      </c>
      <c r="EJ274" s="15">
        <f t="shared" si="177"/>
        <v>0.14130323207935636</v>
      </c>
      <c r="EK274" s="15">
        <f t="shared" si="178"/>
        <v>0.14648063793748833</v>
      </c>
      <c r="EL274" s="15">
        <f t="shared" si="179"/>
        <v>0.14985626202507984</v>
      </c>
      <c r="EM274" s="15">
        <f t="shared" si="180"/>
        <v>0.15471340894628494</v>
      </c>
      <c r="EN274" s="15">
        <f t="shared" si="181"/>
        <v>0.16383770802919684</v>
      </c>
      <c r="EO274" s="15">
        <f t="shared" si="182"/>
        <v>0.1720989060452931</v>
      </c>
      <c r="EQ274" s="17" t="s">
        <v>105</v>
      </c>
      <c r="ER274" s="13">
        <f t="shared" si="183"/>
        <v>13</v>
      </c>
      <c r="ES274" s="13">
        <f t="shared" si="184"/>
        <v>9</v>
      </c>
      <c r="ET274" s="13">
        <f t="shared" si="185"/>
        <v>9</v>
      </c>
      <c r="EU274" s="13">
        <f t="shared" si="186"/>
        <v>6</v>
      </c>
      <c r="EV274" s="13">
        <f t="shared" si="187"/>
        <v>7</v>
      </c>
      <c r="EW274" s="13">
        <f t="shared" si="188"/>
        <v>7</v>
      </c>
      <c r="EX274" s="13">
        <f t="shared" si="189"/>
        <v>7</v>
      </c>
      <c r="EY274" s="13">
        <f t="shared" si="190"/>
        <v>7</v>
      </c>
      <c r="EZ274" s="13">
        <f t="shared" si="191"/>
        <v>8</v>
      </c>
      <c r="FA274" s="13">
        <f t="shared" si="192"/>
        <v>10</v>
      </c>
      <c r="FB274" s="13">
        <f t="shared" si="193"/>
        <v>11</v>
      </c>
      <c r="FC274" s="13">
        <f t="shared" si="194"/>
        <v>12</v>
      </c>
      <c r="FD274" s="13">
        <f t="shared" si="195"/>
        <v>12</v>
      </c>
      <c r="FE274" s="13">
        <f t="shared" si="196"/>
        <v>12</v>
      </c>
      <c r="FF274" s="13">
        <f t="shared" si="197"/>
        <v>12</v>
      </c>
      <c r="FG274" s="13">
        <f t="shared" si="198"/>
        <v>13</v>
      </c>
      <c r="FH274" s="13">
        <f t="shared" si="199"/>
        <v>16</v>
      </c>
      <c r="FI274" s="13">
        <f t="shared" si="200"/>
        <v>16</v>
      </c>
      <c r="FJ274" s="13">
        <f t="shared" si="201"/>
        <v>17</v>
      </c>
      <c r="FK274" s="13">
        <f t="shared" si="202"/>
        <v>17</v>
      </c>
      <c r="FL274" s="13">
        <f t="shared" si="203"/>
        <v>17</v>
      </c>
      <c r="FM274" s="13">
        <f>INDEX($ER274:$FL274,MATCH('Ranked Growth'!$C$5,$ER$149:$FL$149,0))</f>
        <v>13</v>
      </c>
      <c r="FO274" s="17" t="s">
        <v>105</v>
      </c>
      <c r="FP274" s="13" cm="1">
        <f t="array" ref="FP274">SUMPRODUCT(($Z$150:$Z$276=$Z274)*(DU274&lt;DU$150:DU$276))+1</f>
        <v>9</v>
      </c>
      <c r="FQ274" s="13" cm="1">
        <f t="array" ref="FQ274">SUMPRODUCT(($Z$150:$Z$276=$Z274)*(DV274&lt;DV$150:DV$276))+1</f>
        <v>8</v>
      </c>
      <c r="FR274" s="13" cm="1">
        <f t="array" ref="FR274">SUMPRODUCT(($Z$150:$Z$276=$Z274)*(DW274&lt;DW$150:DW$276))+1</f>
        <v>8</v>
      </c>
      <c r="FS274" s="13" cm="1">
        <f t="array" ref="FS274">SUMPRODUCT(($Z$150:$Z$276=$Z274)*(DX274&lt;DX$150:DX$276))+1</f>
        <v>5</v>
      </c>
      <c r="FT274" s="13" cm="1">
        <f t="array" ref="FT274">SUMPRODUCT(($Z$150:$Z$276=$Z274)*(DY274&lt;DY$150:DY$276))+1</f>
        <v>6</v>
      </c>
      <c r="FU274" s="13" cm="1">
        <f t="array" ref="FU274">SUMPRODUCT(($Z$150:$Z$276=$Z274)*(DZ274&lt;DZ$150:DZ$276))+1</f>
        <v>6</v>
      </c>
      <c r="FV274" s="13" cm="1">
        <f t="array" ref="FV274">SUMPRODUCT(($Z$150:$Z$276=$Z274)*(EA274&lt;EA$150:EA$276))+1</f>
        <v>6</v>
      </c>
      <c r="FW274" s="13" cm="1">
        <f t="array" ref="FW274">SUMPRODUCT(($Z$150:$Z$276=$Z274)*(EB274&lt;EB$150:EB$276))+1</f>
        <v>6</v>
      </c>
      <c r="FX274" s="13" cm="1">
        <f t="array" ref="FX274">SUMPRODUCT(($Z$150:$Z$276=$Z274)*(EC274&lt;EC$150:EC$276))+1</f>
        <v>7</v>
      </c>
      <c r="FY274" s="13" cm="1">
        <f t="array" ref="FY274">SUMPRODUCT(($Z$150:$Z$276=$Z274)*(ED274&lt;ED$150:ED$276))+1</f>
        <v>8</v>
      </c>
      <c r="FZ274" s="13" cm="1">
        <f t="array" ref="FZ274">SUMPRODUCT(($Z$150:$Z$276=$Z274)*(EE274&lt;EE$150:EE$276))+1</f>
        <v>9</v>
      </c>
      <c r="GA274" s="13" cm="1">
        <f t="array" ref="GA274">SUMPRODUCT(($Z$150:$Z$276=$Z274)*(EF274&lt;EF$150:EF$276))+1</f>
        <v>9</v>
      </c>
      <c r="GB274" s="13" cm="1">
        <f t="array" ref="GB274">SUMPRODUCT(($Z$150:$Z$276=$Z274)*(EG274&lt;EG$150:EG$276))+1</f>
        <v>9</v>
      </c>
      <c r="GC274" s="13" cm="1">
        <f t="array" ref="GC274">SUMPRODUCT(($Z$150:$Z$276=$Z274)*(EH274&lt;EH$150:EH$276))+1</f>
        <v>9</v>
      </c>
      <c r="GD274" s="13" cm="1">
        <f t="array" ref="GD274">SUMPRODUCT(($Z$150:$Z$276=$Z274)*(EI274&lt;EI$150:EI$276))+1</f>
        <v>9</v>
      </c>
      <c r="GE274" s="13" cm="1">
        <f t="array" ref="GE274">SUMPRODUCT(($Z$150:$Z$276=$Z274)*(EJ274&lt;EJ$150:EJ$276))+1</f>
        <v>10</v>
      </c>
      <c r="GF274" s="13" cm="1">
        <f t="array" ref="GF274">SUMPRODUCT(($Z$150:$Z$276=$Z274)*(EK274&lt;EK$150:EK$276))+1</f>
        <v>12</v>
      </c>
      <c r="GG274" s="13" cm="1">
        <f t="array" ref="GG274">SUMPRODUCT(($Z$150:$Z$276=$Z274)*(EL274&lt;EL$150:EL$276))+1</f>
        <v>12</v>
      </c>
      <c r="GH274" s="13" cm="1">
        <f t="array" ref="GH274">SUMPRODUCT(($Z$150:$Z$276=$Z274)*(EM274&lt;EM$150:EM$276))+1</f>
        <v>13</v>
      </c>
      <c r="GI274" s="13" cm="1">
        <f t="array" ref="GI274">SUMPRODUCT(($Z$150:$Z$276=$Z274)*(EN274&lt;EN$150:EN$276))+1</f>
        <v>13</v>
      </c>
      <c r="GJ274" s="13" cm="1">
        <f t="array" ref="GJ274">SUMPRODUCT(($Z$150:$Z$276=$Z274)*(EO274&lt;EO$150:EO$276))+1</f>
        <v>13</v>
      </c>
      <c r="GK274" s="20">
        <f>INDEX($FP274:$GJ274,MATCH('Ranked Growth'!$C$5,$FP$149:$GJ$149,0))</f>
        <v>9</v>
      </c>
      <c r="GL274" s="13" t="str">
        <f t="shared" si="204"/>
        <v>Stations of Over 10k Users-9</v>
      </c>
      <c r="GN274" s="17" t="s">
        <v>105</v>
      </c>
      <c r="GO274" s="13" t="str" cm="1">
        <f t="array" ref="GO274">IF($AA274="N","",SUMPRODUCT(($Z$150:$Z$276=$Z274)*($AA$150:$AA$276="Y")*(DU274&lt;DU$150:DU$276))+1)</f>
        <v/>
      </c>
      <c r="GP274" s="13" t="str" cm="1">
        <f t="array" ref="GP274">IF($AA274="N","",SUMPRODUCT(($Z$150:$Z$276=$Z274)*($AA$150:$AA$276="Y")*(DV274&lt;DV$150:DV$276))+1)</f>
        <v/>
      </c>
      <c r="GQ274" s="13" t="str" cm="1">
        <f t="array" ref="GQ274">IF($AA274="N","",SUMPRODUCT(($Z$150:$Z$276=$Z274)*($AA$150:$AA$276="Y")*(DW274&lt;DW$150:DW$276))+1)</f>
        <v/>
      </c>
      <c r="GR274" s="13" t="str" cm="1">
        <f t="array" ref="GR274">IF($AA274="N","",SUMPRODUCT(($Z$150:$Z$276=$Z274)*($AA$150:$AA$276="Y")*(DX274&lt;DX$150:DX$276))+1)</f>
        <v/>
      </c>
      <c r="GS274" s="13" t="str" cm="1">
        <f t="array" ref="GS274">IF($AA274="N","",SUMPRODUCT(($Z$150:$Z$276=$Z274)*($AA$150:$AA$276="Y")*(DY274&lt;DY$150:DY$276))+1)</f>
        <v/>
      </c>
      <c r="GT274" s="13" t="str" cm="1">
        <f t="array" ref="GT274">IF($AA274="N","",SUMPRODUCT(($Z$150:$Z$276=$Z274)*($AA$150:$AA$276="Y")*(DZ274&lt;DZ$150:DZ$276))+1)</f>
        <v/>
      </c>
      <c r="GU274" s="13" t="str" cm="1">
        <f t="array" ref="GU274">IF($AA274="N","",SUMPRODUCT(($Z$150:$Z$276=$Z274)*($AA$150:$AA$276="Y")*(EA274&lt;EA$150:EA$276))+1)</f>
        <v/>
      </c>
      <c r="GV274" s="13" t="str" cm="1">
        <f t="array" ref="GV274">IF($AA274="N","",SUMPRODUCT(($Z$150:$Z$276=$Z274)*($AA$150:$AA$276="Y")*(EB274&lt;EB$150:EB$276))+1)</f>
        <v/>
      </c>
      <c r="GW274" s="13" t="str" cm="1">
        <f t="array" ref="GW274">IF($AA274="N","",SUMPRODUCT(($Z$150:$Z$276=$Z274)*($AA$150:$AA$276="Y")*(EC274&lt;EC$150:EC$276))+1)</f>
        <v/>
      </c>
      <c r="GX274" s="13" t="str" cm="1">
        <f t="array" ref="GX274">IF($AA274="N","",SUMPRODUCT(($Z$150:$Z$276=$Z274)*($AA$150:$AA$276="Y")*(ED274&lt;ED$150:ED$276))+1)</f>
        <v/>
      </c>
      <c r="GY274" s="13" t="str" cm="1">
        <f t="array" ref="GY274">IF($AA274="N","",SUMPRODUCT(($Z$150:$Z$276=$Z274)*($AA$150:$AA$276="Y")*(EE274&lt;EE$150:EE$276))+1)</f>
        <v/>
      </c>
      <c r="GZ274" s="13" t="str" cm="1">
        <f t="array" ref="GZ274">IF($AA274="N","",SUMPRODUCT(($Z$150:$Z$276=$Z274)*($AA$150:$AA$276="Y")*(EF274&lt;EF$150:EF$276))+1)</f>
        <v/>
      </c>
      <c r="HA274" s="13" t="str" cm="1">
        <f t="array" ref="HA274">IF($AA274="N","",SUMPRODUCT(($Z$150:$Z$276=$Z274)*($AA$150:$AA$276="Y")*(EG274&lt;EG$150:EG$276))+1)</f>
        <v/>
      </c>
      <c r="HB274" s="13" t="str" cm="1">
        <f t="array" ref="HB274">IF($AA274="N","",SUMPRODUCT(($Z$150:$Z$276=$Z274)*($AA$150:$AA$276="Y")*(EH274&lt;EH$150:EH$276))+1)</f>
        <v/>
      </c>
      <c r="HC274" s="13" t="str" cm="1">
        <f t="array" ref="HC274">IF($AA274="N","",SUMPRODUCT(($Z$150:$Z$276=$Z274)*($AA$150:$AA$276="Y")*(EI274&lt;EI$150:EI$276))+1)</f>
        <v/>
      </c>
      <c r="HD274" s="13" t="str" cm="1">
        <f t="array" ref="HD274">IF($AA274="N","",SUMPRODUCT(($Z$150:$Z$276=$Z274)*($AA$150:$AA$276="Y")*(EJ274&lt;EJ$150:EJ$276))+1)</f>
        <v/>
      </c>
      <c r="HE274" s="13" t="str" cm="1">
        <f t="array" ref="HE274">IF($AA274="N","",SUMPRODUCT(($Z$150:$Z$276=$Z274)*($AA$150:$AA$276="Y")*(EK274&lt;EK$150:EK$276))+1)</f>
        <v/>
      </c>
      <c r="HF274" s="13" t="str" cm="1">
        <f t="array" ref="HF274">IF($AA274="N","",SUMPRODUCT(($Z$150:$Z$276=$Z274)*($AA$150:$AA$276="Y")*(EL274&lt;EL$150:EL$276))+1)</f>
        <v/>
      </c>
      <c r="HG274" s="13" t="str" cm="1">
        <f t="array" ref="HG274">IF($AA274="N","",SUMPRODUCT(($Z$150:$Z$276=$Z274)*($AA$150:$AA$276="Y")*(EM274&lt;EM$150:EM$276))+1)</f>
        <v/>
      </c>
      <c r="HH274" s="13" t="str" cm="1">
        <f t="array" ref="HH274">IF($AA274="N","",SUMPRODUCT(($Z$150:$Z$276=$Z274)*($AA$150:$AA$276="Y")*(EN274&lt;EN$150:EN$276))+1)</f>
        <v/>
      </c>
      <c r="HI274" s="13" t="str" cm="1">
        <f t="array" ref="HI274">IF($AA274="N","",SUMPRODUCT(($Z$150:$Z$276=$Z274)*($AA$150:$AA$276="Y")*(EO274&lt;EO$150:EO$276))+1)</f>
        <v/>
      </c>
      <c r="HJ274" s="20" t="str">
        <f>INDEX($GO274:$HI274,MATCH('Ranked Growth'!$C$5,$GO$149:$HI$149,0))</f>
        <v/>
      </c>
      <c r="HK274" s="13" t="str">
        <f t="shared" si="205"/>
        <v>Stations of Over 10k Users-</v>
      </c>
    </row>
    <row r="275" spans="2:219" s="11" customFormat="1" x14ac:dyDescent="0.25">
      <c r="B275" s="17" t="s">
        <v>106</v>
      </c>
      <c r="C275" s="20">
        <v>40609.362632000004</v>
      </c>
      <c r="D275" s="20">
        <v>43357.22382799998</v>
      </c>
      <c r="E275" s="20">
        <v>43968.764011000021</v>
      </c>
      <c r="F275" s="20">
        <v>44348.231897999976</v>
      </c>
      <c r="G275" s="20">
        <v>44510.418274000018</v>
      </c>
      <c r="H275" s="20">
        <v>44708.247929000056</v>
      </c>
      <c r="I275" s="20">
        <v>44965.659610000024</v>
      </c>
      <c r="J275" s="20">
        <v>45103.921646999966</v>
      </c>
      <c r="K275" s="20">
        <v>45304.398662000014</v>
      </c>
      <c r="L275" s="20">
        <v>45748.168744000024</v>
      </c>
      <c r="M275" s="20">
        <v>45969.36498199997</v>
      </c>
      <c r="N275" s="20">
        <v>46154.049036999975</v>
      </c>
      <c r="O275" s="20">
        <v>46321.316006999987</v>
      </c>
      <c r="P275" s="20">
        <v>46613.107047999969</v>
      </c>
      <c r="Q275" s="20">
        <v>46987.938324999959</v>
      </c>
      <c r="R275" s="20">
        <v>47214.071043000011</v>
      </c>
      <c r="S275" s="20">
        <v>47506.316911000009</v>
      </c>
      <c r="T275" s="20">
        <v>47724.809419999976</v>
      </c>
      <c r="U275" s="20">
        <v>47998.325901999997</v>
      </c>
      <c r="V275" s="20">
        <v>48444.883056000013</v>
      </c>
      <c r="W275" s="20">
        <v>48858.854910999937</v>
      </c>
      <c r="Y275" s="17" t="s">
        <v>106</v>
      </c>
      <c r="Z275" s="21" t="str">
        <f t="shared" si="137"/>
        <v>Stations of Over 10k Users</v>
      </c>
      <c r="AA275" s="21" t="str">
        <f t="shared" si="138"/>
        <v>N</v>
      </c>
      <c r="AB275" s="13">
        <f t="shared" ref="AB275:AV275" si="245">C275-$R144</f>
        <v>469.36263200000394</v>
      </c>
      <c r="AC275" s="13">
        <f t="shared" si="245"/>
        <v>3217.2238279999801</v>
      </c>
      <c r="AD275" s="13">
        <f t="shared" si="245"/>
        <v>3828.7640110000211</v>
      </c>
      <c r="AE275" s="13">
        <f t="shared" si="245"/>
        <v>4208.2318979999764</v>
      </c>
      <c r="AF275" s="13">
        <f t="shared" si="245"/>
        <v>4370.4182740000178</v>
      </c>
      <c r="AG275" s="13">
        <f t="shared" si="245"/>
        <v>4568.2479290000556</v>
      </c>
      <c r="AH275" s="13">
        <f t="shared" si="245"/>
        <v>4825.6596100000243</v>
      </c>
      <c r="AI275" s="13">
        <f t="shared" si="245"/>
        <v>4963.9216469999665</v>
      </c>
      <c r="AJ275" s="13">
        <f t="shared" si="245"/>
        <v>5164.3986620000142</v>
      </c>
      <c r="AK275" s="13">
        <f t="shared" si="245"/>
        <v>5608.1687440000242</v>
      </c>
      <c r="AL275" s="13">
        <f t="shared" si="245"/>
        <v>5829.36498199997</v>
      </c>
      <c r="AM275" s="13">
        <f t="shared" si="245"/>
        <v>6014.0490369999752</v>
      </c>
      <c r="AN275" s="13">
        <f t="shared" si="245"/>
        <v>6181.3160069999867</v>
      </c>
      <c r="AO275" s="13">
        <f t="shared" si="245"/>
        <v>6473.1070479999689</v>
      </c>
      <c r="AP275" s="13">
        <f t="shared" si="245"/>
        <v>6847.9383249999591</v>
      </c>
      <c r="AQ275" s="13">
        <f t="shared" si="245"/>
        <v>7074.0710430000108</v>
      </c>
      <c r="AR275" s="13">
        <f t="shared" si="245"/>
        <v>7366.316911000009</v>
      </c>
      <c r="AS275" s="13">
        <f t="shared" si="245"/>
        <v>7584.8094199999759</v>
      </c>
      <c r="AT275" s="13">
        <f t="shared" si="245"/>
        <v>7858.3259019999969</v>
      </c>
      <c r="AU275" s="13">
        <f t="shared" si="245"/>
        <v>8304.8830560000133</v>
      </c>
      <c r="AV275" s="13">
        <f t="shared" si="245"/>
        <v>8718.8549109999367</v>
      </c>
      <c r="AX275" s="17" t="s">
        <v>106</v>
      </c>
      <c r="AY275" s="13">
        <f t="shared" si="139"/>
        <v>71</v>
      </c>
      <c r="AZ275" s="13">
        <f t="shared" si="140"/>
        <v>86</v>
      </c>
      <c r="BA275" s="13">
        <f t="shared" si="141"/>
        <v>85</v>
      </c>
      <c r="BB275" s="13">
        <f t="shared" si="142"/>
        <v>83</v>
      </c>
      <c r="BC275" s="13">
        <f t="shared" si="143"/>
        <v>80</v>
      </c>
      <c r="BD275" s="13">
        <f t="shared" si="144"/>
        <v>79</v>
      </c>
      <c r="BE275" s="13">
        <f t="shared" si="145"/>
        <v>79</v>
      </c>
      <c r="BF275" s="13">
        <f t="shared" si="146"/>
        <v>77</v>
      </c>
      <c r="BG275" s="13">
        <f t="shared" si="147"/>
        <v>76</v>
      </c>
      <c r="BH275" s="13">
        <f t="shared" si="148"/>
        <v>76</v>
      </c>
      <c r="BI275" s="13">
        <f t="shared" si="149"/>
        <v>75</v>
      </c>
      <c r="BJ275" s="13">
        <f t="shared" si="150"/>
        <v>74</v>
      </c>
      <c r="BK275" s="13">
        <f t="shared" si="151"/>
        <v>72</v>
      </c>
      <c r="BL275" s="13">
        <f t="shared" si="152"/>
        <v>72</v>
      </c>
      <c r="BM275" s="13">
        <f t="shared" si="153"/>
        <v>72</v>
      </c>
      <c r="BN275" s="13">
        <f t="shared" si="154"/>
        <v>72</v>
      </c>
      <c r="BO275" s="13">
        <f t="shared" si="155"/>
        <v>72</v>
      </c>
      <c r="BP275" s="13">
        <f t="shared" si="156"/>
        <v>72</v>
      </c>
      <c r="BQ275" s="13">
        <f t="shared" si="157"/>
        <v>72</v>
      </c>
      <c r="BR275" s="13">
        <f t="shared" si="158"/>
        <v>72</v>
      </c>
      <c r="BS275" s="13">
        <f t="shared" si="159"/>
        <v>73</v>
      </c>
      <c r="BT275" s="13">
        <f>INDEX($AY275:$BS275,MATCH('Ranked Growth'!$C$5,Data!$AY$149:$BS$149,0))</f>
        <v>71</v>
      </c>
      <c r="BV275" s="17" t="s">
        <v>106</v>
      </c>
      <c r="BW275" s="13" cm="1">
        <f t="array" ref="BW275">SUMPRODUCT(($Z$150:$Z$276=$Z275)*(AB275&lt;AB$150:AB$276))+1</f>
        <v>66</v>
      </c>
      <c r="BX275" s="13" cm="1">
        <f t="array" ref="BX275">SUMPRODUCT(($Z$150:$Z$276=$Z275)*(AC275&lt;AC$150:AC$276))+1</f>
        <v>81</v>
      </c>
      <c r="BY275" s="13" cm="1">
        <f t="array" ref="BY275">SUMPRODUCT(($Z$150:$Z$276=$Z275)*(AD275&lt;AD$150:AD$276))+1</f>
        <v>80</v>
      </c>
      <c r="BZ275" s="13" cm="1">
        <f t="array" ref="BZ275">SUMPRODUCT(($Z$150:$Z$276=$Z275)*(AE275&lt;AE$150:AE$276))+1</f>
        <v>78</v>
      </c>
      <c r="CA275" s="13" cm="1">
        <f t="array" ref="CA275">SUMPRODUCT(($Z$150:$Z$276=$Z275)*(AF275&lt;AF$150:AF$276))+1</f>
        <v>75</v>
      </c>
      <c r="CB275" s="13" cm="1">
        <f t="array" ref="CB275">SUMPRODUCT(($Z$150:$Z$276=$Z275)*(AG275&lt;AG$150:AG$276))+1</f>
        <v>74</v>
      </c>
      <c r="CC275" s="13" cm="1">
        <f t="array" ref="CC275">SUMPRODUCT(($Z$150:$Z$276=$Z275)*(AH275&lt;AH$150:AH$276))+1</f>
        <v>74</v>
      </c>
      <c r="CD275" s="13" cm="1">
        <f t="array" ref="CD275">SUMPRODUCT(($Z$150:$Z$276=$Z275)*(AI275&lt;AI$150:AI$276))+1</f>
        <v>72</v>
      </c>
      <c r="CE275" s="13" cm="1">
        <f t="array" ref="CE275">SUMPRODUCT(($Z$150:$Z$276=$Z275)*(AJ275&lt;AJ$150:AJ$276))+1</f>
        <v>71</v>
      </c>
      <c r="CF275" s="13" cm="1">
        <f t="array" ref="CF275">SUMPRODUCT(($Z$150:$Z$276=$Z275)*(AK275&lt;AK$150:AK$276))+1</f>
        <v>71</v>
      </c>
      <c r="CG275" s="13" cm="1">
        <f t="array" ref="CG275">SUMPRODUCT(($Z$150:$Z$276=$Z275)*(AL275&lt;AL$150:AL$276))+1</f>
        <v>70</v>
      </c>
      <c r="CH275" s="13" cm="1">
        <f t="array" ref="CH275">SUMPRODUCT(($Z$150:$Z$276=$Z275)*(AM275&lt;AM$150:AM$276))+1</f>
        <v>69</v>
      </c>
      <c r="CI275" s="13" cm="1">
        <f t="array" ref="CI275">SUMPRODUCT(($Z$150:$Z$276=$Z275)*(AN275&lt;AN$150:AN$276))+1</f>
        <v>67</v>
      </c>
      <c r="CJ275" s="13" cm="1">
        <f t="array" ref="CJ275">SUMPRODUCT(($Z$150:$Z$276=$Z275)*(AO275&lt;AO$150:AO$276))+1</f>
        <v>67</v>
      </c>
      <c r="CK275" s="13" cm="1">
        <f t="array" ref="CK275">SUMPRODUCT(($Z$150:$Z$276=$Z275)*(AP275&lt;AP$150:AP$276))+1</f>
        <v>67</v>
      </c>
      <c r="CL275" s="13" cm="1">
        <f t="array" ref="CL275">SUMPRODUCT(($Z$150:$Z$276=$Z275)*(AQ275&lt;AQ$150:AQ$276))+1</f>
        <v>67</v>
      </c>
      <c r="CM275" s="13" cm="1">
        <f t="array" ref="CM275">SUMPRODUCT(($Z$150:$Z$276=$Z275)*(AR275&lt;AR$150:AR$276))+1</f>
        <v>67</v>
      </c>
      <c r="CN275" s="13" cm="1">
        <f t="array" ref="CN275">SUMPRODUCT(($Z$150:$Z$276=$Z275)*(AS275&lt;AS$150:AS$276))+1</f>
        <v>67</v>
      </c>
      <c r="CO275" s="13" cm="1">
        <f t="array" ref="CO275">SUMPRODUCT(($Z$150:$Z$276=$Z275)*(AT275&lt;AT$150:AT$276))+1</f>
        <v>67</v>
      </c>
      <c r="CP275" s="13" cm="1">
        <f t="array" ref="CP275">SUMPRODUCT(($Z$150:$Z$276=$Z275)*(AU275&lt;AU$150:AU$276))+1</f>
        <v>67</v>
      </c>
      <c r="CQ275" s="13" cm="1">
        <f t="array" ref="CQ275">SUMPRODUCT(($Z$150:$Z$276=$Z275)*(AV275&lt;AV$150:AV$276))+1</f>
        <v>68</v>
      </c>
      <c r="CR275" s="13">
        <f>INDEX($BW275:$CQ275,MATCH('Ranked Growth'!$C$5,$BW$149:$CQ$149,0))</f>
        <v>66</v>
      </c>
      <c r="CS275" s="13" t="str">
        <f t="shared" si="160"/>
        <v>Stations of Over 10k Users-66</v>
      </c>
      <c r="CU275" s="17" t="s">
        <v>106</v>
      </c>
      <c r="CV275" s="13" t="str" cm="1">
        <f t="array" ref="CV275">IF($AA275="N","",SUMPRODUCT(($AA$150:$AA$276=$V$88)*($Z$150:$Z$276=$Z275)*(AB275&lt;AB$150:AB$276))+1)</f>
        <v/>
      </c>
      <c r="CW275" s="13" t="str" cm="1">
        <f t="array" ref="CW275">IF($AA275="N","",SUMPRODUCT(($AA$150:$AA$276=$V$88)*($Z$150:$Z$276=$Z275)*(AC275&lt;AC$150:AC$276))+1)</f>
        <v/>
      </c>
      <c r="CX275" s="13" t="str" cm="1">
        <f t="array" ref="CX275">IF($AA275="N","",SUMPRODUCT(($AA$150:$AA$276=$V$88)*($Z$150:$Z$276=$Z275)*(AD275&lt;AD$150:AD$276))+1)</f>
        <v/>
      </c>
      <c r="CY275" s="13" t="str" cm="1">
        <f t="array" ref="CY275">IF($AA275="N","",SUMPRODUCT(($AA$150:$AA$276=$V$88)*($Z$150:$Z$276=$Z275)*(AE275&lt;AE$150:AE$276))+1)</f>
        <v/>
      </c>
      <c r="CZ275" s="13" t="str" cm="1">
        <f t="array" ref="CZ275">IF($AA275="N","",SUMPRODUCT(($AA$150:$AA$276=$V$88)*($Z$150:$Z$276=$Z275)*(AF275&lt;AF$150:AF$276))+1)</f>
        <v/>
      </c>
      <c r="DA275" s="13" t="str" cm="1">
        <f t="array" ref="DA275">IF($AA275="N","",SUMPRODUCT(($AA$150:$AA$276=$V$88)*($Z$150:$Z$276=$Z275)*(AG275&lt;AG$150:AG$276))+1)</f>
        <v/>
      </c>
      <c r="DB275" s="13" t="str" cm="1">
        <f t="array" ref="DB275">IF($AA275="N","",SUMPRODUCT(($AA$150:$AA$276=$V$88)*($Z$150:$Z$276=$Z275)*(AH275&lt;AH$150:AH$276))+1)</f>
        <v/>
      </c>
      <c r="DC275" s="13" t="str" cm="1">
        <f t="array" ref="DC275">IF($AA275="N","",SUMPRODUCT(($AA$150:$AA$276=$V$88)*($Z$150:$Z$276=$Z275)*(AI275&lt;AI$150:AI$276))+1)</f>
        <v/>
      </c>
      <c r="DD275" s="13" t="str" cm="1">
        <f t="array" ref="DD275">IF($AA275="N","",SUMPRODUCT(($AA$150:$AA$276=$V$88)*($Z$150:$Z$276=$Z275)*(AJ275&lt;AJ$150:AJ$276))+1)</f>
        <v/>
      </c>
      <c r="DE275" s="13" t="str" cm="1">
        <f t="array" ref="DE275">IF($AA275="N","",SUMPRODUCT(($AA$150:$AA$276=$V$88)*($Z$150:$Z$276=$Z275)*(AK275&lt;AK$150:AK$276))+1)</f>
        <v/>
      </c>
      <c r="DF275" s="13" t="str" cm="1">
        <f t="array" ref="DF275">IF($AA275="N","",SUMPRODUCT(($AA$150:$AA$276=$V$88)*($Z$150:$Z$276=$Z275)*(AL275&lt;AL$150:AL$276))+1)</f>
        <v/>
      </c>
      <c r="DG275" s="13" t="str" cm="1">
        <f t="array" ref="DG275">IF($AA275="N","",SUMPRODUCT(($AA$150:$AA$276=$V$88)*($Z$150:$Z$276=$Z275)*(AM275&lt;AM$150:AM$276))+1)</f>
        <v/>
      </c>
      <c r="DH275" s="13" t="str" cm="1">
        <f t="array" ref="DH275">IF($AA275="N","",SUMPRODUCT(($AA$150:$AA$276=$V$88)*($Z$150:$Z$276=$Z275)*(AN275&lt;AN$150:AN$276))+1)</f>
        <v/>
      </c>
      <c r="DI275" s="13" t="str" cm="1">
        <f t="array" ref="DI275">IF($AA275="N","",SUMPRODUCT(($AA$150:$AA$276=$V$88)*($Z$150:$Z$276=$Z275)*(AO275&lt;AO$150:AO$276))+1)</f>
        <v/>
      </c>
      <c r="DJ275" s="13" t="str" cm="1">
        <f t="array" ref="DJ275">IF($AA275="N","",SUMPRODUCT(($AA$150:$AA$276=$V$88)*($Z$150:$Z$276=$Z275)*(AP275&lt;AP$150:AP$276))+1)</f>
        <v/>
      </c>
      <c r="DK275" s="13" t="str" cm="1">
        <f t="array" ref="DK275">IF($AA275="N","",SUMPRODUCT(($AA$150:$AA$276=$V$88)*($Z$150:$Z$276=$Z275)*(AQ275&lt;AQ$150:AQ$276))+1)</f>
        <v/>
      </c>
      <c r="DL275" s="13" t="str" cm="1">
        <f t="array" ref="DL275">IF($AA275="N","",SUMPRODUCT(($AA$150:$AA$276=$V$88)*($Z$150:$Z$276=$Z275)*(AR275&lt;AR$150:AR$276))+1)</f>
        <v/>
      </c>
      <c r="DM275" s="13" t="str" cm="1">
        <f t="array" ref="DM275">IF($AA275="N","",SUMPRODUCT(($AA$150:$AA$276=$V$88)*($Z$150:$Z$276=$Z275)*(AS275&lt;AS$150:AS$276))+1)</f>
        <v/>
      </c>
      <c r="DN275" s="13" t="str" cm="1">
        <f t="array" ref="DN275">IF($AA275="N","",SUMPRODUCT(($AA$150:$AA$276=$V$88)*($Z$150:$Z$276=$Z275)*(AT275&lt;AT$150:AT$276))+1)</f>
        <v/>
      </c>
      <c r="DO275" s="13" t="str" cm="1">
        <f t="array" ref="DO275">IF($AA275="N","",SUMPRODUCT(($AA$150:$AA$276=$V$88)*($Z$150:$Z$276=$Z275)*(AU275&lt;AU$150:AU$276))+1)</f>
        <v/>
      </c>
      <c r="DP275" s="13" t="str" cm="1">
        <f t="array" ref="DP275">IF($AA275="N","",SUMPRODUCT(($AA$150:$AA$276=$V$88)*($Z$150:$Z$276=$Z275)*(AV275&lt;AV$150:AV$276))+1)</f>
        <v/>
      </c>
      <c r="DQ275" s="13" t="str">
        <f>INDEX($CV275:$DP275,MATCH('Ranked Growth'!$C$5,$BW$149:$CQ$149,0))</f>
        <v/>
      </c>
      <c r="DR275" s="13" t="str">
        <f t="shared" si="161"/>
        <v>Stations of Over 10k Users-</v>
      </c>
      <c r="DT275" s="17" t="s">
        <v>106</v>
      </c>
      <c r="DU275" s="15">
        <f t="shared" si="162"/>
        <v>1.1693139810662778E-2</v>
      </c>
      <c r="DV275" s="15">
        <f t="shared" si="163"/>
        <v>8.0150070453412603E-2</v>
      </c>
      <c r="DW275" s="15">
        <f t="shared" si="164"/>
        <v>9.5385251893373768E-2</v>
      </c>
      <c r="DX275" s="15">
        <f t="shared" si="165"/>
        <v>0.10483886143497689</v>
      </c>
      <c r="DY275" s="15">
        <f t="shared" si="166"/>
        <v>0.10887937902341838</v>
      </c>
      <c r="DZ275" s="15">
        <f t="shared" si="167"/>
        <v>0.11380787067762976</v>
      </c>
      <c r="EA275" s="15">
        <f t="shared" si="168"/>
        <v>0.12022071773791798</v>
      </c>
      <c r="EB275" s="15">
        <f t="shared" si="169"/>
        <v>0.12366521292974508</v>
      </c>
      <c r="EC275" s="15">
        <f t="shared" si="170"/>
        <v>0.12865965774788268</v>
      </c>
      <c r="ED275" s="15">
        <f t="shared" si="171"/>
        <v>0.13971521534628861</v>
      </c>
      <c r="EE275" s="15">
        <f t="shared" si="172"/>
        <v>0.14522583413054235</v>
      </c>
      <c r="EF275" s="15">
        <f t="shared" si="173"/>
        <v>0.1498268320129541</v>
      </c>
      <c r="EG275" s="15">
        <f t="shared" si="174"/>
        <v>0.15399392144992485</v>
      </c>
      <c r="EH275" s="15">
        <f t="shared" si="175"/>
        <v>0.16126325480817072</v>
      </c>
      <c r="EI275" s="15">
        <f t="shared" si="176"/>
        <v>0.17060135338814053</v>
      </c>
      <c r="EJ275" s="15">
        <f t="shared" si="177"/>
        <v>0.176234953736921</v>
      </c>
      <c r="EK275" s="15">
        <f t="shared" si="178"/>
        <v>0.18351561811160955</v>
      </c>
      <c r="EL275" s="15">
        <f t="shared" si="179"/>
        <v>0.18895887942202227</v>
      </c>
      <c r="EM275" s="15">
        <f t="shared" si="180"/>
        <v>0.1957729422521175</v>
      </c>
      <c r="EN275" s="15">
        <f t="shared" si="181"/>
        <v>0.20689793363228737</v>
      </c>
      <c r="EO275" s="15">
        <f t="shared" si="182"/>
        <v>0.21721113380667512</v>
      </c>
      <c r="EQ275" s="17" t="s">
        <v>106</v>
      </c>
      <c r="ER275" s="13">
        <f t="shared" si="183"/>
        <v>3</v>
      </c>
      <c r="ES275" s="13">
        <f t="shared" si="184"/>
        <v>8</v>
      </c>
      <c r="ET275" s="13">
        <f t="shared" si="185"/>
        <v>3</v>
      </c>
      <c r="EU275" s="13">
        <f t="shared" si="186"/>
        <v>3</v>
      </c>
      <c r="EV275" s="13">
        <f t="shared" si="187"/>
        <v>3</v>
      </c>
      <c r="EW275" s="13">
        <f t="shared" si="188"/>
        <v>3</v>
      </c>
      <c r="EX275" s="13">
        <f t="shared" si="189"/>
        <v>3</v>
      </c>
      <c r="EY275" s="13">
        <f t="shared" si="190"/>
        <v>3</v>
      </c>
      <c r="EZ275" s="13">
        <f t="shared" si="191"/>
        <v>3</v>
      </c>
      <c r="FA275" s="13">
        <f t="shared" si="192"/>
        <v>3</v>
      </c>
      <c r="FB275" s="13">
        <f t="shared" si="193"/>
        <v>3</v>
      </c>
      <c r="FC275" s="13">
        <f t="shared" si="194"/>
        <v>3</v>
      </c>
      <c r="FD275" s="13">
        <f t="shared" si="195"/>
        <v>3</v>
      </c>
      <c r="FE275" s="13">
        <f t="shared" si="196"/>
        <v>3</v>
      </c>
      <c r="FF275" s="13">
        <f t="shared" si="197"/>
        <v>3</v>
      </c>
      <c r="FG275" s="13">
        <f t="shared" si="198"/>
        <v>3</v>
      </c>
      <c r="FH275" s="13">
        <f t="shared" si="199"/>
        <v>3</v>
      </c>
      <c r="FI275" s="13">
        <f t="shared" si="200"/>
        <v>3</v>
      </c>
      <c r="FJ275" s="13">
        <f t="shared" si="201"/>
        <v>3</v>
      </c>
      <c r="FK275" s="13">
        <f t="shared" si="202"/>
        <v>3</v>
      </c>
      <c r="FL275" s="13">
        <f t="shared" si="203"/>
        <v>3</v>
      </c>
      <c r="FM275" s="13">
        <f>INDEX($ER275:$FL275,MATCH('Ranked Growth'!$C$5,$ER$149:$FL$149,0))</f>
        <v>3</v>
      </c>
      <c r="FO275" s="17" t="s">
        <v>106</v>
      </c>
      <c r="FP275" s="13" cm="1">
        <f t="array" ref="FP275">SUMPRODUCT(($Z$150:$Z$276=$Z275)*(DU275&lt;DU$150:DU$276))+1</f>
        <v>2</v>
      </c>
      <c r="FQ275" s="13" cm="1">
        <f t="array" ref="FQ275">SUMPRODUCT(($Z$150:$Z$276=$Z275)*(DV275&lt;DV$150:DV$276))+1</f>
        <v>7</v>
      </c>
      <c r="FR275" s="13" cm="1">
        <f t="array" ref="FR275">SUMPRODUCT(($Z$150:$Z$276=$Z275)*(DW275&lt;DW$150:DW$276))+1</f>
        <v>2</v>
      </c>
      <c r="FS275" s="13" cm="1">
        <f t="array" ref="FS275">SUMPRODUCT(($Z$150:$Z$276=$Z275)*(DX275&lt;DX$150:DX$276))+1</f>
        <v>2</v>
      </c>
      <c r="FT275" s="13" cm="1">
        <f t="array" ref="FT275">SUMPRODUCT(($Z$150:$Z$276=$Z275)*(DY275&lt;DY$150:DY$276))+1</f>
        <v>2</v>
      </c>
      <c r="FU275" s="13" cm="1">
        <f t="array" ref="FU275">SUMPRODUCT(($Z$150:$Z$276=$Z275)*(DZ275&lt;DZ$150:DZ$276))+1</f>
        <v>2</v>
      </c>
      <c r="FV275" s="13" cm="1">
        <f t="array" ref="FV275">SUMPRODUCT(($Z$150:$Z$276=$Z275)*(EA275&lt;EA$150:EA$276))+1</f>
        <v>2</v>
      </c>
      <c r="FW275" s="13" cm="1">
        <f t="array" ref="FW275">SUMPRODUCT(($Z$150:$Z$276=$Z275)*(EB275&lt;EB$150:EB$276))+1</f>
        <v>2</v>
      </c>
      <c r="FX275" s="13" cm="1">
        <f t="array" ref="FX275">SUMPRODUCT(($Z$150:$Z$276=$Z275)*(EC275&lt;EC$150:EC$276))+1</f>
        <v>2</v>
      </c>
      <c r="FY275" s="13" cm="1">
        <f t="array" ref="FY275">SUMPRODUCT(($Z$150:$Z$276=$Z275)*(ED275&lt;ED$150:ED$276))+1</f>
        <v>2</v>
      </c>
      <c r="FZ275" s="13" cm="1">
        <f t="array" ref="FZ275">SUMPRODUCT(($Z$150:$Z$276=$Z275)*(EE275&lt;EE$150:EE$276))+1</f>
        <v>2</v>
      </c>
      <c r="GA275" s="13" cm="1">
        <f t="array" ref="GA275">SUMPRODUCT(($Z$150:$Z$276=$Z275)*(EF275&lt;EF$150:EF$276))+1</f>
        <v>2</v>
      </c>
      <c r="GB275" s="13" cm="1">
        <f t="array" ref="GB275">SUMPRODUCT(($Z$150:$Z$276=$Z275)*(EG275&lt;EG$150:EG$276))+1</f>
        <v>2</v>
      </c>
      <c r="GC275" s="13" cm="1">
        <f t="array" ref="GC275">SUMPRODUCT(($Z$150:$Z$276=$Z275)*(EH275&lt;EH$150:EH$276))+1</f>
        <v>2</v>
      </c>
      <c r="GD275" s="13" cm="1">
        <f t="array" ref="GD275">SUMPRODUCT(($Z$150:$Z$276=$Z275)*(EI275&lt;EI$150:EI$276))+1</f>
        <v>2</v>
      </c>
      <c r="GE275" s="13" cm="1">
        <f t="array" ref="GE275">SUMPRODUCT(($Z$150:$Z$276=$Z275)*(EJ275&lt;EJ$150:EJ$276))+1</f>
        <v>2</v>
      </c>
      <c r="GF275" s="13" cm="1">
        <f t="array" ref="GF275">SUMPRODUCT(($Z$150:$Z$276=$Z275)*(EK275&lt;EK$150:EK$276))+1</f>
        <v>2</v>
      </c>
      <c r="GG275" s="13" cm="1">
        <f t="array" ref="GG275">SUMPRODUCT(($Z$150:$Z$276=$Z275)*(EL275&lt;EL$150:EL$276))+1</f>
        <v>2</v>
      </c>
      <c r="GH275" s="13" cm="1">
        <f t="array" ref="GH275">SUMPRODUCT(($Z$150:$Z$276=$Z275)*(EM275&lt;EM$150:EM$276))+1</f>
        <v>2</v>
      </c>
      <c r="GI275" s="13" cm="1">
        <f t="array" ref="GI275">SUMPRODUCT(($Z$150:$Z$276=$Z275)*(EN275&lt;EN$150:EN$276))+1</f>
        <v>2</v>
      </c>
      <c r="GJ275" s="13" cm="1">
        <f t="array" ref="GJ275">SUMPRODUCT(($Z$150:$Z$276=$Z275)*(EO275&lt;EO$150:EO$276))+1</f>
        <v>2</v>
      </c>
      <c r="GK275" s="20">
        <f>INDEX($FP275:$GJ275,MATCH('Ranked Growth'!$C$5,$FP$149:$GJ$149,0))</f>
        <v>2</v>
      </c>
      <c r="GL275" s="13" t="str">
        <f t="shared" si="204"/>
        <v>Stations of Over 10k Users-2</v>
      </c>
      <c r="GN275" s="17" t="s">
        <v>106</v>
      </c>
      <c r="GO275" s="13" t="str" cm="1">
        <f t="array" ref="GO275">IF($AA275="N","",SUMPRODUCT(($Z$150:$Z$276=$Z275)*($AA$150:$AA$276="Y")*(DU275&lt;DU$150:DU$276))+1)</f>
        <v/>
      </c>
      <c r="GP275" s="13" t="str" cm="1">
        <f t="array" ref="GP275">IF($AA275="N","",SUMPRODUCT(($Z$150:$Z$276=$Z275)*($AA$150:$AA$276="Y")*(DV275&lt;DV$150:DV$276))+1)</f>
        <v/>
      </c>
      <c r="GQ275" s="13" t="str" cm="1">
        <f t="array" ref="GQ275">IF($AA275="N","",SUMPRODUCT(($Z$150:$Z$276=$Z275)*($AA$150:$AA$276="Y")*(DW275&lt;DW$150:DW$276))+1)</f>
        <v/>
      </c>
      <c r="GR275" s="13" t="str" cm="1">
        <f t="array" ref="GR275">IF($AA275="N","",SUMPRODUCT(($Z$150:$Z$276=$Z275)*($AA$150:$AA$276="Y")*(DX275&lt;DX$150:DX$276))+1)</f>
        <v/>
      </c>
      <c r="GS275" s="13" t="str" cm="1">
        <f t="array" ref="GS275">IF($AA275="N","",SUMPRODUCT(($Z$150:$Z$276=$Z275)*($AA$150:$AA$276="Y")*(DY275&lt;DY$150:DY$276))+1)</f>
        <v/>
      </c>
      <c r="GT275" s="13" t="str" cm="1">
        <f t="array" ref="GT275">IF($AA275="N","",SUMPRODUCT(($Z$150:$Z$276=$Z275)*($AA$150:$AA$276="Y")*(DZ275&lt;DZ$150:DZ$276))+1)</f>
        <v/>
      </c>
      <c r="GU275" s="13" t="str" cm="1">
        <f t="array" ref="GU275">IF($AA275="N","",SUMPRODUCT(($Z$150:$Z$276=$Z275)*($AA$150:$AA$276="Y")*(EA275&lt;EA$150:EA$276))+1)</f>
        <v/>
      </c>
      <c r="GV275" s="13" t="str" cm="1">
        <f t="array" ref="GV275">IF($AA275="N","",SUMPRODUCT(($Z$150:$Z$276=$Z275)*($AA$150:$AA$276="Y")*(EB275&lt;EB$150:EB$276))+1)</f>
        <v/>
      </c>
      <c r="GW275" s="13" t="str" cm="1">
        <f t="array" ref="GW275">IF($AA275="N","",SUMPRODUCT(($Z$150:$Z$276=$Z275)*($AA$150:$AA$276="Y")*(EC275&lt;EC$150:EC$276))+1)</f>
        <v/>
      </c>
      <c r="GX275" s="13" t="str" cm="1">
        <f t="array" ref="GX275">IF($AA275="N","",SUMPRODUCT(($Z$150:$Z$276=$Z275)*($AA$150:$AA$276="Y")*(ED275&lt;ED$150:ED$276))+1)</f>
        <v/>
      </c>
      <c r="GY275" s="13" t="str" cm="1">
        <f t="array" ref="GY275">IF($AA275="N","",SUMPRODUCT(($Z$150:$Z$276=$Z275)*($AA$150:$AA$276="Y")*(EE275&lt;EE$150:EE$276))+1)</f>
        <v/>
      </c>
      <c r="GZ275" s="13" t="str" cm="1">
        <f t="array" ref="GZ275">IF($AA275="N","",SUMPRODUCT(($Z$150:$Z$276=$Z275)*($AA$150:$AA$276="Y")*(EF275&lt;EF$150:EF$276))+1)</f>
        <v/>
      </c>
      <c r="HA275" s="13" t="str" cm="1">
        <f t="array" ref="HA275">IF($AA275="N","",SUMPRODUCT(($Z$150:$Z$276=$Z275)*($AA$150:$AA$276="Y")*(EG275&lt;EG$150:EG$276))+1)</f>
        <v/>
      </c>
      <c r="HB275" s="13" t="str" cm="1">
        <f t="array" ref="HB275">IF($AA275="N","",SUMPRODUCT(($Z$150:$Z$276=$Z275)*($AA$150:$AA$276="Y")*(EH275&lt;EH$150:EH$276))+1)</f>
        <v/>
      </c>
      <c r="HC275" s="13" t="str" cm="1">
        <f t="array" ref="HC275">IF($AA275="N","",SUMPRODUCT(($Z$150:$Z$276=$Z275)*($AA$150:$AA$276="Y")*(EI275&lt;EI$150:EI$276))+1)</f>
        <v/>
      </c>
      <c r="HD275" s="13" t="str" cm="1">
        <f t="array" ref="HD275">IF($AA275="N","",SUMPRODUCT(($Z$150:$Z$276=$Z275)*($AA$150:$AA$276="Y")*(EJ275&lt;EJ$150:EJ$276))+1)</f>
        <v/>
      </c>
      <c r="HE275" s="13" t="str" cm="1">
        <f t="array" ref="HE275">IF($AA275="N","",SUMPRODUCT(($Z$150:$Z$276=$Z275)*($AA$150:$AA$276="Y")*(EK275&lt;EK$150:EK$276))+1)</f>
        <v/>
      </c>
      <c r="HF275" s="13" t="str" cm="1">
        <f t="array" ref="HF275">IF($AA275="N","",SUMPRODUCT(($Z$150:$Z$276=$Z275)*($AA$150:$AA$276="Y")*(EL275&lt;EL$150:EL$276))+1)</f>
        <v/>
      </c>
      <c r="HG275" s="13" t="str" cm="1">
        <f t="array" ref="HG275">IF($AA275="N","",SUMPRODUCT(($Z$150:$Z$276=$Z275)*($AA$150:$AA$276="Y")*(EM275&lt;EM$150:EM$276))+1)</f>
        <v/>
      </c>
      <c r="HH275" s="13" t="str" cm="1">
        <f t="array" ref="HH275">IF($AA275="N","",SUMPRODUCT(($Z$150:$Z$276=$Z275)*($AA$150:$AA$276="Y")*(EN275&lt;EN$150:EN$276))+1)</f>
        <v/>
      </c>
      <c r="HI275" s="13" t="str" cm="1">
        <f t="array" ref="HI275">IF($AA275="N","",SUMPRODUCT(($Z$150:$Z$276=$Z275)*($AA$150:$AA$276="Y")*(EO275&lt;EO$150:EO$276))+1)</f>
        <v/>
      </c>
      <c r="HJ275" s="20" t="str">
        <f>INDEX($GO275:$HI275,MATCH('Ranked Growth'!$C$5,$GO$149:$HI$149,0))</f>
        <v/>
      </c>
      <c r="HK275" s="13" t="str">
        <f t="shared" si="205"/>
        <v>Stations of Over 10k Users-</v>
      </c>
    </row>
    <row r="276" spans="2:219" s="11" customFormat="1" x14ac:dyDescent="0.25">
      <c r="B276" s="17" t="s">
        <v>107</v>
      </c>
      <c r="C276" s="20">
        <v>518633.55984900001</v>
      </c>
      <c r="D276" s="20">
        <v>554683.60936500004</v>
      </c>
      <c r="E276" s="20">
        <v>559686.26825400116</v>
      </c>
      <c r="F276" s="20">
        <v>561435.52207199973</v>
      </c>
      <c r="G276" s="20">
        <v>560138.52940500039</v>
      </c>
      <c r="H276" s="20">
        <v>559277.39256799954</v>
      </c>
      <c r="I276" s="20">
        <v>560612.25376200012</v>
      </c>
      <c r="J276" s="20">
        <v>560515.09052900085</v>
      </c>
      <c r="K276" s="20">
        <v>560638.1937820008</v>
      </c>
      <c r="L276" s="20">
        <v>563024.58614700031</v>
      </c>
      <c r="M276" s="20">
        <v>564239.45080200024</v>
      </c>
      <c r="N276" s="20">
        <v>564561.68631900102</v>
      </c>
      <c r="O276" s="20">
        <v>565416.45654799975</v>
      </c>
      <c r="P276" s="20">
        <v>568817.62698699988</v>
      </c>
      <c r="Q276" s="20">
        <v>572228.05754999991</v>
      </c>
      <c r="R276" s="20">
        <v>573688.91512999986</v>
      </c>
      <c r="S276" s="20">
        <v>576103.12915499997</v>
      </c>
      <c r="T276" s="20">
        <v>577669.4176820002</v>
      </c>
      <c r="U276" s="20">
        <v>580284.52432400046</v>
      </c>
      <c r="V276" s="20">
        <v>584945.64013399987</v>
      </c>
      <c r="W276" s="20">
        <v>589148.75062600104</v>
      </c>
      <c r="Y276" s="17" t="s">
        <v>107</v>
      </c>
      <c r="Z276" s="21" t="str">
        <f t="shared" si="137"/>
        <v>Stations of Over 10k Users</v>
      </c>
      <c r="AA276" s="21" t="str">
        <f t="shared" si="138"/>
        <v>N</v>
      </c>
      <c r="AB276" s="13">
        <f t="shared" ref="AB276:AV276" si="246">C276-$R145</f>
        <v>3145.559849000012</v>
      </c>
      <c r="AC276" s="13">
        <f t="shared" si="246"/>
        <v>39195.60936500004</v>
      </c>
      <c r="AD276" s="13">
        <f t="shared" si="246"/>
        <v>44198.268254001159</v>
      </c>
      <c r="AE276" s="13">
        <f t="shared" si="246"/>
        <v>45947.522071999731</v>
      </c>
      <c r="AF276" s="13">
        <f t="shared" si="246"/>
        <v>44650.529405000387</v>
      </c>
      <c r="AG276" s="13">
        <f t="shared" si="246"/>
        <v>43789.392567999545</v>
      </c>
      <c r="AH276" s="13">
        <f t="shared" si="246"/>
        <v>45124.253762000124</v>
      </c>
      <c r="AI276" s="13">
        <f t="shared" si="246"/>
        <v>45027.090529000852</v>
      </c>
      <c r="AJ276" s="13">
        <f t="shared" si="246"/>
        <v>45150.193782000802</v>
      </c>
      <c r="AK276" s="13">
        <f t="shared" si="246"/>
        <v>47536.586147000315</v>
      </c>
      <c r="AL276" s="13">
        <f t="shared" si="246"/>
        <v>48751.450802000239</v>
      </c>
      <c r="AM276" s="13">
        <f t="shared" si="246"/>
        <v>49073.686319001019</v>
      </c>
      <c r="AN276" s="13">
        <f t="shared" si="246"/>
        <v>49928.456547999755</v>
      </c>
      <c r="AO276" s="13">
        <f t="shared" si="246"/>
        <v>53329.62698699988</v>
      </c>
      <c r="AP276" s="13">
        <f t="shared" si="246"/>
        <v>56740.05754999991</v>
      </c>
      <c r="AQ276" s="13">
        <f t="shared" si="246"/>
        <v>58200.915129999863</v>
      </c>
      <c r="AR276" s="13">
        <f t="shared" si="246"/>
        <v>60615.129154999973</v>
      </c>
      <c r="AS276" s="13">
        <f t="shared" si="246"/>
        <v>62181.417682000203</v>
      </c>
      <c r="AT276" s="13">
        <f t="shared" si="246"/>
        <v>64796.524324000464</v>
      </c>
      <c r="AU276" s="13">
        <f t="shared" si="246"/>
        <v>69457.64013399987</v>
      </c>
      <c r="AV276" s="13">
        <f t="shared" si="246"/>
        <v>73660.750626001041</v>
      </c>
      <c r="AX276" s="17" t="s">
        <v>107</v>
      </c>
      <c r="AY276" s="13">
        <f t="shared" si="139"/>
        <v>18</v>
      </c>
      <c r="AZ276" s="13">
        <f t="shared" si="140"/>
        <v>14</v>
      </c>
      <c r="BA276" s="13">
        <f t="shared" si="141"/>
        <v>14</v>
      </c>
      <c r="BB276" s="13">
        <f t="shared" si="142"/>
        <v>14</v>
      </c>
      <c r="BC276" s="13">
        <f t="shared" si="143"/>
        <v>15</v>
      </c>
      <c r="BD276" s="13">
        <f t="shared" si="144"/>
        <v>16</v>
      </c>
      <c r="BE276" s="13">
        <f t="shared" si="145"/>
        <v>17</v>
      </c>
      <c r="BF276" s="13">
        <f t="shared" si="146"/>
        <v>17</v>
      </c>
      <c r="BG276" s="13">
        <f t="shared" si="147"/>
        <v>18</v>
      </c>
      <c r="BH276" s="13">
        <f t="shared" si="148"/>
        <v>18</v>
      </c>
      <c r="BI276" s="13">
        <f t="shared" si="149"/>
        <v>18</v>
      </c>
      <c r="BJ276" s="13">
        <f t="shared" si="150"/>
        <v>18</v>
      </c>
      <c r="BK276" s="13">
        <f t="shared" si="151"/>
        <v>18</v>
      </c>
      <c r="BL276" s="13">
        <f t="shared" si="152"/>
        <v>18</v>
      </c>
      <c r="BM276" s="13">
        <f t="shared" si="153"/>
        <v>18</v>
      </c>
      <c r="BN276" s="13">
        <f t="shared" si="154"/>
        <v>18</v>
      </c>
      <c r="BO276" s="13">
        <f t="shared" si="155"/>
        <v>18</v>
      </c>
      <c r="BP276" s="13">
        <f t="shared" si="156"/>
        <v>18</v>
      </c>
      <c r="BQ276" s="13">
        <f t="shared" si="157"/>
        <v>18</v>
      </c>
      <c r="BR276" s="13">
        <f t="shared" si="158"/>
        <v>18</v>
      </c>
      <c r="BS276" s="13">
        <f t="shared" si="159"/>
        <v>18</v>
      </c>
      <c r="BT276" s="13">
        <f>INDEX($AY276:$BS276,MATCH('Ranked Growth'!$C$5,Data!$AY$149:$BS$149,0))</f>
        <v>18</v>
      </c>
      <c r="BV276" s="17" t="s">
        <v>107</v>
      </c>
      <c r="BW276" s="13" cm="1">
        <f t="array" ref="BW276">SUMPRODUCT(($Z$150:$Z$276=$Z276)*(AB276&lt;AB$150:AB$276))+1</f>
        <v>13</v>
      </c>
      <c r="BX276" s="13" cm="1">
        <f t="array" ref="BX276">SUMPRODUCT(($Z$150:$Z$276=$Z276)*(AC276&lt;AC$150:AC$276))+1</f>
        <v>9</v>
      </c>
      <c r="BY276" s="13" cm="1">
        <f t="array" ref="BY276">SUMPRODUCT(($Z$150:$Z$276=$Z276)*(AD276&lt;AD$150:AD$276))+1</f>
        <v>9</v>
      </c>
      <c r="BZ276" s="13" cm="1">
        <f t="array" ref="BZ276">SUMPRODUCT(($Z$150:$Z$276=$Z276)*(AE276&lt;AE$150:AE$276))+1</f>
        <v>9</v>
      </c>
      <c r="CA276" s="13" cm="1">
        <f t="array" ref="CA276">SUMPRODUCT(($Z$150:$Z$276=$Z276)*(AF276&lt;AF$150:AF$276))+1</f>
        <v>10</v>
      </c>
      <c r="CB276" s="13" cm="1">
        <f t="array" ref="CB276">SUMPRODUCT(($Z$150:$Z$276=$Z276)*(AG276&lt;AG$150:AG$276))+1</f>
        <v>11</v>
      </c>
      <c r="CC276" s="13" cm="1">
        <f t="array" ref="CC276">SUMPRODUCT(($Z$150:$Z$276=$Z276)*(AH276&lt;AH$150:AH$276))+1</f>
        <v>12</v>
      </c>
      <c r="CD276" s="13" cm="1">
        <f t="array" ref="CD276">SUMPRODUCT(($Z$150:$Z$276=$Z276)*(AI276&lt;AI$150:AI$276))+1</f>
        <v>12</v>
      </c>
      <c r="CE276" s="13" cm="1">
        <f t="array" ref="CE276">SUMPRODUCT(($Z$150:$Z$276=$Z276)*(AJ276&lt;AJ$150:AJ$276))+1</f>
        <v>13</v>
      </c>
      <c r="CF276" s="13" cm="1">
        <f t="array" ref="CF276">SUMPRODUCT(($Z$150:$Z$276=$Z276)*(AK276&lt;AK$150:AK$276))+1</f>
        <v>13</v>
      </c>
      <c r="CG276" s="13" cm="1">
        <f t="array" ref="CG276">SUMPRODUCT(($Z$150:$Z$276=$Z276)*(AL276&lt;AL$150:AL$276))+1</f>
        <v>13</v>
      </c>
      <c r="CH276" s="13" cm="1">
        <f t="array" ref="CH276">SUMPRODUCT(($Z$150:$Z$276=$Z276)*(AM276&lt;AM$150:AM$276))+1</f>
        <v>13</v>
      </c>
      <c r="CI276" s="13" cm="1">
        <f t="array" ref="CI276">SUMPRODUCT(($Z$150:$Z$276=$Z276)*(AN276&lt;AN$150:AN$276))+1</f>
        <v>13</v>
      </c>
      <c r="CJ276" s="13" cm="1">
        <f t="array" ref="CJ276">SUMPRODUCT(($Z$150:$Z$276=$Z276)*(AO276&lt;AO$150:AO$276))+1</f>
        <v>13</v>
      </c>
      <c r="CK276" s="13" cm="1">
        <f t="array" ref="CK276">SUMPRODUCT(($Z$150:$Z$276=$Z276)*(AP276&lt;AP$150:AP$276))+1</f>
        <v>13</v>
      </c>
      <c r="CL276" s="13" cm="1">
        <f t="array" ref="CL276">SUMPRODUCT(($Z$150:$Z$276=$Z276)*(AQ276&lt;AQ$150:AQ$276))+1</f>
        <v>13</v>
      </c>
      <c r="CM276" s="13" cm="1">
        <f t="array" ref="CM276">SUMPRODUCT(($Z$150:$Z$276=$Z276)*(AR276&lt;AR$150:AR$276))+1</f>
        <v>13</v>
      </c>
      <c r="CN276" s="13" cm="1">
        <f t="array" ref="CN276">SUMPRODUCT(($Z$150:$Z$276=$Z276)*(AS276&lt;AS$150:AS$276))+1</f>
        <v>13</v>
      </c>
      <c r="CO276" s="13" cm="1">
        <f t="array" ref="CO276">SUMPRODUCT(($Z$150:$Z$276=$Z276)*(AT276&lt;AT$150:AT$276))+1</f>
        <v>13</v>
      </c>
      <c r="CP276" s="13" cm="1">
        <f t="array" ref="CP276">SUMPRODUCT(($Z$150:$Z$276=$Z276)*(AU276&lt;AU$150:AU$276))+1</f>
        <v>13</v>
      </c>
      <c r="CQ276" s="13" cm="1">
        <f t="array" ref="CQ276">SUMPRODUCT(($Z$150:$Z$276=$Z276)*(AV276&lt;AV$150:AV$276))+1</f>
        <v>13</v>
      </c>
      <c r="CR276" s="13">
        <f>INDEX($BW276:$CQ276,MATCH('Ranked Growth'!$C$5,$BW$149:$CQ$149,0))</f>
        <v>13</v>
      </c>
      <c r="CS276" s="13" t="str">
        <f t="shared" si="160"/>
        <v>Stations of Over 10k Users-13</v>
      </c>
      <c r="CU276" s="17" t="s">
        <v>107</v>
      </c>
      <c r="CV276" s="13" t="str" cm="1">
        <f t="array" ref="CV276">IF($AA276="N","",SUMPRODUCT(($AA$150:$AA$276=$V$88)*($Z$150:$Z$276=$Z276)*(AB276&lt;AB$150:AB$276))+1)</f>
        <v/>
      </c>
      <c r="CW276" s="13" t="str" cm="1">
        <f t="array" ref="CW276">IF($AA276="N","",SUMPRODUCT(($AA$150:$AA$276=$V$88)*($Z$150:$Z$276=$Z276)*(AC276&lt;AC$150:AC$276))+1)</f>
        <v/>
      </c>
      <c r="CX276" s="13" t="str" cm="1">
        <f t="array" ref="CX276">IF($AA276="N","",SUMPRODUCT(($AA$150:$AA$276=$V$88)*($Z$150:$Z$276=$Z276)*(AD276&lt;AD$150:AD$276))+1)</f>
        <v/>
      </c>
      <c r="CY276" s="13" t="str" cm="1">
        <f t="array" ref="CY276">IF($AA276="N","",SUMPRODUCT(($AA$150:$AA$276=$V$88)*($Z$150:$Z$276=$Z276)*(AE276&lt;AE$150:AE$276))+1)</f>
        <v/>
      </c>
      <c r="CZ276" s="13" t="str" cm="1">
        <f t="array" ref="CZ276">IF($AA276="N","",SUMPRODUCT(($AA$150:$AA$276=$V$88)*($Z$150:$Z$276=$Z276)*(AF276&lt;AF$150:AF$276))+1)</f>
        <v/>
      </c>
      <c r="DA276" s="13" t="str" cm="1">
        <f t="array" ref="DA276">IF($AA276="N","",SUMPRODUCT(($AA$150:$AA$276=$V$88)*($Z$150:$Z$276=$Z276)*(AG276&lt;AG$150:AG$276))+1)</f>
        <v/>
      </c>
      <c r="DB276" s="13" t="str" cm="1">
        <f t="array" ref="DB276">IF($AA276="N","",SUMPRODUCT(($AA$150:$AA$276=$V$88)*($Z$150:$Z$276=$Z276)*(AH276&lt;AH$150:AH$276))+1)</f>
        <v/>
      </c>
      <c r="DC276" s="13" t="str" cm="1">
        <f t="array" ref="DC276">IF($AA276="N","",SUMPRODUCT(($AA$150:$AA$276=$V$88)*($Z$150:$Z$276=$Z276)*(AI276&lt;AI$150:AI$276))+1)</f>
        <v/>
      </c>
      <c r="DD276" s="13" t="str" cm="1">
        <f t="array" ref="DD276">IF($AA276="N","",SUMPRODUCT(($AA$150:$AA$276=$V$88)*($Z$150:$Z$276=$Z276)*(AJ276&lt;AJ$150:AJ$276))+1)</f>
        <v/>
      </c>
      <c r="DE276" s="13" t="str" cm="1">
        <f t="array" ref="DE276">IF($AA276="N","",SUMPRODUCT(($AA$150:$AA$276=$V$88)*($Z$150:$Z$276=$Z276)*(AK276&lt;AK$150:AK$276))+1)</f>
        <v/>
      </c>
      <c r="DF276" s="13" t="str" cm="1">
        <f t="array" ref="DF276">IF($AA276="N","",SUMPRODUCT(($AA$150:$AA$276=$V$88)*($Z$150:$Z$276=$Z276)*(AL276&lt;AL$150:AL$276))+1)</f>
        <v/>
      </c>
      <c r="DG276" s="13" t="str" cm="1">
        <f t="array" ref="DG276">IF($AA276="N","",SUMPRODUCT(($AA$150:$AA$276=$V$88)*($Z$150:$Z$276=$Z276)*(AM276&lt;AM$150:AM$276))+1)</f>
        <v/>
      </c>
      <c r="DH276" s="13" t="str" cm="1">
        <f t="array" ref="DH276">IF($AA276="N","",SUMPRODUCT(($AA$150:$AA$276=$V$88)*($Z$150:$Z$276=$Z276)*(AN276&lt;AN$150:AN$276))+1)</f>
        <v/>
      </c>
      <c r="DI276" s="13" t="str" cm="1">
        <f t="array" ref="DI276">IF($AA276="N","",SUMPRODUCT(($AA$150:$AA$276=$V$88)*($Z$150:$Z$276=$Z276)*(AO276&lt;AO$150:AO$276))+1)</f>
        <v/>
      </c>
      <c r="DJ276" s="13" t="str" cm="1">
        <f t="array" ref="DJ276">IF($AA276="N","",SUMPRODUCT(($AA$150:$AA$276=$V$88)*($Z$150:$Z$276=$Z276)*(AP276&lt;AP$150:AP$276))+1)</f>
        <v/>
      </c>
      <c r="DK276" s="13" t="str" cm="1">
        <f t="array" ref="DK276">IF($AA276="N","",SUMPRODUCT(($AA$150:$AA$276=$V$88)*($Z$150:$Z$276=$Z276)*(AQ276&lt;AQ$150:AQ$276))+1)</f>
        <v/>
      </c>
      <c r="DL276" s="13" t="str" cm="1">
        <f t="array" ref="DL276">IF($AA276="N","",SUMPRODUCT(($AA$150:$AA$276=$V$88)*($Z$150:$Z$276=$Z276)*(AR276&lt;AR$150:AR$276))+1)</f>
        <v/>
      </c>
      <c r="DM276" s="13" t="str" cm="1">
        <f t="array" ref="DM276">IF($AA276="N","",SUMPRODUCT(($AA$150:$AA$276=$V$88)*($Z$150:$Z$276=$Z276)*(AS276&lt;AS$150:AS$276))+1)</f>
        <v/>
      </c>
      <c r="DN276" s="13" t="str" cm="1">
        <f t="array" ref="DN276">IF($AA276="N","",SUMPRODUCT(($AA$150:$AA$276=$V$88)*($Z$150:$Z$276=$Z276)*(AT276&lt;AT$150:AT$276))+1)</f>
        <v/>
      </c>
      <c r="DO276" s="13" t="str" cm="1">
        <f t="array" ref="DO276">IF($AA276="N","",SUMPRODUCT(($AA$150:$AA$276=$V$88)*($Z$150:$Z$276=$Z276)*(AU276&lt;AU$150:AU$276))+1)</f>
        <v/>
      </c>
      <c r="DP276" s="13" t="str" cm="1">
        <f t="array" ref="DP276">IF($AA276="N","",SUMPRODUCT(($AA$150:$AA$276=$V$88)*($Z$150:$Z$276=$Z276)*(AV276&lt;AV$150:AV$276))+1)</f>
        <v/>
      </c>
      <c r="DQ276" s="13" t="str">
        <f>INDEX($CV276:$DP276,MATCH('Ranked Growth'!$C$5,$BW$149:$CQ$149,0))</f>
        <v/>
      </c>
      <c r="DR276" s="13" t="str">
        <f t="shared" si="161"/>
        <v>Stations of Over 10k Users-</v>
      </c>
      <c r="DT276" s="17" t="s">
        <v>107</v>
      </c>
      <c r="DU276" s="15">
        <f t="shared" si="162"/>
        <v>6.1021010169004519E-3</v>
      </c>
      <c r="DV276" s="15">
        <f t="shared" si="163"/>
        <v>7.6035929769461275E-2</v>
      </c>
      <c r="DW276" s="15">
        <f t="shared" si="164"/>
        <v>8.5740634610313338E-2</v>
      </c>
      <c r="DX276" s="15">
        <f t="shared" si="165"/>
        <v>8.9134028477868998E-2</v>
      </c>
      <c r="DY276" s="15">
        <f t="shared" si="166"/>
        <v>8.6617980253663296E-2</v>
      </c>
      <c r="DZ276" s="15">
        <f t="shared" si="167"/>
        <v>8.494745283692251E-2</v>
      </c>
      <c r="EA276" s="15">
        <f t="shared" si="168"/>
        <v>8.7536962571388877E-2</v>
      </c>
      <c r="EB276" s="15">
        <f t="shared" si="169"/>
        <v>8.7348474705523316E-2</v>
      </c>
      <c r="EC276" s="15">
        <f t="shared" si="170"/>
        <v>8.7587283859179577E-2</v>
      </c>
      <c r="ED276" s="15">
        <f t="shared" si="171"/>
        <v>9.2216668762415965E-2</v>
      </c>
      <c r="EE276" s="15">
        <f t="shared" si="172"/>
        <v>9.4573396086815364E-2</v>
      </c>
      <c r="EF276" s="15">
        <f t="shared" si="173"/>
        <v>9.5198503784765132E-2</v>
      </c>
      <c r="EG276" s="15">
        <f t="shared" si="174"/>
        <v>9.6856680559003872E-2</v>
      </c>
      <c r="EH276" s="15">
        <f t="shared" si="175"/>
        <v>0.10345464295386098</v>
      </c>
      <c r="EI276" s="15">
        <f t="shared" si="176"/>
        <v>0.11007056915000923</v>
      </c>
      <c r="EJ276" s="15">
        <f t="shared" si="177"/>
        <v>0.11290450045393863</v>
      </c>
      <c r="EK276" s="15">
        <f t="shared" si="178"/>
        <v>0.11758785685602757</v>
      </c>
      <c r="EL276" s="15">
        <f t="shared" si="179"/>
        <v>0.1206263146416604</v>
      </c>
      <c r="EM276" s="15">
        <f t="shared" si="180"/>
        <v>0.12569938451331653</v>
      </c>
      <c r="EN276" s="15">
        <f t="shared" si="181"/>
        <v>0.13474152673583073</v>
      </c>
      <c r="EO276" s="15">
        <f t="shared" si="182"/>
        <v>0.14289518015162539</v>
      </c>
      <c r="EQ276" s="17" t="s">
        <v>107</v>
      </c>
      <c r="ER276" s="13">
        <f t="shared" si="183"/>
        <v>75</v>
      </c>
      <c r="ES276" s="13">
        <f t="shared" si="184"/>
        <v>34</v>
      </c>
      <c r="ET276" s="13">
        <f t="shared" si="185"/>
        <v>42</v>
      </c>
      <c r="EU276" s="13">
        <f t="shared" si="186"/>
        <v>44</v>
      </c>
      <c r="EV276" s="13">
        <f t="shared" si="187"/>
        <v>48</v>
      </c>
      <c r="EW276" s="13">
        <f t="shared" si="188"/>
        <v>57</v>
      </c>
      <c r="EX276" s="13">
        <f t="shared" si="189"/>
        <v>54</v>
      </c>
      <c r="EY276" s="13">
        <f t="shared" si="190"/>
        <v>52</v>
      </c>
      <c r="EZ276" s="13">
        <f t="shared" si="191"/>
        <v>56</v>
      </c>
      <c r="FA276" s="13">
        <f t="shared" si="192"/>
        <v>62</v>
      </c>
      <c r="FB276" s="13">
        <f t="shared" si="193"/>
        <v>60</v>
      </c>
      <c r="FC276" s="13">
        <f t="shared" si="194"/>
        <v>59</v>
      </c>
      <c r="FD276" s="13">
        <f t="shared" si="195"/>
        <v>60</v>
      </c>
      <c r="FE276" s="13">
        <f t="shared" si="196"/>
        <v>53</v>
      </c>
      <c r="FF276" s="13">
        <f t="shared" si="197"/>
        <v>51</v>
      </c>
      <c r="FG276" s="13">
        <f t="shared" si="198"/>
        <v>52</v>
      </c>
      <c r="FH276" s="13">
        <f t="shared" si="199"/>
        <v>49</v>
      </c>
      <c r="FI276" s="13">
        <f t="shared" si="200"/>
        <v>48</v>
      </c>
      <c r="FJ276" s="13">
        <f t="shared" si="201"/>
        <v>48</v>
      </c>
      <c r="FK276" s="13">
        <f t="shared" si="202"/>
        <v>48</v>
      </c>
      <c r="FL276" s="13">
        <f t="shared" si="203"/>
        <v>48</v>
      </c>
      <c r="FM276" s="13">
        <f>INDEX($ER276:$FL276,MATCH('Ranked Growth'!$C$5,$ER$149:$FL$149,0))</f>
        <v>75</v>
      </c>
      <c r="FO276" s="17" t="s">
        <v>107</v>
      </c>
      <c r="FP276" s="13" cm="1">
        <f t="array" ref="FP276">SUMPRODUCT(($Z$150:$Z$276=$Z276)*(DU276&lt;DU$150:DU$276))+1</f>
        <v>57</v>
      </c>
      <c r="FQ276" s="13" cm="1">
        <f t="array" ref="FQ276">SUMPRODUCT(($Z$150:$Z$276=$Z276)*(DV276&lt;DV$150:DV$276))+1</f>
        <v>32</v>
      </c>
      <c r="FR276" s="13" cm="1">
        <f t="array" ref="FR276">SUMPRODUCT(($Z$150:$Z$276=$Z276)*(DW276&lt;DW$150:DW$276))+1</f>
        <v>39</v>
      </c>
      <c r="FS276" s="13" cm="1">
        <f t="array" ref="FS276">SUMPRODUCT(($Z$150:$Z$276=$Z276)*(DX276&lt;DX$150:DX$276))+1</f>
        <v>40</v>
      </c>
      <c r="FT276" s="13" cm="1">
        <f t="array" ref="FT276">SUMPRODUCT(($Z$150:$Z$276=$Z276)*(DY276&lt;DY$150:DY$276))+1</f>
        <v>43</v>
      </c>
      <c r="FU276" s="13" cm="1">
        <f t="array" ref="FU276">SUMPRODUCT(($Z$150:$Z$276=$Z276)*(DZ276&lt;DZ$150:DZ$276))+1</f>
        <v>50</v>
      </c>
      <c r="FV276" s="13" cm="1">
        <f t="array" ref="FV276">SUMPRODUCT(($Z$150:$Z$276=$Z276)*(EA276&lt;EA$150:EA$276))+1</f>
        <v>47</v>
      </c>
      <c r="FW276" s="13" cm="1">
        <f t="array" ref="FW276">SUMPRODUCT(($Z$150:$Z$276=$Z276)*(EB276&lt;EB$150:EB$276))+1</f>
        <v>45</v>
      </c>
      <c r="FX276" s="13" cm="1">
        <f t="array" ref="FX276">SUMPRODUCT(($Z$150:$Z$276=$Z276)*(EC276&lt;EC$150:EC$276))+1</f>
        <v>49</v>
      </c>
      <c r="FY276" s="13" cm="1">
        <f t="array" ref="FY276">SUMPRODUCT(($Z$150:$Z$276=$Z276)*(ED276&lt;ED$150:ED$276))+1</f>
        <v>54</v>
      </c>
      <c r="FZ276" s="13" cm="1">
        <f t="array" ref="FZ276">SUMPRODUCT(($Z$150:$Z$276=$Z276)*(EE276&lt;EE$150:EE$276))+1</f>
        <v>52</v>
      </c>
      <c r="GA276" s="13" cm="1">
        <f t="array" ref="GA276">SUMPRODUCT(($Z$150:$Z$276=$Z276)*(EF276&lt;EF$150:EF$276))+1</f>
        <v>51</v>
      </c>
      <c r="GB276" s="13" cm="1">
        <f t="array" ref="GB276">SUMPRODUCT(($Z$150:$Z$276=$Z276)*(EG276&lt;EG$150:EG$276))+1</f>
        <v>52</v>
      </c>
      <c r="GC276" s="13" cm="1">
        <f t="array" ref="GC276">SUMPRODUCT(($Z$150:$Z$276=$Z276)*(EH276&lt;EH$150:EH$276))+1</f>
        <v>47</v>
      </c>
      <c r="GD276" s="13" cm="1">
        <f t="array" ref="GD276">SUMPRODUCT(($Z$150:$Z$276=$Z276)*(EI276&lt;EI$150:EI$276))+1</f>
        <v>45</v>
      </c>
      <c r="GE276" s="13" cm="1">
        <f t="array" ref="GE276">SUMPRODUCT(($Z$150:$Z$276=$Z276)*(EJ276&lt;EJ$150:EJ$276))+1</f>
        <v>45</v>
      </c>
      <c r="GF276" s="13" cm="1">
        <f t="array" ref="GF276">SUMPRODUCT(($Z$150:$Z$276=$Z276)*(EK276&lt;EK$150:EK$276))+1</f>
        <v>42</v>
      </c>
      <c r="GG276" s="13" cm="1">
        <f t="array" ref="GG276">SUMPRODUCT(($Z$150:$Z$276=$Z276)*(EL276&lt;EL$150:EL$276))+1</f>
        <v>41</v>
      </c>
      <c r="GH276" s="13" cm="1">
        <f t="array" ref="GH276">SUMPRODUCT(($Z$150:$Z$276=$Z276)*(EM276&lt;EM$150:EM$276))+1</f>
        <v>41</v>
      </c>
      <c r="GI276" s="13" cm="1">
        <f t="array" ref="GI276">SUMPRODUCT(($Z$150:$Z$276=$Z276)*(EN276&lt;EN$150:EN$276))+1</f>
        <v>41</v>
      </c>
      <c r="GJ276" s="13" cm="1">
        <f t="array" ref="GJ276">SUMPRODUCT(($Z$150:$Z$276=$Z276)*(EO276&lt;EO$150:EO$276))+1</f>
        <v>42</v>
      </c>
      <c r="GK276" s="20">
        <f>INDEX($FP276:$GJ276,MATCH('Ranked Growth'!$C$5,$FP$149:$GJ$149,0))</f>
        <v>57</v>
      </c>
      <c r="GL276" s="13" t="str">
        <f t="shared" si="204"/>
        <v>Stations of Over 10k Users-57</v>
      </c>
      <c r="GN276" s="17" t="s">
        <v>107</v>
      </c>
      <c r="GO276" s="13" t="str" cm="1">
        <f t="array" ref="GO276">IF($AA276="N","",SUMPRODUCT(($Z$150:$Z$276=$Z276)*($AA$150:$AA$276="Y")*(DU276&lt;DU$150:DU$276))+1)</f>
        <v/>
      </c>
      <c r="GP276" s="13" t="str" cm="1">
        <f t="array" ref="GP276">IF($AA276="N","",SUMPRODUCT(($Z$150:$Z$276=$Z276)*($AA$150:$AA$276="Y")*(DV276&lt;DV$150:DV$276))+1)</f>
        <v/>
      </c>
      <c r="GQ276" s="13" t="str" cm="1">
        <f t="array" ref="GQ276">IF($AA276="N","",SUMPRODUCT(($Z$150:$Z$276=$Z276)*($AA$150:$AA$276="Y")*(DW276&lt;DW$150:DW$276))+1)</f>
        <v/>
      </c>
      <c r="GR276" s="13" t="str" cm="1">
        <f t="array" ref="GR276">IF($AA276="N","",SUMPRODUCT(($Z$150:$Z$276=$Z276)*($AA$150:$AA$276="Y")*(DX276&lt;DX$150:DX$276))+1)</f>
        <v/>
      </c>
      <c r="GS276" s="13" t="str" cm="1">
        <f t="array" ref="GS276">IF($AA276="N","",SUMPRODUCT(($Z$150:$Z$276=$Z276)*($AA$150:$AA$276="Y")*(DY276&lt;DY$150:DY$276))+1)</f>
        <v/>
      </c>
      <c r="GT276" s="13" t="str" cm="1">
        <f t="array" ref="GT276">IF($AA276="N","",SUMPRODUCT(($Z$150:$Z$276=$Z276)*($AA$150:$AA$276="Y")*(DZ276&lt;DZ$150:DZ$276))+1)</f>
        <v/>
      </c>
      <c r="GU276" s="13" t="str" cm="1">
        <f t="array" ref="GU276">IF($AA276="N","",SUMPRODUCT(($Z$150:$Z$276=$Z276)*($AA$150:$AA$276="Y")*(EA276&lt;EA$150:EA$276))+1)</f>
        <v/>
      </c>
      <c r="GV276" s="13" t="str" cm="1">
        <f t="array" ref="GV276">IF($AA276="N","",SUMPRODUCT(($Z$150:$Z$276=$Z276)*($AA$150:$AA$276="Y")*(EB276&lt;EB$150:EB$276))+1)</f>
        <v/>
      </c>
      <c r="GW276" s="13" t="str" cm="1">
        <f t="array" ref="GW276">IF($AA276="N","",SUMPRODUCT(($Z$150:$Z$276=$Z276)*($AA$150:$AA$276="Y")*(EC276&lt;EC$150:EC$276))+1)</f>
        <v/>
      </c>
      <c r="GX276" s="13" t="str" cm="1">
        <f t="array" ref="GX276">IF($AA276="N","",SUMPRODUCT(($Z$150:$Z$276=$Z276)*($AA$150:$AA$276="Y")*(ED276&lt;ED$150:ED$276))+1)</f>
        <v/>
      </c>
      <c r="GY276" s="13" t="str" cm="1">
        <f t="array" ref="GY276">IF($AA276="N","",SUMPRODUCT(($Z$150:$Z$276=$Z276)*($AA$150:$AA$276="Y")*(EE276&lt;EE$150:EE$276))+1)</f>
        <v/>
      </c>
      <c r="GZ276" s="13" t="str" cm="1">
        <f t="array" ref="GZ276">IF($AA276="N","",SUMPRODUCT(($Z$150:$Z$276=$Z276)*($AA$150:$AA$276="Y")*(EF276&lt;EF$150:EF$276))+1)</f>
        <v/>
      </c>
      <c r="HA276" s="13" t="str" cm="1">
        <f t="array" ref="HA276">IF($AA276="N","",SUMPRODUCT(($Z$150:$Z$276=$Z276)*($AA$150:$AA$276="Y")*(EG276&lt;EG$150:EG$276))+1)</f>
        <v/>
      </c>
      <c r="HB276" s="13" t="str" cm="1">
        <f t="array" ref="HB276">IF($AA276="N","",SUMPRODUCT(($Z$150:$Z$276=$Z276)*($AA$150:$AA$276="Y")*(EH276&lt;EH$150:EH$276))+1)</f>
        <v/>
      </c>
      <c r="HC276" s="13" t="str" cm="1">
        <f t="array" ref="HC276">IF($AA276="N","",SUMPRODUCT(($Z$150:$Z$276=$Z276)*($AA$150:$AA$276="Y")*(EI276&lt;EI$150:EI$276))+1)</f>
        <v/>
      </c>
      <c r="HD276" s="13" t="str" cm="1">
        <f t="array" ref="HD276">IF($AA276="N","",SUMPRODUCT(($Z$150:$Z$276=$Z276)*($AA$150:$AA$276="Y")*(EJ276&lt;EJ$150:EJ$276))+1)</f>
        <v/>
      </c>
      <c r="HE276" s="13" t="str" cm="1">
        <f t="array" ref="HE276">IF($AA276="N","",SUMPRODUCT(($Z$150:$Z$276=$Z276)*($AA$150:$AA$276="Y")*(EK276&lt;EK$150:EK$276))+1)</f>
        <v/>
      </c>
      <c r="HF276" s="13" t="str" cm="1">
        <f t="array" ref="HF276">IF($AA276="N","",SUMPRODUCT(($Z$150:$Z$276=$Z276)*($AA$150:$AA$276="Y")*(EL276&lt;EL$150:EL$276))+1)</f>
        <v/>
      </c>
      <c r="HG276" s="13" t="str" cm="1">
        <f t="array" ref="HG276">IF($AA276="N","",SUMPRODUCT(($Z$150:$Z$276=$Z276)*($AA$150:$AA$276="Y")*(EM276&lt;EM$150:EM$276))+1)</f>
        <v/>
      </c>
      <c r="HH276" s="13" t="str" cm="1">
        <f t="array" ref="HH276">IF($AA276="N","",SUMPRODUCT(($Z$150:$Z$276=$Z276)*($AA$150:$AA$276="Y")*(EN276&lt;EN$150:EN$276))+1)</f>
        <v/>
      </c>
      <c r="HI276" s="13" t="str" cm="1">
        <f t="array" ref="HI276">IF($AA276="N","",SUMPRODUCT(($Z$150:$Z$276=$Z276)*($AA$150:$AA$276="Y")*(EO276&lt;EO$150:EO$276))+1)</f>
        <v/>
      </c>
      <c r="HJ276" s="20" t="str">
        <f>INDEX($GO276:$HI276,MATCH('Ranked Growth'!$C$5,$GO$149:$HI$149,0))</f>
        <v/>
      </c>
      <c r="HK276" s="13" t="str">
        <f t="shared" si="205"/>
        <v>Stations of Over 10k Users-</v>
      </c>
    </row>
    <row r="277" spans="2:219" s="11" customFormat="1" x14ac:dyDescent="0.25"/>
    <row r="278" spans="2:219" s="11" customFormat="1" x14ac:dyDescent="0.25">
      <c r="B278" s="10" t="s">
        <v>110</v>
      </c>
    </row>
    <row r="279" spans="2:219" s="11" customFormat="1" x14ac:dyDescent="0.25">
      <c r="B279" s="10" t="s">
        <v>132</v>
      </c>
      <c r="Y279" s="10" t="s">
        <v>133</v>
      </c>
      <c r="Z279" s="10"/>
      <c r="AA279" s="10"/>
      <c r="AX279" s="10" t="s">
        <v>146</v>
      </c>
      <c r="BV279" s="10" t="s">
        <v>146</v>
      </c>
      <c r="CU279" s="10" t="s">
        <v>187</v>
      </c>
      <c r="DT279" s="10" t="s">
        <v>134</v>
      </c>
      <c r="EQ279" s="10" t="s">
        <v>145</v>
      </c>
      <c r="FO279" s="10" t="s">
        <v>150</v>
      </c>
      <c r="GN279" s="10" t="s">
        <v>188</v>
      </c>
    </row>
    <row r="280" spans="2:219" s="11" customFormat="1" x14ac:dyDescent="0.25">
      <c r="B280" s="5" t="s">
        <v>0</v>
      </c>
      <c r="C280" s="5">
        <v>2026</v>
      </c>
      <c r="D280" s="5">
        <v>2027</v>
      </c>
      <c r="E280" s="5">
        <v>2028</v>
      </c>
      <c r="F280" s="5">
        <v>2029</v>
      </c>
      <c r="G280" s="5">
        <v>2030</v>
      </c>
      <c r="H280" s="5">
        <v>2031</v>
      </c>
      <c r="I280" s="5">
        <v>2032</v>
      </c>
      <c r="J280" s="5">
        <v>2033</v>
      </c>
      <c r="K280" s="5">
        <v>2034</v>
      </c>
      <c r="L280" s="5">
        <v>2035</v>
      </c>
      <c r="M280" s="5">
        <v>2036</v>
      </c>
      <c r="N280" s="5">
        <v>2037</v>
      </c>
      <c r="O280" s="5">
        <v>2038</v>
      </c>
      <c r="P280" s="5">
        <v>2039</v>
      </c>
      <c r="Q280" s="5">
        <v>2040</v>
      </c>
      <c r="R280" s="5">
        <v>2041</v>
      </c>
      <c r="S280" s="5">
        <v>2042</v>
      </c>
      <c r="T280" s="5" t="s">
        <v>189</v>
      </c>
      <c r="U280" s="5">
        <v>2044</v>
      </c>
      <c r="V280" s="5">
        <v>2045</v>
      </c>
      <c r="W280" s="5">
        <v>2046</v>
      </c>
      <c r="Y280" s="5" t="s">
        <v>0</v>
      </c>
      <c r="Z280" s="5" t="s">
        <v>152</v>
      </c>
      <c r="AA280" s="5" t="s">
        <v>184</v>
      </c>
      <c r="AB280" s="5">
        <v>2026</v>
      </c>
      <c r="AC280" s="5">
        <v>2027</v>
      </c>
      <c r="AD280" s="5">
        <v>2028</v>
      </c>
      <c r="AE280" s="5">
        <v>2029</v>
      </c>
      <c r="AF280" s="5">
        <v>2030</v>
      </c>
      <c r="AG280" s="5">
        <v>2031</v>
      </c>
      <c r="AH280" s="5">
        <v>2032</v>
      </c>
      <c r="AI280" s="5">
        <v>2033</v>
      </c>
      <c r="AJ280" s="5">
        <v>2034</v>
      </c>
      <c r="AK280" s="5">
        <v>2035</v>
      </c>
      <c r="AL280" s="5">
        <v>2036</v>
      </c>
      <c r="AM280" s="5">
        <v>2037</v>
      </c>
      <c r="AN280" s="5">
        <v>2038</v>
      </c>
      <c r="AO280" s="5">
        <v>2039</v>
      </c>
      <c r="AP280" s="5">
        <v>2040</v>
      </c>
      <c r="AQ280" s="5">
        <v>2041</v>
      </c>
      <c r="AR280" s="5">
        <v>2042</v>
      </c>
      <c r="AS280" s="5">
        <v>2043</v>
      </c>
      <c r="AT280" s="5">
        <v>2044</v>
      </c>
      <c r="AU280" s="5">
        <v>2045</v>
      </c>
      <c r="AV280" s="5">
        <v>2046</v>
      </c>
      <c r="AX280" s="5" t="s">
        <v>0</v>
      </c>
      <c r="AY280" s="5">
        <v>2026</v>
      </c>
      <c r="AZ280" s="5">
        <v>2027</v>
      </c>
      <c r="BA280" s="5">
        <v>2028</v>
      </c>
      <c r="BB280" s="5">
        <v>2029</v>
      </c>
      <c r="BC280" s="5">
        <v>2030</v>
      </c>
      <c r="BD280" s="5">
        <v>2031</v>
      </c>
      <c r="BE280" s="5">
        <v>2032</v>
      </c>
      <c r="BF280" s="5">
        <v>2033</v>
      </c>
      <c r="BG280" s="5">
        <v>2034</v>
      </c>
      <c r="BH280" s="5">
        <v>2035</v>
      </c>
      <c r="BI280" s="5">
        <v>2036</v>
      </c>
      <c r="BJ280" s="5">
        <v>2037</v>
      </c>
      <c r="BK280" s="5">
        <v>2038</v>
      </c>
      <c r="BL280" s="5">
        <v>2039</v>
      </c>
      <c r="BM280" s="5">
        <v>2040</v>
      </c>
      <c r="BN280" s="5">
        <v>2041</v>
      </c>
      <c r="BO280" s="5">
        <v>2042</v>
      </c>
      <c r="BP280" s="5">
        <v>2043</v>
      </c>
      <c r="BQ280" s="5">
        <v>2044</v>
      </c>
      <c r="BR280" s="5">
        <v>2045</v>
      </c>
      <c r="BS280" s="5">
        <v>2046</v>
      </c>
      <c r="BT280" s="5" t="s">
        <v>142</v>
      </c>
      <c r="BV280" s="5" t="s">
        <v>0</v>
      </c>
      <c r="BW280" s="5">
        <v>2026</v>
      </c>
      <c r="BX280" s="5">
        <v>2027</v>
      </c>
      <c r="BY280" s="5">
        <v>2028</v>
      </c>
      <c r="BZ280" s="5">
        <v>2029</v>
      </c>
      <c r="CA280" s="5">
        <v>2030</v>
      </c>
      <c r="CB280" s="5">
        <v>2031</v>
      </c>
      <c r="CC280" s="5">
        <v>2032</v>
      </c>
      <c r="CD280" s="5">
        <v>2033</v>
      </c>
      <c r="CE280" s="5">
        <v>2034</v>
      </c>
      <c r="CF280" s="5">
        <v>2035</v>
      </c>
      <c r="CG280" s="5">
        <v>2036</v>
      </c>
      <c r="CH280" s="5">
        <v>2037</v>
      </c>
      <c r="CI280" s="5">
        <v>2038</v>
      </c>
      <c r="CJ280" s="5">
        <v>2039</v>
      </c>
      <c r="CK280" s="5">
        <v>2040</v>
      </c>
      <c r="CL280" s="5">
        <v>2041</v>
      </c>
      <c r="CM280" s="5">
        <v>2042</v>
      </c>
      <c r="CN280" s="5">
        <v>2043</v>
      </c>
      <c r="CO280" s="5">
        <v>2044</v>
      </c>
      <c r="CP280" s="5">
        <v>2045</v>
      </c>
      <c r="CQ280" s="5">
        <v>2046</v>
      </c>
      <c r="CR280" s="5" t="s">
        <v>142</v>
      </c>
      <c r="CS280" s="5" t="s">
        <v>154</v>
      </c>
      <c r="CU280" s="5" t="s">
        <v>0</v>
      </c>
      <c r="CV280" s="5">
        <v>2026</v>
      </c>
      <c r="CW280" s="5">
        <v>2027</v>
      </c>
      <c r="CX280" s="5">
        <v>2028</v>
      </c>
      <c r="CY280" s="5">
        <v>2029</v>
      </c>
      <c r="CZ280" s="5">
        <v>2030</v>
      </c>
      <c r="DA280" s="5">
        <v>2031</v>
      </c>
      <c r="DB280" s="5">
        <v>2032</v>
      </c>
      <c r="DC280" s="5">
        <v>2033</v>
      </c>
      <c r="DD280" s="5">
        <v>2034</v>
      </c>
      <c r="DE280" s="5">
        <v>2035</v>
      </c>
      <c r="DF280" s="5">
        <v>2036</v>
      </c>
      <c r="DG280" s="5">
        <v>2037</v>
      </c>
      <c r="DH280" s="5">
        <v>2038</v>
      </c>
      <c r="DI280" s="5">
        <v>2039</v>
      </c>
      <c r="DJ280" s="5">
        <v>2040</v>
      </c>
      <c r="DK280" s="5">
        <v>2041</v>
      </c>
      <c r="DL280" s="5">
        <v>2042</v>
      </c>
      <c r="DM280" s="5">
        <v>2043</v>
      </c>
      <c r="DN280" s="5">
        <v>2044</v>
      </c>
      <c r="DO280" s="5">
        <v>2045</v>
      </c>
      <c r="DP280" s="5">
        <v>2046</v>
      </c>
      <c r="DQ280" s="5" t="s">
        <v>142</v>
      </c>
      <c r="DR280" s="5" t="s">
        <v>154</v>
      </c>
      <c r="DT280" s="5" t="s">
        <v>0</v>
      </c>
      <c r="DU280" s="5">
        <v>2026</v>
      </c>
      <c r="DV280" s="5">
        <v>2027</v>
      </c>
      <c r="DW280" s="5">
        <v>2028</v>
      </c>
      <c r="DX280" s="5">
        <v>2029</v>
      </c>
      <c r="DY280" s="5">
        <v>2030</v>
      </c>
      <c r="DZ280" s="5">
        <v>2031</v>
      </c>
      <c r="EA280" s="5">
        <v>2032</v>
      </c>
      <c r="EB280" s="5">
        <v>2033</v>
      </c>
      <c r="EC280" s="5">
        <v>2034</v>
      </c>
      <c r="ED280" s="5">
        <v>2035</v>
      </c>
      <c r="EE280" s="5">
        <v>2036</v>
      </c>
      <c r="EF280" s="5">
        <v>2037</v>
      </c>
      <c r="EG280" s="5">
        <v>2038</v>
      </c>
      <c r="EH280" s="5">
        <v>2039</v>
      </c>
      <c r="EI280" s="5">
        <v>2040</v>
      </c>
      <c r="EJ280" s="5">
        <v>2041</v>
      </c>
      <c r="EK280" s="5">
        <v>2042</v>
      </c>
      <c r="EL280" s="5">
        <v>2043</v>
      </c>
      <c r="EM280" s="5">
        <v>2044</v>
      </c>
      <c r="EN280" s="5">
        <v>2045</v>
      </c>
      <c r="EO280" s="5">
        <v>2046</v>
      </c>
      <c r="EQ280" s="5" t="s">
        <v>0</v>
      </c>
      <c r="ER280" s="5">
        <v>2026</v>
      </c>
      <c r="ES280" s="5">
        <v>2027</v>
      </c>
      <c r="ET280" s="5">
        <v>2028</v>
      </c>
      <c r="EU280" s="5">
        <v>2029</v>
      </c>
      <c r="EV280" s="5">
        <v>2030</v>
      </c>
      <c r="EW280" s="5">
        <v>2031</v>
      </c>
      <c r="EX280" s="5">
        <v>2032</v>
      </c>
      <c r="EY280" s="5">
        <v>2033</v>
      </c>
      <c r="EZ280" s="5">
        <v>2034</v>
      </c>
      <c r="FA280" s="5">
        <v>2035</v>
      </c>
      <c r="FB280" s="5">
        <v>2036</v>
      </c>
      <c r="FC280" s="5">
        <v>2037</v>
      </c>
      <c r="FD280" s="5">
        <v>2038</v>
      </c>
      <c r="FE280" s="5">
        <v>2039</v>
      </c>
      <c r="FF280" s="5">
        <v>2040</v>
      </c>
      <c r="FG280" s="5">
        <v>2041</v>
      </c>
      <c r="FH280" s="5">
        <v>2042</v>
      </c>
      <c r="FI280" s="5">
        <v>2043</v>
      </c>
      <c r="FJ280" s="5">
        <v>2044</v>
      </c>
      <c r="FK280" s="5">
        <v>2045</v>
      </c>
      <c r="FL280" s="5">
        <v>2046</v>
      </c>
      <c r="FM280" s="5" t="s">
        <v>142</v>
      </c>
      <c r="FO280" s="5" t="s">
        <v>0</v>
      </c>
      <c r="FP280" s="5">
        <v>2026</v>
      </c>
      <c r="FQ280" s="5">
        <v>2027</v>
      </c>
      <c r="FR280" s="5">
        <v>2028</v>
      </c>
      <c r="FS280" s="5">
        <v>2029</v>
      </c>
      <c r="FT280" s="5">
        <v>2030</v>
      </c>
      <c r="FU280" s="5">
        <v>2031</v>
      </c>
      <c r="FV280" s="5">
        <v>2032</v>
      </c>
      <c r="FW280" s="5">
        <v>2033</v>
      </c>
      <c r="FX280" s="5">
        <v>2034</v>
      </c>
      <c r="FY280" s="5">
        <v>2035</v>
      </c>
      <c r="FZ280" s="5">
        <v>2036</v>
      </c>
      <c r="GA280" s="5">
        <v>2037</v>
      </c>
      <c r="GB280" s="5">
        <v>2038</v>
      </c>
      <c r="GC280" s="5">
        <v>2039</v>
      </c>
      <c r="GD280" s="5">
        <v>2040</v>
      </c>
      <c r="GE280" s="5">
        <v>2041</v>
      </c>
      <c r="GF280" s="5">
        <v>2042</v>
      </c>
      <c r="GG280" s="5">
        <v>2043</v>
      </c>
      <c r="GH280" s="5">
        <v>2044</v>
      </c>
      <c r="GI280" s="5">
        <v>2045</v>
      </c>
      <c r="GJ280" s="5">
        <v>2046</v>
      </c>
      <c r="GK280" s="5" t="s">
        <v>142</v>
      </c>
      <c r="GL280" s="5" t="s">
        <v>154</v>
      </c>
      <c r="GN280" s="5" t="s">
        <v>0</v>
      </c>
      <c r="GO280" s="5">
        <v>2026</v>
      </c>
      <c r="GP280" s="5">
        <v>2027</v>
      </c>
      <c r="GQ280" s="5">
        <v>2028</v>
      </c>
      <c r="GR280" s="5">
        <v>2029</v>
      </c>
      <c r="GS280" s="5">
        <v>2030</v>
      </c>
      <c r="GT280" s="5">
        <v>2031</v>
      </c>
      <c r="GU280" s="5">
        <v>2032</v>
      </c>
      <c r="GV280" s="5">
        <v>2033</v>
      </c>
      <c r="GW280" s="5">
        <v>2034</v>
      </c>
      <c r="GX280" s="5">
        <v>2035</v>
      </c>
      <c r="GY280" s="5">
        <v>2036</v>
      </c>
      <c r="GZ280" s="5">
        <v>2037</v>
      </c>
      <c r="HA280" s="5">
        <v>2038</v>
      </c>
      <c r="HB280" s="5">
        <v>2039</v>
      </c>
      <c r="HC280" s="5">
        <v>2040</v>
      </c>
      <c r="HD280" s="5">
        <v>2041</v>
      </c>
      <c r="HE280" s="5">
        <v>2042</v>
      </c>
      <c r="HF280" s="5">
        <v>2043</v>
      </c>
      <c r="HG280" s="5">
        <v>2044</v>
      </c>
      <c r="HH280" s="5">
        <v>2045</v>
      </c>
      <c r="HI280" s="5">
        <v>2046</v>
      </c>
      <c r="HJ280" s="5" t="s">
        <v>142</v>
      </c>
      <c r="HK280" s="5" t="s">
        <v>154</v>
      </c>
    </row>
    <row r="281" spans="2:219" s="11" customFormat="1" x14ac:dyDescent="0.25">
      <c r="B281" s="17" t="s">
        <v>1</v>
      </c>
      <c r="C281" s="20">
        <v>390375.75167279411</v>
      </c>
      <c r="D281" s="20">
        <v>421116.05133288645</v>
      </c>
      <c r="E281" s="20">
        <v>430368.03276157897</v>
      </c>
      <c r="F281" s="20">
        <v>437402.90533374029</v>
      </c>
      <c r="G281" s="20">
        <v>442159.84749795002</v>
      </c>
      <c r="H281" s="20">
        <v>447111.15003022371</v>
      </c>
      <c r="I281" s="20">
        <v>453085.90731571027</v>
      </c>
      <c r="J281" s="20">
        <v>457809.63178919029</v>
      </c>
      <c r="K281" s="20">
        <v>463353.07229291258</v>
      </c>
      <c r="L281" s="20">
        <v>471632.76317182096</v>
      </c>
      <c r="M281" s="20">
        <v>477186.00264244073</v>
      </c>
      <c r="N281" s="20">
        <v>482689.76336058951</v>
      </c>
      <c r="O281" s="20">
        <v>488211.76136848138</v>
      </c>
      <c r="P281" s="20">
        <v>495446.52724313136</v>
      </c>
      <c r="Q281" s="20">
        <v>503207.1690974122</v>
      </c>
      <c r="R281" s="20">
        <v>509316.1506849429</v>
      </c>
      <c r="S281" s="20">
        <v>516191.06394748815</v>
      </c>
      <c r="T281" s="20">
        <v>522371.63257067761</v>
      </c>
      <c r="U281" s="20">
        <v>529250.24547228962</v>
      </c>
      <c r="V281" s="20">
        <v>538597.06163826911</v>
      </c>
      <c r="W281" s="20">
        <v>547661.49892943259</v>
      </c>
      <c r="Y281" s="17" t="s">
        <v>1</v>
      </c>
      <c r="Z281" s="21" t="str">
        <f>INDEX($U$19:$U$145,MATCH($Y281,$T$19:$T$145,0))</f>
        <v>Stations of Over 10k Users</v>
      </c>
      <c r="AA281" s="21" t="str">
        <f>INDEX($V$19:$V$145,MATCH($Y281,$T$19:$T$145,0))</f>
        <v>N</v>
      </c>
      <c r="AB281" s="13">
        <f t="shared" ref="AB281:AV281" si="247">C281-$R19</f>
        <v>7381.7516727941111</v>
      </c>
      <c r="AC281" s="13">
        <f t="shared" si="247"/>
        <v>38122.051332886447</v>
      </c>
      <c r="AD281" s="13">
        <f t="shared" si="247"/>
        <v>47374.032761578972</v>
      </c>
      <c r="AE281" s="13">
        <f t="shared" si="247"/>
        <v>54408.905333740287</v>
      </c>
      <c r="AF281" s="13">
        <f t="shared" si="247"/>
        <v>59165.847497950017</v>
      </c>
      <c r="AG281" s="13">
        <f t="shared" si="247"/>
        <v>64117.150030223711</v>
      </c>
      <c r="AH281" s="13">
        <f t="shared" si="247"/>
        <v>70091.907315710268</v>
      </c>
      <c r="AI281" s="13">
        <f t="shared" si="247"/>
        <v>74815.631789190287</v>
      </c>
      <c r="AJ281" s="13">
        <f t="shared" si="247"/>
        <v>80359.072292912577</v>
      </c>
      <c r="AK281" s="13">
        <f t="shared" si="247"/>
        <v>88638.76317182096</v>
      </c>
      <c r="AL281" s="13">
        <f t="shared" si="247"/>
        <v>94192.002642440726</v>
      </c>
      <c r="AM281" s="13">
        <f t="shared" si="247"/>
        <v>99695.76336058951</v>
      </c>
      <c r="AN281" s="13">
        <f t="shared" si="247"/>
        <v>105217.76136848138</v>
      </c>
      <c r="AO281" s="13">
        <f t="shared" si="247"/>
        <v>112452.52724313136</v>
      </c>
      <c r="AP281" s="13">
        <f t="shared" si="247"/>
        <v>120213.1690974122</v>
      </c>
      <c r="AQ281" s="13">
        <f t="shared" si="247"/>
        <v>126322.1506849429</v>
      </c>
      <c r="AR281" s="13">
        <f t="shared" si="247"/>
        <v>133197.06394748815</v>
      </c>
      <c r="AS281" s="13">
        <f t="shared" si="247"/>
        <v>139377.63257067761</v>
      </c>
      <c r="AT281" s="13">
        <f t="shared" si="247"/>
        <v>146256.24547228962</v>
      </c>
      <c r="AU281" s="13">
        <f t="shared" si="247"/>
        <v>155603.06163826911</v>
      </c>
      <c r="AV281" s="13">
        <f t="shared" si="247"/>
        <v>164667.49892943259</v>
      </c>
      <c r="AX281" s="17" t="s">
        <v>1</v>
      </c>
      <c r="AY281" s="13">
        <f>RANK(AB281,AB$281:AB$407,0)</f>
        <v>24</v>
      </c>
      <c r="AZ281" s="13">
        <f t="shared" ref="AZ281:BS281" si="248">RANK(AC281,AC$281:AC$407,0)</f>
        <v>22</v>
      </c>
      <c r="BA281" s="13">
        <f t="shared" si="248"/>
        <v>23</v>
      </c>
      <c r="BB281" s="13">
        <f t="shared" si="248"/>
        <v>23</v>
      </c>
      <c r="BC281" s="13">
        <f t="shared" si="248"/>
        <v>23</v>
      </c>
      <c r="BD281" s="13">
        <f t="shared" si="248"/>
        <v>23</v>
      </c>
      <c r="BE281" s="13">
        <f t="shared" si="248"/>
        <v>23</v>
      </c>
      <c r="BF281" s="13">
        <f t="shared" si="248"/>
        <v>23</v>
      </c>
      <c r="BG281" s="13">
        <f t="shared" si="248"/>
        <v>23</v>
      </c>
      <c r="BH281" s="13">
        <f t="shared" si="248"/>
        <v>23</v>
      </c>
      <c r="BI281" s="13">
        <f t="shared" si="248"/>
        <v>24</v>
      </c>
      <c r="BJ281" s="13">
        <f t="shared" si="248"/>
        <v>24</v>
      </c>
      <c r="BK281" s="13">
        <f t="shared" si="248"/>
        <v>24</v>
      </c>
      <c r="BL281" s="13">
        <f t="shared" si="248"/>
        <v>24</v>
      </c>
      <c r="BM281" s="13">
        <f t="shared" si="248"/>
        <v>24</v>
      </c>
      <c r="BN281" s="13">
        <f t="shared" si="248"/>
        <v>24</v>
      </c>
      <c r="BO281" s="13">
        <f t="shared" si="248"/>
        <v>24</v>
      </c>
      <c r="BP281" s="13">
        <f t="shared" si="248"/>
        <v>24</v>
      </c>
      <c r="BQ281" s="13">
        <f t="shared" si="248"/>
        <v>24</v>
      </c>
      <c r="BR281" s="13">
        <f t="shared" si="248"/>
        <v>24</v>
      </c>
      <c r="BS281" s="13">
        <f t="shared" si="248"/>
        <v>24</v>
      </c>
      <c r="BT281" s="13">
        <f>INDEX($AY281:$BS281,MATCH('Ranked Growth'!$C$5,Data!$AY$149:$BS$149,0))</f>
        <v>24</v>
      </c>
      <c r="BV281" s="17" t="s">
        <v>1</v>
      </c>
      <c r="BW281" s="13" cm="1">
        <f t="array" ref="BW281">SUMPRODUCT(($Z$281:$Z$407=$Z281)*(AB281&lt;AB$281:AB$407))+1</f>
        <v>19</v>
      </c>
      <c r="BX281" s="13" cm="1">
        <f t="array" ref="BX281">SUMPRODUCT(($Z$281:$Z$407=$Z281)*(AC281&lt;AC$281:AC$407))+1</f>
        <v>17</v>
      </c>
      <c r="BY281" s="13" cm="1">
        <f t="array" ref="BY281">SUMPRODUCT(($Z$281:$Z$407=$Z281)*(AD281&lt;AD$281:AD$407))+1</f>
        <v>18</v>
      </c>
      <c r="BZ281" s="13" cm="1">
        <f t="array" ref="BZ281">SUMPRODUCT(($Z$281:$Z$407=$Z281)*(AE281&lt;AE$281:AE$407))+1</f>
        <v>18</v>
      </c>
      <c r="CA281" s="13" cm="1">
        <f t="array" ref="CA281">SUMPRODUCT(($Z$281:$Z$407=$Z281)*(AF281&lt;AF$281:AF$407))+1</f>
        <v>18</v>
      </c>
      <c r="CB281" s="13" cm="1">
        <f t="array" ref="CB281">SUMPRODUCT(($Z$281:$Z$407=$Z281)*(AG281&lt;AG$281:AG$407))+1</f>
        <v>18</v>
      </c>
      <c r="CC281" s="13" cm="1">
        <f t="array" ref="CC281">SUMPRODUCT(($Z$281:$Z$407=$Z281)*(AH281&lt;AH$281:AH$407))+1</f>
        <v>18</v>
      </c>
      <c r="CD281" s="13" cm="1">
        <f t="array" ref="CD281">SUMPRODUCT(($Z$281:$Z$407=$Z281)*(AI281&lt;AI$281:AI$407))+1</f>
        <v>18</v>
      </c>
      <c r="CE281" s="13" cm="1">
        <f t="array" ref="CE281">SUMPRODUCT(($Z$281:$Z$407=$Z281)*(AJ281&lt;AJ$281:AJ$407))+1</f>
        <v>18</v>
      </c>
      <c r="CF281" s="13" cm="1">
        <f t="array" ref="CF281">SUMPRODUCT(($Z$281:$Z$407=$Z281)*(AK281&lt;AK$281:AK$407))+1</f>
        <v>18</v>
      </c>
      <c r="CG281" s="13" cm="1">
        <f t="array" ref="CG281">SUMPRODUCT(($Z$281:$Z$407=$Z281)*(AL281&lt;AL$281:AL$407))+1</f>
        <v>19</v>
      </c>
      <c r="CH281" s="13" cm="1">
        <f t="array" ref="CH281">SUMPRODUCT(($Z$281:$Z$407=$Z281)*(AM281&lt;AM$281:AM$407))+1</f>
        <v>19</v>
      </c>
      <c r="CI281" s="13" cm="1">
        <f t="array" ref="CI281">SUMPRODUCT(($Z$281:$Z$407=$Z281)*(AN281&lt;AN$281:AN$407))+1</f>
        <v>19</v>
      </c>
      <c r="CJ281" s="13" cm="1">
        <f t="array" ref="CJ281">SUMPRODUCT(($Z$281:$Z$407=$Z281)*(AO281&lt;AO$281:AO$407))+1</f>
        <v>19</v>
      </c>
      <c r="CK281" s="13" cm="1">
        <f t="array" ref="CK281">SUMPRODUCT(($Z$281:$Z$407=$Z281)*(AP281&lt;AP$281:AP$407))+1</f>
        <v>19</v>
      </c>
      <c r="CL281" s="13" cm="1">
        <f t="array" ref="CL281">SUMPRODUCT(($Z$281:$Z$407=$Z281)*(AQ281&lt;AQ$281:AQ$407))+1</f>
        <v>19</v>
      </c>
      <c r="CM281" s="13" cm="1">
        <f t="array" ref="CM281">SUMPRODUCT(($Z$281:$Z$407=$Z281)*(AR281&lt;AR$281:AR$407))+1</f>
        <v>19</v>
      </c>
      <c r="CN281" s="13" cm="1">
        <f t="array" ref="CN281">SUMPRODUCT(($Z$281:$Z$407=$Z281)*(AS281&lt;AS$281:AS$407))+1</f>
        <v>19</v>
      </c>
      <c r="CO281" s="13" cm="1">
        <f t="array" ref="CO281">SUMPRODUCT(($Z$281:$Z$407=$Z281)*(AT281&lt;AT$281:AT$407))+1</f>
        <v>19</v>
      </c>
      <c r="CP281" s="13" cm="1">
        <f t="array" ref="CP281">SUMPRODUCT(($Z$281:$Z$407=$Z281)*(AU281&lt;AU$281:AU$407))+1</f>
        <v>19</v>
      </c>
      <c r="CQ281" s="13" cm="1">
        <f t="array" ref="CQ281">SUMPRODUCT(($Z$281:$Z$407=$Z281)*(AV281&lt;AV$281:AV$407))+1</f>
        <v>19</v>
      </c>
      <c r="CR281" s="20">
        <f>INDEX($BW281:$CQ281,MATCH('Ranked Growth'!$C$5,Data!$AY$149:$BS$149,0))</f>
        <v>19</v>
      </c>
      <c r="CS281" s="13" t="str">
        <f>$Z281&amp;"-"&amp;CR281</f>
        <v>Stations of Over 10k Users-19</v>
      </c>
      <c r="CU281" s="17" t="s">
        <v>1</v>
      </c>
      <c r="CV281" s="13" t="str" cm="1">
        <f t="array" ref="CV281">IF($AA281="N","",SUMPRODUCT(($Z$281:$Z$407=$Z281)*($AA$281:$AA$407="Y")*(AB281&lt;AB$281:AB$407))+1)</f>
        <v/>
      </c>
      <c r="CW281" s="13" t="str" cm="1">
        <f t="array" ref="CW281">IF($AA281="N","",SUMPRODUCT(($Z$281:$Z$407=$Z281)*($AA$281:$AA$407="Y")*(AC281&lt;AC$281:AC$407))+1)</f>
        <v/>
      </c>
      <c r="CX281" s="13" t="str" cm="1">
        <f t="array" ref="CX281">IF($AA281="N","",SUMPRODUCT(($Z$281:$Z$407=$Z281)*($AA$281:$AA$407="Y")*(AD281&lt;AD$281:AD$407))+1)</f>
        <v/>
      </c>
      <c r="CY281" s="13" t="str" cm="1">
        <f t="array" ref="CY281">IF($AA281="N","",SUMPRODUCT(($Z$281:$Z$407=$Z281)*($AA$281:$AA$407="Y")*(AE281&lt;AE$281:AE$407))+1)</f>
        <v/>
      </c>
      <c r="CZ281" s="13" t="str" cm="1">
        <f t="array" ref="CZ281">IF($AA281="N","",SUMPRODUCT(($Z$281:$Z$407=$Z281)*($AA$281:$AA$407="Y")*(AF281&lt;AF$281:AF$407))+1)</f>
        <v/>
      </c>
      <c r="DA281" s="13" t="str" cm="1">
        <f t="array" ref="DA281">IF($AA281="N","",SUMPRODUCT(($Z$281:$Z$407=$Z281)*($AA$281:$AA$407="Y")*(AG281&lt;AG$281:AG$407))+1)</f>
        <v/>
      </c>
      <c r="DB281" s="13" t="str" cm="1">
        <f t="array" ref="DB281">IF($AA281="N","",SUMPRODUCT(($Z$281:$Z$407=$Z281)*($AA$281:$AA$407="Y")*(AH281&lt;AH$281:AH$407))+1)</f>
        <v/>
      </c>
      <c r="DC281" s="13" t="str" cm="1">
        <f t="array" ref="DC281">IF($AA281="N","",SUMPRODUCT(($Z$281:$Z$407=$Z281)*($AA$281:$AA$407="Y")*(AI281&lt;AI$281:AI$407))+1)</f>
        <v/>
      </c>
      <c r="DD281" s="13" t="str" cm="1">
        <f t="array" ref="DD281">IF($AA281="N","",SUMPRODUCT(($Z$281:$Z$407=$Z281)*($AA$281:$AA$407="Y")*(AJ281&lt;AJ$281:AJ$407))+1)</f>
        <v/>
      </c>
      <c r="DE281" s="13" t="str" cm="1">
        <f t="array" ref="DE281">IF($AA281="N","",SUMPRODUCT(($Z$281:$Z$407=$Z281)*($AA$281:$AA$407="Y")*(AK281&lt;AK$281:AK$407))+1)</f>
        <v/>
      </c>
      <c r="DF281" s="13" t="str" cm="1">
        <f t="array" ref="DF281">IF($AA281="N","",SUMPRODUCT(($Z$281:$Z$407=$Z281)*($AA$281:$AA$407="Y")*(AL281&lt;AL$281:AL$407))+1)</f>
        <v/>
      </c>
      <c r="DG281" s="13" t="str" cm="1">
        <f t="array" ref="DG281">IF($AA281="N","",SUMPRODUCT(($Z$281:$Z$407=$Z281)*($AA$281:$AA$407="Y")*(AM281&lt;AM$281:AM$407))+1)</f>
        <v/>
      </c>
      <c r="DH281" s="13" t="str" cm="1">
        <f t="array" ref="DH281">IF($AA281="N","",SUMPRODUCT(($Z$281:$Z$407=$Z281)*($AA$281:$AA$407="Y")*(AN281&lt;AN$281:AN$407))+1)</f>
        <v/>
      </c>
      <c r="DI281" s="13" t="str" cm="1">
        <f t="array" ref="DI281">IF($AA281="N","",SUMPRODUCT(($Z$281:$Z$407=$Z281)*($AA$281:$AA$407="Y")*(AO281&lt;AO$281:AO$407))+1)</f>
        <v/>
      </c>
      <c r="DJ281" s="13" t="str" cm="1">
        <f t="array" ref="DJ281">IF($AA281="N","",SUMPRODUCT(($Z$281:$Z$407=$Z281)*($AA$281:$AA$407="Y")*(AP281&lt;AP$281:AP$407))+1)</f>
        <v/>
      </c>
      <c r="DK281" s="13" t="str" cm="1">
        <f t="array" ref="DK281">IF($AA281="N","",SUMPRODUCT(($Z$281:$Z$407=$Z281)*($AA$281:$AA$407="Y")*(AQ281&lt;AQ$281:AQ$407))+1)</f>
        <v/>
      </c>
      <c r="DL281" s="13" t="str" cm="1">
        <f t="array" ref="DL281">IF($AA281="N","",SUMPRODUCT(($Z$281:$Z$407=$Z281)*($AA$281:$AA$407="Y")*(AR281&lt;AR$281:AR$407))+1)</f>
        <v/>
      </c>
      <c r="DM281" s="13" t="str" cm="1">
        <f t="array" ref="DM281">IF($AA281="N","",SUMPRODUCT(($Z$281:$Z$407=$Z281)*($AA$281:$AA$407="Y")*(AS281&lt;AS$281:AS$407))+1)</f>
        <v/>
      </c>
      <c r="DN281" s="13" t="str" cm="1">
        <f t="array" ref="DN281">IF($AA281="N","",SUMPRODUCT(($Z$281:$Z$407=$Z281)*($AA$281:$AA$407="Y")*(AT281&lt;AT$281:AT$407))+1)</f>
        <v/>
      </c>
      <c r="DO281" s="13" t="str" cm="1">
        <f t="array" ref="DO281">IF($AA281="N","",SUMPRODUCT(($Z$281:$Z$407=$Z281)*($AA$281:$AA$407="Y")*(AU281&lt;AU$281:AU$407))+1)</f>
        <v/>
      </c>
      <c r="DP281" s="13" t="str" cm="1">
        <f t="array" ref="DP281">IF($AA281="N","",SUMPRODUCT(($Z$281:$Z$407=$Z281)*($AA$281:$AA$407="Y")*(AV281&lt;AV$281:AV$407))+1)</f>
        <v/>
      </c>
      <c r="DQ281" s="13" t="str">
        <f>INDEX($CV281:$DP281,MATCH('Ranked Growth'!$C$5,$BW$149:$CQ$149,0))</f>
        <v/>
      </c>
      <c r="DR281" s="13" t="str">
        <f>$Z281&amp;"-"&amp;DQ281</f>
        <v>Stations of Over 10k Users-</v>
      </c>
      <c r="DT281" s="17" t="s">
        <v>1</v>
      </c>
      <c r="DU281" s="15">
        <f t="shared" ref="DU281:EO281" si="249">(C281/$R19)-1</f>
        <v>1.9273805001629452E-2</v>
      </c>
      <c r="DV281" s="15">
        <f t="shared" si="249"/>
        <v>9.9536941395652168E-2</v>
      </c>
      <c r="DW281" s="15">
        <f t="shared" si="249"/>
        <v>0.12369392930849821</v>
      </c>
      <c r="DX281" s="15">
        <f t="shared" si="249"/>
        <v>0.14206203056376943</v>
      </c>
      <c r="DY281" s="15">
        <f t="shared" si="249"/>
        <v>0.15448243966733166</v>
      </c>
      <c r="DZ281" s="15">
        <f t="shared" si="249"/>
        <v>0.16741032504484066</v>
      </c>
      <c r="EA281" s="15">
        <f t="shared" si="249"/>
        <v>0.18301045790720027</v>
      </c>
      <c r="EB281" s="15">
        <f t="shared" si="249"/>
        <v>0.19534413538904083</v>
      </c>
      <c r="EC281" s="15">
        <f t="shared" si="249"/>
        <v>0.20981809713184174</v>
      </c>
      <c r="ED281" s="15">
        <f t="shared" si="249"/>
        <v>0.2314364276511407</v>
      </c>
      <c r="EE281" s="15">
        <f t="shared" si="249"/>
        <v>0.24593597456472094</v>
      </c>
      <c r="EF281" s="15">
        <f t="shared" si="249"/>
        <v>0.2603063321111807</v>
      </c>
      <c r="EG281" s="15">
        <f t="shared" si="249"/>
        <v>0.27472430734810827</v>
      </c>
      <c r="EH281" s="15">
        <f t="shared" si="249"/>
        <v>0.29361433140762361</v>
      </c>
      <c r="EI281" s="15">
        <f t="shared" si="249"/>
        <v>0.31387742131054841</v>
      </c>
      <c r="EJ281" s="15">
        <f t="shared" si="249"/>
        <v>0.32982801475987333</v>
      </c>
      <c r="EK281" s="15">
        <f t="shared" si="249"/>
        <v>0.34777846114426891</v>
      </c>
      <c r="EL281" s="15">
        <f t="shared" si="249"/>
        <v>0.36391596884201216</v>
      </c>
      <c r="EM281" s="15">
        <f t="shared" si="249"/>
        <v>0.38187607500976428</v>
      </c>
      <c r="EN281" s="15">
        <f t="shared" si="249"/>
        <v>0.40628067708180571</v>
      </c>
      <c r="EO281" s="15">
        <f t="shared" si="249"/>
        <v>0.42994798594607908</v>
      </c>
      <c r="EQ281" s="17" t="s">
        <v>1</v>
      </c>
      <c r="ER281" s="13">
        <f>RANK(DU281,DU$281:DU$407,0)</f>
        <v>63</v>
      </c>
      <c r="ES281" s="13">
        <f t="shared" ref="ES281:FL281" si="250">RANK(DV281,DV$281:DV$407,0)</f>
        <v>65</v>
      </c>
      <c r="ET281" s="13">
        <f t="shared" si="250"/>
        <v>62</v>
      </c>
      <c r="EU281" s="13">
        <f t="shared" si="250"/>
        <v>58</v>
      </c>
      <c r="EV281" s="13">
        <f t="shared" si="250"/>
        <v>53</v>
      </c>
      <c r="EW281" s="13">
        <f t="shared" si="250"/>
        <v>52</v>
      </c>
      <c r="EX281" s="13">
        <f t="shared" si="250"/>
        <v>54</v>
      </c>
      <c r="EY281" s="13">
        <f t="shared" si="250"/>
        <v>53</v>
      </c>
      <c r="EZ281" s="13">
        <f t="shared" si="250"/>
        <v>54</v>
      </c>
      <c r="FA281" s="13">
        <f t="shared" si="250"/>
        <v>53</v>
      </c>
      <c r="FB281" s="13">
        <f t="shared" si="250"/>
        <v>55</v>
      </c>
      <c r="FC281" s="13">
        <f t="shared" si="250"/>
        <v>56</v>
      </c>
      <c r="FD281" s="13">
        <f t="shared" si="250"/>
        <v>56</v>
      </c>
      <c r="FE281" s="13">
        <f t="shared" si="250"/>
        <v>56</v>
      </c>
      <c r="FF281" s="13">
        <f t="shared" si="250"/>
        <v>56</v>
      </c>
      <c r="FG281" s="13">
        <f t="shared" si="250"/>
        <v>56</v>
      </c>
      <c r="FH281" s="13">
        <f t="shared" si="250"/>
        <v>56</v>
      </c>
      <c r="FI281" s="13">
        <f t="shared" si="250"/>
        <v>55</v>
      </c>
      <c r="FJ281" s="13">
        <f t="shared" si="250"/>
        <v>56</v>
      </c>
      <c r="FK281" s="13">
        <f t="shared" si="250"/>
        <v>56</v>
      </c>
      <c r="FL281" s="13">
        <f t="shared" si="250"/>
        <v>55</v>
      </c>
      <c r="FM281" s="13">
        <f>INDEX($ER281:$FL281,MATCH('Ranked Growth'!$C$5,$ER$149:$FL$149,0))</f>
        <v>63</v>
      </c>
      <c r="FO281" s="17" t="s">
        <v>1</v>
      </c>
      <c r="FP281" s="13" cm="1">
        <f t="array" ref="FP281">SUMPRODUCT(($Z$281:$Z$407=$Z281)*(DU281&lt;DU$281:DU$407))+1</f>
        <v>49</v>
      </c>
      <c r="FQ281" s="13" cm="1">
        <f t="array" ref="FQ281">SUMPRODUCT(($Z$281:$Z$407=$Z281)*(DV281&lt;DV$281:DV$407))+1</f>
        <v>60</v>
      </c>
      <c r="FR281" s="13" cm="1">
        <f t="array" ref="FR281">SUMPRODUCT(($Z$281:$Z$407=$Z281)*(DW281&lt;DW$281:DW$407))+1</f>
        <v>57</v>
      </c>
      <c r="FS281" s="13" cm="1">
        <f t="array" ref="FS281">SUMPRODUCT(($Z$281:$Z$407=$Z281)*(DX281&lt;DX$281:DX$407))+1</f>
        <v>54</v>
      </c>
      <c r="FT281" s="13" cm="1">
        <f t="array" ref="FT281">SUMPRODUCT(($Z$281:$Z$407=$Z281)*(DY281&lt;DY$281:DY$407))+1</f>
        <v>48</v>
      </c>
      <c r="FU281" s="13" cm="1">
        <f t="array" ref="FU281">SUMPRODUCT(($Z$281:$Z$407=$Z281)*(DZ281&lt;DZ$281:DZ$407))+1</f>
        <v>47</v>
      </c>
      <c r="FV281" s="13" cm="1">
        <f t="array" ref="FV281">SUMPRODUCT(($Z$281:$Z$407=$Z281)*(EA281&lt;EA$281:EA$407))+1</f>
        <v>48</v>
      </c>
      <c r="FW281" s="13" cm="1">
        <f t="array" ref="FW281">SUMPRODUCT(($Z$281:$Z$407=$Z281)*(EB281&lt;EB$281:EB$407))+1</f>
        <v>47</v>
      </c>
      <c r="FX281" s="13" cm="1">
        <f t="array" ref="FX281">SUMPRODUCT(($Z$281:$Z$407=$Z281)*(EC281&lt;EC$281:EC$407))+1</f>
        <v>48</v>
      </c>
      <c r="FY281" s="13" cm="1">
        <f t="array" ref="FY281">SUMPRODUCT(($Z$281:$Z$407=$Z281)*(ED281&lt;ED$281:ED$407))+1</f>
        <v>47</v>
      </c>
      <c r="FZ281" s="13" cm="1">
        <f t="array" ref="FZ281">SUMPRODUCT(($Z$281:$Z$407=$Z281)*(EE281&lt;EE$281:EE$407))+1</f>
        <v>48</v>
      </c>
      <c r="GA281" s="13" cm="1">
        <f t="array" ref="GA281">SUMPRODUCT(($Z$281:$Z$407=$Z281)*(EF281&lt;EF$281:EF$407))+1</f>
        <v>49</v>
      </c>
      <c r="GB281" s="13" cm="1">
        <f t="array" ref="GB281">SUMPRODUCT(($Z$281:$Z$407=$Z281)*(EG281&lt;EG$281:EG$407))+1</f>
        <v>49</v>
      </c>
      <c r="GC281" s="13" cm="1">
        <f t="array" ref="GC281">SUMPRODUCT(($Z$281:$Z$407=$Z281)*(EH281&lt;EH$281:EH$407))+1</f>
        <v>49</v>
      </c>
      <c r="GD281" s="13" cm="1">
        <f t="array" ref="GD281">SUMPRODUCT(($Z$281:$Z$407=$Z281)*(EI281&lt;EI$281:EI$407))+1</f>
        <v>49</v>
      </c>
      <c r="GE281" s="13" cm="1">
        <f t="array" ref="GE281">SUMPRODUCT(($Z$281:$Z$407=$Z281)*(EJ281&lt;EJ$281:EJ$407))+1</f>
        <v>49</v>
      </c>
      <c r="GF281" s="13" cm="1">
        <f t="array" ref="GF281">SUMPRODUCT(($Z$281:$Z$407=$Z281)*(EK281&lt;EK$281:EK$407))+1</f>
        <v>49</v>
      </c>
      <c r="GG281" s="13" cm="1">
        <f t="array" ref="GG281">SUMPRODUCT(($Z$281:$Z$407=$Z281)*(EL281&lt;EL$281:EL$407))+1</f>
        <v>48</v>
      </c>
      <c r="GH281" s="13" cm="1">
        <f t="array" ref="GH281">SUMPRODUCT(($Z$281:$Z$407=$Z281)*(EM281&lt;EM$281:EM$407))+1</f>
        <v>48</v>
      </c>
      <c r="GI281" s="13" cm="1">
        <f t="array" ref="GI281">SUMPRODUCT(($Z$281:$Z$407=$Z281)*(EN281&lt;EN$281:EN$407))+1</f>
        <v>48</v>
      </c>
      <c r="GJ281" s="13" cm="1">
        <f t="array" ref="GJ281">SUMPRODUCT(($Z$281:$Z$407=$Z281)*(EO281&lt;EO$281:EO$407))+1</f>
        <v>48</v>
      </c>
      <c r="GK281" s="20">
        <f>INDEX($FP281:$GJ281,MATCH('Ranked Growth'!$C$5,$FP$149:$GJ$149,0))</f>
        <v>49</v>
      </c>
      <c r="GL281" s="13" t="str">
        <f>$Z281&amp;"-"&amp;GK281</f>
        <v>Stations of Over 10k Users-49</v>
      </c>
      <c r="GN281" s="17" t="s">
        <v>1</v>
      </c>
      <c r="GO281" s="13" t="str" cm="1">
        <f t="array" ref="GO281">IF($AA281="N","",SUMPRODUCT(($Z$281:$Z$407=$Z281)*($AA$281:$AA$407="Y")*(DU281&lt;DU$281:DU$407))+1)</f>
        <v/>
      </c>
      <c r="GP281" s="13" t="str" cm="1">
        <f t="array" ref="GP281">IF($AA281="N","",SUMPRODUCT(($Z$281:$Z$407=$Z281)*($AA$281:$AA$407="Y")*(DV281&lt;DV$281:DV$407))+1)</f>
        <v/>
      </c>
      <c r="GQ281" s="13" t="str" cm="1">
        <f t="array" ref="GQ281">IF($AA281="N","",SUMPRODUCT(($Z$281:$Z$407=$Z281)*($AA$281:$AA$407="Y")*(DW281&lt;DW$281:DW$407))+1)</f>
        <v/>
      </c>
      <c r="GR281" s="13" t="str" cm="1">
        <f t="array" ref="GR281">IF($AA281="N","",SUMPRODUCT(($Z$281:$Z$407=$Z281)*($AA$281:$AA$407="Y")*(DX281&lt;DX$281:DX$407))+1)</f>
        <v/>
      </c>
      <c r="GS281" s="13" t="str" cm="1">
        <f t="array" ref="GS281">IF($AA281="N","",SUMPRODUCT(($Z$281:$Z$407=$Z281)*($AA$281:$AA$407="Y")*(DY281&lt;DY$281:DY$407))+1)</f>
        <v/>
      </c>
      <c r="GT281" s="13" t="str" cm="1">
        <f t="array" ref="GT281">IF($AA281="N","",SUMPRODUCT(($Z$281:$Z$407=$Z281)*($AA$281:$AA$407="Y")*(DZ281&lt;DZ$281:DZ$407))+1)</f>
        <v/>
      </c>
      <c r="GU281" s="13" t="str" cm="1">
        <f t="array" ref="GU281">IF($AA281="N","",SUMPRODUCT(($Z$281:$Z$407=$Z281)*($AA$281:$AA$407="Y")*(EA281&lt;EA$281:EA$407))+1)</f>
        <v/>
      </c>
      <c r="GV281" s="13" t="str" cm="1">
        <f t="array" ref="GV281">IF($AA281="N","",SUMPRODUCT(($Z$281:$Z$407=$Z281)*($AA$281:$AA$407="Y")*(EB281&lt;EB$281:EB$407))+1)</f>
        <v/>
      </c>
      <c r="GW281" s="13" t="str" cm="1">
        <f t="array" ref="GW281">IF($AA281="N","",SUMPRODUCT(($Z$281:$Z$407=$Z281)*($AA$281:$AA$407="Y")*(EC281&lt;EC$281:EC$407))+1)</f>
        <v/>
      </c>
      <c r="GX281" s="13" t="str" cm="1">
        <f t="array" ref="GX281">IF($AA281="N","",SUMPRODUCT(($Z$281:$Z$407=$Z281)*($AA$281:$AA$407="Y")*(ED281&lt;ED$281:ED$407))+1)</f>
        <v/>
      </c>
      <c r="GY281" s="13" t="str" cm="1">
        <f t="array" ref="GY281">IF($AA281="N","",SUMPRODUCT(($Z$281:$Z$407=$Z281)*($AA$281:$AA$407="Y")*(EE281&lt;EE$281:EE$407))+1)</f>
        <v/>
      </c>
      <c r="GZ281" s="13" t="str" cm="1">
        <f t="array" ref="GZ281">IF($AA281="N","",SUMPRODUCT(($Z$281:$Z$407=$Z281)*($AA$281:$AA$407="Y")*(EF281&lt;EF$281:EF$407))+1)</f>
        <v/>
      </c>
      <c r="HA281" s="13" t="str" cm="1">
        <f t="array" ref="HA281">IF($AA281="N","",SUMPRODUCT(($Z$281:$Z$407=$Z281)*($AA$281:$AA$407="Y")*(EG281&lt;EG$281:EG$407))+1)</f>
        <v/>
      </c>
      <c r="HB281" s="13" t="str" cm="1">
        <f t="array" ref="HB281">IF($AA281="N","",SUMPRODUCT(($Z$281:$Z$407=$Z281)*($AA$281:$AA$407="Y")*(EH281&lt;EH$281:EH$407))+1)</f>
        <v/>
      </c>
      <c r="HC281" s="13" t="str" cm="1">
        <f t="array" ref="HC281">IF($AA281="N","",SUMPRODUCT(($Z$281:$Z$407=$Z281)*($AA$281:$AA$407="Y")*(EI281&lt;EI$281:EI$407))+1)</f>
        <v/>
      </c>
      <c r="HD281" s="13" t="str" cm="1">
        <f t="array" ref="HD281">IF($AA281="N","",SUMPRODUCT(($Z$281:$Z$407=$Z281)*($AA$281:$AA$407="Y")*(EJ281&lt;EJ$281:EJ$407))+1)</f>
        <v/>
      </c>
      <c r="HE281" s="13" t="str" cm="1">
        <f t="array" ref="HE281">IF($AA281="N","",SUMPRODUCT(($Z$281:$Z$407=$Z281)*($AA$281:$AA$407="Y")*(EK281&lt;EK$281:EK$407))+1)</f>
        <v/>
      </c>
      <c r="HF281" s="13" t="str" cm="1">
        <f t="array" ref="HF281">IF($AA281="N","",SUMPRODUCT(($Z$281:$Z$407=$Z281)*($AA$281:$AA$407="Y")*(EL281&lt;EL$281:EL$407))+1)</f>
        <v/>
      </c>
      <c r="HG281" s="13" t="str" cm="1">
        <f t="array" ref="HG281">IF($AA281="N","",SUMPRODUCT(($Z$281:$Z$407=$Z281)*($AA$281:$AA$407="Y")*(EM281&lt;EM$281:EM$407))+1)</f>
        <v/>
      </c>
      <c r="HH281" s="13" t="str" cm="1">
        <f t="array" ref="HH281">IF($AA281="N","",SUMPRODUCT(($Z$281:$Z$407=$Z281)*($AA$281:$AA$407="Y")*(EN281&lt;EN$281:EN$407))+1)</f>
        <v/>
      </c>
      <c r="HI281" s="13" t="str" cm="1">
        <f t="array" ref="HI281">IF($AA281="N","",SUMPRODUCT(($Z$281:$Z$407=$Z281)*($AA$281:$AA$407="Y")*(EO281&lt;EO$281:EO$407))+1)</f>
        <v/>
      </c>
      <c r="HJ281" s="20" t="str">
        <f>INDEX($GO281:$HI281,MATCH('Ranked Growth'!$C$5,$GO$149:$HI$149,0))</f>
        <v/>
      </c>
      <c r="HK281" s="13" t="str">
        <f>$Z281&amp;"-"&amp;HJ281</f>
        <v>Stations of Over 10k Users-</v>
      </c>
    </row>
    <row r="282" spans="2:219" s="11" customFormat="1" x14ac:dyDescent="0.25">
      <c r="B282" s="17" t="s">
        <v>164</v>
      </c>
      <c r="C282" s="20">
        <v>3850.7814734200056</v>
      </c>
      <c r="D282" s="20">
        <v>4114.4887943081712</v>
      </c>
      <c r="E282" s="20">
        <v>4179.2990985171082</v>
      </c>
      <c r="F282" s="20">
        <v>4220.370947930619</v>
      </c>
      <c r="G282" s="20">
        <v>4239.7954273683981</v>
      </c>
      <c r="H282" s="20">
        <v>4260.0806467290695</v>
      </c>
      <c r="I282" s="20">
        <v>4292.1499623365689</v>
      </c>
      <c r="J282" s="20">
        <v>4314.6082315176018</v>
      </c>
      <c r="K282" s="20">
        <v>4345.24955972319</v>
      </c>
      <c r="L282" s="20">
        <v>4401.5121175850163</v>
      </c>
      <c r="M282" s="20">
        <v>4434.1441373206635</v>
      </c>
      <c r="N282" s="20">
        <v>4460.3233294159991</v>
      </c>
      <c r="O282" s="20">
        <v>4497.0105721505097</v>
      </c>
      <c r="P282" s="20">
        <v>4563.9946761667725</v>
      </c>
      <c r="Q282" s="20">
        <v>4611.1757709597086</v>
      </c>
      <c r="R282" s="20">
        <v>4644.8485900137584</v>
      </c>
      <c r="S282" s="20">
        <v>4686.2090832536051</v>
      </c>
      <c r="T282" s="20">
        <v>4720.6062808919733</v>
      </c>
      <c r="U282" s="20">
        <v>4766.5516069507694</v>
      </c>
      <c r="V282" s="20">
        <v>4839.4061672852104</v>
      </c>
      <c r="W282" s="20">
        <v>4909.3686034267048</v>
      </c>
      <c r="Y282" s="17" t="s">
        <v>164</v>
      </c>
      <c r="Z282" s="21" t="str">
        <f t="shared" ref="Z282:Z345" si="251">INDEX($U$19:$U$145,MATCH($Y282,$T$19:$T$145,0))</f>
        <v>Stations of Less Than 10k Users</v>
      </c>
      <c r="AA282" s="21" t="str">
        <f t="shared" ref="AA282:AA345" si="252">INDEX($V$19:$V$145,MATCH($Y282,$T$19:$T$145,0))</f>
        <v>Y</v>
      </c>
      <c r="AB282" s="13">
        <f t="shared" ref="AB282:AV282" si="253">C282-$R20</f>
        <v>34.781473420005568</v>
      </c>
      <c r="AC282" s="13">
        <f t="shared" si="253"/>
        <v>298.48879430817124</v>
      </c>
      <c r="AD282" s="13">
        <f t="shared" si="253"/>
        <v>363.29909851710818</v>
      </c>
      <c r="AE282" s="13">
        <f t="shared" si="253"/>
        <v>404.37094793061897</v>
      </c>
      <c r="AF282" s="13">
        <f t="shared" si="253"/>
        <v>423.79542736839812</v>
      </c>
      <c r="AG282" s="13">
        <f t="shared" si="253"/>
        <v>444.08064672906949</v>
      </c>
      <c r="AH282" s="13">
        <f t="shared" si="253"/>
        <v>476.14996233656893</v>
      </c>
      <c r="AI282" s="13">
        <f t="shared" si="253"/>
        <v>498.60823151760178</v>
      </c>
      <c r="AJ282" s="13">
        <f t="shared" si="253"/>
        <v>529.24955972319003</v>
      </c>
      <c r="AK282" s="13">
        <f t="shared" si="253"/>
        <v>585.51211758501631</v>
      </c>
      <c r="AL282" s="13">
        <f t="shared" si="253"/>
        <v>618.1441373206635</v>
      </c>
      <c r="AM282" s="13">
        <f t="shared" si="253"/>
        <v>644.32332941599907</v>
      </c>
      <c r="AN282" s="13">
        <f t="shared" si="253"/>
        <v>681.01057215050969</v>
      </c>
      <c r="AO282" s="13">
        <f t="shared" si="253"/>
        <v>747.99467616677248</v>
      </c>
      <c r="AP282" s="13">
        <f t="shared" si="253"/>
        <v>795.17577095970864</v>
      </c>
      <c r="AQ282" s="13">
        <f t="shared" si="253"/>
        <v>828.84859001375844</v>
      </c>
      <c r="AR282" s="13">
        <f t="shared" si="253"/>
        <v>870.20908325360506</v>
      </c>
      <c r="AS282" s="13">
        <f t="shared" si="253"/>
        <v>904.60628089197326</v>
      </c>
      <c r="AT282" s="13">
        <f t="shared" si="253"/>
        <v>950.55160695076938</v>
      </c>
      <c r="AU282" s="13">
        <f t="shared" si="253"/>
        <v>1023.4061672852104</v>
      </c>
      <c r="AV282" s="13">
        <f t="shared" si="253"/>
        <v>1093.3686034267048</v>
      </c>
      <c r="AX282" s="17" t="s">
        <v>164</v>
      </c>
      <c r="AY282" s="13">
        <f t="shared" ref="AY282:AY345" si="254">RANK(AB282,AB$281:AB$407,0)</f>
        <v>111</v>
      </c>
      <c r="AZ282" s="13">
        <f t="shared" ref="AZ282:AZ345" si="255">RANK(AC282,AC$281:AC$407,0)</f>
        <v>112</v>
      </c>
      <c r="BA282" s="13">
        <f t="shared" ref="BA282:BA345" si="256">RANK(AD282,AD$281:AD$407,0)</f>
        <v>112</v>
      </c>
      <c r="BB282" s="13">
        <f t="shared" ref="BB282:BB345" si="257">RANK(AE282,AE$281:AE$407,0)</f>
        <v>112</v>
      </c>
      <c r="BC282" s="13">
        <f t="shared" ref="BC282:BC345" si="258">RANK(AF282,AF$281:AF$407,0)</f>
        <v>112</v>
      </c>
      <c r="BD282" s="13">
        <f t="shared" ref="BD282:BD345" si="259">RANK(AG282,AG$281:AG$407,0)</f>
        <v>113</v>
      </c>
      <c r="BE282" s="13">
        <f t="shared" ref="BE282:BE345" si="260">RANK(AH282,AH$281:AH$407,0)</f>
        <v>113</v>
      </c>
      <c r="BF282" s="13">
        <f t="shared" ref="BF282:BF345" si="261">RANK(AI282,AI$281:AI$407,0)</f>
        <v>113</v>
      </c>
      <c r="BG282" s="13">
        <f t="shared" ref="BG282:BG345" si="262">RANK(AJ282,AJ$281:AJ$407,0)</f>
        <v>114</v>
      </c>
      <c r="BH282" s="13">
        <f t="shared" ref="BH282:BH345" si="263">RANK(AK282,AK$281:AK$407,0)</f>
        <v>114</v>
      </c>
      <c r="BI282" s="13">
        <f t="shared" ref="BI282:BI345" si="264">RANK(AL282,AL$281:AL$407,0)</f>
        <v>114</v>
      </c>
      <c r="BJ282" s="13">
        <f t="shared" ref="BJ282:BJ345" si="265">RANK(AM282,AM$281:AM$407,0)</f>
        <v>114</v>
      </c>
      <c r="BK282" s="13">
        <f t="shared" ref="BK282:BK345" si="266">RANK(AN282,AN$281:AN$407,0)</f>
        <v>114</v>
      </c>
      <c r="BL282" s="13">
        <f t="shared" ref="BL282:BL345" si="267">RANK(AO282,AO$281:AO$407,0)</f>
        <v>114</v>
      </c>
      <c r="BM282" s="13">
        <f t="shared" ref="BM282:BM345" si="268">RANK(AP282,AP$281:AP$407,0)</f>
        <v>114</v>
      </c>
      <c r="BN282" s="13">
        <f t="shared" ref="BN282:BN345" si="269">RANK(AQ282,AQ$281:AQ$407,0)</f>
        <v>114</v>
      </c>
      <c r="BO282" s="13">
        <f t="shared" ref="BO282:BO345" si="270">RANK(AR282,AR$281:AR$407,0)</f>
        <v>114</v>
      </c>
      <c r="BP282" s="13">
        <f t="shared" ref="BP282:BP345" si="271">RANK(AS282,AS$281:AS$407,0)</f>
        <v>114</v>
      </c>
      <c r="BQ282" s="13">
        <f t="shared" ref="BQ282:BQ345" si="272">RANK(AT282,AT$281:AT$407,0)</f>
        <v>114</v>
      </c>
      <c r="BR282" s="13">
        <f t="shared" ref="BR282:BR345" si="273">RANK(AU282,AU$281:AU$407,0)</f>
        <v>114</v>
      </c>
      <c r="BS282" s="13">
        <f t="shared" ref="BS282:BS345" si="274">RANK(AV282,AV$281:AV$407,0)</f>
        <v>114</v>
      </c>
      <c r="BT282" s="13">
        <f>INDEX($AY282:$BS282,MATCH('Ranked Growth'!$C$5,Data!$AY$149:$BS$149,0))</f>
        <v>111</v>
      </c>
      <c r="BV282" s="17" t="s">
        <v>164</v>
      </c>
      <c r="BW282" s="13" cm="1">
        <f t="array" ref="BW282">SUMPRODUCT(($Z$281:$Z$407=$Z282)*(AB282&lt;AB$281:AB$407))+1</f>
        <v>10</v>
      </c>
      <c r="BX282" s="13" cm="1">
        <f t="array" ref="BX282">SUMPRODUCT(($Z$281:$Z$407=$Z282)*(AC282&lt;AC$281:AC$407))+1</f>
        <v>9</v>
      </c>
      <c r="BY282" s="13" cm="1">
        <f t="array" ref="BY282">SUMPRODUCT(($Z$281:$Z$407=$Z282)*(AD282&lt;AD$281:AD$407))+1</f>
        <v>9</v>
      </c>
      <c r="BZ282" s="13" cm="1">
        <f t="array" ref="BZ282">SUMPRODUCT(($Z$281:$Z$407=$Z282)*(AE282&lt;AE$281:AE$407))+1</f>
        <v>9</v>
      </c>
      <c r="CA282" s="13" cm="1">
        <f t="array" ref="CA282">SUMPRODUCT(($Z$281:$Z$407=$Z282)*(AF282&lt;AF$281:AF$407))+1</f>
        <v>9</v>
      </c>
      <c r="CB282" s="13" cm="1">
        <f t="array" ref="CB282">SUMPRODUCT(($Z$281:$Z$407=$Z282)*(AG282&lt;AG$281:AG$407))+1</f>
        <v>10</v>
      </c>
      <c r="CC282" s="13" cm="1">
        <f t="array" ref="CC282">SUMPRODUCT(($Z$281:$Z$407=$Z282)*(AH282&lt;AH$281:AH$407))+1</f>
        <v>10</v>
      </c>
      <c r="CD282" s="13" cm="1">
        <f t="array" ref="CD282">SUMPRODUCT(($Z$281:$Z$407=$Z282)*(AI282&lt;AI$281:AI$407))+1</f>
        <v>10</v>
      </c>
      <c r="CE282" s="13" cm="1">
        <f t="array" ref="CE282">SUMPRODUCT(($Z$281:$Z$407=$Z282)*(AJ282&lt;AJ$281:AJ$407))+1</f>
        <v>11</v>
      </c>
      <c r="CF282" s="13" cm="1">
        <f t="array" ref="CF282">SUMPRODUCT(($Z$281:$Z$407=$Z282)*(AK282&lt;AK$281:AK$407))+1</f>
        <v>11</v>
      </c>
      <c r="CG282" s="13" cm="1">
        <f t="array" ref="CG282">SUMPRODUCT(($Z$281:$Z$407=$Z282)*(AL282&lt;AL$281:AL$407))+1</f>
        <v>11</v>
      </c>
      <c r="CH282" s="13" cm="1">
        <f t="array" ref="CH282">SUMPRODUCT(($Z$281:$Z$407=$Z282)*(AM282&lt;AM$281:AM$407))+1</f>
        <v>11</v>
      </c>
      <c r="CI282" s="13" cm="1">
        <f t="array" ref="CI282">SUMPRODUCT(($Z$281:$Z$407=$Z282)*(AN282&lt;AN$281:AN$407))+1</f>
        <v>11</v>
      </c>
      <c r="CJ282" s="13" cm="1">
        <f t="array" ref="CJ282">SUMPRODUCT(($Z$281:$Z$407=$Z282)*(AO282&lt;AO$281:AO$407))+1</f>
        <v>11</v>
      </c>
      <c r="CK282" s="13" cm="1">
        <f t="array" ref="CK282">SUMPRODUCT(($Z$281:$Z$407=$Z282)*(AP282&lt;AP$281:AP$407))+1</f>
        <v>11</v>
      </c>
      <c r="CL282" s="13" cm="1">
        <f t="array" ref="CL282">SUMPRODUCT(($Z$281:$Z$407=$Z282)*(AQ282&lt;AQ$281:AQ$407))+1</f>
        <v>11</v>
      </c>
      <c r="CM282" s="13" cm="1">
        <f t="array" ref="CM282">SUMPRODUCT(($Z$281:$Z$407=$Z282)*(AR282&lt;AR$281:AR$407))+1</f>
        <v>11</v>
      </c>
      <c r="CN282" s="13" cm="1">
        <f t="array" ref="CN282">SUMPRODUCT(($Z$281:$Z$407=$Z282)*(AS282&lt;AS$281:AS$407))+1</f>
        <v>11</v>
      </c>
      <c r="CO282" s="13" cm="1">
        <f t="array" ref="CO282">SUMPRODUCT(($Z$281:$Z$407=$Z282)*(AT282&lt;AT$281:AT$407))+1</f>
        <v>11</v>
      </c>
      <c r="CP282" s="13" cm="1">
        <f t="array" ref="CP282">SUMPRODUCT(($Z$281:$Z$407=$Z282)*(AU282&lt;AU$281:AU$407))+1</f>
        <v>11</v>
      </c>
      <c r="CQ282" s="13" cm="1">
        <f t="array" ref="CQ282">SUMPRODUCT(($Z$281:$Z$407=$Z282)*(AV282&lt;AV$281:AV$407))+1</f>
        <v>11</v>
      </c>
      <c r="CR282" s="20">
        <f>INDEX($BW282:$CQ282,MATCH('Ranked Growth'!$C$5,Data!$AY$149:$BS$149,0))</f>
        <v>10</v>
      </c>
      <c r="CS282" s="13" t="str">
        <f t="shared" ref="CS282:CS345" si="275">$Z282&amp;"-"&amp;CR282</f>
        <v>Stations of Less Than 10k Users-10</v>
      </c>
      <c r="CU282" s="17" t="s">
        <v>164</v>
      </c>
      <c r="CV282" s="13" cm="1">
        <f t="array" ref="CV282">IF($AA282="N","",SUMPRODUCT(($Z$281:$Z$407=$Z282)*($AA$281:$AA$407="Y")*(AB282&lt;AB$281:AB$407))+1)</f>
        <v>5</v>
      </c>
      <c r="CW282" s="13" cm="1">
        <f t="array" ref="CW282">IF($AA282="N","",SUMPRODUCT(($Z$281:$Z$407=$Z282)*($AA$281:$AA$407="Y")*(AC282&lt;AC$281:AC$407))+1)</f>
        <v>6</v>
      </c>
      <c r="CX282" s="13" cm="1">
        <f t="array" ref="CX282">IF($AA282="N","",SUMPRODUCT(($Z$281:$Z$407=$Z282)*($AA$281:$AA$407="Y")*(AD282&lt;AD$281:AD$407))+1)</f>
        <v>6</v>
      </c>
      <c r="CY282" s="13" cm="1">
        <f t="array" ref="CY282">IF($AA282="N","",SUMPRODUCT(($Z$281:$Z$407=$Z282)*($AA$281:$AA$407="Y")*(AE282&lt;AE$281:AE$407))+1)</f>
        <v>6</v>
      </c>
      <c r="CZ282" s="13" cm="1">
        <f t="array" ref="CZ282">IF($AA282="N","",SUMPRODUCT(($Z$281:$Z$407=$Z282)*($AA$281:$AA$407="Y")*(AF282&lt;AF$281:AF$407))+1)</f>
        <v>6</v>
      </c>
      <c r="DA282" s="13" cm="1">
        <f t="array" ref="DA282">IF($AA282="N","",SUMPRODUCT(($Z$281:$Z$407=$Z282)*($AA$281:$AA$407="Y")*(AG282&lt;AG$281:AG$407))+1)</f>
        <v>6</v>
      </c>
      <c r="DB282" s="13" cm="1">
        <f t="array" ref="DB282">IF($AA282="N","",SUMPRODUCT(($Z$281:$Z$407=$Z282)*($AA$281:$AA$407="Y")*(AH282&lt;AH$281:AH$407))+1)</f>
        <v>6</v>
      </c>
      <c r="DC282" s="13" cm="1">
        <f t="array" ref="DC282">IF($AA282="N","",SUMPRODUCT(($Z$281:$Z$407=$Z282)*($AA$281:$AA$407="Y")*(AI282&lt;AI$281:AI$407))+1)</f>
        <v>6</v>
      </c>
      <c r="DD282" s="13" cm="1">
        <f t="array" ref="DD282">IF($AA282="N","",SUMPRODUCT(($Z$281:$Z$407=$Z282)*($AA$281:$AA$407="Y")*(AJ282&lt;AJ$281:AJ$407))+1)</f>
        <v>6</v>
      </c>
      <c r="DE282" s="13" cm="1">
        <f t="array" ref="DE282">IF($AA282="N","",SUMPRODUCT(($Z$281:$Z$407=$Z282)*($AA$281:$AA$407="Y")*(AK282&lt;AK$281:AK$407))+1)</f>
        <v>6</v>
      </c>
      <c r="DF282" s="13" cm="1">
        <f t="array" ref="DF282">IF($AA282="N","",SUMPRODUCT(($Z$281:$Z$407=$Z282)*($AA$281:$AA$407="Y")*(AL282&lt;AL$281:AL$407))+1)</f>
        <v>6</v>
      </c>
      <c r="DG282" s="13" cm="1">
        <f t="array" ref="DG282">IF($AA282="N","",SUMPRODUCT(($Z$281:$Z$407=$Z282)*($AA$281:$AA$407="Y")*(AM282&lt;AM$281:AM$407))+1)</f>
        <v>6</v>
      </c>
      <c r="DH282" s="13" cm="1">
        <f t="array" ref="DH282">IF($AA282="N","",SUMPRODUCT(($Z$281:$Z$407=$Z282)*($AA$281:$AA$407="Y")*(AN282&lt;AN$281:AN$407))+1)</f>
        <v>6</v>
      </c>
      <c r="DI282" s="13" cm="1">
        <f t="array" ref="DI282">IF($AA282="N","",SUMPRODUCT(($Z$281:$Z$407=$Z282)*($AA$281:$AA$407="Y")*(AO282&lt;AO$281:AO$407))+1)</f>
        <v>6</v>
      </c>
      <c r="DJ282" s="13" cm="1">
        <f t="array" ref="DJ282">IF($AA282="N","",SUMPRODUCT(($Z$281:$Z$407=$Z282)*($AA$281:$AA$407="Y")*(AP282&lt;AP$281:AP$407))+1)</f>
        <v>6</v>
      </c>
      <c r="DK282" s="13" cm="1">
        <f t="array" ref="DK282">IF($AA282="N","",SUMPRODUCT(($Z$281:$Z$407=$Z282)*($AA$281:$AA$407="Y")*(AQ282&lt;AQ$281:AQ$407))+1)</f>
        <v>6</v>
      </c>
      <c r="DL282" s="13" cm="1">
        <f t="array" ref="DL282">IF($AA282="N","",SUMPRODUCT(($Z$281:$Z$407=$Z282)*($AA$281:$AA$407="Y")*(AR282&lt;AR$281:AR$407))+1)</f>
        <v>6</v>
      </c>
      <c r="DM282" s="13" cm="1">
        <f t="array" ref="DM282">IF($AA282="N","",SUMPRODUCT(($Z$281:$Z$407=$Z282)*($AA$281:$AA$407="Y")*(AS282&lt;AS$281:AS$407))+1)</f>
        <v>6</v>
      </c>
      <c r="DN282" s="13" cm="1">
        <f t="array" ref="DN282">IF($AA282="N","",SUMPRODUCT(($Z$281:$Z$407=$Z282)*($AA$281:$AA$407="Y")*(AT282&lt;AT$281:AT$407))+1)</f>
        <v>6</v>
      </c>
      <c r="DO282" s="13" cm="1">
        <f t="array" ref="DO282">IF($AA282="N","",SUMPRODUCT(($Z$281:$Z$407=$Z282)*($AA$281:$AA$407="Y")*(AU282&lt;AU$281:AU$407))+1)</f>
        <v>6</v>
      </c>
      <c r="DP282" s="13" cm="1">
        <f t="array" ref="DP282">IF($AA282="N","",SUMPRODUCT(($Z$281:$Z$407=$Z282)*($AA$281:$AA$407="Y")*(AV282&lt;AV$281:AV$407))+1)</f>
        <v>6</v>
      </c>
      <c r="DQ282" s="13">
        <f>INDEX($CV282:$DP282,MATCH('Ranked Growth'!$C$5,$BW$149:$CQ$149,0))</f>
        <v>5</v>
      </c>
      <c r="DR282" s="13" t="str">
        <f t="shared" ref="DR282:DR345" si="276">$Z282&amp;"-"&amp;DQ282</f>
        <v>Stations of Less Than 10k Users-5</v>
      </c>
      <c r="DT282" s="17" t="s">
        <v>164</v>
      </c>
      <c r="DU282" s="15">
        <f t="shared" ref="DU282:EO282" si="277">(C282/$R20)-1</f>
        <v>9.1146418815528651E-3</v>
      </c>
      <c r="DV282" s="15">
        <f t="shared" si="277"/>
        <v>7.8220333938199937E-2</v>
      </c>
      <c r="DW282" s="15">
        <f t="shared" si="277"/>
        <v>9.520416627806827E-2</v>
      </c>
      <c r="DX282" s="15">
        <f t="shared" si="277"/>
        <v>0.10596722954156679</v>
      </c>
      <c r="DY282" s="15">
        <f t="shared" si="277"/>
        <v>0.1110575019309219</v>
      </c>
      <c r="DZ282" s="15">
        <f t="shared" si="277"/>
        <v>0.11637333509671621</v>
      </c>
      <c r="EA282" s="15">
        <f t="shared" si="277"/>
        <v>0.12477724379889121</v>
      </c>
      <c r="EB282" s="15">
        <f t="shared" si="277"/>
        <v>0.13066253446478027</v>
      </c>
      <c r="EC282" s="15">
        <f t="shared" si="277"/>
        <v>0.13869223263186314</v>
      </c>
      <c r="ED282" s="15">
        <f t="shared" si="277"/>
        <v>0.15343608951389309</v>
      </c>
      <c r="EE282" s="15">
        <f t="shared" si="277"/>
        <v>0.16198745736914666</v>
      </c>
      <c r="EF282" s="15">
        <f t="shared" si="277"/>
        <v>0.16884783265618419</v>
      </c>
      <c r="EG282" s="15">
        <f t="shared" si="277"/>
        <v>0.17846188997654866</v>
      </c>
      <c r="EH282" s="15">
        <f t="shared" si="277"/>
        <v>0.19601537635397603</v>
      </c>
      <c r="EI282" s="15">
        <f t="shared" si="277"/>
        <v>0.2083793949055841</v>
      </c>
      <c r="EJ282" s="15">
        <f t="shared" si="277"/>
        <v>0.21720350891345874</v>
      </c>
      <c r="EK282" s="15">
        <f t="shared" si="277"/>
        <v>0.22804221259266377</v>
      </c>
      <c r="EL282" s="15">
        <f t="shared" si="277"/>
        <v>0.23705615327357799</v>
      </c>
      <c r="EM282" s="15">
        <f t="shared" si="277"/>
        <v>0.24909633305837775</v>
      </c>
      <c r="EN282" s="15">
        <f t="shared" si="277"/>
        <v>0.26818819897411172</v>
      </c>
      <c r="EO282" s="15">
        <f t="shared" si="277"/>
        <v>0.28652217070930419</v>
      </c>
      <c r="EQ282" s="17" t="s">
        <v>164</v>
      </c>
      <c r="ER282" s="13">
        <f t="shared" ref="ER282:ER345" si="278">RANK(DU282,DU$281:DU$407,0)</f>
        <v>113</v>
      </c>
      <c r="ES282" s="13">
        <f t="shared" ref="ES282:ES345" si="279">RANK(DV282,DV$281:DV$407,0)</f>
        <v>107</v>
      </c>
      <c r="ET282" s="13">
        <f t="shared" ref="ET282:ET345" si="280">RANK(DW282,DW$281:DW$407,0)</f>
        <v>102</v>
      </c>
      <c r="EU282" s="13">
        <f t="shared" ref="EU282:EU345" si="281">RANK(DX282,DX$281:DX$407,0)</f>
        <v>105</v>
      </c>
      <c r="EV282" s="13">
        <f t="shared" ref="EV282:EV345" si="282">RANK(DY282,DY$281:DY$407,0)</f>
        <v>109</v>
      </c>
      <c r="EW282" s="13">
        <f t="shared" ref="EW282:EW345" si="283">RANK(DZ282,DZ$281:DZ$407,0)</f>
        <v>110</v>
      </c>
      <c r="EX282" s="13">
        <f t="shared" ref="EX282:EX345" si="284">RANK(EA282,EA$281:EA$407,0)</f>
        <v>111</v>
      </c>
      <c r="EY282" s="13">
        <f t="shared" ref="EY282:EY345" si="285">RANK(EB282,EB$281:EB$407,0)</f>
        <v>112</v>
      </c>
      <c r="EZ282" s="13">
        <f t="shared" ref="EZ282:EZ345" si="286">RANK(EC282,EC$281:EC$407,0)</f>
        <v>112</v>
      </c>
      <c r="FA282" s="13">
        <f t="shared" ref="FA282:FA345" si="287">RANK(ED282,ED$281:ED$407,0)</f>
        <v>112</v>
      </c>
      <c r="FB282" s="13">
        <f t="shared" ref="FB282:FB345" si="288">RANK(EE282,EE$281:EE$407,0)</f>
        <v>112</v>
      </c>
      <c r="FC282" s="13">
        <f t="shared" ref="FC282:FC345" si="289">RANK(EF282,EF$281:EF$407,0)</f>
        <v>113</v>
      </c>
      <c r="FD282" s="13">
        <f t="shared" ref="FD282:FD345" si="290">RANK(EG282,EG$281:EG$407,0)</f>
        <v>112</v>
      </c>
      <c r="FE282" s="13">
        <f t="shared" ref="FE282:FE345" si="291">RANK(EH282,EH$281:EH$407,0)</f>
        <v>110</v>
      </c>
      <c r="FF282" s="13">
        <f t="shared" ref="FF282:FF345" si="292">RANK(EI282,EI$281:EI$407,0)</f>
        <v>111</v>
      </c>
      <c r="FG282" s="13">
        <f t="shared" ref="FG282:FG345" si="293">RANK(EJ282,EJ$281:EJ$407,0)</f>
        <v>111</v>
      </c>
      <c r="FH282" s="13">
        <f t="shared" ref="FH282:FH345" si="294">RANK(EK282,EK$281:EK$407,0)</f>
        <v>111</v>
      </c>
      <c r="FI282" s="13">
        <f t="shared" ref="FI282:FI345" si="295">RANK(EL282,EL$281:EL$407,0)</f>
        <v>111</v>
      </c>
      <c r="FJ282" s="13">
        <f t="shared" ref="FJ282:FJ345" si="296">RANK(EM282,EM$281:EM$407,0)</f>
        <v>111</v>
      </c>
      <c r="FK282" s="13">
        <f t="shared" ref="FK282:FK345" si="297">RANK(EN282,EN$281:EN$407,0)</f>
        <v>111</v>
      </c>
      <c r="FL282" s="13">
        <f t="shared" ref="FL282:FL345" si="298">RANK(EO282,EO$281:EO$407,0)</f>
        <v>111</v>
      </c>
      <c r="FM282" s="13">
        <f>INDEX($ER282:$FL282,MATCH('Ranked Growth'!$C$5,$ER$149:$FL$149,0))</f>
        <v>113</v>
      </c>
      <c r="FO282" s="17" t="s">
        <v>164</v>
      </c>
      <c r="FP282" s="13" cm="1">
        <f t="array" ref="FP282">SUMPRODUCT(($Z$281:$Z$407=$Z282)*(DU282&lt;DU$281:DU$407))+1</f>
        <v>14</v>
      </c>
      <c r="FQ282" s="13" cm="1">
        <f t="array" ref="FQ282">SUMPRODUCT(($Z$281:$Z$407=$Z282)*(DV282&lt;DV$281:DV$407))+1</f>
        <v>13</v>
      </c>
      <c r="FR282" s="13" cm="1">
        <f t="array" ref="FR282">SUMPRODUCT(($Z$281:$Z$407=$Z282)*(DW282&lt;DW$281:DW$407))+1</f>
        <v>9</v>
      </c>
      <c r="FS282" s="13" cm="1">
        <f t="array" ref="FS282">SUMPRODUCT(($Z$281:$Z$407=$Z282)*(DX282&lt;DX$281:DX$407))+1</f>
        <v>10</v>
      </c>
      <c r="FT282" s="13" cm="1">
        <f t="array" ref="FT282">SUMPRODUCT(($Z$281:$Z$407=$Z282)*(DY282&lt;DY$281:DY$407))+1</f>
        <v>12</v>
      </c>
      <c r="FU282" s="13" cm="1">
        <f t="array" ref="FU282">SUMPRODUCT(($Z$281:$Z$407=$Z282)*(DZ282&lt;DZ$281:DZ$407))+1</f>
        <v>12</v>
      </c>
      <c r="FV282" s="13" cm="1">
        <f t="array" ref="FV282">SUMPRODUCT(($Z$281:$Z$407=$Z282)*(EA282&lt;EA$281:EA$407))+1</f>
        <v>12</v>
      </c>
      <c r="FW282" s="13" cm="1">
        <f t="array" ref="FW282">SUMPRODUCT(($Z$281:$Z$407=$Z282)*(EB282&lt;EB$281:EB$407))+1</f>
        <v>13</v>
      </c>
      <c r="FX282" s="13" cm="1">
        <f t="array" ref="FX282">SUMPRODUCT(($Z$281:$Z$407=$Z282)*(EC282&lt;EC$281:EC$407))+1</f>
        <v>13</v>
      </c>
      <c r="FY282" s="13" cm="1">
        <f t="array" ref="FY282">SUMPRODUCT(($Z$281:$Z$407=$Z282)*(ED282&lt;ED$281:ED$407))+1</f>
        <v>13</v>
      </c>
      <c r="FZ282" s="13" cm="1">
        <f t="array" ref="FZ282">SUMPRODUCT(($Z$281:$Z$407=$Z282)*(EE282&lt;EE$281:EE$407))+1</f>
        <v>13</v>
      </c>
      <c r="GA282" s="13" cm="1">
        <f t="array" ref="GA282">SUMPRODUCT(($Z$281:$Z$407=$Z282)*(EF282&lt;EF$281:EF$407))+1</f>
        <v>14</v>
      </c>
      <c r="GB282" s="13" cm="1">
        <f t="array" ref="GB282">SUMPRODUCT(($Z$281:$Z$407=$Z282)*(EG282&lt;EG$281:EG$407))+1</f>
        <v>13</v>
      </c>
      <c r="GC282" s="13" cm="1">
        <f t="array" ref="GC282">SUMPRODUCT(($Z$281:$Z$407=$Z282)*(EH282&lt;EH$281:EH$407))+1</f>
        <v>12</v>
      </c>
      <c r="GD282" s="13" cm="1">
        <f t="array" ref="GD282">SUMPRODUCT(($Z$281:$Z$407=$Z282)*(EI282&lt;EI$281:EI$407))+1</f>
        <v>13</v>
      </c>
      <c r="GE282" s="13" cm="1">
        <f t="array" ref="GE282">SUMPRODUCT(($Z$281:$Z$407=$Z282)*(EJ282&lt;EJ$281:EJ$407))+1</f>
        <v>13</v>
      </c>
      <c r="GF282" s="13" cm="1">
        <f t="array" ref="GF282">SUMPRODUCT(($Z$281:$Z$407=$Z282)*(EK282&lt;EK$281:EK$407))+1</f>
        <v>13</v>
      </c>
      <c r="GG282" s="13" cm="1">
        <f t="array" ref="GG282">SUMPRODUCT(($Z$281:$Z$407=$Z282)*(EL282&lt;EL$281:EL$407))+1</f>
        <v>13</v>
      </c>
      <c r="GH282" s="13" cm="1">
        <f t="array" ref="GH282">SUMPRODUCT(($Z$281:$Z$407=$Z282)*(EM282&lt;EM$281:EM$407))+1</f>
        <v>13</v>
      </c>
      <c r="GI282" s="13" cm="1">
        <f t="array" ref="GI282">SUMPRODUCT(($Z$281:$Z$407=$Z282)*(EN282&lt;EN$281:EN$407))+1</f>
        <v>13</v>
      </c>
      <c r="GJ282" s="13" cm="1">
        <f t="array" ref="GJ282">SUMPRODUCT(($Z$281:$Z$407=$Z282)*(EO282&lt;EO$281:EO$407))+1</f>
        <v>13</v>
      </c>
      <c r="GK282" s="20">
        <f>INDEX($FP282:$GJ282,MATCH('Ranked Growth'!$C$5,$FP$149:$GJ$149,0))</f>
        <v>14</v>
      </c>
      <c r="GL282" s="13" t="str">
        <f t="shared" ref="GL282:GL345" si="299">$Z282&amp;"-"&amp;GK282</f>
        <v>Stations of Less Than 10k Users-14</v>
      </c>
      <c r="GN282" s="17" t="s">
        <v>164</v>
      </c>
      <c r="GO282" s="13" cm="1">
        <f t="array" ref="GO282">IF($AA282="N","",SUMPRODUCT(($Z$281:$Z$407=$Z282)*($AA$281:$AA$407="Y")*(DU282&lt;DU$281:DU$407))+1)</f>
        <v>8</v>
      </c>
      <c r="GP282" s="13" cm="1">
        <f t="array" ref="GP282">IF($AA282="N","",SUMPRODUCT(($Z$281:$Z$407=$Z282)*($AA$281:$AA$407="Y")*(DV282&lt;DV$281:DV$407))+1)</f>
        <v>9</v>
      </c>
      <c r="GQ282" s="13" cm="1">
        <f t="array" ref="GQ282">IF($AA282="N","",SUMPRODUCT(($Z$281:$Z$407=$Z282)*($AA$281:$AA$407="Y")*(DW282&lt;DW$281:DW$407))+1)</f>
        <v>5</v>
      </c>
      <c r="GR282" s="13" cm="1">
        <f t="array" ref="GR282">IF($AA282="N","",SUMPRODUCT(($Z$281:$Z$407=$Z282)*($AA$281:$AA$407="Y")*(DX282&lt;DX$281:DX$407))+1)</f>
        <v>6</v>
      </c>
      <c r="GS282" s="13" cm="1">
        <f t="array" ref="GS282">IF($AA282="N","",SUMPRODUCT(($Z$281:$Z$407=$Z282)*($AA$281:$AA$407="Y")*(DY282&lt;DY$281:DY$407))+1)</f>
        <v>7</v>
      </c>
      <c r="GT282" s="13" cm="1">
        <f t="array" ref="GT282">IF($AA282="N","",SUMPRODUCT(($Z$281:$Z$407=$Z282)*($AA$281:$AA$407="Y")*(DZ282&lt;DZ$281:DZ$407))+1)</f>
        <v>7</v>
      </c>
      <c r="GU282" s="13" cm="1">
        <f t="array" ref="GU282">IF($AA282="N","",SUMPRODUCT(($Z$281:$Z$407=$Z282)*($AA$281:$AA$407="Y")*(EA282&lt;EA$281:EA$407))+1)</f>
        <v>7</v>
      </c>
      <c r="GV282" s="13" cm="1">
        <f t="array" ref="GV282">IF($AA282="N","",SUMPRODUCT(($Z$281:$Z$407=$Z282)*($AA$281:$AA$407="Y")*(EB282&lt;EB$281:EB$407))+1)</f>
        <v>8</v>
      </c>
      <c r="GW282" s="13" cm="1">
        <f t="array" ref="GW282">IF($AA282="N","",SUMPRODUCT(($Z$281:$Z$407=$Z282)*($AA$281:$AA$407="Y")*(EC282&lt;EC$281:EC$407))+1)</f>
        <v>8</v>
      </c>
      <c r="GX282" s="13" cm="1">
        <f t="array" ref="GX282">IF($AA282="N","",SUMPRODUCT(($Z$281:$Z$407=$Z282)*($AA$281:$AA$407="Y")*(ED282&lt;ED$281:ED$407))+1)</f>
        <v>8</v>
      </c>
      <c r="GY282" s="13" cm="1">
        <f t="array" ref="GY282">IF($AA282="N","",SUMPRODUCT(($Z$281:$Z$407=$Z282)*($AA$281:$AA$407="Y")*(EE282&lt;EE$281:EE$407))+1)</f>
        <v>8</v>
      </c>
      <c r="GZ282" s="13" cm="1">
        <f t="array" ref="GZ282">IF($AA282="N","",SUMPRODUCT(($Z$281:$Z$407=$Z282)*($AA$281:$AA$407="Y")*(EF282&lt;EF$281:EF$407))+1)</f>
        <v>9</v>
      </c>
      <c r="HA282" s="13" cm="1">
        <f t="array" ref="HA282">IF($AA282="N","",SUMPRODUCT(($Z$281:$Z$407=$Z282)*($AA$281:$AA$407="Y")*(EG282&lt;EG$281:EG$407))+1)</f>
        <v>8</v>
      </c>
      <c r="HB282" s="13" cm="1">
        <f t="array" ref="HB282">IF($AA282="N","",SUMPRODUCT(($Z$281:$Z$407=$Z282)*($AA$281:$AA$407="Y")*(EH282&lt;EH$281:EH$407))+1)</f>
        <v>7</v>
      </c>
      <c r="HC282" s="13" cm="1">
        <f t="array" ref="HC282">IF($AA282="N","",SUMPRODUCT(($Z$281:$Z$407=$Z282)*($AA$281:$AA$407="Y")*(EI282&lt;EI$281:EI$407))+1)</f>
        <v>8</v>
      </c>
      <c r="HD282" s="13" cm="1">
        <f t="array" ref="HD282">IF($AA282="N","",SUMPRODUCT(($Z$281:$Z$407=$Z282)*($AA$281:$AA$407="Y")*(EJ282&lt;EJ$281:EJ$407))+1)</f>
        <v>8</v>
      </c>
      <c r="HE282" s="13" cm="1">
        <f t="array" ref="HE282">IF($AA282="N","",SUMPRODUCT(($Z$281:$Z$407=$Z282)*($AA$281:$AA$407="Y")*(EK282&lt;EK$281:EK$407))+1)</f>
        <v>8</v>
      </c>
      <c r="HF282" s="13" cm="1">
        <f t="array" ref="HF282">IF($AA282="N","",SUMPRODUCT(($Z$281:$Z$407=$Z282)*($AA$281:$AA$407="Y")*(EL282&lt;EL$281:EL$407))+1)</f>
        <v>8</v>
      </c>
      <c r="HG282" s="13" cm="1">
        <f t="array" ref="HG282">IF($AA282="N","",SUMPRODUCT(($Z$281:$Z$407=$Z282)*($AA$281:$AA$407="Y")*(EM282&lt;EM$281:EM$407))+1)</f>
        <v>8</v>
      </c>
      <c r="HH282" s="13" cm="1">
        <f t="array" ref="HH282">IF($AA282="N","",SUMPRODUCT(($Z$281:$Z$407=$Z282)*($AA$281:$AA$407="Y")*(EN282&lt;EN$281:EN$407))+1)</f>
        <v>8</v>
      </c>
      <c r="HI282" s="13" cm="1">
        <f t="array" ref="HI282">IF($AA282="N","",SUMPRODUCT(($Z$281:$Z$407=$Z282)*($AA$281:$AA$407="Y")*(EO282&lt;EO$281:EO$407))+1)</f>
        <v>8</v>
      </c>
      <c r="HJ282" s="20">
        <f>INDEX($GO282:$HI282,MATCH('Ranked Growth'!$C$5,$GO$149:$HI$149,0))</f>
        <v>8</v>
      </c>
      <c r="HK282" s="13" t="str">
        <f t="shared" ref="HK282:HK345" si="300">$Z282&amp;"-"&amp;HJ282</f>
        <v>Stations of Less Than 10k Users-8</v>
      </c>
    </row>
    <row r="283" spans="2:219" s="11" customFormat="1" x14ac:dyDescent="0.25">
      <c r="B283" s="17" t="s">
        <v>2</v>
      </c>
      <c r="C283" s="20">
        <v>39687.186688898153</v>
      </c>
      <c r="D283" s="20">
        <v>42843.089006385409</v>
      </c>
      <c r="E283" s="20">
        <v>43745.646115268166</v>
      </c>
      <c r="F283" s="20">
        <v>44398.040987421271</v>
      </c>
      <c r="G283" s="20">
        <v>44797.289830836693</v>
      </c>
      <c r="H283" s="20">
        <v>45175.816494431907</v>
      </c>
      <c r="I283" s="20">
        <v>45702.518578250798</v>
      </c>
      <c r="J283" s="20">
        <v>46118.70974912816</v>
      </c>
      <c r="K283" s="20">
        <v>46623.074921549814</v>
      </c>
      <c r="L283" s="20">
        <v>47438.772744270798</v>
      </c>
      <c r="M283" s="20">
        <v>47970.283096133302</v>
      </c>
      <c r="N283" s="20">
        <v>48458.295790985634</v>
      </c>
      <c r="O283" s="20">
        <v>48937.711906209413</v>
      </c>
      <c r="P283" s="20">
        <v>49574.111499786748</v>
      </c>
      <c r="Q283" s="20">
        <v>50313.393816275609</v>
      </c>
      <c r="R283" s="20">
        <v>50888.553484645483</v>
      </c>
      <c r="S283" s="20">
        <v>51541.581706664554</v>
      </c>
      <c r="T283" s="20">
        <v>52120.522020202356</v>
      </c>
      <c r="U283" s="20">
        <v>52764.279668591473</v>
      </c>
      <c r="V283" s="20">
        <v>53627.616114120778</v>
      </c>
      <c r="W283" s="20">
        <v>54454.087806988086</v>
      </c>
      <c r="Y283" s="17" t="s">
        <v>2</v>
      </c>
      <c r="Z283" s="21" t="str">
        <f t="shared" si="251"/>
        <v>Stations of Over 10k Users</v>
      </c>
      <c r="AA283" s="21" t="str">
        <f t="shared" si="252"/>
        <v>N</v>
      </c>
      <c r="AB283" s="13">
        <f t="shared" ref="AB283:AV283" si="301">C283-$R21</f>
        <v>683.18668889815308</v>
      </c>
      <c r="AC283" s="13">
        <f t="shared" si="301"/>
        <v>3839.0890063854094</v>
      </c>
      <c r="AD283" s="13">
        <f t="shared" si="301"/>
        <v>4741.6461152681659</v>
      </c>
      <c r="AE283" s="13">
        <f t="shared" si="301"/>
        <v>5394.040987421271</v>
      </c>
      <c r="AF283" s="13">
        <f t="shared" si="301"/>
        <v>5793.289830836693</v>
      </c>
      <c r="AG283" s="13">
        <f t="shared" si="301"/>
        <v>6171.8164944319069</v>
      </c>
      <c r="AH283" s="13">
        <f t="shared" si="301"/>
        <v>6698.5185782507979</v>
      </c>
      <c r="AI283" s="13">
        <f t="shared" si="301"/>
        <v>7114.7097491281602</v>
      </c>
      <c r="AJ283" s="13">
        <f t="shared" si="301"/>
        <v>7619.0749215498145</v>
      </c>
      <c r="AK283" s="13">
        <f t="shared" si="301"/>
        <v>8434.7727442707983</v>
      </c>
      <c r="AL283" s="13">
        <f t="shared" si="301"/>
        <v>8966.283096133302</v>
      </c>
      <c r="AM283" s="13">
        <f t="shared" si="301"/>
        <v>9454.2957909856341</v>
      </c>
      <c r="AN283" s="13">
        <f t="shared" si="301"/>
        <v>9933.7119062094134</v>
      </c>
      <c r="AO283" s="13">
        <f t="shared" si="301"/>
        <v>10570.111499786748</v>
      </c>
      <c r="AP283" s="13">
        <f t="shared" si="301"/>
        <v>11309.393816275609</v>
      </c>
      <c r="AQ283" s="13">
        <f t="shared" si="301"/>
        <v>11884.553484645483</v>
      </c>
      <c r="AR283" s="13">
        <f t="shared" si="301"/>
        <v>12537.581706664554</v>
      </c>
      <c r="AS283" s="13">
        <f t="shared" si="301"/>
        <v>13116.522020202356</v>
      </c>
      <c r="AT283" s="13">
        <f t="shared" si="301"/>
        <v>13760.279668591473</v>
      </c>
      <c r="AU283" s="13">
        <f t="shared" si="301"/>
        <v>14623.616114120778</v>
      </c>
      <c r="AV283" s="13">
        <f t="shared" si="301"/>
        <v>15450.087806988086</v>
      </c>
      <c r="AX283" s="17" t="s">
        <v>2</v>
      </c>
      <c r="AY283" s="13">
        <f t="shared" si="254"/>
        <v>87</v>
      </c>
      <c r="AZ283" s="13">
        <f t="shared" si="255"/>
        <v>88</v>
      </c>
      <c r="BA283" s="13">
        <f t="shared" si="256"/>
        <v>88</v>
      </c>
      <c r="BB283" s="13">
        <f t="shared" si="257"/>
        <v>88</v>
      </c>
      <c r="BC283" s="13">
        <f t="shared" si="258"/>
        <v>88</v>
      </c>
      <c r="BD283" s="13">
        <f t="shared" si="259"/>
        <v>88</v>
      </c>
      <c r="BE283" s="13">
        <f t="shared" si="260"/>
        <v>88</v>
      </c>
      <c r="BF283" s="13">
        <f t="shared" si="261"/>
        <v>88</v>
      </c>
      <c r="BG283" s="13">
        <f t="shared" si="262"/>
        <v>88</v>
      </c>
      <c r="BH283" s="13">
        <f t="shared" si="263"/>
        <v>88</v>
      </c>
      <c r="BI283" s="13">
        <f t="shared" si="264"/>
        <v>88</v>
      </c>
      <c r="BJ283" s="13">
        <f t="shared" si="265"/>
        <v>88</v>
      </c>
      <c r="BK283" s="13">
        <f t="shared" si="266"/>
        <v>88</v>
      </c>
      <c r="BL283" s="13">
        <f t="shared" si="267"/>
        <v>88</v>
      </c>
      <c r="BM283" s="13">
        <f t="shared" si="268"/>
        <v>88</v>
      </c>
      <c r="BN283" s="13">
        <f t="shared" si="269"/>
        <v>88</v>
      </c>
      <c r="BO283" s="13">
        <f t="shared" si="270"/>
        <v>88</v>
      </c>
      <c r="BP283" s="13">
        <f t="shared" si="271"/>
        <v>88</v>
      </c>
      <c r="BQ283" s="13">
        <f t="shared" si="272"/>
        <v>88</v>
      </c>
      <c r="BR283" s="13">
        <f t="shared" si="273"/>
        <v>88</v>
      </c>
      <c r="BS283" s="13">
        <f t="shared" si="274"/>
        <v>88</v>
      </c>
      <c r="BT283" s="13">
        <f>INDEX($AY283:$BS283,MATCH('Ranked Growth'!$C$5,Data!$AY$149:$BS$149,0))</f>
        <v>87</v>
      </c>
      <c r="BV283" s="17" t="s">
        <v>2</v>
      </c>
      <c r="BW283" s="13" cm="1">
        <f t="array" ref="BW283">SUMPRODUCT(($Z$281:$Z$407=$Z283)*(AB283&lt;AB$281:AB$407))+1</f>
        <v>82</v>
      </c>
      <c r="BX283" s="13" cm="1">
        <f t="array" ref="BX283">SUMPRODUCT(($Z$281:$Z$407=$Z283)*(AC283&lt;AC$281:AC$407))+1</f>
        <v>83</v>
      </c>
      <c r="BY283" s="13" cm="1">
        <f t="array" ref="BY283">SUMPRODUCT(($Z$281:$Z$407=$Z283)*(AD283&lt;AD$281:AD$407))+1</f>
        <v>83</v>
      </c>
      <c r="BZ283" s="13" cm="1">
        <f t="array" ref="BZ283">SUMPRODUCT(($Z$281:$Z$407=$Z283)*(AE283&lt;AE$281:AE$407))+1</f>
        <v>83</v>
      </c>
      <c r="CA283" s="13" cm="1">
        <f t="array" ref="CA283">SUMPRODUCT(($Z$281:$Z$407=$Z283)*(AF283&lt;AF$281:AF$407))+1</f>
        <v>83</v>
      </c>
      <c r="CB283" s="13" cm="1">
        <f t="array" ref="CB283">SUMPRODUCT(($Z$281:$Z$407=$Z283)*(AG283&lt;AG$281:AG$407))+1</f>
        <v>83</v>
      </c>
      <c r="CC283" s="13" cm="1">
        <f t="array" ref="CC283">SUMPRODUCT(($Z$281:$Z$407=$Z283)*(AH283&lt;AH$281:AH$407))+1</f>
        <v>83</v>
      </c>
      <c r="CD283" s="13" cm="1">
        <f t="array" ref="CD283">SUMPRODUCT(($Z$281:$Z$407=$Z283)*(AI283&lt;AI$281:AI$407))+1</f>
        <v>83</v>
      </c>
      <c r="CE283" s="13" cm="1">
        <f t="array" ref="CE283">SUMPRODUCT(($Z$281:$Z$407=$Z283)*(AJ283&lt;AJ$281:AJ$407))+1</f>
        <v>83</v>
      </c>
      <c r="CF283" s="13" cm="1">
        <f t="array" ref="CF283">SUMPRODUCT(($Z$281:$Z$407=$Z283)*(AK283&lt;AK$281:AK$407))+1</f>
        <v>83</v>
      </c>
      <c r="CG283" s="13" cm="1">
        <f t="array" ref="CG283">SUMPRODUCT(($Z$281:$Z$407=$Z283)*(AL283&lt;AL$281:AL$407))+1</f>
        <v>83</v>
      </c>
      <c r="CH283" s="13" cm="1">
        <f t="array" ref="CH283">SUMPRODUCT(($Z$281:$Z$407=$Z283)*(AM283&lt;AM$281:AM$407))+1</f>
        <v>83</v>
      </c>
      <c r="CI283" s="13" cm="1">
        <f t="array" ref="CI283">SUMPRODUCT(($Z$281:$Z$407=$Z283)*(AN283&lt;AN$281:AN$407))+1</f>
        <v>83</v>
      </c>
      <c r="CJ283" s="13" cm="1">
        <f t="array" ref="CJ283">SUMPRODUCT(($Z$281:$Z$407=$Z283)*(AO283&lt;AO$281:AO$407))+1</f>
        <v>83</v>
      </c>
      <c r="CK283" s="13" cm="1">
        <f t="array" ref="CK283">SUMPRODUCT(($Z$281:$Z$407=$Z283)*(AP283&lt;AP$281:AP$407))+1</f>
        <v>83</v>
      </c>
      <c r="CL283" s="13" cm="1">
        <f t="array" ref="CL283">SUMPRODUCT(($Z$281:$Z$407=$Z283)*(AQ283&lt;AQ$281:AQ$407))+1</f>
        <v>83</v>
      </c>
      <c r="CM283" s="13" cm="1">
        <f t="array" ref="CM283">SUMPRODUCT(($Z$281:$Z$407=$Z283)*(AR283&lt;AR$281:AR$407))+1</f>
        <v>83</v>
      </c>
      <c r="CN283" s="13" cm="1">
        <f t="array" ref="CN283">SUMPRODUCT(($Z$281:$Z$407=$Z283)*(AS283&lt;AS$281:AS$407))+1</f>
        <v>83</v>
      </c>
      <c r="CO283" s="13" cm="1">
        <f t="array" ref="CO283">SUMPRODUCT(($Z$281:$Z$407=$Z283)*(AT283&lt;AT$281:AT$407))+1</f>
        <v>83</v>
      </c>
      <c r="CP283" s="13" cm="1">
        <f t="array" ref="CP283">SUMPRODUCT(($Z$281:$Z$407=$Z283)*(AU283&lt;AU$281:AU$407))+1</f>
        <v>83</v>
      </c>
      <c r="CQ283" s="13" cm="1">
        <f t="array" ref="CQ283">SUMPRODUCT(($Z$281:$Z$407=$Z283)*(AV283&lt;AV$281:AV$407))+1</f>
        <v>83</v>
      </c>
      <c r="CR283" s="20">
        <f>INDEX($BW283:$CQ283,MATCH('Ranked Growth'!$C$5,Data!$AY$149:$BS$149,0))</f>
        <v>82</v>
      </c>
      <c r="CS283" s="13" t="str">
        <f t="shared" si="275"/>
        <v>Stations of Over 10k Users-82</v>
      </c>
      <c r="CU283" s="17" t="s">
        <v>2</v>
      </c>
      <c r="CV283" s="13" t="str" cm="1">
        <f t="array" ref="CV283">IF($AA283="N","",SUMPRODUCT(($Z$281:$Z$407=$Z283)*($AA$281:$AA$407="Y")*(AB283&lt;AB$281:AB$407))+1)</f>
        <v/>
      </c>
      <c r="CW283" s="13" t="str" cm="1">
        <f t="array" ref="CW283">IF($AA283="N","",SUMPRODUCT(($Z$281:$Z$407=$Z283)*($AA$281:$AA$407="Y")*(AC283&lt;AC$281:AC$407))+1)</f>
        <v/>
      </c>
      <c r="CX283" s="13" t="str" cm="1">
        <f t="array" ref="CX283">IF($AA283="N","",SUMPRODUCT(($Z$281:$Z$407=$Z283)*($AA$281:$AA$407="Y")*(AD283&lt;AD$281:AD$407))+1)</f>
        <v/>
      </c>
      <c r="CY283" s="13" t="str" cm="1">
        <f t="array" ref="CY283">IF($AA283="N","",SUMPRODUCT(($Z$281:$Z$407=$Z283)*($AA$281:$AA$407="Y")*(AE283&lt;AE$281:AE$407))+1)</f>
        <v/>
      </c>
      <c r="CZ283" s="13" t="str" cm="1">
        <f t="array" ref="CZ283">IF($AA283="N","",SUMPRODUCT(($Z$281:$Z$407=$Z283)*($AA$281:$AA$407="Y")*(AF283&lt;AF$281:AF$407))+1)</f>
        <v/>
      </c>
      <c r="DA283" s="13" t="str" cm="1">
        <f t="array" ref="DA283">IF($AA283="N","",SUMPRODUCT(($Z$281:$Z$407=$Z283)*($AA$281:$AA$407="Y")*(AG283&lt;AG$281:AG$407))+1)</f>
        <v/>
      </c>
      <c r="DB283" s="13" t="str" cm="1">
        <f t="array" ref="DB283">IF($AA283="N","",SUMPRODUCT(($Z$281:$Z$407=$Z283)*($AA$281:$AA$407="Y")*(AH283&lt;AH$281:AH$407))+1)</f>
        <v/>
      </c>
      <c r="DC283" s="13" t="str" cm="1">
        <f t="array" ref="DC283">IF($AA283="N","",SUMPRODUCT(($Z$281:$Z$407=$Z283)*($AA$281:$AA$407="Y")*(AI283&lt;AI$281:AI$407))+1)</f>
        <v/>
      </c>
      <c r="DD283" s="13" t="str" cm="1">
        <f t="array" ref="DD283">IF($AA283="N","",SUMPRODUCT(($Z$281:$Z$407=$Z283)*($AA$281:$AA$407="Y")*(AJ283&lt;AJ$281:AJ$407))+1)</f>
        <v/>
      </c>
      <c r="DE283" s="13" t="str" cm="1">
        <f t="array" ref="DE283">IF($AA283="N","",SUMPRODUCT(($Z$281:$Z$407=$Z283)*($AA$281:$AA$407="Y")*(AK283&lt;AK$281:AK$407))+1)</f>
        <v/>
      </c>
      <c r="DF283" s="13" t="str" cm="1">
        <f t="array" ref="DF283">IF($AA283="N","",SUMPRODUCT(($Z$281:$Z$407=$Z283)*($AA$281:$AA$407="Y")*(AL283&lt;AL$281:AL$407))+1)</f>
        <v/>
      </c>
      <c r="DG283" s="13" t="str" cm="1">
        <f t="array" ref="DG283">IF($AA283="N","",SUMPRODUCT(($Z$281:$Z$407=$Z283)*($AA$281:$AA$407="Y")*(AM283&lt;AM$281:AM$407))+1)</f>
        <v/>
      </c>
      <c r="DH283" s="13" t="str" cm="1">
        <f t="array" ref="DH283">IF($AA283="N","",SUMPRODUCT(($Z$281:$Z$407=$Z283)*($AA$281:$AA$407="Y")*(AN283&lt;AN$281:AN$407))+1)</f>
        <v/>
      </c>
      <c r="DI283" s="13" t="str" cm="1">
        <f t="array" ref="DI283">IF($AA283="N","",SUMPRODUCT(($Z$281:$Z$407=$Z283)*($AA$281:$AA$407="Y")*(AO283&lt;AO$281:AO$407))+1)</f>
        <v/>
      </c>
      <c r="DJ283" s="13" t="str" cm="1">
        <f t="array" ref="DJ283">IF($AA283="N","",SUMPRODUCT(($Z$281:$Z$407=$Z283)*($AA$281:$AA$407="Y")*(AP283&lt;AP$281:AP$407))+1)</f>
        <v/>
      </c>
      <c r="DK283" s="13" t="str" cm="1">
        <f t="array" ref="DK283">IF($AA283="N","",SUMPRODUCT(($Z$281:$Z$407=$Z283)*($AA$281:$AA$407="Y")*(AQ283&lt;AQ$281:AQ$407))+1)</f>
        <v/>
      </c>
      <c r="DL283" s="13" t="str" cm="1">
        <f t="array" ref="DL283">IF($AA283="N","",SUMPRODUCT(($Z$281:$Z$407=$Z283)*($AA$281:$AA$407="Y")*(AR283&lt;AR$281:AR$407))+1)</f>
        <v/>
      </c>
      <c r="DM283" s="13" t="str" cm="1">
        <f t="array" ref="DM283">IF($AA283="N","",SUMPRODUCT(($Z$281:$Z$407=$Z283)*($AA$281:$AA$407="Y")*(AS283&lt;AS$281:AS$407))+1)</f>
        <v/>
      </c>
      <c r="DN283" s="13" t="str" cm="1">
        <f t="array" ref="DN283">IF($AA283="N","",SUMPRODUCT(($Z$281:$Z$407=$Z283)*($AA$281:$AA$407="Y")*(AT283&lt;AT$281:AT$407))+1)</f>
        <v/>
      </c>
      <c r="DO283" s="13" t="str" cm="1">
        <f t="array" ref="DO283">IF($AA283="N","",SUMPRODUCT(($Z$281:$Z$407=$Z283)*($AA$281:$AA$407="Y")*(AU283&lt;AU$281:AU$407))+1)</f>
        <v/>
      </c>
      <c r="DP283" s="13" t="str" cm="1">
        <f t="array" ref="DP283">IF($AA283="N","",SUMPRODUCT(($Z$281:$Z$407=$Z283)*($AA$281:$AA$407="Y")*(AV283&lt;AV$281:AV$407))+1)</f>
        <v/>
      </c>
      <c r="DQ283" s="13" t="str">
        <f>INDEX($CV283:$DP283,MATCH('Ranked Growth'!$C$5,$BW$149:$CQ$149,0))</f>
        <v/>
      </c>
      <c r="DR283" s="13" t="str">
        <f t="shared" si="276"/>
        <v>Stations of Over 10k Users-</v>
      </c>
      <c r="DT283" s="17" t="s">
        <v>2</v>
      </c>
      <c r="DU283" s="15">
        <f t="shared" ref="DU283:EO283" si="302">(C283/$R21)-1</f>
        <v>1.7515810914217944E-2</v>
      </c>
      <c r="DV283" s="15">
        <f t="shared" si="302"/>
        <v>9.8428084462757859E-2</v>
      </c>
      <c r="DW283" s="15">
        <f t="shared" si="302"/>
        <v>0.12156820108881572</v>
      </c>
      <c r="DX283" s="15">
        <f t="shared" si="302"/>
        <v>0.13829455920985723</v>
      </c>
      <c r="DY283" s="15">
        <f t="shared" si="302"/>
        <v>0.14853065918461428</v>
      </c>
      <c r="DZ283" s="15">
        <f t="shared" si="302"/>
        <v>0.15823547570587393</v>
      </c>
      <c r="EA283" s="15">
        <f t="shared" si="302"/>
        <v>0.1717392723374731</v>
      </c>
      <c r="EB283" s="15">
        <f t="shared" si="302"/>
        <v>0.18240974641391028</v>
      </c>
      <c r="EC283" s="15">
        <f t="shared" si="302"/>
        <v>0.19534086046430654</v>
      </c>
      <c r="ED283" s="15">
        <f t="shared" si="302"/>
        <v>0.21625404431009132</v>
      </c>
      <c r="EE283" s="15">
        <f t="shared" si="302"/>
        <v>0.22988111722216442</v>
      </c>
      <c r="EF283" s="15">
        <f t="shared" si="302"/>
        <v>0.24239297997604425</v>
      </c>
      <c r="EG283" s="15">
        <f t="shared" si="302"/>
        <v>0.2546844402166295</v>
      </c>
      <c r="EH283" s="15">
        <f t="shared" si="302"/>
        <v>0.27100070505042417</v>
      </c>
      <c r="EI283" s="15">
        <f t="shared" si="302"/>
        <v>0.28995471788215599</v>
      </c>
      <c r="EJ283" s="15">
        <f t="shared" si="302"/>
        <v>0.30470088925867822</v>
      </c>
      <c r="EK283" s="15">
        <f t="shared" si="302"/>
        <v>0.32144348545442925</v>
      </c>
      <c r="EL283" s="15">
        <f t="shared" si="302"/>
        <v>0.33628658650913645</v>
      </c>
      <c r="EM283" s="15">
        <f t="shared" si="302"/>
        <v>0.35279150006644122</v>
      </c>
      <c r="EN283" s="15">
        <f t="shared" si="302"/>
        <v>0.37492606179163102</v>
      </c>
      <c r="EO283" s="15">
        <f t="shared" si="302"/>
        <v>0.39611547038734707</v>
      </c>
      <c r="EQ283" s="17" t="s">
        <v>2</v>
      </c>
      <c r="ER283" s="13">
        <f t="shared" si="278"/>
        <v>89</v>
      </c>
      <c r="ES283" s="13">
        <f t="shared" si="279"/>
        <v>70</v>
      </c>
      <c r="ET283" s="13">
        <f t="shared" si="280"/>
        <v>71</v>
      </c>
      <c r="EU283" s="13">
        <f t="shared" si="281"/>
        <v>73</v>
      </c>
      <c r="EV283" s="13">
        <f t="shared" si="282"/>
        <v>75</v>
      </c>
      <c r="EW283" s="13">
        <f t="shared" si="283"/>
        <v>75</v>
      </c>
      <c r="EX283" s="13">
        <f t="shared" si="284"/>
        <v>79</v>
      </c>
      <c r="EY283" s="13">
        <f t="shared" si="285"/>
        <v>82</v>
      </c>
      <c r="EZ283" s="13">
        <f t="shared" si="286"/>
        <v>80</v>
      </c>
      <c r="FA283" s="13">
        <f t="shared" si="287"/>
        <v>73</v>
      </c>
      <c r="FB283" s="13">
        <f t="shared" si="288"/>
        <v>74</v>
      </c>
      <c r="FC283" s="13">
        <f t="shared" si="289"/>
        <v>78</v>
      </c>
      <c r="FD283" s="13">
        <f t="shared" si="290"/>
        <v>81</v>
      </c>
      <c r="FE283" s="13">
        <f t="shared" si="291"/>
        <v>86</v>
      </c>
      <c r="FF283" s="13">
        <f t="shared" si="292"/>
        <v>87</v>
      </c>
      <c r="FG283" s="13">
        <f t="shared" si="293"/>
        <v>87</v>
      </c>
      <c r="FH283" s="13">
        <f t="shared" si="294"/>
        <v>87</v>
      </c>
      <c r="FI283" s="13">
        <f t="shared" si="295"/>
        <v>87</v>
      </c>
      <c r="FJ283" s="13">
        <f t="shared" si="296"/>
        <v>87</v>
      </c>
      <c r="FK283" s="13">
        <f t="shared" si="297"/>
        <v>87</v>
      </c>
      <c r="FL283" s="13">
        <f t="shared" si="298"/>
        <v>87</v>
      </c>
      <c r="FM283" s="13">
        <f>INDEX($ER283:$FL283,MATCH('Ranked Growth'!$C$5,$ER$149:$FL$149,0))</f>
        <v>89</v>
      </c>
      <c r="FO283" s="17" t="s">
        <v>2</v>
      </c>
      <c r="FP283" s="13" cm="1">
        <f t="array" ref="FP283">SUMPRODUCT(($Z$281:$Z$407=$Z283)*(DU283&lt;DU$281:DU$407))+1</f>
        <v>72</v>
      </c>
      <c r="FQ283" s="13" cm="1">
        <f t="array" ref="FQ283">SUMPRODUCT(($Z$281:$Z$407=$Z283)*(DV283&lt;DV$281:DV$407))+1</f>
        <v>64</v>
      </c>
      <c r="FR283" s="13" cm="1">
        <f t="array" ref="FR283">SUMPRODUCT(($Z$281:$Z$407=$Z283)*(DW283&lt;DW$281:DW$407))+1</f>
        <v>65</v>
      </c>
      <c r="FS283" s="13" cm="1">
        <f t="array" ref="FS283">SUMPRODUCT(($Z$281:$Z$407=$Z283)*(DX283&lt;DX$281:DX$407))+1</f>
        <v>66</v>
      </c>
      <c r="FT283" s="13" cm="1">
        <f t="array" ref="FT283">SUMPRODUCT(($Z$281:$Z$407=$Z283)*(DY283&lt;DY$281:DY$407))+1</f>
        <v>67</v>
      </c>
      <c r="FU283" s="13" cm="1">
        <f t="array" ref="FU283">SUMPRODUCT(($Z$281:$Z$407=$Z283)*(DZ283&lt;DZ$281:DZ$407))+1</f>
        <v>67</v>
      </c>
      <c r="FV283" s="13" cm="1">
        <f t="array" ref="FV283">SUMPRODUCT(($Z$281:$Z$407=$Z283)*(EA283&lt;EA$281:EA$407))+1</f>
        <v>70</v>
      </c>
      <c r="FW283" s="13" cm="1">
        <f t="array" ref="FW283">SUMPRODUCT(($Z$281:$Z$407=$Z283)*(EB283&lt;EB$281:EB$407))+1</f>
        <v>72</v>
      </c>
      <c r="FX283" s="13" cm="1">
        <f t="array" ref="FX283">SUMPRODUCT(($Z$281:$Z$407=$Z283)*(EC283&lt;EC$281:EC$407))+1</f>
        <v>70</v>
      </c>
      <c r="FY283" s="13" cm="1">
        <f t="array" ref="FY283">SUMPRODUCT(($Z$281:$Z$407=$Z283)*(ED283&lt;ED$281:ED$407))+1</f>
        <v>63</v>
      </c>
      <c r="FZ283" s="13" cm="1">
        <f t="array" ref="FZ283">SUMPRODUCT(($Z$281:$Z$407=$Z283)*(EE283&lt;EE$281:EE$407))+1</f>
        <v>64</v>
      </c>
      <c r="GA283" s="13" cm="1">
        <f t="array" ref="GA283">SUMPRODUCT(($Z$281:$Z$407=$Z283)*(EF283&lt;EF$281:EF$407))+1</f>
        <v>68</v>
      </c>
      <c r="GB283" s="13" cm="1">
        <f t="array" ref="GB283">SUMPRODUCT(($Z$281:$Z$407=$Z283)*(EG283&lt;EG$281:EG$407))+1</f>
        <v>70</v>
      </c>
      <c r="GC283" s="13" cm="1">
        <f t="array" ref="GC283">SUMPRODUCT(($Z$281:$Z$407=$Z283)*(EH283&lt;EH$281:EH$407))+1</f>
        <v>75</v>
      </c>
      <c r="GD283" s="13" cm="1">
        <f t="array" ref="GD283">SUMPRODUCT(($Z$281:$Z$407=$Z283)*(EI283&lt;EI$281:EI$407))+1</f>
        <v>76</v>
      </c>
      <c r="GE283" s="13" cm="1">
        <f t="array" ref="GE283">SUMPRODUCT(($Z$281:$Z$407=$Z283)*(EJ283&lt;EJ$281:EJ$407))+1</f>
        <v>76</v>
      </c>
      <c r="GF283" s="13" cm="1">
        <f t="array" ref="GF283">SUMPRODUCT(($Z$281:$Z$407=$Z283)*(EK283&lt;EK$281:EK$407))+1</f>
        <v>76</v>
      </c>
      <c r="GG283" s="13" cm="1">
        <f t="array" ref="GG283">SUMPRODUCT(($Z$281:$Z$407=$Z283)*(EL283&lt;EL$281:EL$407))+1</f>
        <v>76</v>
      </c>
      <c r="GH283" s="13" cm="1">
        <f t="array" ref="GH283">SUMPRODUCT(($Z$281:$Z$407=$Z283)*(EM283&lt;EM$281:EM$407))+1</f>
        <v>76</v>
      </c>
      <c r="GI283" s="13" cm="1">
        <f t="array" ref="GI283">SUMPRODUCT(($Z$281:$Z$407=$Z283)*(EN283&lt;EN$281:EN$407))+1</f>
        <v>76</v>
      </c>
      <c r="GJ283" s="13" cm="1">
        <f t="array" ref="GJ283">SUMPRODUCT(($Z$281:$Z$407=$Z283)*(EO283&lt;EO$281:EO$407))+1</f>
        <v>76</v>
      </c>
      <c r="GK283" s="20">
        <f>INDEX($FP283:$GJ283,MATCH('Ranked Growth'!$C$5,$FP$149:$GJ$149,0))</f>
        <v>72</v>
      </c>
      <c r="GL283" s="13" t="str">
        <f t="shared" si="299"/>
        <v>Stations of Over 10k Users-72</v>
      </c>
      <c r="GN283" s="17" t="s">
        <v>2</v>
      </c>
      <c r="GO283" s="13" t="str" cm="1">
        <f t="array" ref="GO283">IF($AA283="N","",SUMPRODUCT(($Z$281:$Z$407=$Z283)*($AA$281:$AA$407="Y")*(DU283&lt;DU$281:DU$407))+1)</f>
        <v/>
      </c>
      <c r="GP283" s="13" t="str" cm="1">
        <f t="array" ref="GP283">IF($AA283="N","",SUMPRODUCT(($Z$281:$Z$407=$Z283)*($AA$281:$AA$407="Y")*(DV283&lt;DV$281:DV$407))+1)</f>
        <v/>
      </c>
      <c r="GQ283" s="13" t="str" cm="1">
        <f t="array" ref="GQ283">IF($AA283="N","",SUMPRODUCT(($Z$281:$Z$407=$Z283)*($AA$281:$AA$407="Y")*(DW283&lt;DW$281:DW$407))+1)</f>
        <v/>
      </c>
      <c r="GR283" s="13" t="str" cm="1">
        <f t="array" ref="GR283">IF($AA283="N","",SUMPRODUCT(($Z$281:$Z$407=$Z283)*($AA$281:$AA$407="Y")*(DX283&lt;DX$281:DX$407))+1)</f>
        <v/>
      </c>
      <c r="GS283" s="13" t="str" cm="1">
        <f t="array" ref="GS283">IF($AA283="N","",SUMPRODUCT(($Z$281:$Z$407=$Z283)*($AA$281:$AA$407="Y")*(DY283&lt;DY$281:DY$407))+1)</f>
        <v/>
      </c>
      <c r="GT283" s="13" t="str" cm="1">
        <f t="array" ref="GT283">IF($AA283="N","",SUMPRODUCT(($Z$281:$Z$407=$Z283)*($AA$281:$AA$407="Y")*(DZ283&lt;DZ$281:DZ$407))+1)</f>
        <v/>
      </c>
      <c r="GU283" s="13" t="str" cm="1">
        <f t="array" ref="GU283">IF($AA283="N","",SUMPRODUCT(($Z$281:$Z$407=$Z283)*($AA$281:$AA$407="Y")*(EA283&lt;EA$281:EA$407))+1)</f>
        <v/>
      </c>
      <c r="GV283" s="13" t="str" cm="1">
        <f t="array" ref="GV283">IF($AA283="N","",SUMPRODUCT(($Z$281:$Z$407=$Z283)*($AA$281:$AA$407="Y")*(EB283&lt;EB$281:EB$407))+1)</f>
        <v/>
      </c>
      <c r="GW283" s="13" t="str" cm="1">
        <f t="array" ref="GW283">IF($AA283="N","",SUMPRODUCT(($Z$281:$Z$407=$Z283)*($AA$281:$AA$407="Y")*(EC283&lt;EC$281:EC$407))+1)</f>
        <v/>
      </c>
      <c r="GX283" s="13" t="str" cm="1">
        <f t="array" ref="GX283">IF($AA283="N","",SUMPRODUCT(($Z$281:$Z$407=$Z283)*($AA$281:$AA$407="Y")*(ED283&lt;ED$281:ED$407))+1)</f>
        <v/>
      </c>
      <c r="GY283" s="13" t="str" cm="1">
        <f t="array" ref="GY283">IF($AA283="N","",SUMPRODUCT(($Z$281:$Z$407=$Z283)*($AA$281:$AA$407="Y")*(EE283&lt;EE$281:EE$407))+1)</f>
        <v/>
      </c>
      <c r="GZ283" s="13" t="str" cm="1">
        <f t="array" ref="GZ283">IF($AA283="N","",SUMPRODUCT(($Z$281:$Z$407=$Z283)*($AA$281:$AA$407="Y")*(EF283&lt;EF$281:EF$407))+1)</f>
        <v/>
      </c>
      <c r="HA283" s="13" t="str" cm="1">
        <f t="array" ref="HA283">IF($AA283="N","",SUMPRODUCT(($Z$281:$Z$407=$Z283)*($AA$281:$AA$407="Y")*(EG283&lt;EG$281:EG$407))+1)</f>
        <v/>
      </c>
      <c r="HB283" s="13" t="str" cm="1">
        <f t="array" ref="HB283">IF($AA283="N","",SUMPRODUCT(($Z$281:$Z$407=$Z283)*($AA$281:$AA$407="Y")*(EH283&lt;EH$281:EH$407))+1)</f>
        <v/>
      </c>
      <c r="HC283" s="13" t="str" cm="1">
        <f t="array" ref="HC283">IF($AA283="N","",SUMPRODUCT(($Z$281:$Z$407=$Z283)*($AA$281:$AA$407="Y")*(EI283&lt;EI$281:EI$407))+1)</f>
        <v/>
      </c>
      <c r="HD283" s="13" t="str" cm="1">
        <f t="array" ref="HD283">IF($AA283="N","",SUMPRODUCT(($Z$281:$Z$407=$Z283)*($AA$281:$AA$407="Y")*(EJ283&lt;EJ$281:EJ$407))+1)</f>
        <v/>
      </c>
      <c r="HE283" s="13" t="str" cm="1">
        <f t="array" ref="HE283">IF($AA283="N","",SUMPRODUCT(($Z$281:$Z$407=$Z283)*($AA$281:$AA$407="Y")*(EK283&lt;EK$281:EK$407))+1)</f>
        <v/>
      </c>
      <c r="HF283" s="13" t="str" cm="1">
        <f t="array" ref="HF283">IF($AA283="N","",SUMPRODUCT(($Z$281:$Z$407=$Z283)*($AA$281:$AA$407="Y")*(EL283&lt;EL$281:EL$407))+1)</f>
        <v/>
      </c>
      <c r="HG283" s="13" t="str" cm="1">
        <f t="array" ref="HG283">IF($AA283="N","",SUMPRODUCT(($Z$281:$Z$407=$Z283)*($AA$281:$AA$407="Y")*(EM283&lt;EM$281:EM$407))+1)</f>
        <v/>
      </c>
      <c r="HH283" s="13" t="str" cm="1">
        <f t="array" ref="HH283">IF($AA283="N","",SUMPRODUCT(($Z$281:$Z$407=$Z283)*($AA$281:$AA$407="Y")*(EN283&lt;EN$281:EN$407))+1)</f>
        <v/>
      </c>
      <c r="HI283" s="13" t="str" cm="1">
        <f t="array" ref="HI283">IF($AA283="N","",SUMPRODUCT(($Z$281:$Z$407=$Z283)*($AA$281:$AA$407="Y")*(EO283&lt;EO$281:EO$407))+1)</f>
        <v/>
      </c>
      <c r="HJ283" s="20" t="str">
        <f>INDEX($GO283:$HI283,MATCH('Ranked Growth'!$C$5,$GO$149:$HI$149,0))</f>
        <v/>
      </c>
      <c r="HK283" s="13" t="str">
        <f t="shared" si="300"/>
        <v>Stations of Over 10k Users-</v>
      </c>
    </row>
    <row r="284" spans="2:219" s="11" customFormat="1" x14ac:dyDescent="0.25">
      <c r="B284" s="17" t="s">
        <v>3</v>
      </c>
      <c r="C284" s="20">
        <v>5639.9472363946406</v>
      </c>
      <c r="D284" s="20">
        <v>6091.9587900512824</v>
      </c>
      <c r="E284" s="20">
        <v>6217.9982041798085</v>
      </c>
      <c r="F284" s="20">
        <v>6306.2201236753272</v>
      </c>
      <c r="G284" s="20">
        <v>6358.3324511377468</v>
      </c>
      <c r="H284" s="20">
        <v>6406.3973824050008</v>
      </c>
      <c r="I284" s="20">
        <v>6473.5523017449177</v>
      </c>
      <c r="J284" s="20">
        <v>6525.5053429002464</v>
      </c>
      <c r="K284" s="20">
        <v>6589.8470017738164</v>
      </c>
      <c r="L284" s="20">
        <v>6695.0603397038503</v>
      </c>
      <c r="M284" s="20">
        <v>6764.7819283377694</v>
      </c>
      <c r="N284" s="20">
        <v>6829.1297425031053</v>
      </c>
      <c r="O284" s="20">
        <v>6892.7587088053078</v>
      </c>
      <c r="P284" s="20">
        <v>6980.5997428755072</v>
      </c>
      <c r="Q284" s="20">
        <v>7084.1655315907701</v>
      </c>
      <c r="R284" s="20">
        <v>7165.9965501808183</v>
      </c>
      <c r="S284" s="20">
        <v>7258.9526317634954</v>
      </c>
      <c r="T284" s="20">
        <v>7342.3249361893932</v>
      </c>
      <c r="U284" s="20">
        <v>7435.1445183349279</v>
      </c>
      <c r="V284" s="20">
        <v>7561.4970042938439</v>
      </c>
      <c r="W284" s="20">
        <v>7682.7251420157581</v>
      </c>
      <c r="Y284" s="17" t="s">
        <v>3</v>
      </c>
      <c r="Z284" s="21" t="str">
        <f t="shared" si="251"/>
        <v>Stations of Less Than 10k Users</v>
      </c>
      <c r="AA284" s="21" t="str">
        <f t="shared" si="252"/>
        <v>Y</v>
      </c>
      <c r="AB284" s="13">
        <f t="shared" ref="AB284:AV284" si="303">C284-$R22</f>
        <v>107.94723639464064</v>
      </c>
      <c r="AC284" s="13">
        <f t="shared" si="303"/>
        <v>559.95879005128245</v>
      </c>
      <c r="AD284" s="13">
        <f t="shared" si="303"/>
        <v>685.99820417980845</v>
      </c>
      <c r="AE284" s="13">
        <f t="shared" si="303"/>
        <v>774.22012367532716</v>
      </c>
      <c r="AF284" s="13">
        <f t="shared" si="303"/>
        <v>826.33245113774683</v>
      </c>
      <c r="AG284" s="13">
        <f t="shared" si="303"/>
        <v>874.39738240500083</v>
      </c>
      <c r="AH284" s="13">
        <f t="shared" si="303"/>
        <v>941.55230174491771</v>
      </c>
      <c r="AI284" s="13">
        <f t="shared" si="303"/>
        <v>993.50534290024643</v>
      </c>
      <c r="AJ284" s="13">
        <f t="shared" si="303"/>
        <v>1057.8470017738164</v>
      </c>
      <c r="AK284" s="13">
        <f t="shared" si="303"/>
        <v>1163.0603397038503</v>
      </c>
      <c r="AL284" s="13">
        <f t="shared" si="303"/>
        <v>1232.7819283377694</v>
      </c>
      <c r="AM284" s="13">
        <f t="shared" si="303"/>
        <v>1297.1297425031053</v>
      </c>
      <c r="AN284" s="13">
        <f t="shared" si="303"/>
        <v>1360.7587088053078</v>
      </c>
      <c r="AO284" s="13">
        <f t="shared" si="303"/>
        <v>1448.5997428755072</v>
      </c>
      <c r="AP284" s="13">
        <f t="shared" si="303"/>
        <v>1552.1655315907701</v>
      </c>
      <c r="AQ284" s="13">
        <f t="shared" si="303"/>
        <v>1633.9965501808183</v>
      </c>
      <c r="AR284" s="13">
        <f t="shared" si="303"/>
        <v>1726.9526317634954</v>
      </c>
      <c r="AS284" s="13">
        <f t="shared" si="303"/>
        <v>1810.3249361893932</v>
      </c>
      <c r="AT284" s="13">
        <f t="shared" si="303"/>
        <v>1903.1445183349279</v>
      </c>
      <c r="AU284" s="13">
        <f t="shared" si="303"/>
        <v>2029.4970042938439</v>
      </c>
      <c r="AV284" s="13">
        <f t="shared" si="303"/>
        <v>2150.7251420157581</v>
      </c>
      <c r="AX284" s="17" t="s">
        <v>3</v>
      </c>
      <c r="AY284" s="13">
        <f t="shared" si="254"/>
        <v>105</v>
      </c>
      <c r="AZ284" s="13">
        <f t="shared" si="255"/>
        <v>106</v>
      </c>
      <c r="BA284" s="13">
        <f t="shared" si="256"/>
        <v>106</v>
      </c>
      <c r="BB284" s="13">
        <f t="shared" si="257"/>
        <v>106</v>
      </c>
      <c r="BC284" s="13">
        <f t="shared" si="258"/>
        <v>106</v>
      </c>
      <c r="BD284" s="13">
        <f t="shared" si="259"/>
        <v>106</v>
      </c>
      <c r="BE284" s="13">
        <f t="shared" si="260"/>
        <v>106</v>
      </c>
      <c r="BF284" s="13">
        <f t="shared" si="261"/>
        <v>106</v>
      </c>
      <c r="BG284" s="13">
        <f t="shared" si="262"/>
        <v>106</v>
      </c>
      <c r="BH284" s="13">
        <f t="shared" si="263"/>
        <v>105</v>
      </c>
      <c r="BI284" s="13">
        <f t="shared" si="264"/>
        <v>105</v>
      </c>
      <c r="BJ284" s="13">
        <f t="shared" si="265"/>
        <v>104</v>
      </c>
      <c r="BK284" s="13">
        <f t="shared" si="266"/>
        <v>104</v>
      </c>
      <c r="BL284" s="13">
        <f t="shared" si="267"/>
        <v>104</v>
      </c>
      <c r="BM284" s="13">
        <f t="shared" si="268"/>
        <v>104</v>
      </c>
      <c r="BN284" s="13">
        <f t="shared" si="269"/>
        <v>104</v>
      </c>
      <c r="BO284" s="13">
        <f t="shared" si="270"/>
        <v>104</v>
      </c>
      <c r="BP284" s="13">
        <f t="shared" si="271"/>
        <v>104</v>
      </c>
      <c r="BQ284" s="13">
        <f t="shared" si="272"/>
        <v>104</v>
      </c>
      <c r="BR284" s="13">
        <f t="shared" si="273"/>
        <v>104</v>
      </c>
      <c r="BS284" s="13">
        <f t="shared" si="274"/>
        <v>104</v>
      </c>
      <c r="BT284" s="13">
        <f>INDEX($AY284:$BS284,MATCH('Ranked Growth'!$C$5,Data!$AY$149:$BS$149,0))</f>
        <v>105</v>
      </c>
      <c r="BV284" s="17" t="s">
        <v>3</v>
      </c>
      <c r="BW284" s="13" cm="1">
        <f t="array" ref="BW284">SUMPRODUCT(($Z$281:$Z$407=$Z284)*(AB284&lt;AB$281:AB$407))+1</f>
        <v>4</v>
      </c>
      <c r="BX284" s="13" cm="1">
        <f t="array" ref="BX284">SUMPRODUCT(($Z$281:$Z$407=$Z284)*(AC284&lt;AC$281:AC$407))+1</f>
        <v>3</v>
      </c>
      <c r="BY284" s="13" cm="1">
        <f t="array" ref="BY284">SUMPRODUCT(($Z$281:$Z$407=$Z284)*(AD284&lt;AD$281:AD$407))+1</f>
        <v>3</v>
      </c>
      <c r="BZ284" s="13" cm="1">
        <f t="array" ref="BZ284">SUMPRODUCT(($Z$281:$Z$407=$Z284)*(AE284&lt;AE$281:AE$407))+1</f>
        <v>3</v>
      </c>
      <c r="CA284" s="13" cm="1">
        <f t="array" ref="CA284">SUMPRODUCT(($Z$281:$Z$407=$Z284)*(AF284&lt;AF$281:AF$407))+1</f>
        <v>3</v>
      </c>
      <c r="CB284" s="13" cm="1">
        <f t="array" ref="CB284">SUMPRODUCT(($Z$281:$Z$407=$Z284)*(AG284&lt;AG$281:AG$407))+1</f>
        <v>3</v>
      </c>
      <c r="CC284" s="13" cm="1">
        <f t="array" ref="CC284">SUMPRODUCT(($Z$281:$Z$407=$Z284)*(AH284&lt;AH$281:AH$407))+1</f>
        <v>3</v>
      </c>
      <c r="CD284" s="13" cm="1">
        <f t="array" ref="CD284">SUMPRODUCT(($Z$281:$Z$407=$Z284)*(AI284&lt;AI$281:AI$407))+1</f>
        <v>3</v>
      </c>
      <c r="CE284" s="13" cm="1">
        <f t="array" ref="CE284">SUMPRODUCT(($Z$281:$Z$407=$Z284)*(AJ284&lt;AJ$281:AJ$407))+1</f>
        <v>3</v>
      </c>
      <c r="CF284" s="13" cm="1">
        <f t="array" ref="CF284">SUMPRODUCT(($Z$281:$Z$407=$Z284)*(AK284&lt;AK$281:AK$407))+1</f>
        <v>3</v>
      </c>
      <c r="CG284" s="13" cm="1">
        <f t="array" ref="CG284">SUMPRODUCT(($Z$281:$Z$407=$Z284)*(AL284&lt;AL$281:AL$407))+1</f>
        <v>3</v>
      </c>
      <c r="CH284" s="13" cm="1">
        <f t="array" ref="CH284">SUMPRODUCT(($Z$281:$Z$407=$Z284)*(AM284&lt;AM$281:AM$407))+1</f>
        <v>3</v>
      </c>
      <c r="CI284" s="13" cm="1">
        <f t="array" ref="CI284">SUMPRODUCT(($Z$281:$Z$407=$Z284)*(AN284&lt;AN$281:AN$407))+1</f>
        <v>3</v>
      </c>
      <c r="CJ284" s="13" cm="1">
        <f t="array" ref="CJ284">SUMPRODUCT(($Z$281:$Z$407=$Z284)*(AO284&lt;AO$281:AO$407))+1</f>
        <v>3</v>
      </c>
      <c r="CK284" s="13" cm="1">
        <f t="array" ref="CK284">SUMPRODUCT(($Z$281:$Z$407=$Z284)*(AP284&lt;AP$281:AP$407))+1</f>
        <v>3</v>
      </c>
      <c r="CL284" s="13" cm="1">
        <f t="array" ref="CL284">SUMPRODUCT(($Z$281:$Z$407=$Z284)*(AQ284&lt;AQ$281:AQ$407))+1</f>
        <v>3</v>
      </c>
      <c r="CM284" s="13" cm="1">
        <f t="array" ref="CM284">SUMPRODUCT(($Z$281:$Z$407=$Z284)*(AR284&lt;AR$281:AR$407))+1</f>
        <v>3</v>
      </c>
      <c r="CN284" s="13" cm="1">
        <f t="array" ref="CN284">SUMPRODUCT(($Z$281:$Z$407=$Z284)*(AS284&lt;AS$281:AS$407))+1</f>
        <v>3</v>
      </c>
      <c r="CO284" s="13" cm="1">
        <f t="array" ref="CO284">SUMPRODUCT(($Z$281:$Z$407=$Z284)*(AT284&lt;AT$281:AT$407))+1</f>
        <v>3</v>
      </c>
      <c r="CP284" s="13" cm="1">
        <f t="array" ref="CP284">SUMPRODUCT(($Z$281:$Z$407=$Z284)*(AU284&lt;AU$281:AU$407))+1</f>
        <v>3</v>
      </c>
      <c r="CQ284" s="13" cm="1">
        <f t="array" ref="CQ284">SUMPRODUCT(($Z$281:$Z$407=$Z284)*(AV284&lt;AV$281:AV$407))+1</f>
        <v>3</v>
      </c>
      <c r="CR284" s="20">
        <f>INDEX($BW284:$CQ284,MATCH('Ranked Growth'!$C$5,Data!$AY$149:$BS$149,0))</f>
        <v>4</v>
      </c>
      <c r="CS284" s="13" t="str">
        <f t="shared" si="275"/>
        <v>Stations of Less Than 10k Users-4</v>
      </c>
      <c r="CU284" s="17" t="s">
        <v>3</v>
      </c>
      <c r="CV284" s="13" cm="1">
        <f t="array" ref="CV284">IF($AA284="N","",SUMPRODUCT(($Z$281:$Z$407=$Z284)*($AA$281:$AA$407="Y")*(AB284&lt;AB$281:AB$407))+1)</f>
        <v>2</v>
      </c>
      <c r="CW284" s="13" cm="1">
        <f t="array" ref="CW284">IF($AA284="N","",SUMPRODUCT(($Z$281:$Z$407=$Z284)*($AA$281:$AA$407="Y")*(AC284&lt;AC$281:AC$407))+1)</f>
        <v>1</v>
      </c>
      <c r="CX284" s="13" cm="1">
        <f t="array" ref="CX284">IF($AA284="N","",SUMPRODUCT(($Z$281:$Z$407=$Z284)*($AA$281:$AA$407="Y")*(AD284&lt;AD$281:AD$407))+1)</f>
        <v>1</v>
      </c>
      <c r="CY284" s="13" cm="1">
        <f t="array" ref="CY284">IF($AA284="N","",SUMPRODUCT(($Z$281:$Z$407=$Z284)*($AA$281:$AA$407="Y")*(AE284&lt;AE$281:AE$407))+1)</f>
        <v>1</v>
      </c>
      <c r="CZ284" s="13" cm="1">
        <f t="array" ref="CZ284">IF($AA284="N","",SUMPRODUCT(($Z$281:$Z$407=$Z284)*($AA$281:$AA$407="Y")*(AF284&lt;AF$281:AF$407))+1)</f>
        <v>1</v>
      </c>
      <c r="DA284" s="13" cm="1">
        <f t="array" ref="DA284">IF($AA284="N","",SUMPRODUCT(($Z$281:$Z$407=$Z284)*($AA$281:$AA$407="Y")*(AG284&lt;AG$281:AG$407))+1)</f>
        <v>1</v>
      </c>
      <c r="DB284" s="13" cm="1">
        <f t="array" ref="DB284">IF($AA284="N","",SUMPRODUCT(($Z$281:$Z$407=$Z284)*($AA$281:$AA$407="Y")*(AH284&lt;AH$281:AH$407))+1)</f>
        <v>1</v>
      </c>
      <c r="DC284" s="13" cm="1">
        <f t="array" ref="DC284">IF($AA284="N","",SUMPRODUCT(($Z$281:$Z$407=$Z284)*($AA$281:$AA$407="Y")*(AI284&lt;AI$281:AI$407))+1)</f>
        <v>1</v>
      </c>
      <c r="DD284" s="13" cm="1">
        <f t="array" ref="DD284">IF($AA284="N","",SUMPRODUCT(($Z$281:$Z$407=$Z284)*($AA$281:$AA$407="Y")*(AJ284&lt;AJ$281:AJ$407))+1)</f>
        <v>1</v>
      </c>
      <c r="DE284" s="13" cm="1">
        <f t="array" ref="DE284">IF($AA284="N","",SUMPRODUCT(($Z$281:$Z$407=$Z284)*($AA$281:$AA$407="Y")*(AK284&lt;AK$281:AK$407))+1)</f>
        <v>1</v>
      </c>
      <c r="DF284" s="13" cm="1">
        <f t="array" ref="DF284">IF($AA284="N","",SUMPRODUCT(($Z$281:$Z$407=$Z284)*($AA$281:$AA$407="Y")*(AL284&lt;AL$281:AL$407))+1)</f>
        <v>1</v>
      </c>
      <c r="DG284" s="13" cm="1">
        <f t="array" ref="DG284">IF($AA284="N","",SUMPRODUCT(($Z$281:$Z$407=$Z284)*($AA$281:$AA$407="Y")*(AM284&lt;AM$281:AM$407))+1)</f>
        <v>1</v>
      </c>
      <c r="DH284" s="13" cm="1">
        <f t="array" ref="DH284">IF($AA284="N","",SUMPRODUCT(($Z$281:$Z$407=$Z284)*($AA$281:$AA$407="Y")*(AN284&lt;AN$281:AN$407))+1)</f>
        <v>1</v>
      </c>
      <c r="DI284" s="13" cm="1">
        <f t="array" ref="DI284">IF($AA284="N","",SUMPRODUCT(($Z$281:$Z$407=$Z284)*($AA$281:$AA$407="Y")*(AO284&lt;AO$281:AO$407))+1)</f>
        <v>1</v>
      </c>
      <c r="DJ284" s="13" cm="1">
        <f t="array" ref="DJ284">IF($AA284="N","",SUMPRODUCT(($Z$281:$Z$407=$Z284)*($AA$281:$AA$407="Y")*(AP284&lt;AP$281:AP$407))+1)</f>
        <v>1</v>
      </c>
      <c r="DK284" s="13" cm="1">
        <f t="array" ref="DK284">IF($AA284="N","",SUMPRODUCT(($Z$281:$Z$407=$Z284)*($AA$281:$AA$407="Y")*(AQ284&lt;AQ$281:AQ$407))+1)</f>
        <v>1</v>
      </c>
      <c r="DL284" s="13" cm="1">
        <f t="array" ref="DL284">IF($AA284="N","",SUMPRODUCT(($Z$281:$Z$407=$Z284)*($AA$281:$AA$407="Y")*(AR284&lt;AR$281:AR$407))+1)</f>
        <v>1</v>
      </c>
      <c r="DM284" s="13" cm="1">
        <f t="array" ref="DM284">IF($AA284="N","",SUMPRODUCT(($Z$281:$Z$407=$Z284)*($AA$281:$AA$407="Y")*(AS284&lt;AS$281:AS$407))+1)</f>
        <v>1</v>
      </c>
      <c r="DN284" s="13" cm="1">
        <f t="array" ref="DN284">IF($AA284="N","",SUMPRODUCT(($Z$281:$Z$407=$Z284)*($AA$281:$AA$407="Y")*(AT284&lt;AT$281:AT$407))+1)</f>
        <v>1</v>
      </c>
      <c r="DO284" s="13" cm="1">
        <f t="array" ref="DO284">IF($AA284="N","",SUMPRODUCT(($Z$281:$Z$407=$Z284)*($AA$281:$AA$407="Y")*(AU284&lt;AU$281:AU$407))+1)</f>
        <v>1</v>
      </c>
      <c r="DP284" s="13" cm="1">
        <f t="array" ref="DP284">IF($AA284="N","",SUMPRODUCT(($Z$281:$Z$407=$Z284)*($AA$281:$AA$407="Y")*(AV284&lt;AV$281:AV$407))+1)</f>
        <v>1</v>
      </c>
      <c r="DQ284" s="13">
        <f>INDEX($CV284:$DP284,MATCH('Ranked Growth'!$C$5,$BW$149:$CQ$149,0))</f>
        <v>2</v>
      </c>
      <c r="DR284" s="13" t="str">
        <f t="shared" si="276"/>
        <v>Stations of Less Than 10k Users-2</v>
      </c>
      <c r="DT284" s="17" t="s">
        <v>3</v>
      </c>
      <c r="DU284" s="15">
        <f t="shared" ref="DU284:EO284" si="304">(C284/$R22)-1</f>
        <v>1.9513238683051437E-2</v>
      </c>
      <c r="DV284" s="15">
        <f t="shared" si="304"/>
        <v>0.1012217624821552</v>
      </c>
      <c r="DW284" s="15">
        <f t="shared" si="304"/>
        <v>0.12400545990235146</v>
      </c>
      <c r="DX284" s="15">
        <f t="shared" si="304"/>
        <v>0.13995302307941571</v>
      </c>
      <c r="DY284" s="15">
        <f t="shared" si="304"/>
        <v>0.14937318350284645</v>
      </c>
      <c r="DZ284" s="15">
        <f t="shared" si="304"/>
        <v>0.15806171048535811</v>
      </c>
      <c r="EA284" s="15">
        <f t="shared" si="304"/>
        <v>0.17020106683747604</v>
      </c>
      <c r="EB284" s="15">
        <f t="shared" si="304"/>
        <v>0.17959243364068089</v>
      </c>
      <c r="EC284" s="15">
        <f t="shared" si="304"/>
        <v>0.19122324688608394</v>
      </c>
      <c r="ED284" s="15">
        <f t="shared" si="304"/>
        <v>0.21024228844971993</v>
      </c>
      <c r="EE284" s="15">
        <f t="shared" si="304"/>
        <v>0.22284561249778911</v>
      </c>
      <c r="EF284" s="15">
        <f t="shared" si="304"/>
        <v>0.23447753841343189</v>
      </c>
      <c r="EG284" s="15">
        <f t="shared" si="304"/>
        <v>0.24597952075294782</v>
      </c>
      <c r="EH284" s="15">
        <f t="shared" si="304"/>
        <v>0.26185823262391672</v>
      </c>
      <c r="EI284" s="15">
        <f t="shared" si="304"/>
        <v>0.28057945256521521</v>
      </c>
      <c r="EJ284" s="15">
        <f t="shared" si="304"/>
        <v>0.29537175527491288</v>
      </c>
      <c r="EK284" s="15">
        <f t="shared" si="304"/>
        <v>0.31217509612499916</v>
      </c>
      <c r="EL284" s="15">
        <f t="shared" si="304"/>
        <v>0.3272460116032887</v>
      </c>
      <c r="EM284" s="15">
        <f t="shared" si="304"/>
        <v>0.34402467793473024</v>
      </c>
      <c r="EN284" s="15">
        <f t="shared" si="304"/>
        <v>0.3668649682382219</v>
      </c>
      <c r="EO284" s="15">
        <f t="shared" si="304"/>
        <v>0.3887789483036439</v>
      </c>
      <c r="EQ284" s="17" t="s">
        <v>3</v>
      </c>
      <c r="ER284" s="13">
        <f t="shared" si="278"/>
        <v>57</v>
      </c>
      <c r="ES284" s="13">
        <f t="shared" si="279"/>
        <v>53</v>
      </c>
      <c r="ET284" s="13">
        <f t="shared" si="280"/>
        <v>60</v>
      </c>
      <c r="EU284" s="13">
        <f t="shared" si="281"/>
        <v>68</v>
      </c>
      <c r="EV284" s="13">
        <f t="shared" si="282"/>
        <v>70</v>
      </c>
      <c r="EW284" s="13">
        <f t="shared" si="283"/>
        <v>76</v>
      </c>
      <c r="EX284" s="13">
        <f t="shared" si="284"/>
        <v>81</v>
      </c>
      <c r="EY284" s="13">
        <f t="shared" si="285"/>
        <v>85</v>
      </c>
      <c r="EZ284" s="13">
        <f t="shared" si="286"/>
        <v>86</v>
      </c>
      <c r="FA284" s="13">
        <f t="shared" si="287"/>
        <v>87</v>
      </c>
      <c r="FB284" s="13">
        <f t="shared" si="288"/>
        <v>92</v>
      </c>
      <c r="FC284" s="13">
        <f t="shared" si="289"/>
        <v>92</v>
      </c>
      <c r="FD284" s="13">
        <f t="shared" si="290"/>
        <v>93</v>
      </c>
      <c r="FE284" s="13">
        <f t="shared" si="291"/>
        <v>94</v>
      </c>
      <c r="FF284" s="13">
        <f t="shared" si="292"/>
        <v>94</v>
      </c>
      <c r="FG284" s="13">
        <f t="shared" si="293"/>
        <v>92</v>
      </c>
      <c r="FH284" s="13">
        <f t="shared" si="294"/>
        <v>92</v>
      </c>
      <c r="FI284" s="13">
        <f t="shared" si="295"/>
        <v>92</v>
      </c>
      <c r="FJ284" s="13">
        <f t="shared" si="296"/>
        <v>92</v>
      </c>
      <c r="FK284" s="13">
        <f t="shared" si="297"/>
        <v>92</v>
      </c>
      <c r="FL284" s="13">
        <f t="shared" si="298"/>
        <v>92</v>
      </c>
      <c r="FM284" s="13">
        <f>INDEX($ER284:$FL284,MATCH('Ranked Growth'!$C$5,$ER$149:$FL$149,0))</f>
        <v>57</v>
      </c>
      <c r="FO284" s="17" t="s">
        <v>3</v>
      </c>
      <c r="FP284" s="13" cm="1">
        <f t="array" ref="FP284">SUMPRODUCT(($Z$281:$Z$407=$Z284)*(DU284&lt;DU$281:DU$407))+1</f>
        <v>11</v>
      </c>
      <c r="FQ284" s="13" cm="1">
        <f t="array" ref="FQ284">SUMPRODUCT(($Z$281:$Z$407=$Z284)*(DV284&lt;DV$281:DV$407))+1</f>
        <v>2</v>
      </c>
      <c r="FR284" s="13" cm="1">
        <f t="array" ref="FR284">SUMPRODUCT(($Z$281:$Z$407=$Z284)*(DW284&lt;DW$281:DW$407))+1</f>
        <v>4</v>
      </c>
      <c r="FS284" s="13" cm="1">
        <f t="array" ref="FS284">SUMPRODUCT(($Z$281:$Z$407=$Z284)*(DX284&lt;DX$281:DX$407))+1</f>
        <v>4</v>
      </c>
      <c r="FT284" s="13" cm="1">
        <f t="array" ref="FT284">SUMPRODUCT(($Z$281:$Z$407=$Z284)*(DY284&lt;DY$281:DY$407))+1</f>
        <v>5</v>
      </c>
      <c r="FU284" s="13" cm="1">
        <f t="array" ref="FU284">SUMPRODUCT(($Z$281:$Z$407=$Z284)*(DZ284&lt;DZ$281:DZ$407))+1</f>
        <v>6</v>
      </c>
      <c r="FV284" s="13" cm="1">
        <f t="array" ref="FV284">SUMPRODUCT(($Z$281:$Z$407=$Z284)*(EA284&lt;EA$281:EA$407))+1</f>
        <v>8</v>
      </c>
      <c r="FW284" s="13" cm="1">
        <f t="array" ref="FW284">SUMPRODUCT(($Z$281:$Z$407=$Z284)*(EB284&lt;EB$281:EB$407))+1</f>
        <v>8</v>
      </c>
      <c r="FX284" s="13" cm="1">
        <f t="array" ref="FX284">SUMPRODUCT(($Z$281:$Z$407=$Z284)*(EC284&lt;EC$281:EC$407))+1</f>
        <v>8</v>
      </c>
      <c r="FY284" s="13" cm="1">
        <f t="array" ref="FY284">SUMPRODUCT(($Z$281:$Z$407=$Z284)*(ED284&lt;ED$281:ED$407))+1</f>
        <v>8</v>
      </c>
      <c r="FZ284" s="13" cm="1">
        <f t="array" ref="FZ284">SUMPRODUCT(($Z$281:$Z$407=$Z284)*(EE284&lt;EE$281:EE$407))+1</f>
        <v>9</v>
      </c>
      <c r="GA284" s="13" cm="1">
        <f t="array" ref="GA284">SUMPRODUCT(($Z$281:$Z$407=$Z284)*(EF284&lt;EF$281:EF$407))+1</f>
        <v>9</v>
      </c>
      <c r="GB284" s="13" cm="1">
        <f t="array" ref="GB284">SUMPRODUCT(($Z$281:$Z$407=$Z284)*(EG284&lt;EG$281:EG$407))+1</f>
        <v>9</v>
      </c>
      <c r="GC284" s="13" cm="1">
        <f t="array" ref="GC284">SUMPRODUCT(($Z$281:$Z$407=$Z284)*(EH284&lt;EH$281:EH$407))+1</f>
        <v>9</v>
      </c>
      <c r="GD284" s="13" cm="1">
        <f t="array" ref="GD284">SUMPRODUCT(($Z$281:$Z$407=$Z284)*(EI284&lt;EI$281:EI$407))+1</f>
        <v>9</v>
      </c>
      <c r="GE284" s="13" cm="1">
        <f t="array" ref="GE284">SUMPRODUCT(($Z$281:$Z$407=$Z284)*(EJ284&lt;EJ$281:EJ$407))+1</f>
        <v>9</v>
      </c>
      <c r="GF284" s="13" cm="1">
        <f t="array" ref="GF284">SUMPRODUCT(($Z$281:$Z$407=$Z284)*(EK284&lt;EK$281:EK$407))+1</f>
        <v>9</v>
      </c>
      <c r="GG284" s="13" cm="1">
        <f t="array" ref="GG284">SUMPRODUCT(($Z$281:$Z$407=$Z284)*(EL284&lt;EL$281:EL$407))+1</f>
        <v>9</v>
      </c>
      <c r="GH284" s="13" cm="1">
        <f t="array" ref="GH284">SUMPRODUCT(($Z$281:$Z$407=$Z284)*(EM284&lt;EM$281:EM$407))+1</f>
        <v>9</v>
      </c>
      <c r="GI284" s="13" cm="1">
        <f t="array" ref="GI284">SUMPRODUCT(($Z$281:$Z$407=$Z284)*(EN284&lt;EN$281:EN$407))+1</f>
        <v>9</v>
      </c>
      <c r="GJ284" s="13" cm="1">
        <f t="array" ref="GJ284">SUMPRODUCT(($Z$281:$Z$407=$Z284)*(EO284&lt;EO$281:EO$407))+1</f>
        <v>9</v>
      </c>
      <c r="GK284" s="20">
        <f>INDEX($FP284:$GJ284,MATCH('Ranked Growth'!$C$5,$FP$149:$GJ$149,0))</f>
        <v>11</v>
      </c>
      <c r="GL284" s="13" t="str">
        <f t="shared" si="299"/>
        <v>Stations of Less Than 10k Users-11</v>
      </c>
      <c r="GN284" s="17" t="s">
        <v>3</v>
      </c>
      <c r="GO284" s="13" cm="1">
        <f t="array" ref="GO284">IF($AA284="N","",SUMPRODUCT(($Z$281:$Z$407=$Z284)*($AA$281:$AA$407="Y")*(DU284&lt;DU$281:DU$407))+1)</f>
        <v>6</v>
      </c>
      <c r="GP284" s="13" cm="1">
        <f t="array" ref="GP284">IF($AA284="N","",SUMPRODUCT(($Z$281:$Z$407=$Z284)*($AA$281:$AA$407="Y")*(DV284&lt;DV$281:DV$407))+1)</f>
        <v>1</v>
      </c>
      <c r="GQ284" s="13" cm="1">
        <f t="array" ref="GQ284">IF($AA284="N","",SUMPRODUCT(($Z$281:$Z$407=$Z284)*($AA$281:$AA$407="Y")*(DW284&lt;DW$281:DW$407))+1)</f>
        <v>2</v>
      </c>
      <c r="GR284" s="13" cm="1">
        <f t="array" ref="GR284">IF($AA284="N","",SUMPRODUCT(($Z$281:$Z$407=$Z284)*($AA$281:$AA$407="Y")*(DX284&lt;DX$281:DX$407))+1)</f>
        <v>2</v>
      </c>
      <c r="GS284" s="13" cm="1">
        <f t="array" ref="GS284">IF($AA284="N","",SUMPRODUCT(($Z$281:$Z$407=$Z284)*($AA$281:$AA$407="Y")*(DY284&lt;DY$281:DY$407))+1)</f>
        <v>2</v>
      </c>
      <c r="GT284" s="13" cm="1">
        <f t="array" ref="GT284">IF($AA284="N","",SUMPRODUCT(($Z$281:$Z$407=$Z284)*($AA$281:$AA$407="Y")*(DZ284&lt;DZ$281:DZ$407))+1)</f>
        <v>3</v>
      </c>
      <c r="GU284" s="13" cm="1">
        <f t="array" ref="GU284">IF($AA284="N","",SUMPRODUCT(($Z$281:$Z$407=$Z284)*($AA$281:$AA$407="Y")*(EA284&lt;EA$281:EA$407))+1)</f>
        <v>4</v>
      </c>
      <c r="GV284" s="13" cm="1">
        <f t="array" ref="GV284">IF($AA284="N","",SUMPRODUCT(($Z$281:$Z$407=$Z284)*($AA$281:$AA$407="Y")*(EB284&lt;EB$281:EB$407))+1)</f>
        <v>4</v>
      </c>
      <c r="GW284" s="13" cm="1">
        <f t="array" ref="GW284">IF($AA284="N","",SUMPRODUCT(($Z$281:$Z$407=$Z284)*($AA$281:$AA$407="Y")*(EC284&lt;EC$281:EC$407))+1)</f>
        <v>4</v>
      </c>
      <c r="GX284" s="13" cm="1">
        <f t="array" ref="GX284">IF($AA284="N","",SUMPRODUCT(($Z$281:$Z$407=$Z284)*($AA$281:$AA$407="Y")*(ED284&lt;ED$281:ED$407))+1)</f>
        <v>4</v>
      </c>
      <c r="GY284" s="13" cm="1">
        <f t="array" ref="GY284">IF($AA284="N","",SUMPRODUCT(($Z$281:$Z$407=$Z284)*($AA$281:$AA$407="Y")*(EE284&lt;EE$281:EE$407))+1)</f>
        <v>5</v>
      </c>
      <c r="GZ284" s="13" cm="1">
        <f t="array" ref="GZ284">IF($AA284="N","",SUMPRODUCT(($Z$281:$Z$407=$Z284)*($AA$281:$AA$407="Y")*(EF284&lt;EF$281:EF$407))+1)</f>
        <v>5</v>
      </c>
      <c r="HA284" s="13" cm="1">
        <f t="array" ref="HA284">IF($AA284="N","",SUMPRODUCT(($Z$281:$Z$407=$Z284)*($AA$281:$AA$407="Y")*(EG284&lt;EG$281:EG$407))+1)</f>
        <v>5</v>
      </c>
      <c r="HB284" s="13" cm="1">
        <f t="array" ref="HB284">IF($AA284="N","",SUMPRODUCT(($Z$281:$Z$407=$Z284)*($AA$281:$AA$407="Y")*(EH284&lt;EH$281:EH$407))+1)</f>
        <v>5</v>
      </c>
      <c r="HC284" s="13" cm="1">
        <f t="array" ref="HC284">IF($AA284="N","",SUMPRODUCT(($Z$281:$Z$407=$Z284)*($AA$281:$AA$407="Y")*(EI284&lt;EI$281:EI$407))+1)</f>
        <v>5</v>
      </c>
      <c r="HD284" s="13" cm="1">
        <f t="array" ref="HD284">IF($AA284="N","",SUMPRODUCT(($Z$281:$Z$407=$Z284)*($AA$281:$AA$407="Y")*(EJ284&lt;EJ$281:EJ$407))+1)</f>
        <v>5</v>
      </c>
      <c r="HE284" s="13" cm="1">
        <f t="array" ref="HE284">IF($AA284="N","",SUMPRODUCT(($Z$281:$Z$407=$Z284)*($AA$281:$AA$407="Y")*(EK284&lt;EK$281:EK$407))+1)</f>
        <v>5</v>
      </c>
      <c r="HF284" s="13" cm="1">
        <f t="array" ref="HF284">IF($AA284="N","",SUMPRODUCT(($Z$281:$Z$407=$Z284)*($AA$281:$AA$407="Y")*(EL284&lt;EL$281:EL$407))+1)</f>
        <v>5</v>
      </c>
      <c r="HG284" s="13" cm="1">
        <f t="array" ref="HG284">IF($AA284="N","",SUMPRODUCT(($Z$281:$Z$407=$Z284)*($AA$281:$AA$407="Y")*(EM284&lt;EM$281:EM$407))+1)</f>
        <v>5</v>
      </c>
      <c r="HH284" s="13" cm="1">
        <f t="array" ref="HH284">IF($AA284="N","",SUMPRODUCT(($Z$281:$Z$407=$Z284)*($AA$281:$AA$407="Y")*(EN284&lt;EN$281:EN$407))+1)</f>
        <v>5</v>
      </c>
      <c r="HI284" s="13" cm="1">
        <f t="array" ref="HI284">IF($AA284="N","",SUMPRODUCT(($Z$281:$Z$407=$Z284)*($AA$281:$AA$407="Y")*(EO284&lt;EO$281:EO$407))+1)</f>
        <v>5</v>
      </c>
      <c r="HJ284" s="20">
        <f>INDEX($GO284:$HI284,MATCH('Ranked Growth'!$C$5,$GO$149:$HI$149,0))</f>
        <v>6</v>
      </c>
      <c r="HK284" s="13" t="str">
        <f t="shared" si="300"/>
        <v>Stations of Less Than 10k Users-6</v>
      </c>
    </row>
    <row r="285" spans="2:219" s="11" customFormat="1" x14ac:dyDescent="0.25">
      <c r="B285" s="17" t="s">
        <v>4</v>
      </c>
      <c r="C285" s="20">
        <v>23857.646409316803</v>
      </c>
      <c r="D285" s="20">
        <v>25902.248706454051</v>
      </c>
      <c r="E285" s="20">
        <v>26586.981676322743</v>
      </c>
      <c r="F285" s="20">
        <v>27128.958150611183</v>
      </c>
      <c r="G285" s="20">
        <v>27525.708897388875</v>
      </c>
      <c r="H285" s="20">
        <v>27935.122441315449</v>
      </c>
      <c r="I285" s="20">
        <v>28460.009876630404</v>
      </c>
      <c r="J285" s="20">
        <v>28906.678139981537</v>
      </c>
      <c r="K285" s="20">
        <v>29367.682243574363</v>
      </c>
      <c r="L285" s="20">
        <v>29953.128709423119</v>
      </c>
      <c r="M285" s="20">
        <v>30468.453538863276</v>
      </c>
      <c r="N285" s="20">
        <v>30957.629939834755</v>
      </c>
      <c r="O285" s="20">
        <v>31456.713256143448</v>
      </c>
      <c r="P285" s="20">
        <v>32059.242749891044</v>
      </c>
      <c r="Q285" s="20">
        <v>32730.409869190684</v>
      </c>
      <c r="R285" s="20">
        <v>33298.005386063633</v>
      </c>
      <c r="S285" s="20">
        <v>33922.477540069514</v>
      </c>
      <c r="T285" s="20">
        <v>34507.737204190511</v>
      </c>
      <c r="U285" s="20">
        <v>35137.478901718358</v>
      </c>
      <c r="V285" s="20">
        <v>35839.25788453826</v>
      </c>
      <c r="W285" s="20">
        <v>36519.750955365344</v>
      </c>
      <c r="Y285" s="17" t="s">
        <v>4</v>
      </c>
      <c r="Z285" s="21" t="str">
        <f t="shared" si="251"/>
        <v>Stations of Over 10k Users</v>
      </c>
      <c r="AA285" s="21" t="str">
        <f t="shared" si="252"/>
        <v>N</v>
      </c>
      <c r="AB285" s="13">
        <f t="shared" ref="AB285:AV285" si="305">C285-$R23</f>
        <v>639.64640931680333</v>
      </c>
      <c r="AC285" s="13">
        <f t="shared" si="305"/>
        <v>2684.248706454051</v>
      </c>
      <c r="AD285" s="13">
        <f t="shared" si="305"/>
        <v>3368.9816763227427</v>
      </c>
      <c r="AE285" s="13">
        <f t="shared" si="305"/>
        <v>3910.9581506111826</v>
      </c>
      <c r="AF285" s="13">
        <f t="shared" si="305"/>
        <v>4307.7088973888749</v>
      </c>
      <c r="AG285" s="13">
        <f t="shared" si="305"/>
        <v>4717.1224413154487</v>
      </c>
      <c r="AH285" s="13">
        <f t="shared" si="305"/>
        <v>5242.0098766304036</v>
      </c>
      <c r="AI285" s="13">
        <f t="shared" si="305"/>
        <v>5688.6781399815372</v>
      </c>
      <c r="AJ285" s="13">
        <f t="shared" si="305"/>
        <v>6149.6822435743634</v>
      </c>
      <c r="AK285" s="13">
        <f t="shared" si="305"/>
        <v>6735.1287094231193</v>
      </c>
      <c r="AL285" s="13">
        <f t="shared" si="305"/>
        <v>7250.4535388632758</v>
      </c>
      <c r="AM285" s="13">
        <f t="shared" si="305"/>
        <v>7739.6299398347546</v>
      </c>
      <c r="AN285" s="13">
        <f t="shared" si="305"/>
        <v>8238.7132561434482</v>
      </c>
      <c r="AO285" s="13">
        <f t="shared" si="305"/>
        <v>8841.2427498910438</v>
      </c>
      <c r="AP285" s="13">
        <f t="shared" si="305"/>
        <v>9512.4098691906838</v>
      </c>
      <c r="AQ285" s="13">
        <f t="shared" si="305"/>
        <v>10080.005386063633</v>
      </c>
      <c r="AR285" s="13">
        <f t="shared" si="305"/>
        <v>10704.477540069514</v>
      </c>
      <c r="AS285" s="13">
        <f t="shared" si="305"/>
        <v>11289.737204190511</v>
      </c>
      <c r="AT285" s="13">
        <f t="shared" si="305"/>
        <v>11919.478901718358</v>
      </c>
      <c r="AU285" s="13">
        <f t="shared" si="305"/>
        <v>12621.25788453826</v>
      </c>
      <c r="AV285" s="13">
        <f t="shared" si="305"/>
        <v>13301.750955365344</v>
      </c>
      <c r="AX285" s="17" t="s">
        <v>4</v>
      </c>
      <c r="AY285" s="13">
        <f t="shared" si="254"/>
        <v>89</v>
      </c>
      <c r="AZ285" s="13">
        <f t="shared" si="255"/>
        <v>92</v>
      </c>
      <c r="BA285" s="13">
        <f t="shared" si="256"/>
        <v>91</v>
      </c>
      <c r="BB285" s="13">
        <f t="shared" si="257"/>
        <v>91</v>
      </c>
      <c r="BC285" s="13">
        <f t="shared" si="258"/>
        <v>91</v>
      </c>
      <c r="BD285" s="13">
        <f t="shared" si="259"/>
        <v>91</v>
      </c>
      <c r="BE285" s="13">
        <f t="shared" si="260"/>
        <v>91</v>
      </c>
      <c r="BF285" s="13">
        <f t="shared" si="261"/>
        <v>91</v>
      </c>
      <c r="BG285" s="13">
        <f t="shared" si="262"/>
        <v>91</v>
      </c>
      <c r="BH285" s="13">
        <f t="shared" si="263"/>
        <v>91</v>
      </c>
      <c r="BI285" s="13">
        <f t="shared" si="264"/>
        <v>91</v>
      </c>
      <c r="BJ285" s="13">
        <f t="shared" si="265"/>
        <v>90</v>
      </c>
      <c r="BK285" s="13">
        <f t="shared" si="266"/>
        <v>90</v>
      </c>
      <c r="BL285" s="13">
        <f t="shared" si="267"/>
        <v>90</v>
      </c>
      <c r="BM285" s="13">
        <f t="shared" si="268"/>
        <v>90</v>
      </c>
      <c r="BN285" s="13">
        <f t="shared" si="269"/>
        <v>90</v>
      </c>
      <c r="BO285" s="13">
        <f t="shared" si="270"/>
        <v>90</v>
      </c>
      <c r="BP285" s="13">
        <f t="shared" si="271"/>
        <v>90</v>
      </c>
      <c r="BQ285" s="13">
        <f t="shared" si="272"/>
        <v>90</v>
      </c>
      <c r="BR285" s="13">
        <f t="shared" si="273"/>
        <v>90</v>
      </c>
      <c r="BS285" s="13">
        <f t="shared" si="274"/>
        <v>90</v>
      </c>
      <c r="BT285" s="13">
        <f>INDEX($AY285:$BS285,MATCH('Ranked Growth'!$C$5,Data!$AY$149:$BS$149,0))</f>
        <v>89</v>
      </c>
      <c r="BV285" s="17" t="s">
        <v>4</v>
      </c>
      <c r="BW285" s="13" cm="1">
        <f t="array" ref="BW285">SUMPRODUCT(($Z$281:$Z$407=$Z285)*(AB285&lt;AB$281:AB$407))+1</f>
        <v>84</v>
      </c>
      <c r="BX285" s="13" cm="1">
        <f t="array" ref="BX285">SUMPRODUCT(($Z$281:$Z$407=$Z285)*(AC285&lt;AC$281:AC$407))+1</f>
        <v>87</v>
      </c>
      <c r="BY285" s="13" cm="1">
        <f t="array" ref="BY285">SUMPRODUCT(($Z$281:$Z$407=$Z285)*(AD285&lt;AD$281:AD$407))+1</f>
        <v>86</v>
      </c>
      <c r="BZ285" s="13" cm="1">
        <f t="array" ref="BZ285">SUMPRODUCT(($Z$281:$Z$407=$Z285)*(AE285&lt;AE$281:AE$407))+1</f>
        <v>86</v>
      </c>
      <c r="CA285" s="13" cm="1">
        <f t="array" ref="CA285">SUMPRODUCT(($Z$281:$Z$407=$Z285)*(AF285&lt;AF$281:AF$407))+1</f>
        <v>86</v>
      </c>
      <c r="CB285" s="13" cm="1">
        <f t="array" ref="CB285">SUMPRODUCT(($Z$281:$Z$407=$Z285)*(AG285&lt;AG$281:AG$407))+1</f>
        <v>86</v>
      </c>
      <c r="CC285" s="13" cm="1">
        <f t="array" ref="CC285">SUMPRODUCT(($Z$281:$Z$407=$Z285)*(AH285&lt;AH$281:AH$407))+1</f>
        <v>86</v>
      </c>
      <c r="CD285" s="13" cm="1">
        <f t="array" ref="CD285">SUMPRODUCT(($Z$281:$Z$407=$Z285)*(AI285&lt;AI$281:AI$407))+1</f>
        <v>86</v>
      </c>
      <c r="CE285" s="13" cm="1">
        <f t="array" ref="CE285">SUMPRODUCT(($Z$281:$Z$407=$Z285)*(AJ285&lt;AJ$281:AJ$407))+1</f>
        <v>86</v>
      </c>
      <c r="CF285" s="13" cm="1">
        <f t="array" ref="CF285">SUMPRODUCT(($Z$281:$Z$407=$Z285)*(AK285&lt;AK$281:AK$407))+1</f>
        <v>86</v>
      </c>
      <c r="CG285" s="13" cm="1">
        <f t="array" ref="CG285">SUMPRODUCT(($Z$281:$Z$407=$Z285)*(AL285&lt;AL$281:AL$407))+1</f>
        <v>86</v>
      </c>
      <c r="CH285" s="13" cm="1">
        <f t="array" ref="CH285">SUMPRODUCT(($Z$281:$Z$407=$Z285)*(AM285&lt;AM$281:AM$407))+1</f>
        <v>85</v>
      </c>
      <c r="CI285" s="13" cm="1">
        <f t="array" ref="CI285">SUMPRODUCT(($Z$281:$Z$407=$Z285)*(AN285&lt;AN$281:AN$407))+1</f>
        <v>85</v>
      </c>
      <c r="CJ285" s="13" cm="1">
        <f t="array" ref="CJ285">SUMPRODUCT(($Z$281:$Z$407=$Z285)*(AO285&lt;AO$281:AO$407))+1</f>
        <v>85</v>
      </c>
      <c r="CK285" s="13" cm="1">
        <f t="array" ref="CK285">SUMPRODUCT(($Z$281:$Z$407=$Z285)*(AP285&lt;AP$281:AP$407))+1</f>
        <v>85</v>
      </c>
      <c r="CL285" s="13" cm="1">
        <f t="array" ref="CL285">SUMPRODUCT(($Z$281:$Z$407=$Z285)*(AQ285&lt;AQ$281:AQ$407))+1</f>
        <v>85</v>
      </c>
      <c r="CM285" s="13" cm="1">
        <f t="array" ref="CM285">SUMPRODUCT(($Z$281:$Z$407=$Z285)*(AR285&lt;AR$281:AR$407))+1</f>
        <v>85</v>
      </c>
      <c r="CN285" s="13" cm="1">
        <f t="array" ref="CN285">SUMPRODUCT(($Z$281:$Z$407=$Z285)*(AS285&lt;AS$281:AS$407))+1</f>
        <v>85</v>
      </c>
      <c r="CO285" s="13" cm="1">
        <f t="array" ref="CO285">SUMPRODUCT(($Z$281:$Z$407=$Z285)*(AT285&lt;AT$281:AT$407))+1</f>
        <v>85</v>
      </c>
      <c r="CP285" s="13" cm="1">
        <f t="array" ref="CP285">SUMPRODUCT(($Z$281:$Z$407=$Z285)*(AU285&lt;AU$281:AU$407))+1</f>
        <v>85</v>
      </c>
      <c r="CQ285" s="13" cm="1">
        <f t="array" ref="CQ285">SUMPRODUCT(($Z$281:$Z$407=$Z285)*(AV285&lt;AV$281:AV$407))+1</f>
        <v>85</v>
      </c>
      <c r="CR285" s="20">
        <f>INDEX($BW285:$CQ285,MATCH('Ranked Growth'!$C$5,Data!$AY$149:$BS$149,0))</f>
        <v>84</v>
      </c>
      <c r="CS285" s="13" t="str">
        <f t="shared" si="275"/>
        <v>Stations of Over 10k Users-84</v>
      </c>
      <c r="CU285" s="17" t="s">
        <v>4</v>
      </c>
      <c r="CV285" s="13" t="str" cm="1">
        <f t="array" ref="CV285">IF($AA285="N","",SUMPRODUCT(($Z$281:$Z$407=$Z285)*($AA$281:$AA$407="Y")*(AB285&lt;AB$281:AB$407))+1)</f>
        <v/>
      </c>
      <c r="CW285" s="13" t="str" cm="1">
        <f t="array" ref="CW285">IF($AA285="N","",SUMPRODUCT(($Z$281:$Z$407=$Z285)*($AA$281:$AA$407="Y")*(AC285&lt;AC$281:AC$407))+1)</f>
        <v/>
      </c>
      <c r="CX285" s="13" t="str" cm="1">
        <f t="array" ref="CX285">IF($AA285="N","",SUMPRODUCT(($Z$281:$Z$407=$Z285)*($AA$281:$AA$407="Y")*(AD285&lt;AD$281:AD$407))+1)</f>
        <v/>
      </c>
      <c r="CY285" s="13" t="str" cm="1">
        <f t="array" ref="CY285">IF($AA285="N","",SUMPRODUCT(($Z$281:$Z$407=$Z285)*($AA$281:$AA$407="Y")*(AE285&lt;AE$281:AE$407))+1)</f>
        <v/>
      </c>
      <c r="CZ285" s="13" t="str" cm="1">
        <f t="array" ref="CZ285">IF($AA285="N","",SUMPRODUCT(($Z$281:$Z$407=$Z285)*($AA$281:$AA$407="Y")*(AF285&lt;AF$281:AF$407))+1)</f>
        <v/>
      </c>
      <c r="DA285" s="13" t="str" cm="1">
        <f t="array" ref="DA285">IF($AA285="N","",SUMPRODUCT(($Z$281:$Z$407=$Z285)*($AA$281:$AA$407="Y")*(AG285&lt;AG$281:AG$407))+1)</f>
        <v/>
      </c>
      <c r="DB285" s="13" t="str" cm="1">
        <f t="array" ref="DB285">IF($AA285="N","",SUMPRODUCT(($Z$281:$Z$407=$Z285)*($AA$281:$AA$407="Y")*(AH285&lt;AH$281:AH$407))+1)</f>
        <v/>
      </c>
      <c r="DC285" s="13" t="str" cm="1">
        <f t="array" ref="DC285">IF($AA285="N","",SUMPRODUCT(($Z$281:$Z$407=$Z285)*($AA$281:$AA$407="Y")*(AI285&lt;AI$281:AI$407))+1)</f>
        <v/>
      </c>
      <c r="DD285" s="13" t="str" cm="1">
        <f t="array" ref="DD285">IF($AA285="N","",SUMPRODUCT(($Z$281:$Z$407=$Z285)*($AA$281:$AA$407="Y")*(AJ285&lt;AJ$281:AJ$407))+1)</f>
        <v/>
      </c>
      <c r="DE285" s="13" t="str" cm="1">
        <f t="array" ref="DE285">IF($AA285="N","",SUMPRODUCT(($Z$281:$Z$407=$Z285)*($AA$281:$AA$407="Y")*(AK285&lt;AK$281:AK$407))+1)</f>
        <v/>
      </c>
      <c r="DF285" s="13" t="str" cm="1">
        <f t="array" ref="DF285">IF($AA285="N","",SUMPRODUCT(($Z$281:$Z$407=$Z285)*($AA$281:$AA$407="Y")*(AL285&lt;AL$281:AL$407))+1)</f>
        <v/>
      </c>
      <c r="DG285" s="13" t="str" cm="1">
        <f t="array" ref="DG285">IF($AA285="N","",SUMPRODUCT(($Z$281:$Z$407=$Z285)*($AA$281:$AA$407="Y")*(AM285&lt;AM$281:AM$407))+1)</f>
        <v/>
      </c>
      <c r="DH285" s="13" t="str" cm="1">
        <f t="array" ref="DH285">IF($AA285="N","",SUMPRODUCT(($Z$281:$Z$407=$Z285)*($AA$281:$AA$407="Y")*(AN285&lt;AN$281:AN$407))+1)</f>
        <v/>
      </c>
      <c r="DI285" s="13" t="str" cm="1">
        <f t="array" ref="DI285">IF($AA285="N","",SUMPRODUCT(($Z$281:$Z$407=$Z285)*($AA$281:$AA$407="Y")*(AO285&lt;AO$281:AO$407))+1)</f>
        <v/>
      </c>
      <c r="DJ285" s="13" t="str" cm="1">
        <f t="array" ref="DJ285">IF($AA285="N","",SUMPRODUCT(($Z$281:$Z$407=$Z285)*($AA$281:$AA$407="Y")*(AP285&lt;AP$281:AP$407))+1)</f>
        <v/>
      </c>
      <c r="DK285" s="13" t="str" cm="1">
        <f t="array" ref="DK285">IF($AA285="N","",SUMPRODUCT(($Z$281:$Z$407=$Z285)*($AA$281:$AA$407="Y")*(AQ285&lt;AQ$281:AQ$407))+1)</f>
        <v/>
      </c>
      <c r="DL285" s="13" t="str" cm="1">
        <f t="array" ref="DL285">IF($AA285="N","",SUMPRODUCT(($Z$281:$Z$407=$Z285)*($AA$281:$AA$407="Y")*(AR285&lt;AR$281:AR$407))+1)</f>
        <v/>
      </c>
      <c r="DM285" s="13" t="str" cm="1">
        <f t="array" ref="DM285">IF($AA285="N","",SUMPRODUCT(($Z$281:$Z$407=$Z285)*($AA$281:$AA$407="Y")*(AS285&lt;AS$281:AS$407))+1)</f>
        <v/>
      </c>
      <c r="DN285" s="13" t="str" cm="1">
        <f t="array" ref="DN285">IF($AA285="N","",SUMPRODUCT(($Z$281:$Z$407=$Z285)*($AA$281:$AA$407="Y")*(AT285&lt;AT$281:AT$407))+1)</f>
        <v/>
      </c>
      <c r="DO285" s="13" t="str" cm="1">
        <f t="array" ref="DO285">IF($AA285="N","",SUMPRODUCT(($Z$281:$Z$407=$Z285)*($AA$281:$AA$407="Y")*(AU285&lt;AU$281:AU$407))+1)</f>
        <v/>
      </c>
      <c r="DP285" s="13" t="str" cm="1">
        <f t="array" ref="DP285">IF($AA285="N","",SUMPRODUCT(($Z$281:$Z$407=$Z285)*($AA$281:$AA$407="Y")*(AV285&lt;AV$281:AV$407))+1)</f>
        <v/>
      </c>
      <c r="DQ285" s="13" t="str">
        <f>INDEX($CV285:$DP285,MATCH('Ranked Growth'!$C$5,$BW$149:$CQ$149,0))</f>
        <v/>
      </c>
      <c r="DR285" s="13" t="str">
        <f t="shared" si="276"/>
        <v>Stations of Over 10k Users-</v>
      </c>
      <c r="DT285" s="17" t="s">
        <v>4</v>
      </c>
      <c r="DU285" s="15">
        <f t="shared" ref="DU285:EO285" si="306">(C285/$R23)-1</f>
        <v>2.7549591235972226E-2</v>
      </c>
      <c r="DV285" s="15">
        <f t="shared" si="306"/>
        <v>0.1156106773388772</v>
      </c>
      <c r="DW285" s="15">
        <f t="shared" si="306"/>
        <v>0.14510214817481026</v>
      </c>
      <c r="DX285" s="15">
        <f t="shared" si="306"/>
        <v>0.16844509219619197</v>
      </c>
      <c r="DY285" s="15">
        <f t="shared" si="306"/>
        <v>0.18553315950507687</v>
      </c>
      <c r="DZ285" s="15">
        <f t="shared" si="306"/>
        <v>0.20316661389075064</v>
      </c>
      <c r="EA285" s="15">
        <f t="shared" si="306"/>
        <v>0.22577353245888543</v>
      </c>
      <c r="EB285" s="15">
        <f t="shared" si="306"/>
        <v>0.24501154879755083</v>
      </c>
      <c r="EC285" s="15">
        <f t="shared" si="306"/>
        <v>0.26486701023233539</v>
      </c>
      <c r="ED285" s="15">
        <f t="shared" si="306"/>
        <v>0.29008220817568775</v>
      </c>
      <c r="EE285" s="15">
        <f t="shared" si="306"/>
        <v>0.31227726500401731</v>
      </c>
      <c r="EF285" s="15">
        <f t="shared" si="306"/>
        <v>0.33334610818480304</v>
      </c>
      <c r="EG285" s="15">
        <f t="shared" si="306"/>
        <v>0.35484164252491368</v>
      </c>
      <c r="EH285" s="15">
        <f t="shared" si="306"/>
        <v>0.38079260702433637</v>
      </c>
      <c r="EI285" s="15">
        <f t="shared" si="306"/>
        <v>0.40969979624389197</v>
      </c>
      <c r="EJ285" s="15">
        <f t="shared" si="306"/>
        <v>0.4341461532459141</v>
      </c>
      <c r="EK285" s="15">
        <f t="shared" si="306"/>
        <v>0.46104218882201375</v>
      </c>
      <c r="EL285" s="15">
        <f t="shared" si="306"/>
        <v>0.48624934120899788</v>
      </c>
      <c r="EM285" s="15">
        <f t="shared" si="306"/>
        <v>0.51337233619253841</v>
      </c>
      <c r="EN285" s="15">
        <f t="shared" si="306"/>
        <v>0.54359797934956755</v>
      </c>
      <c r="EO285" s="15">
        <f t="shared" si="306"/>
        <v>0.57290683759864525</v>
      </c>
      <c r="EQ285" s="17" t="s">
        <v>4</v>
      </c>
      <c r="ER285" s="13">
        <f t="shared" si="278"/>
        <v>2</v>
      </c>
      <c r="ES285" s="13">
        <f t="shared" si="279"/>
        <v>2</v>
      </c>
      <c r="ET285" s="13">
        <f t="shared" si="280"/>
        <v>3</v>
      </c>
      <c r="EU285" s="13">
        <f t="shared" si="281"/>
        <v>3</v>
      </c>
      <c r="EV285" s="13">
        <f t="shared" si="282"/>
        <v>3</v>
      </c>
      <c r="EW285" s="13">
        <f t="shared" si="283"/>
        <v>4</v>
      </c>
      <c r="EX285" s="13">
        <f t="shared" si="284"/>
        <v>4</v>
      </c>
      <c r="EY285" s="13">
        <f t="shared" si="285"/>
        <v>4</v>
      </c>
      <c r="EZ285" s="13">
        <f t="shared" si="286"/>
        <v>4</v>
      </c>
      <c r="FA285" s="13">
        <f t="shared" si="287"/>
        <v>4</v>
      </c>
      <c r="FB285" s="13">
        <f t="shared" si="288"/>
        <v>4</v>
      </c>
      <c r="FC285" s="13">
        <f t="shared" si="289"/>
        <v>4</v>
      </c>
      <c r="FD285" s="13">
        <f t="shared" si="290"/>
        <v>4</v>
      </c>
      <c r="FE285" s="13">
        <f t="shared" si="291"/>
        <v>4</v>
      </c>
      <c r="FF285" s="13">
        <f t="shared" si="292"/>
        <v>4</v>
      </c>
      <c r="FG285" s="13">
        <f t="shared" si="293"/>
        <v>4</v>
      </c>
      <c r="FH285" s="13">
        <f t="shared" si="294"/>
        <v>4</v>
      </c>
      <c r="FI285" s="13">
        <f t="shared" si="295"/>
        <v>4</v>
      </c>
      <c r="FJ285" s="13">
        <f t="shared" si="296"/>
        <v>4</v>
      </c>
      <c r="FK285" s="13">
        <f t="shared" si="297"/>
        <v>4</v>
      </c>
      <c r="FL285" s="13">
        <f t="shared" si="298"/>
        <v>4</v>
      </c>
      <c r="FM285" s="13">
        <f>INDEX($ER285:$FL285,MATCH('Ranked Growth'!$C$5,$ER$149:$FL$149,0))</f>
        <v>2</v>
      </c>
      <c r="FO285" s="17" t="s">
        <v>4</v>
      </c>
      <c r="FP285" s="13" cm="1">
        <f t="array" ref="FP285">SUMPRODUCT(($Z$281:$Z$407=$Z285)*(DU285&lt;DU$281:DU$407))+1</f>
        <v>1</v>
      </c>
      <c r="FQ285" s="13" cm="1">
        <f t="array" ref="FQ285">SUMPRODUCT(($Z$281:$Z$407=$Z285)*(DV285&lt;DV$281:DV$407))+1</f>
        <v>1</v>
      </c>
      <c r="FR285" s="13" cm="1">
        <f t="array" ref="FR285">SUMPRODUCT(($Z$281:$Z$407=$Z285)*(DW285&lt;DW$281:DW$407))+1</f>
        <v>2</v>
      </c>
      <c r="FS285" s="13" cm="1">
        <f t="array" ref="FS285">SUMPRODUCT(($Z$281:$Z$407=$Z285)*(DX285&lt;DX$281:DX$407))+1</f>
        <v>2</v>
      </c>
      <c r="FT285" s="13" cm="1">
        <f t="array" ref="FT285">SUMPRODUCT(($Z$281:$Z$407=$Z285)*(DY285&lt;DY$281:DY$407))+1</f>
        <v>2</v>
      </c>
      <c r="FU285" s="13" cm="1">
        <f t="array" ref="FU285">SUMPRODUCT(($Z$281:$Z$407=$Z285)*(DZ285&lt;DZ$281:DZ$407))+1</f>
        <v>3</v>
      </c>
      <c r="FV285" s="13" cm="1">
        <f t="array" ref="FV285">SUMPRODUCT(($Z$281:$Z$407=$Z285)*(EA285&lt;EA$281:EA$407))+1</f>
        <v>3</v>
      </c>
      <c r="FW285" s="13" cm="1">
        <f t="array" ref="FW285">SUMPRODUCT(($Z$281:$Z$407=$Z285)*(EB285&lt;EB$281:EB$407))+1</f>
        <v>3</v>
      </c>
      <c r="FX285" s="13" cm="1">
        <f t="array" ref="FX285">SUMPRODUCT(($Z$281:$Z$407=$Z285)*(EC285&lt;EC$281:EC$407))+1</f>
        <v>3</v>
      </c>
      <c r="FY285" s="13" cm="1">
        <f t="array" ref="FY285">SUMPRODUCT(($Z$281:$Z$407=$Z285)*(ED285&lt;ED$281:ED$407))+1</f>
        <v>3</v>
      </c>
      <c r="FZ285" s="13" cm="1">
        <f t="array" ref="FZ285">SUMPRODUCT(($Z$281:$Z$407=$Z285)*(EE285&lt;EE$281:EE$407))+1</f>
        <v>3</v>
      </c>
      <c r="GA285" s="13" cm="1">
        <f t="array" ref="GA285">SUMPRODUCT(($Z$281:$Z$407=$Z285)*(EF285&lt;EF$281:EF$407))+1</f>
        <v>3</v>
      </c>
      <c r="GB285" s="13" cm="1">
        <f t="array" ref="GB285">SUMPRODUCT(($Z$281:$Z$407=$Z285)*(EG285&lt;EG$281:EG$407))+1</f>
        <v>3</v>
      </c>
      <c r="GC285" s="13" cm="1">
        <f t="array" ref="GC285">SUMPRODUCT(($Z$281:$Z$407=$Z285)*(EH285&lt;EH$281:EH$407))+1</f>
        <v>3</v>
      </c>
      <c r="GD285" s="13" cm="1">
        <f t="array" ref="GD285">SUMPRODUCT(($Z$281:$Z$407=$Z285)*(EI285&lt;EI$281:EI$407))+1</f>
        <v>3</v>
      </c>
      <c r="GE285" s="13" cm="1">
        <f t="array" ref="GE285">SUMPRODUCT(($Z$281:$Z$407=$Z285)*(EJ285&lt;EJ$281:EJ$407))+1</f>
        <v>3</v>
      </c>
      <c r="GF285" s="13" cm="1">
        <f t="array" ref="GF285">SUMPRODUCT(($Z$281:$Z$407=$Z285)*(EK285&lt;EK$281:EK$407))+1</f>
        <v>3</v>
      </c>
      <c r="GG285" s="13" cm="1">
        <f t="array" ref="GG285">SUMPRODUCT(($Z$281:$Z$407=$Z285)*(EL285&lt;EL$281:EL$407))+1</f>
        <v>3</v>
      </c>
      <c r="GH285" s="13" cm="1">
        <f t="array" ref="GH285">SUMPRODUCT(($Z$281:$Z$407=$Z285)*(EM285&lt;EM$281:EM$407))+1</f>
        <v>3</v>
      </c>
      <c r="GI285" s="13" cm="1">
        <f t="array" ref="GI285">SUMPRODUCT(($Z$281:$Z$407=$Z285)*(EN285&lt;EN$281:EN$407))+1</f>
        <v>3</v>
      </c>
      <c r="GJ285" s="13" cm="1">
        <f t="array" ref="GJ285">SUMPRODUCT(($Z$281:$Z$407=$Z285)*(EO285&lt;EO$281:EO$407))+1</f>
        <v>3</v>
      </c>
      <c r="GK285" s="20">
        <f>INDEX($FP285:$GJ285,MATCH('Ranked Growth'!$C$5,$FP$149:$GJ$149,0))</f>
        <v>1</v>
      </c>
      <c r="GL285" s="13" t="str">
        <f t="shared" si="299"/>
        <v>Stations of Over 10k Users-1</v>
      </c>
      <c r="GN285" s="17" t="s">
        <v>4</v>
      </c>
      <c r="GO285" s="13" t="str" cm="1">
        <f t="array" ref="GO285">IF($AA285="N","",SUMPRODUCT(($Z$281:$Z$407=$Z285)*($AA$281:$AA$407="Y")*(DU285&lt;DU$281:DU$407))+1)</f>
        <v/>
      </c>
      <c r="GP285" s="13" t="str" cm="1">
        <f t="array" ref="GP285">IF($AA285="N","",SUMPRODUCT(($Z$281:$Z$407=$Z285)*($AA$281:$AA$407="Y")*(DV285&lt;DV$281:DV$407))+1)</f>
        <v/>
      </c>
      <c r="GQ285" s="13" t="str" cm="1">
        <f t="array" ref="GQ285">IF($AA285="N","",SUMPRODUCT(($Z$281:$Z$407=$Z285)*($AA$281:$AA$407="Y")*(DW285&lt;DW$281:DW$407))+1)</f>
        <v/>
      </c>
      <c r="GR285" s="13" t="str" cm="1">
        <f t="array" ref="GR285">IF($AA285="N","",SUMPRODUCT(($Z$281:$Z$407=$Z285)*($AA$281:$AA$407="Y")*(DX285&lt;DX$281:DX$407))+1)</f>
        <v/>
      </c>
      <c r="GS285" s="13" t="str" cm="1">
        <f t="array" ref="GS285">IF($AA285="N","",SUMPRODUCT(($Z$281:$Z$407=$Z285)*($AA$281:$AA$407="Y")*(DY285&lt;DY$281:DY$407))+1)</f>
        <v/>
      </c>
      <c r="GT285" s="13" t="str" cm="1">
        <f t="array" ref="GT285">IF($AA285="N","",SUMPRODUCT(($Z$281:$Z$407=$Z285)*($AA$281:$AA$407="Y")*(DZ285&lt;DZ$281:DZ$407))+1)</f>
        <v/>
      </c>
      <c r="GU285" s="13" t="str" cm="1">
        <f t="array" ref="GU285">IF($AA285="N","",SUMPRODUCT(($Z$281:$Z$407=$Z285)*($AA$281:$AA$407="Y")*(EA285&lt;EA$281:EA$407))+1)</f>
        <v/>
      </c>
      <c r="GV285" s="13" t="str" cm="1">
        <f t="array" ref="GV285">IF($AA285="N","",SUMPRODUCT(($Z$281:$Z$407=$Z285)*($AA$281:$AA$407="Y")*(EB285&lt;EB$281:EB$407))+1)</f>
        <v/>
      </c>
      <c r="GW285" s="13" t="str" cm="1">
        <f t="array" ref="GW285">IF($AA285="N","",SUMPRODUCT(($Z$281:$Z$407=$Z285)*($AA$281:$AA$407="Y")*(EC285&lt;EC$281:EC$407))+1)</f>
        <v/>
      </c>
      <c r="GX285" s="13" t="str" cm="1">
        <f t="array" ref="GX285">IF($AA285="N","",SUMPRODUCT(($Z$281:$Z$407=$Z285)*($AA$281:$AA$407="Y")*(ED285&lt;ED$281:ED$407))+1)</f>
        <v/>
      </c>
      <c r="GY285" s="13" t="str" cm="1">
        <f t="array" ref="GY285">IF($AA285="N","",SUMPRODUCT(($Z$281:$Z$407=$Z285)*($AA$281:$AA$407="Y")*(EE285&lt;EE$281:EE$407))+1)</f>
        <v/>
      </c>
      <c r="GZ285" s="13" t="str" cm="1">
        <f t="array" ref="GZ285">IF($AA285="N","",SUMPRODUCT(($Z$281:$Z$407=$Z285)*($AA$281:$AA$407="Y")*(EF285&lt;EF$281:EF$407))+1)</f>
        <v/>
      </c>
      <c r="HA285" s="13" t="str" cm="1">
        <f t="array" ref="HA285">IF($AA285="N","",SUMPRODUCT(($Z$281:$Z$407=$Z285)*($AA$281:$AA$407="Y")*(EG285&lt;EG$281:EG$407))+1)</f>
        <v/>
      </c>
      <c r="HB285" s="13" t="str" cm="1">
        <f t="array" ref="HB285">IF($AA285="N","",SUMPRODUCT(($Z$281:$Z$407=$Z285)*($AA$281:$AA$407="Y")*(EH285&lt;EH$281:EH$407))+1)</f>
        <v/>
      </c>
      <c r="HC285" s="13" t="str" cm="1">
        <f t="array" ref="HC285">IF($AA285="N","",SUMPRODUCT(($Z$281:$Z$407=$Z285)*($AA$281:$AA$407="Y")*(EI285&lt;EI$281:EI$407))+1)</f>
        <v/>
      </c>
      <c r="HD285" s="13" t="str" cm="1">
        <f t="array" ref="HD285">IF($AA285="N","",SUMPRODUCT(($Z$281:$Z$407=$Z285)*($AA$281:$AA$407="Y")*(EJ285&lt;EJ$281:EJ$407))+1)</f>
        <v/>
      </c>
      <c r="HE285" s="13" t="str" cm="1">
        <f t="array" ref="HE285">IF($AA285="N","",SUMPRODUCT(($Z$281:$Z$407=$Z285)*($AA$281:$AA$407="Y")*(EK285&lt;EK$281:EK$407))+1)</f>
        <v/>
      </c>
      <c r="HF285" s="13" t="str" cm="1">
        <f t="array" ref="HF285">IF($AA285="N","",SUMPRODUCT(($Z$281:$Z$407=$Z285)*($AA$281:$AA$407="Y")*(EL285&lt;EL$281:EL$407))+1)</f>
        <v/>
      </c>
      <c r="HG285" s="13" t="str" cm="1">
        <f t="array" ref="HG285">IF($AA285="N","",SUMPRODUCT(($Z$281:$Z$407=$Z285)*($AA$281:$AA$407="Y")*(EM285&lt;EM$281:EM$407))+1)</f>
        <v/>
      </c>
      <c r="HH285" s="13" t="str" cm="1">
        <f t="array" ref="HH285">IF($AA285="N","",SUMPRODUCT(($Z$281:$Z$407=$Z285)*($AA$281:$AA$407="Y")*(EN285&lt;EN$281:EN$407))+1)</f>
        <v/>
      </c>
      <c r="HI285" s="13" t="str" cm="1">
        <f t="array" ref="HI285">IF($AA285="N","",SUMPRODUCT(($Z$281:$Z$407=$Z285)*($AA$281:$AA$407="Y")*(EO285&lt;EO$281:EO$407))+1)</f>
        <v/>
      </c>
      <c r="HJ285" s="20" t="str">
        <f>INDEX($GO285:$HI285,MATCH('Ranked Growth'!$C$5,$GO$149:$HI$149,0))</f>
        <v/>
      </c>
      <c r="HK285" s="13" t="str">
        <f t="shared" si="300"/>
        <v>Stations of Over 10k Users-</v>
      </c>
    </row>
    <row r="286" spans="2:219" s="11" customFormat="1" x14ac:dyDescent="0.25">
      <c r="B286" s="17" t="s">
        <v>5</v>
      </c>
      <c r="C286" s="20">
        <v>98257.273192342516</v>
      </c>
      <c r="D286" s="20">
        <v>106217.82200432033</v>
      </c>
      <c r="E286" s="20">
        <v>108678.67857683732</v>
      </c>
      <c r="F286" s="20">
        <v>110551.06915086403</v>
      </c>
      <c r="G286" s="20">
        <v>111833.92582572128</v>
      </c>
      <c r="H286" s="20">
        <v>113167.62846177879</v>
      </c>
      <c r="I286" s="20">
        <v>114923.95387683586</v>
      </c>
      <c r="J286" s="20">
        <v>116365.19952735669</v>
      </c>
      <c r="K286" s="20">
        <v>117900.23817185081</v>
      </c>
      <c r="L286" s="20">
        <v>119959.78637615715</v>
      </c>
      <c r="M286" s="20">
        <v>121701.97390786506</v>
      </c>
      <c r="N286" s="20">
        <v>123331.27224251576</v>
      </c>
      <c r="O286" s="20">
        <v>124981.61400653352</v>
      </c>
      <c r="P286" s="20">
        <v>127027.74250472728</v>
      </c>
      <c r="Q286" s="20">
        <v>129281.84311239903</v>
      </c>
      <c r="R286" s="20">
        <v>131118.48343521322</v>
      </c>
      <c r="S286" s="20">
        <v>133158.40815814058</v>
      </c>
      <c r="T286" s="20">
        <v>135016.62382813895</v>
      </c>
      <c r="U286" s="20">
        <v>137053.24838503779</v>
      </c>
      <c r="V286" s="20">
        <v>139553.59222978534</v>
      </c>
      <c r="W286" s="20">
        <v>141969.17523943249</v>
      </c>
      <c r="Y286" s="17" t="s">
        <v>5</v>
      </c>
      <c r="Z286" s="21" t="str">
        <f t="shared" si="251"/>
        <v>Stations of Over 10k Users</v>
      </c>
      <c r="AA286" s="21" t="str">
        <f t="shared" si="252"/>
        <v>N</v>
      </c>
      <c r="AB286" s="13">
        <f t="shared" ref="AB286:AV286" si="307">C286-$R24</f>
        <v>2163.2731923425163</v>
      </c>
      <c r="AC286" s="13">
        <f t="shared" si="307"/>
        <v>10123.822004320333</v>
      </c>
      <c r="AD286" s="13">
        <f t="shared" si="307"/>
        <v>12584.678576837323</v>
      </c>
      <c r="AE286" s="13">
        <f t="shared" si="307"/>
        <v>14457.06915086403</v>
      </c>
      <c r="AF286" s="13">
        <f t="shared" si="307"/>
        <v>15739.925825721279</v>
      </c>
      <c r="AG286" s="13">
        <f t="shared" si="307"/>
        <v>17073.62846177879</v>
      </c>
      <c r="AH286" s="13">
        <f t="shared" si="307"/>
        <v>18829.953876835862</v>
      </c>
      <c r="AI286" s="13">
        <f t="shared" si="307"/>
        <v>20271.199527356686</v>
      </c>
      <c r="AJ286" s="13">
        <f t="shared" si="307"/>
        <v>21806.238171850811</v>
      </c>
      <c r="AK286" s="13">
        <f t="shared" si="307"/>
        <v>23865.78637615715</v>
      </c>
      <c r="AL286" s="13">
        <f t="shared" si="307"/>
        <v>25607.97390786506</v>
      </c>
      <c r="AM286" s="13">
        <f t="shared" si="307"/>
        <v>27237.272242515755</v>
      </c>
      <c r="AN286" s="13">
        <f t="shared" si="307"/>
        <v>28887.61400653352</v>
      </c>
      <c r="AO286" s="13">
        <f t="shared" si="307"/>
        <v>30933.742504727285</v>
      </c>
      <c r="AP286" s="13">
        <f t="shared" si="307"/>
        <v>33187.84311239903</v>
      </c>
      <c r="AQ286" s="13">
        <f t="shared" si="307"/>
        <v>35024.483435213217</v>
      </c>
      <c r="AR286" s="13">
        <f t="shared" si="307"/>
        <v>37064.408158140577</v>
      </c>
      <c r="AS286" s="13">
        <f t="shared" si="307"/>
        <v>38922.623828138952</v>
      </c>
      <c r="AT286" s="13">
        <f t="shared" si="307"/>
        <v>40959.24838503779</v>
      </c>
      <c r="AU286" s="13">
        <f t="shared" si="307"/>
        <v>43459.592229785339</v>
      </c>
      <c r="AV286" s="13">
        <f t="shared" si="307"/>
        <v>45875.175239432487</v>
      </c>
      <c r="AX286" s="17" t="s">
        <v>5</v>
      </c>
      <c r="AY286" s="13">
        <f t="shared" si="254"/>
        <v>57</v>
      </c>
      <c r="AZ286" s="13">
        <f t="shared" si="255"/>
        <v>60</v>
      </c>
      <c r="BA286" s="13">
        <f t="shared" si="256"/>
        <v>60</v>
      </c>
      <c r="BB286" s="13">
        <f t="shared" si="257"/>
        <v>60</v>
      </c>
      <c r="BC286" s="13">
        <f t="shared" si="258"/>
        <v>60</v>
      </c>
      <c r="BD286" s="13">
        <f t="shared" si="259"/>
        <v>61</v>
      </c>
      <c r="BE286" s="13">
        <f t="shared" si="260"/>
        <v>61</v>
      </c>
      <c r="BF286" s="13">
        <f t="shared" si="261"/>
        <v>61</v>
      </c>
      <c r="BG286" s="13">
        <f t="shared" si="262"/>
        <v>60</v>
      </c>
      <c r="BH286" s="13">
        <f t="shared" si="263"/>
        <v>61</v>
      </c>
      <c r="BI286" s="13">
        <f t="shared" si="264"/>
        <v>61</v>
      </c>
      <c r="BJ286" s="13">
        <f t="shared" si="265"/>
        <v>60</v>
      </c>
      <c r="BK286" s="13">
        <f t="shared" si="266"/>
        <v>61</v>
      </c>
      <c r="BL286" s="13">
        <f t="shared" si="267"/>
        <v>61</v>
      </c>
      <c r="BM286" s="13">
        <f t="shared" si="268"/>
        <v>61</v>
      </c>
      <c r="BN286" s="13">
        <f t="shared" si="269"/>
        <v>61</v>
      </c>
      <c r="BO286" s="13">
        <f t="shared" si="270"/>
        <v>61</v>
      </c>
      <c r="BP286" s="13">
        <f t="shared" si="271"/>
        <v>61</v>
      </c>
      <c r="BQ286" s="13">
        <f t="shared" si="272"/>
        <v>61</v>
      </c>
      <c r="BR286" s="13">
        <f t="shared" si="273"/>
        <v>61</v>
      </c>
      <c r="BS286" s="13">
        <f t="shared" si="274"/>
        <v>61</v>
      </c>
      <c r="BT286" s="13">
        <f>INDEX($AY286:$BS286,MATCH('Ranked Growth'!$C$5,Data!$AY$149:$BS$149,0))</f>
        <v>57</v>
      </c>
      <c r="BV286" s="17" t="s">
        <v>5</v>
      </c>
      <c r="BW286" s="13" cm="1">
        <f t="array" ref="BW286">SUMPRODUCT(($Z$281:$Z$407=$Z286)*(AB286&lt;AB$281:AB$407))+1</f>
        <v>52</v>
      </c>
      <c r="BX286" s="13" cm="1">
        <f t="array" ref="BX286">SUMPRODUCT(($Z$281:$Z$407=$Z286)*(AC286&lt;AC$281:AC$407))+1</f>
        <v>55</v>
      </c>
      <c r="BY286" s="13" cm="1">
        <f t="array" ref="BY286">SUMPRODUCT(($Z$281:$Z$407=$Z286)*(AD286&lt;AD$281:AD$407))+1</f>
        <v>55</v>
      </c>
      <c r="BZ286" s="13" cm="1">
        <f t="array" ref="BZ286">SUMPRODUCT(($Z$281:$Z$407=$Z286)*(AE286&lt;AE$281:AE$407))+1</f>
        <v>55</v>
      </c>
      <c r="CA286" s="13" cm="1">
        <f t="array" ref="CA286">SUMPRODUCT(($Z$281:$Z$407=$Z286)*(AF286&lt;AF$281:AF$407))+1</f>
        <v>55</v>
      </c>
      <c r="CB286" s="13" cm="1">
        <f t="array" ref="CB286">SUMPRODUCT(($Z$281:$Z$407=$Z286)*(AG286&lt;AG$281:AG$407))+1</f>
        <v>56</v>
      </c>
      <c r="CC286" s="13" cm="1">
        <f t="array" ref="CC286">SUMPRODUCT(($Z$281:$Z$407=$Z286)*(AH286&lt;AH$281:AH$407))+1</f>
        <v>56</v>
      </c>
      <c r="CD286" s="13" cm="1">
        <f t="array" ref="CD286">SUMPRODUCT(($Z$281:$Z$407=$Z286)*(AI286&lt;AI$281:AI$407))+1</f>
        <v>56</v>
      </c>
      <c r="CE286" s="13" cm="1">
        <f t="array" ref="CE286">SUMPRODUCT(($Z$281:$Z$407=$Z286)*(AJ286&lt;AJ$281:AJ$407))+1</f>
        <v>55</v>
      </c>
      <c r="CF286" s="13" cm="1">
        <f t="array" ref="CF286">SUMPRODUCT(($Z$281:$Z$407=$Z286)*(AK286&lt;AK$281:AK$407))+1</f>
        <v>56</v>
      </c>
      <c r="CG286" s="13" cm="1">
        <f t="array" ref="CG286">SUMPRODUCT(($Z$281:$Z$407=$Z286)*(AL286&lt;AL$281:AL$407))+1</f>
        <v>56</v>
      </c>
      <c r="CH286" s="13" cm="1">
        <f t="array" ref="CH286">SUMPRODUCT(($Z$281:$Z$407=$Z286)*(AM286&lt;AM$281:AM$407))+1</f>
        <v>55</v>
      </c>
      <c r="CI286" s="13" cm="1">
        <f t="array" ref="CI286">SUMPRODUCT(($Z$281:$Z$407=$Z286)*(AN286&lt;AN$281:AN$407))+1</f>
        <v>56</v>
      </c>
      <c r="CJ286" s="13" cm="1">
        <f t="array" ref="CJ286">SUMPRODUCT(($Z$281:$Z$407=$Z286)*(AO286&lt;AO$281:AO$407))+1</f>
        <v>56</v>
      </c>
      <c r="CK286" s="13" cm="1">
        <f t="array" ref="CK286">SUMPRODUCT(($Z$281:$Z$407=$Z286)*(AP286&lt;AP$281:AP$407))+1</f>
        <v>56</v>
      </c>
      <c r="CL286" s="13" cm="1">
        <f t="array" ref="CL286">SUMPRODUCT(($Z$281:$Z$407=$Z286)*(AQ286&lt;AQ$281:AQ$407))+1</f>
        <v>56</v>
      </c>
      <c r="CM286" s="13" cm="1">
        <f t="array" ref="CM286">SUMPRODUCT(($Z$281:$Z$407=$Z286)*(AR286&lt;AR$281:AR$407))+1</f>
        <v>56</v>
      </c>
      <c r="CN286" s="13" cm="1">
        <f t="array" ref="CN286">SUMPRODUCT(($Z$281:$Z$407=$Z286)*(AS286&lt;AS$281:AS$407))+1</f>
        <v>56</v>
      </c>
      <c r="CO286" s="13" cm="1">
        <f t="array" ref="CO286">SUMPRODUCT(($Z$281:$Z$407=$Z286)*(AT286&lt;AT$281:AT$407))+1</f>
        <v>56</v>
      </c>
      <c r="CP286" s="13" cm="1">
        <f t="array" ref="CP286">SUMPRODUCT(($Z$281:$Z$407=$Z286)*(AU286&lt;AU$281:AU$407))+1</f>
        <v>56</v>
      </c>
      <c r="CQ286" s="13" cm="1">
        <f t="array" ref="CQ286">SUMPRODUCT(($Z$281:$Z$407=$Z286)*(AV286&lt;AV$281:AV$407))+1</f>
        <v>56</v>
      </c>
      <c r="CR286" s="20">
        <f>INDEX($BW286:$CQ286,MATCH('Ranked Growth'!$C$5,Data!$AY$149:$BS$149,0))</f>
        <v>52</v>
      </c>
      <c r="CS286" s="13" t="str">
        <f t="shared" si="275"/>
        <v>Stations of Over 10k Users-52</v>
      </c>
      <c r="CU286" s="17" t="s">
        <v>5</v>
      </c>
      <c r="CV286" s="13" t="str" cm="1">
        <f t="array" ref="CV286">IF($AA286="N","",SUMPRODUCT(($Z$281:$Z$407=$Z286)*($AA$281:$AA$407="Y")*(AB286&lt;AB$281:AB$407))+1)</f>
        <v/>
      </c>
      <c r="CW286" s="13" t="str" cm="1">
        <f t="array" ref="CW286">IF($AA286="N","",SUMPRODUCT(($Z$281:$Z$407=$Z286)*($AA$281:$AA$407="Y")*(AC286&lt;AC$281:AC$407))+1)</f>
        <v/>
      </c>
      <c r="CX286" s="13" t="str" cm="1">
        <f t="array" ref="CX286">IF($AA286="N","",SUMPRODUCT(($Z$281:$Z$407=$Z286)*($AA$281:$AA$407="Y")*(AD286&lt;AD$281:AD$407))+1)</f>
        <v/>
      </c>
      <c r="CY286" s="13" t="str" cm="1">
        <f t="array" ref="CY286">IF($AA286="N","",SUMPRODUCT(($Z$281:$Z$407=$Z286)*($AA$281:$AA$407="Y")*(AE286&lt;AE$281:AE$407))+1)</f>
        <v/>
      </c>
      <c r="CZ286" s="13" t="str" cm="1">
        <f t="array" ref="CZ286">IF($AA286="N","",SUMPRODUCT(($Z$281:$Z$407=$Z286)*($AA$281:$AA$407="Y")*(AF286&lt;AF$281:AF$407))+1)</f>
        <v/>
      </c>
      <c r="DA286" s="13" t="str" cm="1">
        <f t="array" ref="DA286">IF($AA286="N","",SUMPRODUCT(($Z$281:$Z$407=$Z286)*($AA$281:$AA$407="Y")*(AG286&lt;AG$281:AG$407))+1)</f>
        <v/>
      </c>
      <c r="DB286" s="13" t="str" cm="1">
        <f t="array" ref="DB286">IF($AA286="N","",SUMPRODUCT(($Z$281:$Z$407=$Z286)*($AA$281:$AA$407="Y")*(AH286&lt;AH$281:AH$407))+1)</f>
        <v/>
      </c>
      <c r="DC286" s="13" t="str" cm="1">
        <f t="array" ref="DC286">IF($AA286="N","",SUMPRODUCT(($Z$281:$Z$407=$Z286)*($AA$281:$AA$407="Y")*(AI286&lt;AI$281:AI$407))+1)</f>
        <v/>
      </c>
      <c r="DD286" s="13" t="str" cm="1">
        <f t="array" ref="DD286">IF($AA286="N","",SUMPRODUCT(($Z$281:$Z$407=$Z286)*($AA$281:$AA$407="Y")*(AJ286&lt;AJ$281:AJ$407))+1)</f>
        <v/>
      </c>
      <c r="DE286" s="13" t="str" cm="1">
        <f t="array" ref="DE286">IF($AA286="N","",SUMPRODUCT(($Z$281:$Z$407=$Z286)*($AA$281:$AA$407="Y")*(AK286&lt;AK$281:AK$407))+1)</f>
        <v/>
      </c>
      <c r="DF286" s="13" t="str" cm="1">
        <f t="array" ref="DF286">IF($AA286="N","",SUMPRODUCT(($Z$281:$Z$407=$Z286)*($AA$281:$AA$407="Y")*(AL286&lt;AL$281:AL$407))+1)</f>
        <v/>
      </c>
      <c r="DG286" s="13" t="str" cm="1">
        <f t="array" ref="DG286">IF($AA286="N","",SUMPRODUCT(($Z$281:$Z$407=$Z286)*($AA$281:$AA$407="Y")*(AM286&lt;AM$281:AM$407))+1)</f>
        <v/>
      </c>
      <c r="DH286" s="13" t="str" cm="1">
        <f t="array" ref="DH286">IF($AA286="N","",SUMPRODUCT(($Z$281:$Z$407=$Z286)*($AA$281:$AA$407="Y")*(AN286&lt;AN$281:AN$407))+1)</f>
        <v/>
      </c>
      <c r="DI286" s="13" t="str" cm="1">
        <f t="array" ref="DI286">IF($AA286="N","",SUMPRODUCT(($Z$281:$Z$407=$Z286)*($AA$281:$AA$407="Y")*(AO286&lt;AO$281:AO$407))+1)</f>
        <v/>
      </c>
      <c r="DJ286" s="13" t="str" cm="1">
        <f t="array" ref="DJ286">IF($AA286="N","",SUMPRODUCT(($Z$281:$Z$407=$Z286)*($AA$281:$AA$407="Y")*(AP286&lt;AP$281:AP$407))+1)</f>
        <v/>
      </c>
      <c r="DK286" s="13" t="str" cm="1">
        <f t="array" ref="DK286">IF($AA286="N","",SUMPRODUCT(($Z$281:$Z$407=$Z286)*($AA$281:$AA$407="Y")*(AQ286&lt;AQ$281:AQ$407))+1)</f>
        <v/>
      </c>
      <c r="DL286" s="13" t="str" cm="1">
        <f t="array" ref="DL286">IF($AA286="N","",SUMPRODUCT(($Z$281:$Z$407=$Z286)*($AA$281:$AA$407="Y")*(AR286&lt;AR$281:AR$407))+1)</f>
        <v/>
      </c>
      <c r="DM286" s="13" t="str" cm="1">
        <f t="array" ref="DM286">IF($AA286="N","",SUMPRODUCT(($Z$281:$Z$407=$Z286)*($AA$281:$AA$407="Y")*(AS286&lt;AS$281:AS$407))+1)</f>
        <v/>
      </c>
      <c r="DN286" s="13" t="str" cm="1">
        <f t="array" ref="DN286">IF($AA286="N","",SUMPRODUCT(($Z$281:$Z$407=$Z286)*($AA$281:$AA$407="Y")*(AT286&lt;AT$281:AT$407))+1)</f>
        <v/>
      </c>
      <c r="DO286" s="13" t="str" cm="1">
        <f t="array" ref="DO286">IF($AA286="N","",SUMPRODUCT(($Z$281:$Z$407=$Z286)*($AA$281:$AA$407="Y")*(AU286&lt;AU$281:AU$407))+1)</f>
        <v/>
      </c>
      <c r="DP286" s="13" t="str" cm="1">
        <f t="array" ref="DP286">IF($AA286="N","",SUMPRODUCT(($Z$281:$Z$407=$Z286)*($AA$281:$AA$407="Y")*(AV286&lt;AV$281:AV$407))+1)</f>
        <v/>
      </c>
      <c r="DQ286" s="13" t="str">
        <f>INDEX($CV286:$DP286,MATCH('Ranked Growth'!$C$5,$BW$149:$CQ$149,0))</f>
        <v/>
      </c>
      <c r="DR286" s="13" t="str">
        <f t="shared" si="276"/>
        <v>Stations of Over 10k Users-</v>
      </c>
      <c r="DT286" s="17" t="s">
        <v>5</v>
      </c>
      <c r="DU286" s="15">
        <f t="shared" ref="DU286:EO286" si="308">(C286/$R24)-1</f>
        <v>2.251205270196377E-2</v>
      </c>
      <c r="DV286" s="15">
        <f t="shared" si="308"/>
        <v>0.1053533207517674</v>
      </c>
      <c r="DW286" s="15">
        <f t="shared" si="308"/>
        <v>0.13096216805250394</v>
      </c>
      <c r="DX286" s="15">
        <f t="shared" si="308"/>
        <v>0.15044715747980142</v>
      </c>
      <c r="DY286" s="15">
        <f t="shared" si="308"/>
        <v>0.16379717594981247</v>
      </c>
      <c r="DZ286" s="15">
        <f t="shared" si="308"/>
        <v>0.17767632174515358</v>
      </c>
      <c r="EA286" s="15">
        <f t="shared" si="308"/>
        <v>0.19595348176614413</v>
      </c>
      <c r="EB286" s="15">
        <f t="shared" si="308"/>
        <v>0.21095177146707056</v>
      </c>
      <c r="EC286" s="15">
        <f t="shared" si="308"/>
        <v>0.2269261158017235</v>
      </c>
      <c r="ED286" s="15">
        <f t="shared" si="308"/>
        <v>0.24835875680226804</v>
      </c>
      <c r="EE286" s="15">
        <f t="shared" si="308"/>
        <v>0.26648879126548031</v>
      </c>
      <c r="EF286" s="15">
        <f t="shared" si="308"/>
        <v>0.28344404689695257</v>
      </c>
      <c r="EG286" s="15">
        <f t="shared" si="308"/>
        <v>0.30061829049195077</v>
      </c>
      <c r="EH286" s="15">
        <f t="shared" si="308"/>
        <v>0.32191127962960531</v>
      </c>
      <c r="EI286" s="15">
        <f t="shared" si="308"/>
        <v>0.34536852573937016</v>
      </c>
      <c r="EJ286" s="15">
        <f t="shared" si="308"/>
        <v>0.36448148099999189</v>
      </c>
      <c r="EK286" s="15">
        <f t="shared" si="308"/>
        <v>0.38570991069307747</v>
      </c>
      <c r="EL286" s="15">
        <f t="shared" si="308"/>
        <v>0.40504738930775019</v>
      </c>
      <c r="EM286" s="15">
        <f t="shared" si="308"/>
        <v>0.42624147589899253</v>
      </c>
      <c r="EN286" s="15">
        <f t="shared" si="308"/>
        <v>0.45226124658964495</v>
      </c>
      <c r="EO286" s="15">
        <f t="shared" si="308"/>
        <v>0.47739895560006329</v>
      </c>
      <c r="EQ286" s="17" t="s">
        <v>5</v>
      </c>
      <c r="ER286" s="13">
        <f t="shared" si="278"/>
        <v>17</v>
      </c>
      <c r="ES286" s="13">
        <f t="shared" si="279"/>
        <v>22</v>
      </c>
      <c r="ET286" s="13">
        <f t="shared" si="280"/>
        <v>21</v>
      </c>
      <c r="EU286" s="13">
        <f t="shared" si="281"/>
        <v>18</v>
      </c>
      <c r="EV286" s="13">
        <f t="shared" si="282"/>
        <v>19</v>
      </c>
      <c r="EW286" s="13">
        <f t="shared" si="283"/>
        <v>23</v>
      </c>
      <c r="EX286" s="13">
        <f t="shared" si="284"/>
        <v>21</v>
      </c>
      <c r="EY286" s="13">
        <f t="shared" si="285"/>
        <v>21</v>
      </c>
      <c r="EZ286" s="13">
        <f t="shared" si="286"/>
        <v>22</v>
      </c>
      <c r="FA286" s="13">
        <f t="shared" si="287"/>
        <v>24</v>
      </c>
      <c r="FB286" s="13">
        <f t="shared" si="288"/>
        <v>24</v>
      </c>
      <c r="FC286" s="13">
        <f t="shared" si="289"/>
        <v>25</v>
      </c>
      <c r="FD286" s="13">
        <f t="shared" si="290"/>
        <v>25</v>
      </c>
      <c r="FE286" s="13">
        <f t="shared" si="291"/>
        <v>25</v>
      </c>
      <c r="FF286" s="13">
        <f t="shared" si="292"/>
        <v>25</v>
      </c>
      <c r="FG286" s="13">
        <f t="shared" si="293"/>
        <v>25</v>
      </c>
      <c r="FH286" s="13">
        <f t="shared" si="294"/>
        <v>25</v>
      </c>
      <c r="FI286" s="13">
        <f t="shared" si="295"/>
        <v>25</v>
      </c>
      <c r="FJ286" s="13">
        <f t="shared" si="296"/>
        <v>25</v>
      </c>
      <c r="FK286" s="13">
        <f t="shared" si="297"/>
        <v>25</v>
      </c>
      <c r="FL286" s="13">
        <f t="shared" si="298"/>
        <v>25</v>
      </c>
      <c r="FM286" s="13">
        <f>INDEX($ER286:$FL286,MATCH('Ranked Growth'!$C$5,$ER$149:$FL$149,0))</f>
        <v>17</v>
      </c>
      <c r="FO286" s="17" t="s">
        <v>5</v>
      </c>
      <c r="FP286" s="13" cm="1">
        <f t="array" ref="FP286">SUMPRODUCT(($Z$281:$Z$407=$Z286)*(DU286&lt;DU$281:DU$407))+1</f>
        <v>13</v>
      </c>
      <c r="FQ286" s="13" cm="1">
        <f t="array" ref="FQ286">SUMPRODUCT(($Z$281:$Z$407=$Z286)*(DV286&lt;DV$281:DV$407))+1</f>
        <v>21</v>
      </c>
      <c r="FR286" s="13" cm="1">
        <f t="array" ref="FR286">SUMPRODUCT(($Z$281:$Z$407=$Z286)*(DW286&lt;DW$281:DW$407))+1</f>
        <v>20</v>
      </c>
      <c r="FS286" s="13" cm="1">
        <f t="array" ref="FS286">SUMPRODUCT(($Z$281:$Z$407=$Z286)*(DX286&lt;DX$281:DX$407))+1</f>
        <v>17</v>
      </c>
      <c r="FT286" s="13" cm="1">
        <f t="array" ref="FT286">SUMPRODUCT(($Z$281:$Z$407=$Z286)*(DY286&lt;DY$281:DY$407))+1</f>
        <v>18</v>
      </c>
      <c r="FU286" s="13" cm="1">
        <f t="array" ref="FU286">SUMPRODUCT(($Z$281:$Z$407=$Z286)*(DZ286&lt;DZ$281:DZ$407))+1</f>
        <v>21</v>
      </c>
      <c r="FV286" s="13" cm="1">
        <f t="array" ref="FV286">SUMPRODUCT(($Z$281:$Z$407=$Z286)*(EA286&lt;EA$281:EA$407))+1</f>
        <v>19</v>
      </c>
      <c r="FW286" s="13" cm="1">
        <f t="array" ref="FW286">SUMPRODUCT(($Z$281:$Z$407=$Z286)*(EB286&lt;EB$281:EB$407))+1</f>
        <v>19</v>
      </c>
      <c r="FX286" s="13" cm="1">
        <f t="array" ref="FX286">SUMPRODUCT(($Z$281:$Z$407=$Z286)*(EC286&lt;EC$281:EC$407))+1</f>
        <v>20</v>
      </c>
      <c r="FY286" s="13" cm="1">
        <f t="array" ref="FY286">SUMPRODUCT(($Z$281:$Z$407=$Z286)*(ED286&lt;ED$281:ED$407))+1</f>
        <v>21</v>
      </c>
      <c r="FZ286" s="13" cm="1">
        <f t="array" ref="FZ286">SUMPRODUCT(($Z$281:$Z$407=$Z286)*(EE286&lt;EE$281:EE$407))+1</f>
        <v>21</v>
      </c>
      <c r="GA286" s="13" cm="1">
        <f t="array" ref="GA286">SUMPRODUCT(($Z$281:$Z$407=$Z286)*(EF286&lt;EF$281:EF$407))+1</f>
        <v>22</v>
      </c>
      <c r="GB286" s="13" cm="1">
        <f t="array" ref="GB286">SUMPRODUCT(($Z$281:$Z$407=$Z286)*(EG286&lt;EG$281:EG$407))+1</f>
        <v>22</v>
      </c>
      <c r="GC286" s="13" cm="1">
        <f t="array" ref="GC286">SUMPRODUCT(($Z$281:$Z$407=$Z286)*(EH286&lt;EH$281:EH$407))+1</f>
        <v>22</v>
      </c>
      <c r="GD286" s="13" cm="1">
        <f t="array" ref="GD286">SUMPRODUCT(($Z$281:$Z$407=$Z286)*(EI286&lt;EI$281:EI$407))+1</f>
        <v>22</v>
      </c>
      <c r="GE286" s="13" cm="1">
        <f t="array" ref="GE286">SUMPRODUCT(($Z$281:$Z$407=$Z286)*(EJ286&lt;EJ$281:EJ$407))+1</f>
        <v>22</v>
      </c>
      <c r="GF286" s="13" cm="1">
        <f t="array" ref="GF286">SUMPRODUCT(($Z$281:$Z$407=$Z286)*(EK286&lt;EK$281:EK$407))+1</f>
        <v>22</v>
      </c>
      <c r="GG286" s="13" cm="1">
        <f t="array" ref="GG286">SUMPRODUCT(($Z$281:$Z$407=$Z286)*(EL286&lt;EL$281:EL$407))+1</f>
        <v>22</v>
      </c>
      <c r="GH286" s="13" cm="1">
        <f t="array" ref="GH286">SUMPRODUCT(($Z$281:$Z$407=$Z286)*(EM286&lt;EM$281:EM$407))+1</f>
        <v>22</v>
      </c>
      <c r="GI286" s="13" cm="1">
        <f t="array" ref="GI286">SUMPRODUCT(($Z$281:$Z$407=$Z286)*(EN286&lt;EN$281:EN$407))+1</f>
        <v>22</v>
      </c>
      <c r="GJ286" s="13" cm="1">
        <f t="array" ref="GJ286">SUMPRODUCT(($Z$281:$Z$407=$Z286)*(EO286&lt;EO$281:EO$407))+1</f>
        <v>22</v>
      </c>
      <c r="GK286" s="20">
        <f>INDEX($FP286:$GJ286,MATCH('Ranked Growth'!$C$5,$FP$149:$GJ$149,0))</f>
        <v>13</v>
      </c>
      <c r="GL286" s="13" t="str">
        <f t="shared" si="299"/>
        <v>Stations of Over 10k Users-13</v>
      </c>
      <c r="GN286" s="17" t="s">
        <v>5</v>
      </c>
      <c r="GO286" s="13" t="str" cm="1">
        <f t="array" ref="GO286">IF($AA286="N","",SUMPRODUCT(($Z$281:$Z$407=$Z286)*($AA$281:$AA$407="Y")*(DU286&lt;DU$281:DU$407))+1)</f>
        <v/>
      </c>
      <c r="GP286" s="13" t="str" cm="1">
        <f t="array" ref="GP286">IF($AA286="N","",SUMPRODUCT(($Z$281:$Z$407=$Z286)*($AA$281:$AA$407="Y")*(DV286&lt;DV$281:DV$407))+1)</f>
        <v/>
      </c>
      <c r="GQ286" s="13" t="str" cm="1">
        <f t="array" ref="GQ286">IF($AA286="N","",SUMPRODUCT(($Z$281:$Z$407=$Z286)*($AA$281:$AA$407="Y")*(DW286&lt;DW$281:DW$407))+1)</f>
        <v/>
      </c>
      <c r="GR286" s="13" t="str" cm="1">
        <f t="array" ref="GR286">IF($AA286="N","",SUMPRODUCT(($Z$281:$Z$407=$Z286)*($AA$281:$AA$407="Y")*(DX286&lt;DX$281:DX$407))+1)</f>
        <v/>
      </c>
      <c r="GS286" s="13" t="str" cm="1">
        <f t="array" ref="GS286">IF($AA286="N","",SUMPRODUCT(($Z$281:$Z$407=$Z286)*($AA$281:$AA$407="Y")*(DY286&lt;DY$281:DY$407))+1)</f>
        <v/>
      </c>
      <c r="GT286" s="13" t="str" cm="1">
        <f t="array" ref="GT286">IF($AA286="N","",SUMPRODUCT(($Z$281:$Z$407=$Z286)*($AA$281:$AA$407="Y")*(DZ286&lt;DZ$281:DZ$407))+1)</f>
        <v/>
      </c>
      <c r="GU286" s="13" t="str" cm="1">
        <f t="array" ref="GU286">IF($AA286="N","",SUMPRODUCT(($Z$281:$Z$407=$Z286)*($AA$281:$AA$407="Y")*(EA286&lt;EA$281:EA$407))+1)</f>
        <v/>
      </c>
      <c r="GV286" s="13" t="str" cm="1">
        <f t="array" ref="GV286">IF($AA286="N","",SUMPRODUCT(($Z$281:$Z$407=$Z286)*($AA$281:$AA$407="Y")*(EB286&lt;EB$281:EB$407))+1)</f>
        <v/>
      </c>
      <c r="GW286" s="13" t="str" cm="1">
        <f t="array" ref="GW286">IF($AA286="N","",SUMPRODUCT(($Z$281:$Z$407=$Z286)*($AA$281:$AA$407="Y")*(EC286&lt;EC$281:EC$407))+1)</f>
        <v/>
      </c>
      <c r="GX286" s="13" t="str" cm="1">
        <f t="array" ref="GX286">IF($AA286="N","",SUMPRODUCT(($Z$281:$Z$407=$Z286)*($AA$281:$AA$407="Y")*(ED286&lt;ED$281:ED$407))+1)</f>
        <v/>
      </c>
      <c r="GY286" s="13" t="str" cm="1">
        <f t="array" ref="GY286">IF($AA286="N","",SUMPRODUCT(($Z$281:$Z$407=$Z286)*($AA$281:$AA$407="Y")*(EE286&lt;EE$281:EE$407))+1)</f>
        <v/>
      </c>
      <c r="GZ286" s="13" t="str" cm="1">
        <f t="array" ref="GZ286">IF($AA286="N","",SUMPRODUCT(($Z$281:$Z$407=$Z286)*($AA$281:$AA$407="Y")*(EF286&lt;EF$281:EF$407))+1)</f>
        <v/>
      </c>
      <c r="HA286" s="13" t="str" cm="1">
        <f t="array" ref="HA286">IF($AA286="N","",SUMPRODUCT(($Z$281:$Z$407=$Z286)*($AA$281:$AA$407="Y")*(EG286&lt;EG$281:EG$407))+1)</f>
        <v/>
      </c>
      <c r="HB286" s="13" t="str" cm="1">
        <f t="array" ref="HB286">IF($AA286="N","",SUMPRODUCT(($Z$281:$Z$407=$Z286)*($AA$281:$AA$407="Y")*(EH286&lt;EH$281:EH$407))+1)</f>
        <v/>
      </c>
      <c r="HC286" s="13" t="str" cm="1">
        <f t="array" ref="HC286">IF($AA286="N","",SUMPRODUCT(($Z$281:$Z$407=$Z286)*($AA$281:$AA$407="Y")*(EI286&lt;EI$281:EI$407))+1)</f>
        <v/>
      </c>
      <c r="HD286" s="13" t="str" cm="1">
        <f t="array" ref="HD286">IF($AA286="N","",SUMPRODUCT(($Z$281:$Z$407=$Z286)*($AA$281:$AA$407="Y")*(EJ286&lt;EJ$281:EJ$407))+1)</f>
        <v/>
      </c>
      <c r="HE286" s="13" t="str" cm="1">
        <f t="array" ref="HE286">IF($AA286="N","",SUMPRODUCT(($Z$281:$Z$407=$Z286)*($AA$281:$AA$407="Y")*(EK286&lt;EK$281:EK$407))+1)</f>
        <v/>
      </c>
      <c r="HF286" s="13" t="str" cm="1">
        <f t="array" ref="HF286">IF($AA286="N","",SUMPRODUCT(($Z$281:$Z$407=$Z286)*($AA$281:$AA$407="Y")*(EL286&lt;EL$281:EL$407))+1)</f>
        <v/>
      </c>
      <c r="HG286" s="13" t="str" cm="1">
        <f t="array" ref="HG286">IF($AA286="N","",SUMPRODUCT(($Z$281:$Z$407=$Z286)*($AA$281:$AA$407="Y")*(EM286&lt;EM$281:EM$407))+1)</f>
        <v/>
      </c>
      <c r="HH286" s="13" t="str" cm="1">
        <f t="array" ref="HH286">IF($AA286="N","",SUMPRODUCT(($Z$281:$Z$407=$Z286)*($AA$281:$AA$407="Y")*(EN286&lt;EN$281:EN$407))+1)</f>
        <v/>
      </c>
      <c r="HI286" s="13" t="str" cm="1">
        <f t="array" ref="HI286">IF($AA286="N","",SUMPRODUCT(($Z$281:$Z$407=$Z286)*($AA$281:$AA$407="Y")*(EO286&lt;EO$281:EO$407))+1)</f>
        <v/>
      </c>
      <c r="HJ286" s="20" t="str">
        <f>INDEX($GO286:$HI286,MATCH('Ranked Growth'!$C$5,$GO$149:$HI$149,0))</f>
        <v/>
      </c>
      <c r="HK286" s="13" t="str">
        <f t="shared" si="300"/>
        <v>Stations of Over 10k Users-</v>
      </c>
    </row>
    <row r="287" spans="2:219" s="11" customFormat="1" x14ac:dyDescent="0.25">
      <c r="B287" s="17" t="s">
        <v>6</v>
      </c>
      <c r="C287" s="20">
        <v>74167.5893357389</v>
      </c>
      <c r="D287" s="20">
        <v>80142.533206383188</v>
      </c>
      <c r="E287" s="20">
        <v>81970.91935484673</v>
      </c>
      <c r="F287" s="20">
        <v>83359.416634304653</v>
      </c>
      <c r="G287" s="20">
        <v>84352.007977570684</v>
      </c>
      <c r="H287" s="20">
        <v>85392.450605405305</v>
      </c>
      <c r="I287" s="20">
        <v>86643.794423363055</v>
      </c>
      <c r="J287" s="20">
        <v>87661.586414902631</v>
      </c>
      <c r="K287" s="20">
        <v>88809.226891812199</v>
      </c>
      <c r="L287" s="20">
        <v>90456.422131970277</v>
      </c>
      <c r="M287" s="20">
        <v>91668.885772060414</v>
      </c>
      <c r="N287" s="20">
        <v>92831.479841227629</v>
      </c>
      <c r="O287" s="20">
        <v>94033.766574223831</v>
      </c>
      <c r="P287" s="20">
        <v>95615.379878019085</v>
      </c>
      <c r="Q287" s="20">
        <v>97240.869414059227</v>
      </c>
      <c r="R287" s="20">
        <v>98549.128559805264</v>
      </c>
      <c r="S287" s="20">
        <v>100018.57819357725</v>
      </c>
      <c r="T287" s="20">
        <v>101346.50119130555</v>
      </c>
      <c r="U287" s="20">
        <v>102842.88052636407</v>
      </c>
      <c r="V287" s="20">
        <v>104846.493522533</v>
      </c>
      <c r="W287" s="20">
        <v>106797.89737872413</v>
      </c>
      <c r="Y287" s="17" t="s">
        <v>6</v>
      </c>
      <c r="Z287" s="21" t="str">
        <f t="shared" si="251"/>
        <v>Stations of Over 10k Users</v>
      </c>
      <c r="AA287" s="21" t="str">
        <f t="shared" si="252"/>
        <v>N</v>
      </c>
      <c r="AB287" s="13">
        <f t="shared" ref="AB287:AV287" si="309">C287-$R25</f>
        <v>1389.5893357388995</v>
      </c>
      <c r="AC287" s="13">
        <f t="shared" si="309"/>
        <v>7364.5332063831884</v>
      </c>
      <c r="AD287" s="13">
        <f t="shared" si="309"/>
        <v>9192.9193548467301</v>
      </c>
      <c r="AE287" s="13">
        <f t="shared" si="309"/>
        <v>10581.416634304653</v>
      </c>
      <c r="AF287" s="13">
        <f t="shared" si="309"/>
        <v>11574.007977570684</v>
      </c>
      <c r="AG287" s="13">
        <f t="shared" si="309"/>
        <v>12614.450605405305</v>
      </c>
      <c r="AH287" s="13">
        <f t="shared" si="309"/>
        <v>13865.794423363055</v>
      </c>
      <c r="AI287" s="13">
        <f t="shared" si="309"/>
        <v>14883.586414902631</v>
      </c>
      <c r="AJ287" s="13">
        <f t="shared" si="309"/>
        <v>16031.226891812199</v>
      </c>
      <c r="AK287" s="13">
        <f t="shared" si="309"/>
        <v>17678.422131970277</v>
      </c>
      <c r="AL287" s="13">
        <f t="shared" si="309"/>
        <v>18890.885772060414</v>
      </c>
      <c r="AM287" s="13">
        <f t="shared" si="309"/>
        <v>20053.479841227629</v>
      </c>
      <c r="AN287" s="13">
        <f t="shared" si="309"/>
        <v>21255.766574223831</v>
      </c>
      <c r="AO287" s="13">
        <f t="shared" si="309"/>
        <v>22837.379878019085</v>
      </c>
      <c r="AP287" s="13">
        <f t="shared" si="309"/>
        <v>24462.869414059227</v>
      </c>
      <c r="AQ287" s="13">
        <f t="shared" si="309"/>
        <v>25771.128559805264</v>
      </c>
      <c r="AR287" s="13">
        <f t="shared" si="309"/>
        <v>27240.578193577254</v>
      </c>
      <c r="AS287" s="13">
        <f t="shared" si="309"/>
        <v>28568.50119130555</v>
      </c>
      <c r="AT287" s="13">
        <f t="shared" si="309"/>
        <v>30064.880526364068</v>
      </c>
      <c r="AU287" s="13">
        <f t="shared" si="309"/>
        <v>32068.493522532997</v>
      </c>
      <c r="AV287" s="13">
        <f t="shared" si="309"/>
        <v>34019.897378724127</v>
      </c>
      <c r="AX287" s="17" t="s">
        <v>6</v>
      </c>
      <c r="AY287" s="13">
        <f t="shared" si="254"/>
        <v>72</v>
      </c>
      <c r="AZ287" s="13">
        <f t="shared" si="255"/>
        <v>72</v>
      </c>
      <c r="BA287" s="13">
        <f t="shared" si="256"/>
        <v>71</v>
      </c>
      <c r="BB287" s="13">
        <f t="shared" si="257"/>
        <v>70</v>
      </c>
      <c r="BC287" s="13">
        <f t="shared" si="258"/>
        <v>70</v>
      </c>
      <c r="BD287" s="13">
        <f t="shared" si="259"/>
        <v>70</v>
      </c>
      <c r="BE287" s="13">
        <f t="shared" si="260"/>
        <v>70</v>
      </c>
      <c r="BF287" s="13">
        <f t="shared" si="261"/>
        <v>70</v>
      </c>
      <c r="BG287" s="13">
        <f t="shared" si="262"/>
        <v>70</v>
      </c>
      <c r="BH287" s="13">
        <f t="shared" si="263"/>
        <v>70</v>
      </c>
      <c r="BI287" s="13">
        <f t="shared" si="264"/>
        <v>70</v>
      </c>
      <c r="BJ287" s="13">
        <f t="shared" si="265"/>
        <v>69</v>
      </c>
      <c r="BK287" s="13">
        <f t="shared" si="266"/>
        <v>69</v>
      </c>
      <c r="BL287" s="13">
        <f t="shared" si="267"/>
        <v>68</v>
      </c>
      <c r="BM287" s="13">
        <f t="shared" si="268"/>
        <v>68</v>
      </c>
      <c r="BN287" s="13">
        <f t="shared" si="269"/>
        <v>68</v>
      </c>
      <c r="BO287" s="13">
        <f t="shared" si="270"/>
        <v>68</v>
      </c>
      <c r="BP287" s="13">
        <f t="shared" si="271"/>
        <v>68</v>
      </c>
      <c r="BQ287" s="13">
        <f t="shared" si="272"/>
        <v>68</v>
      </c>
      <c r="BR287" s="13">
        <f t="shared" si="273"/>
        <v>68</v>
      </c>
      <c r="BS287" s="13">
        <f t="shared" si="274"/>
        <v>68</v>
      </c>
      <c r="BT287" s="13">
        <f>INDEX($AY287:$BS287,MATCH('Ranked Growth'!$C$5,Data!$AY$149:$BS$149,0))</f>
        <v>72</v>
      </c>
      <c r="BV287" s="17" t="s">
        <v>6</v>
      </c>
      <c r="BW287" s="13" cm="1">
        <f t="array" ref="BW287">SUMPRODUCT(($Z$281:$Z$407=$Z287)*(AB287&lt;AB$281:AB$407))+1</f>
        <v>67</v>
      </c>
      <c r="BX287" s="13" cm="1">
        <f t="array" ref="BX287">SUMPRODUCT(($Z$281:$Z$407=$Z287)*(AC287&lt;AC$281:AC$407))+1</f>
        <v>67</v>
      </c>
      <c r="BY287" s="13" cm="1">
        <f t="array" ref="BY287">SUMPRODUCT(($Z$281:$Z$407=$Z287)*(AD287&lt;AD$281:AD$407))+1</f>
        <v>66</v>
      </c>
      <c r="BZ287" s="13" cm="1">
        <f t="array" ref="BZ287">SUMPRODUCT(($Z$281:$Z$407=$Z287)*(AE287&lt;AE$281:AE$407))+1</f>
        <v>65</v>
      </c>
      <c r="CA287" s="13" cm="1">
        <f t="array" ref="CA287">SUMPRODUCT(($Z$281:$Z$407=$Z287)*(AF287&lt;AF$281:AF$407))+1</f>
        <v>65</v>
      </c>
      <c r="CB287" s="13" cm="1">
        <f t="array" ref="CB287">SUMPRODUCT(($Z$281:$Z$407=$Z287)*(AG287&lt;AG$281:AG$407))+1</f>
        <v>65</v>
      </c>
      <c r="CC287" s="13" cm="1">
        <f t="array" ref="CC287">SUMPRODUCT(($Z$281:$Z$407=$Z287)*(AH287&lt;AH$281:AH$407))+1</f>
        <v>65</v>
      </c>
      <c r="CD287" s="13" cm="1">
        <f t="array" ref="CD287">SUMPRODUCT(($Z$281:$Z$407=$Z287)*(AI287&lt;AI$281:AI$407))+1</f>
        <v>65</v>
      </c>
      <c r="CE287" s="13" cm="1">
        <f t="array" ref="CE287">SUMPRODUCT(($Z$281:$Z$407=$Z287)*(AJ287&lt;AJ$281:AJ$407))+1</f>
        <v>65</v>
      </c>
      <c r="CF287" s="13" cm="1">
        <f t="array" ref="CF287">SUMPRODUCT(($Z$281:$Z$407=$Z287)*(AK287&lt;AK$281:AK$407))+1</f>
        <v>65</v>
      </c>
      <c r="CG287" s="13" cm="1">
        <f t="array" ref="CG287">SUMPRODUCT(($Z$281:$Z$407=$Z287)*(AL287&lt;AL$281:AL$407))+1</f>
        <v>65</v>
      </c>
      <c r="CH287" s="13" cm="1">
        <f t="array" ref="CH287">SUMPRODUCT(($Z$281:$Z$407=$Z287)*(AM287&lt;AM$281:AM$407))+1</f>
        <v>64</v>
      </c>
      <c r="CI287" s="13" cm="1">
        <f t="array" ref="CI287">SUMPRODUCT(($Z$281:$Z$407=$Z287)*(AN287&lt;AN$281:AN$407))+1</f>
        <v>64</v>
      </c>
      <c r="CJ287" s="13" cm="1">
        <f t="array" ref="CJ287">SUMPRODUCT(($Z$281:$Z$407=$Z287)*(AO287&lt;AO$281:AO$407))+1</f>
        <v>63</v>
      </c>
      <c r="CK287" s="13" cm="1">
        <f t="array" ref="CK287">SUMPRODUCT(($Z$281:$Z$407=$Z287)*(AP287&lt;AP$281:AP$407))+1</f>
        <v>63</v>
      </c>
      <c r="CL287" s="13" cm="1">
        <f t="array" ref="CL287">SUMPRODUCT(($Z$281:$Z$407=$Z287)*(AQ287&lt;AQ$281:AQ$407))+1</f>
        <v>63</v>
      </c>
      <c r="CM287" s="13" cm="1">
        <f t="array" ref="CM287">SUMPRODUCT(($Z$281:$Z$407=$Z287)*(AR287&lt;AR$281:AR$407))+1</f>
        <v>63</v>
      </c>
      <c r="CN287" s="13" cm="1">
        <f t="array" ref="CN287">SUMPRODUCT(($Z$281:$Z$407=$Z287)*(AS287&lt;AS$281:AS$407))+1</f>
        <v>63</v>
      </c>
      <c r="CO287" s="13" cm="1">
        <f t="array" ref="CO287">SUMPRODUCT(($Z$281:$Z$407=$Z287)*(AT287&lt;AT$281:AT$407))+1</f>
        <v>63</v>
      </c>
      <c r="CP287" s="13" cm="1">
        <f t="array" ref="CP287">SUMPRODUCT(($Z$281:$Z$407=$Z287)*(AU287&lt;AU$281:AU$407))+1</f>
        <v>63</v>
      </c>
      <c r="CQ287" s="13" cm="1">
        <f t="array" ref="CQ287">SUMPRODUCT(($Z$281:$Z$407=$Z287)*(AV287&lt;AV$281:AV$407))+1</f>
        <v>63</v>
      </c>
      <c r="CR287" s="20">
        <f>INDEX($BW287:$CQ287,MATCH('Ranked Growth'!$C$5,Data!$AY$149:$BS$149,0))</f>
        <v>67</v>
      </c>
      <c r="CS287" s="13" t="str">
        <f t="shared" si="275"/>
        <v>Stations of Over 10k Users-67</v>
      </c>
      <c r="CU287" s="17" t="s">
        <v>6</v>
      </c>
      <c r="CV287" s="13" t="str" cm="1">
        <f t="array" ref="CV287">IF($AA287="N","",SUMPRODUCT(($Z$281:$Z$407=$Z287)*($AA$281:$AA$407="Y")*(AB287&lt;AB$281:AB$407))+1)</f>
        <v/>
      </c>
      <c r="CW287" s="13" t="str" cm="1">
        <f t="array" ref="CW287">IF($AA287="N","",SUMPRODUCT(($Z$281:$Z$407=$Z287)*($AA$281:$AA$407="Y")*(AC287&lt;AC$281:AC$407))+1)</f>
        <v/>
      </c>
      <c r="CX287" s="13" t="str" cm="1">
        <f t="array" ref="CX287">IF($AA287="N","",SUMPRODUCT(($Z$281:$Z$407=$Z287)*($AA$281:$AA$407="Y")*(AD287&lt;AD$281:AD$407))+1)</f>
        <v/>
      </c>
      <c r="CY287" s="13" t="str" cm="1">
        <f t="array" ref="CY287">IF($AA287="N","",SUMPRODUCT(($Z$281:$Z$407=$Z287)*($AA$281:$AA$407="Y")*(AE287&lt;AE$281:AE$407))+1)</f>
        <v/>
      </c>
      <c r="CZ287" s="13" t="str" cm="1">
        <f t="array" ref="CZ287">IF($AA287="N","",SUMPRODUCT(($Z$281:$Z$407=$Z287)*($AA$281:$AA$407="Y")*(AF287&lt;AF$281:AF$407))+1)</f>
        <v/>
      </c>
      <c r="DA287" s="13" t="str" cm="1">
        <f t="array" ref="DA287">IF($AA287="N","",SUMPRODUCT(($Z$281:$Z$407=$Z287)*($AA$281:$AA$407="Y")*(AG287&lt;AG$281:AG$407))+1)</f>
        <v/>
      </c>
      <c r="DB287" s="13" t="str" cm="1">
        <f t="array" ref="DB287">IF($AA287="N","",SUMPRODUCT(($Z$281:$Z$407=$Z287)*($AA$281:$AA$407="Y")*(AH287&lt;AH$281:AH$407))+1)</f>
        <v/>
      </c>
      <c r="DC287" s="13" t="str" cm="1">
        <f t="array" ref="DC287">IF($AA287="N","",SUMPRODUCT(($Z$281:$Z$407=$Z287)*($AA$281:$AA$407="Y")*(AI287&lt;AI$281:AI$407))+1)</f>
        <v/>
      </c>
      <c r="DD287" s="13" t="str" cm="1">
        <f t="array" ref="DD287">IF($AA287="N","",SUMPRODUCT(($Z$281:$Z$407=$Z287)*($AA$281:$AA$407="Y")*(AJ287&lt;AJ$281:AJ$407))+1)</f>
        <v/>
      </c>
      <c r="DE287" s="13" t="str" cm="1">
        <f t="array" ref="DE287">IF($AA287="N","",SUMPRODUCT(($Z$281:$Z$407=$Z287)*($AA$281:$AA$407="Y")*(AK287&lt;AK$281:AK$407))+1)</f>
        <v/>
      </c>
      <c r="DF287" s="13" t="str" cm="1">
        <f t="array" ref="DF287">IF($AA287="N","",SUMPRODUCT(($Z$281:$Z$407=$Z287)*($AA$281:$AA$407="Y")*(AL287&lt;AL$281:AL$407))+1)</f>
        <v/>
      </c>
      <c r="DG287" s="13" t="str" cm="1">
        <f t="array" ref="DG287">IF($AA287="N","",SUMPRODUCT(($Z$281:$Z$407=$Z287)*($AA$281:$AA$407="Y")*(AM287&lt;AM$281:AM$407))+1)</f>
        <v/>
      </c>
      <c r="DH287" s="13" t="str" cm="1">
        <f t="array" ref="DH287">IF($AA287="N","",SUMPRODUCT(($Z$281:$Z$407=$Z287)*($AA$281:$AA$407="Y")*(AN287&lt;AN$281:AN$407))+1)</f>
        <v/>
      </c>
      <c r="DI287" s="13" t="str" cm="1">
        <f t="array" ref="DI287">IF($AA287="N","",SUMPRODUCT(($Z$281:$Z$407=$Z287)*($AA$281:$AA$407="Y")*(AO287&lt;AO$281:AO$407))+1)</f>
        <v/>
      </c>
      <c r="DJ287" s="13" t="str" cm="1">
        <f t="array" ref="DJ287">IF($AA287="N","",SUMPRODUCT(($Z$281:$Z$407=$Z287)*($AA$281:$AA$407="Y")*(AP287&lt;AP$281:AP$407))+1)</f>
        <v/>
      </c>
      <c r="DK287" s="13" t="str" cm="1">
        <f t="array" ref="DK287">IF($AA287="N","",SUMPRODUCT(($Z$281:$Z$407=$Z287)*($AA$281:$AA$407="Y")*(AQ287&lt;AQ$281:AQ$407))+1)</f>
        <v/>
      </c>
      <c r="DL287" s="13" t="str" cm="1">
        <f t="array" ref="DL287">IF($AA287="N","",SUMPRODUCT(($Z$281:$Z$407=$Z287)*($AA$281:$AA$407="Y")*(AR287&lt;AR$281:AR$407))+1)</f>
        <v/>
      </c>
      <c r="DM287" s="13" t="str" cm="1">
        <f t="array" ref="DM287">IF($AA287="N","",SUMPRODUCT(($Z$281:$Z$407=$Z287)*($AA$281:$AA$407="Y")*(AS287&lt;AS$281:AS$407))+1)</f>
        <v/>
      </c>
      <c r="DN287" s="13" t="str" cm="1">
        <f t="array" ref="DN287">IF($AA287="N","",SUMPRODUCT(($Z$281:$Z$407=$Z287)*($AA$281:$AA$407="Y")*(AT287&lt;AT$281:AT$407))+1)</f>
        <v/>
      </c>
      <c r="DO287" s="13" t="str" cm="1">
        <f t="array" ref="DO287">IF($AA287="N","",SUMPRODUCT(($Z$281:$Z$407=$Z287)*($AA$281:$AA$407="Y")*(AU287&lt;AU$281:AU$407))+1)</f>
        <v/>
      </c>
      <c r="DP287" s="13" t="str" cm="1">
        <f t="array" ref="DP287">IF($AA287="N","",SUMPRODUCT(($Z$281:$Z$407=$Z287)*($AA$281:$AA$407="Y")*(AV287&lt;AV$281:AV$407))+1)</f>
        <v/>
      </c>
      <c r="DQ287" s="13" t="str">
        <f>INDEX($CV287:$DP287,MATCH('Ranked Growth'!$C$5,$BW$149:$CQ$149,0))</f>
        <v/>
      </c>
      <c r="DR287" s="13" t="str">
        <f t="shared" si="276"/>
        <v>Stations of Over 10k Users-</v>
      </c>
      <c r="DT287" s="17" t="s">
        <v>6</v>
      </c>
      <c r="DU287" s="15">
        <f t="shared" ref="DU287:EO287" si="310">(C287/$R25)-1</f>
        <v>1.9093535625311242E-2</v>
      </c>
      <c r="DV287" s="15">
        <f t="shared" si="310"/>
        <v>0.10119175034190531</v>
      </c>
      <c r="DW287" s="15">
        <f t="shared" si="310"/>
        <v>0.12631453673976645</v>
      </c>
      <c r="DX287" s="15">
        <f t="shared" si="310"/>
        <v>0.14539306705741639</v>
      </c>
      <c r="DY287" s="15">
        <f t="shared" si="310"/>
        <v>0.15903168509124566</v>
      </c>
      <c r="DZ287" s="15">
        <f t="shared" si="310"/>
        <v>0.17332779968404344</v>
      </c>
      <c r="EA287" s="15">
        <f t="shared" si="310"/>
        <v>0.19052178437663936</v>
      </c>
      <c r="EB287" s="15">
        <f t="shared" si="310"/>
        <v>0.20450666980272381</v>
      </c>
      <c r="EC287" s="15">
        <f t="shared" si="310"/>
        <v>0.22027572744252666</v>
      </c>
      <c r="ED287" s="15">
        <f t="shared" si="310"/>
        <v>0.24290887537401784</v>
      </c>
      <c r="EE287" s="15">
        <f t="shared" si="310"/>
        <v>0.25956863024623389</v>
      </c>
      <c r="EF287" s="15">
        <f t="shared" si="310"/>
        <v>0.2755431564652453</v>
      </c>
      <c r="EG287" s="15">
        <f t="shared" si="310"/>
        <v>0.2920630763997889</v>
      </c>
      <c r="EH287" s="15">
        <f t="shared" si="310"/>
        <v>0.31379510123964782</v>
      </c>
      <c r="EI287" s="15">
        <f t="shared" si="310"/>
        <v>0.3361300037656878</v>
      </c>
      <c r="EJ287" s="15">
        <f t="shared" si="310"/>
        <v>0.35410602874227459</v>
      </c>
      <c r="EK287" s="15">
        <f t="shared" si="310"/>
        <v>0.37429687808921996</v>
      </c>
      <c r="EL287" s="15">
        <f t="shared" si="310"/>
        <v>0.39254309257338127</v>
      </c>
      <c r="EM287" s="15">
        <f t="shared" si="310"/>
        <v>0.41310396722036979</v>
      </c>
      <c r="EN287" s="15">
        <f t="shared" si="310"/>
        <v>0.4406344434105498</v>
      </c>
      <c r="EO287" s="15">
        <f t="shared" si="310"/>
        <v>0.46744754429531077</v>
      </c>
      <c r="EQ287" s="17" t="s">
        <v>6</v>
      </c>
      <c r="ER287" s="13">
        <f t="shared" si="278"/>
        <v>68</v>
      </c>
      <c r="ES287" s="13">
        <f t="shared" si="279"/>
        <v>54</v>
      </c>
      <c r="ET287" s="13">
        <f t="shared" si="280"/>
        <v>45</v>
      </c>
      <c r="EU287" s="13">
        <f t="shared" si="281"/>
        <v>40</v>
      </c>
      <c r="EV287" s="13">
        <f t="shared" si="282"/>
        <v>39</v>
      </c>
      <c r="EW287" s="13">
        <f t="shared" si="283"/>
        <v>33</v>
      </c>
      <c r="EX287" s="13">
        <f t="shared" si="284"/>
        <v>32</v>
      </c>
      <c r="EY287" s="13">
        <f t="shared" si="285"/>
        <v>34</v>
      </c>
      <c r="EZ287" s="13">
        <f t="shared" si="286"/>
        <v>31</v>
      </c>
      <c r="FA287" s="13">
        <f t="shared" si="287"/>
        <v>32</v>
      </c>
      <c r="FB287" s="13">
        <f t="shared" si="288"/>
        <v>32</v>
      </c>
      <c r="FC287" s="13">
        <f t="shared" si="289"/>
        <v>32</v>
      </c>
      <c r="FD287" s="13">
        <f t="shared" si="290"/>
        <v>31</v>
      </c>
      <c r="FE287" s="13">
        <f t="shared" si="291"/>
        <v>31</v>
      </c>
      <c r="FF287" s="13">
        <f t="shared" si="292"/>
        <v>31</v>
      </c>
      <c r="FG287" s="13">
        <f t="shared" si="293"/>
        <v>31</v>
      </c>
      <c r="FH287" s="13">
        <f t="shared" si="294"/>
        <v>31</v>
      </c>
      <c r="FI287" s="13">
        <f t="shared" si="295"/>
        <v>31</v>
      </c>
      <c r="FJ287" s="13">
        <f t="shared" si="296"/>
        <v>31</v>
      </c>
      <c r="FK287" s="13">
        <f t="shared" si="297"/>
        <v>31</v>
      </c>
      <c r="FL287" s="13">
        <f t="shared" si="298"/>
        <v>31</v>
      </c>
      <c r="FM287" s="13">
        <f>INDEX($ER287:$FL287,MATCH('Ranked Growth'!$C$5,$ER$149:$FL$149,0))</f>
        <v>68</v>
      </c>
      <c r="FO287" s="17" t="s">
        <v>6</v>
      </c>
      <c r="FP287" s="13" cm="1">
        <f t="array" ref="FP287">SUMPRODUCT(($Z$281:$Z$407=$Z287)*(DU287&lt;DU$281:DU$407))+1</f>
        <v>54</v>
      </c>
      <c r="FQ287" s="13" cm="1">
        <f t="array" ref="FQ287">SUMPRODUCT(($Z$281:$Z$407=$Z287)*(DV287&lt;DV$281:DV$407))+1</f>
        <v>51</v>
      </c>
      <c r="FR287" s="13" cm="1">
        <f t="array" ref="FR287">SUMPRODUCT(($Z$281:$Z$407=$Z287)*(DW287&lt;DW$281:DW$407))+1</f>
        <v>43</v>
      </c>
      <c r="FS287" s="13" cm="1">
        <f t="array" ref="FS287">SUMPRODUCT(($Z$281:$Z$407=$Z287)*(DX287&lt;DX$281:DX$407))+1</f>
        <v>38</v>
      </c>
      <c r="FT287" s="13" cm="1">
        <f t="array" ref="FT287">SUMPRODUCT(($Z$281:$Z$407=$Z287)*(DY287&lt;DY$281:DY$407))+1</f>
        <v>37</v>
      </c>
      <c r="FU287" s="13" cm="1">
        <f t="array" ref="FU287">SUMPRODUCT(($Z$281:$Z$407=$Z287)*(DZ287&lt;DZ$281:DZ$407))+1</f>
        <v>31</v>
      </c>
      <c r="FV287" s="13" cm="1">
        <f t="array" ref="FV287">SUMPRODUCT(($Z$281:$Z$407=$Z287)*(EA287&lt;EA$281:EA$407))+1</f>
        <v>29</v>
      </c>
      <c r="FW287" s="13" cm="1">
        <f t="array" ref="FW287">SUMPRODUCT(($Z$281:$Z$407=$Z287)*(EB287&lt;EB$281:EB$407))+1</f>
        <v>31</v>
      </c>
      <c r="FX287" s="13" cm="1">
        <f t="array" ref="FX287">SUMPRODUCT(($Z$281:$Z$407=$Z287)*(EC287&lt;EC$281:EC$407))+1</f>
        <v>28</v>
      </c>
      <c r="FY287" s="13" cm="1">
        <f t="array" ref="FY287">SUMPRODUCT(($Z$281:$Z$407=$Z287)*(ED287&lt;ED$281:ED$407))+1</f>
        <v>28</v>
      </c>
      <c r="FZ287" s="13" cm="1">
        <f t="array" ref="FZ287">SUMPRODUCT(($Z$281:$Z$407=$Z287)*(EE287&lt;EE$281:EE$407))+1</f>
        <v>28</v>
      </c>
      <c r="GA287" s="13" cm="1">
        <f t="array" ref="GA287">SUMPRODUCT(($Z$281:$Z$407=$Z287)*(EF287&lt;EF$281:EF$407))+1</f>
        <v>28</v>
      </c>
      <c r="GB287" s="13" cm="1">
        <f t="array" ref="GB287">SUMPRODUCT(($Z$281:$Z$407=$Z287)*(EG287&lt;EG$281:EG$407))+1</f>
        <v>27</v>
      </c>
      <c r="GC287" s="13" cm="1">
        <f t="array" ref="GC287">SUMPRODUCT(($Z$281:$Z$407=$Z287)*(EH287&lt;EH$281:EH$407))+1</f>
        <v>27</v>
      </c>
      <c r="GD287" s="13" cm="1">
        <f t="array" ref="GD287">SUMPRODUCT(($Z$281:$Z$407=$Z287)*(EI287&lt;EI$281:EI$407))+1</f>
        <v>27</v>
      </c>
      <c r="GE287" s="13" cm="1">
        <f t="array" ref="GE287">SUMPRODUCT(($Z$281:$Z$407=$Z287)*(EJ287&lt;EJ$281:EJ$407))+1</f>
        <v>27</v>
      </c>
      <c r="GF287" s="13" cm="1">
        <f t="array" ref="GF287">SUMPRODUCT(($Z$281:$Z$407=$Z287)*(EK287&lt;EK$281:EK$407))+1</f>
        <v>27</v>
      </c>
      <c r="GG287" s="13" cm="1">
        <f t="array" ref="GG287">SUMPRODUCT(($Z$281:$Z$407=$Z287)*(EL287&lt;EL$281:EL$407))+1</f>
        <v>27</v>
      </c>
      <c r="GH287" s="13" cm="1">
        <f t="array" ref="GH287">SUMPRODUCT(($Z$281:$Z$407=$Z287)*(EM287&lt;EM$281:EM$407))+1</f>
        <v>27</v>
      </c>
      <c r="GI287" s="13" cm="1">
        <f t="array" ref="GI287">SUMPRODUCT(($Z$281:$Z$407=$Z287)*(EN287&lt;EN$281:EN$407))+1</f>
        <v>27</v>
      </c>
      <c r="GJ287" s="13" cm="1">
        <f t="array" ref="GJ287">SUMPRODUCT(($Z$281:$Z$407=$Z287)*(EO287&lt;EO$281:EO$407))+1</f>
        <v>27</v>
      </c>
      <c r="GK287" s="20">
        <f>INDEX($FP287:$GJ287,MATCH('Ranked Growth'!$C$5,$FP$149:$GJ$149,0))</f>
        <v>54</v>
      </c>
      <c r="GL287" s="13" t="str">
        <f t="shared" si="299"/>
        <v>Stations of Over 10k Users-54</v>
      </c>
      <c r="GN287" s="17" t="s">
        <v>6</v>
      </c>
      <c r="GO287" s="13" t="str" cm="1">
        <f t="array" ref="GO287">IF($AA287="N","",SUMPRODUCT(($Z$281:$Z$407=$Z287)*($AA$281:$AA$407="Y")*(DU287&lt;DU$281:DU$407))+1)</f>
        <v/>
      </c>
      <c r="GP287" s="13" t="str" cm="1">
        <f t="array" ref="GP287">IF($AA287="N","",SUMPRODUCT(($Z$281:$Z$407=$Z287)*($AA$281:$AA$407="Y")*(DV287&lt;DV$281:DV$407))+1)</f>
        <v/>
      </c>
      <c r="GQ287" s="13" t="str" cm="1">
        <f t="array" ref="GQ287">IF($AA287="N","",SUMPRODUCT(($Z$281:$Z$407=$Z287)*($AA$281:$AA$407="Y")*(DW287&lt;DW$281:DW$407))+1)</f>
        <v/>
      </c>
      <c r="GR287" s="13" t="str" cm="1">
        <f t="array" ref="GR287">IF($AA287="N","",SUMPRODUCT(($Z$281:$Z$407=$Z287)*($AA$281:$AA$407="Y")*(DX287&lt;DX$281:DX$407))+1)</f>
        <v/>
      </c>
      <c r="GS287" s="13" t="str" cm="1">
        <f t="array" ref="GS287">IF($AA287="N","",SUMPRODUCT(($Z$281:$Z$407=$Z287)*($AA$281:$AA$407="Y")*(DY287&lt;DY$281:DY$407))+1)</f>
        <v/>
      </c>
      <c r="GT287" s="13" t="str" cm="1">
        <f t="array" ref="GT287">IF($AA287="N","",SUMPRODUCT(($Z$281:$Z$407=$Z287)*($AA$281:$AA$407="Y")*(DZ287&lt;DZ$281:DZ$407))+1)</f>
        <v/>
      </c>
      <c r="GU287" s="13" t="str" cm="1">
        <f t="array" ref="GU287">IF($AA287="N","",SUMPRODUCT(($Z$281:$Z$407=$Z287)*($AA$281:$AA$407="Y")*(EA287&lt;EA$281:EA$407))+1)</f>
        <v/>
      </c>
      <c r="GV287" s="13" t="str" cm="1">
        <f t="array" ref="GV287">IF($AA287="N","",SUMPRODUCT(($Z$281:$Z$407=$Z287)*($AA$281:$AA$407="Y")*(EB287&lt;EB$281:EB$407))+1)</f>
        <v/>
      </c>
      <c r="GW287" s="13" t="str" cm="1">
        <f t="array" ref="GW287">IF($AA287="N","",SUMPRODUCT(($Z$281:$Z$407=$Z287)*($AA$281:$AA$407="Y")*(EC287&lt;EC$281:EC$407))+1)</f>
        <v/>
      </c>
      <c r="GX287" s="13" t="str" cm="1">
        <f t="array" ref="GX287">IF($AA287="N","",SUMPRODUCT(($Z$281:$Z$407=$Z287)*($AA$281:$AA$407="Y")*(ED287&lt;ED$281:ED$407))+1)</f>
        <v/>
      </c>
      <c r="GY287" s="13" t="str" cm="1">
        <f t="array" ref="GY287">IF($AA287="N","",SUMPRODUCT(($Z$281:$Z$407=$Z287)*($AA$281:$AA$407="Y")*(EE287&lt;EE$281:EE$407))+1)</f>
        <v/>
      </c>
      <c r="GZ287" s="13" t="str" cm="1">
        <f t="array" ref="GZ287">IF($AA287="N","",SUMPRODUCT(($Z$281:$Z$407=$Z287)*($AA$281:$AA$407="Y")*(EF287&lt;EF$281:EF$407))+1)</f>
        <v/>
      </c>
      <c r="HA287" s="13" t="str" cm="1">
        <f t="array" ref="HA287">IF($AA287="N","",SUMPRODUCT(($Z$281:$Z$407=$Z287)*($AA$281:$AA$407="Y")*(EG287&lt;EG$281:EG$407))+1)</f>
        <v/>
      </c>
      <c r="HB287" s="13" t="str" cm="1">
        <f t="array" ref="HB287">IF($AA287="N","",SUMPRODUCT(($Z$281:$Z$407=$Z287)*($AA$281:$AA$407="Y")*(EH287&lt;EH$281:EH$407))+1)</f>
        <v/>
      </c>
      <c r="HC287" s="13" t="str" cm="1">
        <f t="array" ref="HC287">IF($AA287="N","",SUMPRODUCT(($Z$281:$Z$407=$Z287)*($AA$281:$AA$407="Y")*(EI287&lt;EI$281:EI$407))+1)</f>
        <v/>
      </c>
      <c r="HD287" s="13" t="str" cm="1">
        <f t="array" ref="HD287">IF($AA287="N","",SUMPRODUCT(($Z$281:$Z$407=$Z287)*($AA$281:$AA$407="Y")*(EJ287&lt;EJ$281:EJ$407))+1)</f>
        <v/>
      </c>
      <c r="HE287" s="13" t="str" cm="1">
        <f t="array" ref="HE287">IF($AA287="N","",SUMPRODUCT(($Z$281:$Z$407=$Z287)*($AA$281:$AA$407="Y")*(EK287&lt;EK$281:EK$407))+1)</f>
        <v/>
      </c>
      <c r="HF287" s="13" t="str" cm="1">
        <f t="array" ref="HF287">IF($AA287="N","",SUMPRODUCT(($Z$281:$Z$407=$Z287)*($AA$281:$AA$407="Y")*(EL287&lt;EL$281:EL$407))+1)</f>
        <v/>
      </c>
      <c r="HG287" s="13" t="str" cm="1">
        <f t="array" ref="HG287">IF($AA287="N","",SUMPRODUCT(($Z$281:$Z$407=$Z287)*($AA$281:$AA$407="Y")*(EM287&lt;EM$281:EM$407))+1)</f>
        <v/>
      </c>
      <c r="HH287" s="13" t="str" cm="1">
        <f t="array" ref="HH287">IF($AA287="N","",SUMPRODUCT(($Z$281:$Z$407=$Z287)*($AA$281:$AA$407="Y")*(EN287&lt;EN$281:EN$407))+1)</f>
        <v/>
      </c>
      <c r="HI287" s="13" t="str" cm="1">
        <f t="array" ref="HI287">IF($AA287="N","",SUMPRODUCT(($Z$281:$Z$407=$Z287)*($AA$281:$AA$407="Y")*(EO287&lt;EO$281:EO$407))+1)</f>
        <v/>
      </c>
      <c r="HJ287" s="20" t="str">
        <f>INDEX($GO287:$HI287,MATCH('Ranked Growth'!$C$5,$GO$149:$HI$149,0))</f>
        <v/>
      </c>
      <c r="HK287" s="13" t="str">
        <f t="shared" si="300"/>
        <v>Stations of Over 10k Users-</v>
      </c>
    </row>
    <row r="288" spans="2:219" s="11" customFormat="1" x14ac:dyDescent="0.25">
      <c r="B288" s="17" t="s">
        <v>165</v>
      </c>
      <c r="C288" s="20">
        <v>62375.518611639884</v>
      </c>
      <c r="D288" s="20">
        <v>66558.163884009249</v>
      </c>
      <c r="E288" s="20">
        <v>67826.390878331935</v>
      </c>
      <c r="F288" s="20">
        <v>68797.022721344183</v>
      </c>
      <c r="G288" s="20">
        <v>69489.630336879301</v>
      </c>
      <c r="H288" s="20">
        <v>70250.369682926161</v>
      </c>
      <c r="I288" s="20">
        <v>71054.394948711211</v>
      </c>
      <c r="J288" s="20">
        <v>71683.732453844801</v>
      </c>
      <c r="K288" s="20">
        <v>72395.353982044151</v>
      </c>
      <c r="L288" s="20">
        <v>73354.696410176723</v>
      </c>
      <c r="M288" s="20">
        <v>73975.755223889952</v>
      </c>
      <c r="N288" s="20">
        <v>74659.716138896038</v>
      </c>
      <c r="O288" s="20">
        <v>75444.760787337902</v>
      </c>
      <c r="P288" s="20">
        <v>76612.358416161325</v>
      </c>
      <c r="Q288" s="20">
        <v>77591.160614038672</v>
      </c>
      <c r="R288" s="20">
        <v>78375.257287537344</v>
      </c>
      <c r="S288" s="20">
        <v>79269.218250436112</v>
      </c>
      <c r="T288" s="20">
        <v>80075.080164162995</v>
      </c>
      <c r="U288" s="20">
        <v>81007.98757936836</v>
      </c>
      <c r="V288" s="20">
        <v>82386.364363471745</v>
      </c>
      <c r="W288" s="20">
        <v>83736.342673593957</v>
      </c>
      <c r="Y288" s="17" t="s">
        <v>165</v>
      </c>
      <c r="Z288" s="21" t="str">
        <f t="shared" si="251"/>
        <v>Stations of Over 10k Users</v>
      </c>
      <c r="AA288" s="21" t="str">
        <f t="shared" si="252"/>
        <v>Y</v>
      </c>
      <c r="AB288" s="13">
        <f t="shared" ref="AB288:AV288" si="311">C288-$R26</f>
        <v>941.5186116398836</v>
      </c>
      <c r="AC288" s="13">
        <f t="shared" si="311"/>
        <v>5124.1638840092492</v>
      </c>
      <c r="AD288" s="13">
        <f t="shared" si="311"/>
        <v>6392.3908783319348</v>
      </c>
      <c r="AE288" s="13">
        <f t="shared" si="311"/>
        <v>7363.0227213441831</v>
      </c>
      <c r="AF288" s="13">
        <f t="shared" si="311"/>
        <v>8055.6303368793015</v>
      </c>
      <c r="AG288" s="13">
        <f t="shared" si="311"/>
        <v>8816.3696829261607</v>
      </c>
      <c r="AH288" s="13">
        <f t="shared" si="311"/>
        <v>9620.3949487112113</v>
      </c>
      <c r="AI288" s="13">
        <f t="shared" si="311"/>
        <v>10249.732453844801</v>
      </c>
      <c r="AJ288" s="13">
        <f t="shared" si="311"/>
        <v>10961.353982044151</v>
      </c>
      <c r="AK288" s="13">
        <f t="shared" si="311"/>
        <v>11920.696410176723</v>
      </c>
      <c r="AL288" s="13">
        <f t="shared" si="311"/>
        <v>12541.755223889952</v>
      </c>
      <c r="AM288" s="13">
        <f t="shared" si="311"/>
        <v>13225.716138896038</v>
      </c>
      <c r="AN288" s="13">
        <f t="shared" si="311"/>
        <v>14010.760787337902</v>
      </c>
      <c r="AO288" s="13">
        <f t="shared" si="311"/>
        <v>15178.358416161325</v>
      </c>
      <c r="AP288" s="13">
        <f t="shared" si="311"/>
        <v>16157.160614038672</v>
      </c>
      <c r="AQ288" s="13">
        <f t="shared" si="311"/>
        <v>16941.257287537344</v>
      </c>
      <c r="AR288" s="13">
        <f t="shared" si="311"/>
        <v>17835.218250436112</v>
      </c>
      <c r="AS288" s="13">
        <f t="shared" si="311"/>
        <v>18641.080164162995</v>
      </c>
      <c r="AT288" s="13">
        <f t="shared" si="311"/>
        <v>19573.98757936836</v>
      </c>
      <c r="AU288" s="13">
        <f t="shared" si="311"/>
        <v>20952.364363471745</v>
      </c>
      <c r="AV288" s="13">
        <f t="shared" si="311"/>
        <v>22302.342673593957</v>
      </c>
      <c r="AX288" s="17" t="s">
        <v>165</v>
      </c>
      <c r="AY288" s="13">
        <f t="shared" si="254"/>
        <v>83</v>
      </c>
      <c r="AZ288" s="13">
        <f t="shared" si="255"/>
        <v>81</v>
      </c>
      <c r="BA288" s="13">
        <f t="shared" si="256"/>
        <v>81</v>
      </c>
      <c r="BB288" s="13">
        <f t="shared" si="257"/>
        <v>80</v>
      </c>
      <c r="BC288" s="13">
        <f t="shared" si="258"/>
        <v>80</v>
      </c>
      <c r="BD288" s="13">
        <f t="shared" si="259"/>
        <v>79</v>
      </c>
      <c r="BE288" s="13">
        <f t="shared" si="260"/>
        <v>80</v>
      </c>
      <c r="BF288" s="13">
        <f t="shared" si="261"/>
        <v>80</v>
      </c>
      <c r="BG288" s="13">
        <f t="shared" si="262"/>
        <v>80</v>
      </c>
      <c r="BH288" s="13">
        <f t="shared" si="263"/>
        <v>80</v>
      </c>
      <c r="BI288" s="13">
        <f t="shared" si="264"/>
        <v>80</v>
      </c>
      <c r="BJ288" s="13">
        <f t="shared" si="265"/>
        <v>80</v>
      </c>
      <c r="BK288" s="13">
        <f t="shared" si="266"/>
        <v>80</v>
      </c>
      <c r="BL288" s="13">
        <f t="shared" si="267"/>
        <v>80</v>
      </c>
      <c r="BM288" s="13">
        <f t="shared" si="268"/>
        <v>80</v>
      </c>
      <c r="BN288" s="13">
        <f t="shared" si="269"/>
        <v>80</v>
      </c>
      <c r="BO288" s="13">
        <f t="shared" si="270"/>
        <v>80</v>
      </c>
      <c r="BP288" s="13">
        <f t="shared" si="271"/>
        <v>80</v>
      </c>
      <c r="BQ288" s="13">
        <f t="shared" si="272"/>
        <v>81</v>
      </c>
      <c r="BR288" s="13">
        <f t="shared" si="273"/>
        <v>80</v>
      </c>
      <c r="BS288" s="13">
        <f t="shared" si="274"/>
        <v>80</v>
      </c>
      <c r="BT288" s="13">
        <f>INDEX($AY288:$BS288,MATCH('Ranked Growth'!$C$5,Data!$AY$149:$BS$149,0))</f>
        <v>83</v>
      </c>
      <c r="BV288" s="17" t="s">
        <v>165</v>
      </c>
      <c r="BW288" s="13" cm="1">
        <f t="array" ref="BW288">SUMPRODUCT(($Z$281:$Z$407=$Z288)*(AB288&lt;AB$281:AB$407))+1</f>
        <v>78</v>
      </c>
      <c r="BX288" s="13" cm="1">
        <f t="array" ref="BX288">SUMPRODUCT(($Z$281:$Z$407=$Z288)*(AC288&lt;AC$281:AC$407))+1</f>
        <v>76</v>
      </c>
      <c r="BY288" s="13" cm="1">
        <f t="array" ref="BY288">SUMPRODUCT(($Z$281:$Z$407=$Z288)*(AD288&lt;AD$281:AD$407))+1</f>
        <v>76</v>
      </c>
      <c r="BZ288" s="13" cm="1">
        <f t="array" ref="BZ288">SUMPRODUCT(($Z$281:$Z$407=$Z288)*(AE288&lt;AE$281:AE$407))+1</f>
        <v>75</v>
      </c>
      <c r="CA288" s="13" cm="1">
        <f t="array" ref="CA288">SUMPRODUCT(($Z$281:$Z$407=$Z288)*(AF288&lt;AF$281:AF$407))+1</f>
        <v>75</v>
      </c>
      <c r="CB288" s="13" cm="1">
        <f t="array" ref="CB288">SUMPRODUCT(($Z$281:$Z$407=$Z288)*(AG288&lt;AG$281:AG$407))+1</f>
        <v>74</v>
      </c>
      <c r="CC288" s="13" cm="1">
        <f t="array" ref="CC288">SUMPRODUCT(($Z$281:$Z$407=$Z288)*(AH288&lt;AH$281:AH$407))+1</f>
        <v>75</v>
      </c>
      <c r="CD288" s="13" cm="1">
        <f t="array" ref="CD288">SUMPRODUCT(($Z$281:$Z$407=$Z288)*(AI288&lt;AI$281:AI$407))+1</f>
        <v>75</v>
      </c>
      <c r="CE288" s="13" cm="1">
        <f t="array" ref="CE288">SUMPRODUCT(($Z$281:$Z$407=$Z288)*(AJ288&lt;AJ$281:AJ$407))+1</f>
        <v>75</v>
      </c>
      <c r="CF288" s="13" cm="1">
        <f t="array" ref="CF288">SUMPRODUCT(($Z$281:$Z$407=$Z288)*(AK288&lt;AK$281:AK$407))+1</f>
        <v>75</v>
      </c>
      <c r="CG288" s="13" cm="1">
        <f t="array" ref="CG288">SUMPRODUCT(($Z$281:$Z$407=$Z288)*(AL288&lt;AL$281:AL$407))+1</f>
        <v>75</v>
      </c>
      <c r="CH288" s="13" cm="1">
        <f t="array" ref="CH288">SUMPRODUCT(($Z$281:$Z$407=$Z288)*(AM288&lt;AM$281:AM$407))+1</f>
        <v>75</v>
      </c>
      <c r="CI288" s="13" cm="1">
        <f t="array" ref="CI288">SUMPRODUCT(($Z$281:$Z$407=$Z288)*(AN288&lt;AN$281:AN$407))+1</f>
        <v>75</v>
      </c>
      <c r="CJ288" s="13" cm="1">
        <f t="array" ref="CJ288">SUMPRODUCT(($Z$281:$Z$407=$Z288)*(AO288&lt;AO$281:AO$407))+1</f>
        <v>75</v>
      </c>
      <c r="CK288" s="13" cm="1">
        <f t="array" ref="CK288">SUMPRODUCT(($Z$281:$Z$407=$Z288)*(AP288&lt;AP$281:AP$407))+1</f>
        <v>75</v>
      </c>
      <c r="CL288" s="13" cm="1">
        <f t="array" ref="CL288">SUMPRODUCT(($Z$281:$Z$407=$Z288)*(AQ288&lt;AQ$281:AQ$407))+1</f>
        <v>75</v>
      </c>
      <c r="CM288" s="13" cm="1">
        <f t="array" ref="CM288">SUMPRODUCT(($Z$281:$Z$407=$Z288)*(AR288&lt;AR$281:AR$407))+1</f>
        <v>75</v>
      </c>
      <c r="CN288" s="13" cm="1">
        <f t="array" ref="CN288">SUMPRODUCT(($Z$281:$Z$407=$Z288)*(AS288&lt;AS$281:AS$407))+1</f>
        <v>75</v>
      </c>
      <c r="CO288" s="13" cm="1">
        <f t="array" ref="CO288">SUMPRODUCT(($Z$281:$Z$407=$Z288)*(AT288&lt;AT$281:AT$407))+1</f>
        <v>76</v>
      </c>
      <c r="CP288" s="13" cm="1">
        <f t="array" ref="CP288">SUMPRODUCT(($Z$281:$Z$407=$Z288)*(AU288&lt;AU$281:AU$407))+1</f>
        <v>75</v>
      </c>
      <c r="CQ288" s="13" cm="1">
        <f t="array" ref="CQ288">SUMPRODUCT(($Z$281:$Z$407=$Z288)*(AV288&lt;AV$281:AV$407))+1</f>
        <v>75</v>
      </c>
      <c r="CR288" s="20">
        <f>INDEX($BW288:$CQ288,MATCH('Ranked Growth'!$C$5,Data!$AY$149:$BS$149,0))</f>
        <v>78</v>
      </c>
      <c r="CS288" s="13" t="str">
        <f t="shared" si="275"/>
        <v>Stations of Over 10k Users-78</v>
      </c>
      <c r="CU288" s="17" t="s">
        <v>165</v>
      </c>
      <c r="CV288" s="13" cm="1">
        <f t="array" ref="CV288">IF($AA288="N","",SUMPRODUCT(($Z$281:$Z$407=$Z288)*($AA$281:$AA$407="Y")*(AB288&lt;AB$281:AB$407))+1)</f>
        <v>17</v>
      </c>
      <c r="CW288" s="13" cm="1">
        <f t="array" ref="CW288">IF($AA288="N","",SUMPRODUCT(($Z$281:$Z$407=$Z288)*($AA$281:$AA$407="Y")*(AC288&lt;AC$281:AC$407))+1)</f>
        <v>17</v>
      </c>
      <c r="CX288" s="13" cm="1">
        <f t="array" ref="CX288">IF($AA288="N","",SUMPRODUCT(($Z$281:$Z$407=$Z288)*($AA$281:$AA$407="Y")*(AD288&lt;AD$281:AD$407))+1)</f>
        <v>17</v>
      </c>
      <c r="CY288" s="13" cm="1">
        <f t="array" ref="CY288">IF($AA288="N","",SUMPRODUCT(($Z$281:$Z$407=$Z288)*($AA$281:$AA$407="Y")*(AE288&lt;AE$281:AE$407))+1)</f>
        <v>16</v>
      </c>
      <c r="CZ288" s="13" cm="1">
        <f t="array" ref="CZ288">IF($AA288="N","",SUMPRODUCT(($Z$281:$Z$407=$Z288)*($AA$281:$AA$407="Y")*(AF288&lt;AF$281:AF$407))+1)</f>
        <v>16</v>
      </c>
      <c r="DA288" s="13" cm="1">
        <f t="array" ref="DA288">IF($AA288="N","",SUMPRODUCT(($Z$281:$Z$407=$Z288)*($AA$281:$AA$407="Y")*(AG288&lt;AG$281:AG$407))+1)</f>
        <v>16</v>
      </c>
      <c r="DB288" s="13" cm="1">
        <f t="array" ref="DB288">IF($AA288="N","",SUMPRODUCT(($Z$281:$Z$407=$Z288)*($AA$281:$AA$407="Y")*(AH288&lt;AH$281:AH$407))+1)</f>
        <v>16</v>
      </c>
      <c r="DC288" s="13" cm="1">
        <f t="array" ref="DC288">IF($AA288="N","",SUMPRODUCT(($Z$281:$Z$407=$Z288)*($AA$281:$AA$407="Y")*(AI288&lt;AI$281:AI$407))+1)</f>
        <v>16</v>
      </c>
      <c r="DD288" s="13" cm="1">
        <f t="array" ref="DD288">IF($AA288="N","",SUMPRODUCT(($Z$281:$Z$407=$Z288)*($AA$281:$AA$407="Y")*(AJ288&lt;AJ$281:AJ$407))+1)</f>
        <v>16</v>
      </c>
      <c r="DE288" s="13" cm="1">
        <f t="array" ref="DE288">IF($AA288="N","",SUMPRODUCT(($Z$281:$Z$407=$Z288)*($AA$281:$AA$407="Y")*(AK288&lt;AK$281:AK$407))+1)</f>
        <v>16</v>
      </c>
      <c r="DF288" s="13" cm="1">
        <f t="array" ref="DF288">IF($AA288="N","",SUMPRODUCT(($Z$281:$Z$407=$Z288)*($AA$281:$AA$407="Y")*(AL288&lt;AL$281:AL$407))+1)</f>
        <v>16</v>
      </c>
      <c r="DG288" s="13" cm="1">
        <f t="array" ref="DG288">IF($AA288="N","",SUMPRODUCT(($Z$281:$Z$407=$Z288)*($AA$281:$AA$407="Y")*(AM288&lt;AM$281:AM$407))+1)</f>
        <v>16</v>
      </c>
      <c r="DH288" s="13" cm="1">
        <f t="array" ref="DH288">IF($AA288="N","",SUMPRODUCT(($Z$281:$Z$407=$Z288)*($AA$281:$AA$407="Y")*(AN288&lt;AN$281:AN$407))+1)</f>
        <v>16</v>
      </c>
      <c r="DI288" s="13" cm="1">
        <f t="array" ref="DI288">IF($AA288="N","",SUMPRODUCT(($Z$281:$Z$407=$Z288)*($AA$281:$AA$407="Y")*(AO288&lt;AO$281:AO$407))+1)</f>
        <v>16</v>
      </c>
      <c r="DJ288" s="13" cm="1">
        <f t="array" ref="DJ288">IF($AA288="N","",SUMPRODUCT(($Z$281:$Z$407=$Z288)*($AA$281:$AA$407="Y")*(AP288&lt;AP$281:AP$407))+1)</f>
        <v>16</v>
      </c>
      <c r="DK288" s="13" cm="1">
        <f t="array" ref="DK288">IF($AA288="N","",SUMPRODUCT(($Z$281:$Z$407=$Z288)*($AA$281:$AA$407="Y")*(AQ288&lt;AQ$281:AQ$407))+1)</f>
        <v>16</v>
      </c>
      <c r="DL288" s="13" cm="1">
        <f t="array" ref="DL288">IF($AA288="N","",SUMPRODUCT(($Z$281:$Z$407=$Z288)*($AA$281:$AA$407="Y")*(AR288&lt;AR$281:AR$407))+1)</f>
        <v>16</v>
      </c>
      <c r="DM288" s="13" cm="1">
        <f t="array" ref="DM288">IF($AA288="N","",SUMPRODUCT(($Z$281:$Z$407=$Z288)*($AA$281:$AA$407="Y")*(AS288&lt;AS$281:AS$407))+1)</f>
        <v>16</v>
      </c>
      <c r="DN288" s="13" cm="1">
        <f t="array" ref="DN288">IF($AA288="N","",SUMPRODUCT(($Z$281:$Z$407=$Z288)*($AA$281:$AA$407="Y")*(AT288&lt;AT$281:AT$407))+1)</f>
        <v>16</v>
      </c>
      <c r="DO288" s="13" cm="1">
        <f t="array" ref="DO288">IF($AA288="N","",SUMPRODUCT(($Z$281:$Z$407=$Z288)*($AA$281:$AA$407="Y")*(AU288&lt;AU$281:AU$407))+1)</f>
        <v>16</v>
      </c>
      <c r="DP288" s="13" cm="1">
        <f t="array" ref="DP288">IF($AA288="N","",SUMPRODUCT(($Z$281:$Z$407=$Z288)*($AA$281:$AA$407="Y")*(AV288&lt;AV$281:AV$407))+1)</f>
        <v>16</v>
      </c>
      <c r="DQ288" s="13">
        <f>INDEX($CV288:$DP288,MATCH('Ranked Growth'!$C$5,$BW$149:$CQ$149,0))</f>
        <v>17</v>
      </c>
      <c r="DR288" s="13" t="str">
        <f t="shared" si="276"/>
        <v>Stations of Over 10k Users-17</v>
      </c>
      <c r="DT288" s="17" t="s">
        <v>165</v>
      </c>
      <c r="DU288" s="15">
        <f t="shared" ref="DU288:EO288" si="312">(C288/$R26)-1</f>
        <v>1.5325692802680591E-2</v>
      </c>
      <c r="DV288" s="15">
        <f t="shared" si="312"/>
        <v>8.3409250317564299E-2</v>
      </c>
      <c r="DW288" s="15">
        <f t="shared" si="312"/>
        <v>0.10405298170934563</v>
      </c>
      <c r="DX288" s="15">
        <f t="shared" si="312"/>
        <v>0.11985256895764862</v>
      </c>
      <c r="DY288" s="15">
        <f t="shared" si="312"/>
        <v>0.13112658034442326</v>
      </c>
      <c r="DZ288" s="15">
        <f t="shared" si="312"/>
        <v>0.14350961491887482</v>
      </c>
      <c r="EA288" s="15">
        <f t="shared" si="312"/>
        <v>0.15659724173440126</v>
      </c>
      <c r="EB288" s="15">
        <f t="shared" si="312"/>
        <v>0.16684136559307228</v>
      </c>
      <c r="EC288" s="15">
        <f t="shared" si="312"/>
        <v>0.17842487843936827</v>
      </c>
      <c r="ED288" s="15">
        <f t="shared" si="312"/>
        <v>0.19404070075490321</v>
      </c>
      <c r="EE288" s="15">
        <f t="shared" si="312"/>
        <v>0.20415006712716011</v>
      </c>
      <c r="EF288" s="15">
        <f t="shared" si="312"/>
        <v>0.21528333071094252</v>
      </c>
      <c r="EG288" s="15">
        <f t="shared" si="312"/>
        <v>0.22806199803590688</v>
      </c>
      <c r="EH288" s="15">
        <f t="shared" si="312"/>
        <v>0.24706772172024172</v>
      </c>
      <c r="EI288" s="15">
        <f t="shared" si="312"/>
        <v>0.26300030299245813</v>
      </c>
      <c r="EJ288" s="15">
        <f t="shared" si="312"/>
        <v>0.27576353953083554</v>
      </c>
      <c r="EK288" s="15">
        <f t="shared" si="312"/>
        <v>0.29031510646280734</v>
      </c>
      <c r="EL288" s="15">
        <f t="shared" si="312"/>
        <v>0.30343262955632055</v>
      </c>
      <c r="EM288" s="15">
        <f t="shared" si="312"/>
        <v>0.31861815247856828</v>
      </c>
      <c r="EN288" s="15">
        <f t="shared" si="312"/>
        <v>0.34105486153386955</v>
      </c>
      <c r="EO288" s="15">
        <f t="shared" si="312"/>
        <v>0.36302931070081645</v>
      </c>
      <c r="EQ288" s="17" t="s">
        <v>165</v>
      </c>
      <c r="ER288" s="13">
        <f t="shared" si="278"/>
        <v>108</v>
      </c>
      <c r="ES288" s="13">
        <f t="shared" si="279"/>
        <v>94</v>
      </c>
      <c r="ET288" s="13">
        <f t="shared" si="280"/>
        <v>94</v>
      </c>
      <c r="EU288" s="13">
        <f t="shared" si="281"/>
        <v>93</v>
      </c>
      <c r="EV288" s="13">
        <f t="shared" si="282"/>
        <v>96</v>
      </c>
      <c r="EW288" s="13">
        <f t="shared" si="283"/>
        <v>96</v>
      </c>
      <c r="EX288" s="13">
        <f t="shared" si="284"/>
        <v>96</v>
      </c>
      <c r="EY288" s="13">
        <f t="shared" si="285"/>
        <v>98</v>
      </c>
      <c r="EZ288" s="13">
        <f t="shared" si="286"/>
        <v>97</v>
      </c>
      <c r="FA288" s="13">
        <f t="shared" si="287"/>
        <v>98</v>
      </c>
      <c r="FB288" s="13">
        <f t="shared" si="288"/>
        <v>100</v>
      </c>
      <c r="FC288" s="13">
        <f t="shared" si="289"/>
        <v>102</v>
      </c>
      <c r="FD288" s="13">
        <f t="shared" si="290"/>
        <v>102</v>
      </c>
      <c r="FE288" s="13">
        <f t="shared" si="291"/>
        <v>100</v>
      </c>
      <c r="FF288" s="13">
        <f t="shared" si="292"/>
        <v>101</v>
      </c>
      <c r="FG288" s="13">
        <f t="shared" si="293"/>
        <v>101</v>
      </c>
      <c r="FH288" s="13">
        <f t="shared" si="294"/>
        <v>101</v>
      </c>
      <c r="FI288" s="13">
        <f t="shared" si="295"/>
        <v>100</v>
      </c>
      <c r="FJ288" s="13">
        <f t="shared" si="296"/>
        <v>100</v>
      </c>
      <c r="FK288" s="13">
        <f t="shared" si="297"/>
        <v>100</v>
      </c>
      <c r="FL288" s="13">
        <f t="shared" si="298"/>
        <v>100</v>
      </c>
      <c r="FM288" s="13">
        <f>INDEX($ER288:$FL288,MATCH('Ranked Growth'!$C$5,$ER$149:$FL$149,0))</f>
        <v>108</v>
      </c>
      <c r="FO288" s="17" t="s">
        <v>165</v>
      </c>
      <c r="FP288" s="13" cm="1">
        <f t="array" ref="FP288">SUMPRODUCT(($Z$281:$Z$407=$Z288)*(DU288&lt;DU$281:DU$407))+1</f>
        <v>90</v>
      </c>
      <c r="FQ288" s="13" cm="1">
        <f t="array" ref="FQ288">SUMPRODUCT(($Z$281:$Z$407=$Z288)*(DV288&lt;DV$281:DV$407))+1</f>
        <v>82</v>
      </c>
      <c r="FR288" s="13" cm="1">
        <f t="array" ref="FR288">SUMPRODUCT(($Z$281:$Z$407=$Z288)*(DW288&lt;DW$281:DW$407))+1</f>
        <v>82</v>
      </c>
      <c r="FS288" s="13" cm="1">
        <f t="array" ref="FS288">SUMPRODUCT(($Z$281:$Z$407=$Z288)*(DX288&lt;DX$281:DX$407))+1</f>
        <v>81</v>
      </c>
      <c r="FT288" s="13" cm="1">
        <f t="array" ref="FT288">SUMPRODUCT(($Z$281:$Z$407=$Z288)*(DY288&lt;DY$281:DY$407))+1</f>
        <v>83</v>
      </c>
      <c r="FU288" s="13" cm="1">
        <f t="array" ref="FU288">SUMPRODUCT(($Z$281:$Z$407=$Z288)*(DZ288&lt;DZ$281:DZ$407))+1</f>
        <v>83</v>
      </c>
      <c r="FV288" s="13" cm="1">
        <f t="array" ref="FV288">SUMPRODUCT(($Z$281:$Z$407=$Z288)*(EA288&lt;EA$281:EA$407))+1</f>
        <v>83</v>
      </c>
      <c r="FW288" s="13" cm="1">
        <f t="array" ref="FW288">SUMPRODUCT(($Z$281:$Z$407=$Z288)*(EB288&lt;EB$281:EB$407))+1</f>
        <v>84</v>
      </c>
      <c r="FX288" s="13" cm="1">
        <f t="array" ref="FX288">SUMPRODUCT(($Z$281:$Z$407=$Z288)*(EC288&lt;EC$281:EC$407))+1</f>
        <v>83</v>
      </c>
      <c r="FY288" s="13" cm="1">
        <f t="array" ref="FY288">SUMPRODUCT(($Z$281:$Z$407=$Z288)*(ED288&lt;ED$281:ED$407))+1</f>
        <v>84</v>
      </c>
      <c r="FZ288" s="13" cm="1">
        <f t="array" ref="FZ288">SUMPRODUCT(($Z$281:$Z$407=$Z288)*(EE288&lt;EE$281:EE$407))+1</f>
        <v>86</v>
      </c>
      <c r="GA288" s="13" cm="1">
        <f t="array" ref="GA288">SUMPRODUCT(($Z$281:$Z$407=$Z288)*(EF288&lt;EF$281:EF$407))+1</f>
        <v>87</v>
      </c>
      <c r="GB288" s="13" cm="1">
        <f t="array" ref="GB288">SUMPRODUCT(($Z$281:$Z$407=$Z288)*(EG288&lt;EG$281:EG$407))+1</f>
        <v>87</v>
      </c>
      <c r="GC288" s="13" cm="1">
        <f t="array" ref="GC288">SUMPRODUCT(($Z$281:$Z$407=$Z288)*(EH288&lt;EH$281:EH$407))+1</f>
        <v>86</v>
      </c>
      <c r="GD288" s="13" cm="1">
        <f t="array" ref="GD288">SUMPRODUCT(($Z$281:$Z$407=$Z288)*(EI288&lt;EI$281:EI$407))+1</f>
        <v>86</v>
      </c>
      <c r="GE288" s="13" cm="1">
        <f t="array" ref="GE288">SUMPRODUCT(($Z$281:$Z$407=$Z288)*(EJ288&lt;EJ$281:EJ$407))+1</f>
        <v>86</v>
      </c>
      <c r="GF288" s="13" cm="1">
        <f t="array" ref="GF288">SUMPRODUCT(($Z$281:$Z$407=$Z288)*(EK288&lt;EK$281:EK$407))+1</f>
        <v>86</v>
      </c>
      <c r="GG288" s="13" cm="1">
        <f t="array" ref="GG288">SUMPRODUCT(($Z$281:$Z$407=$Z288)*(EL288&lt;EL$281:EL$407))+1</f>
        <v>85</v>
      </c>
      <c r="GH288" s="13" cm="1">
        <f t="array" ref="GH288">SUMPRODUCT(($Z$281:$Z$407=$Z288)*(EM288&lt;EM$281:EM$407))+1</f>
        <v>85</v>
      </c>
      <c r="GI288" s="13" cm="1">
        <f t="array" ref="GI288">SUMPRODUCT(($Z$281:$Z$407=$Z288)*(EN288&lt;EN$281:EN$407))+1</f>
        <v>85</v>
      </c>
      <c r="GJ288" s="13" cm="1">
        <f t="array" ref="GJ288">SUMPRODUCT(($Z$281:$Z$407=$Z288)*(EO288&lt;EO$281:EO$407))+1</f>
        <v>85</v>
      </c>
      <c r="GK288" s="20">
        <f>INDEX($FP288:$GJ288,MATCH('Ranked Growth'!$C$5,$FP$149:$GJ$149,0))</f>
        <v>90</v>
      </c>
      <c r="GL288" s="13" t="str">
        <f t="shared" si="299"/>
        <v>Stations of Over 10k Users-90</v>
      </c>
      <c r="GN288" s="17" t="s">
        <v>165</v>
      </c>
      <c r="GO288" s="13" cm="1">
        <f t="array" ref="GO288">IF($AA288="N","",SUMPRODUCT(($Z$281:$Z$407=$Z288)*($AA$281:$AA$407="Y")*(DU288&lt;DU$281:DU$407))+1)</f>
        <v>16</v>
      </c>
      <c r="GP288" s="13" cm="1">
        <f t="array" ref="GP288">IF($AA288="N","",SUMPRODUCT(($Z$281:$Z$407=$Z288)*($AA$281:$AA$407="Y")*(DV288&lt;DV$281:DV$407))+1)</f>
        <v>16</v>
      </c>
      <c r="GQ288" s="13" cm="1">
        <f t="array" ref="GQ288">IF($AA288="N","",SUMPRODUCT(($Z$281:$Z$407=$Z288)*($AA$281:$AA$407="Y")*(DW288&lt;DW$281:DW$407))+1)</f>
        <v>16</v>
      </c>
      <c r="GR288" s="13" cm="1">
        <f t="array" ref="GR288">IF($AA288="N","",SUMPRODUCT(($Z$281:$Z$407=$Z288)*($AA$281:$AA$407="Y")*(DX288&lt;DX$281:DX$407))+1)</f>
        <v>15</v>
      </c>
      <c r="GS288" s="13" cm="1">
        <f t="array" ref="GS288">IF($AA288="N","",SUMPRODUCT(($Z$281:$Z$407=$Z288)*($AA$281:$AA$407="Y")*(DY288&lt;DY$281:DY$407))+1)</f>
        <v>15</v>
      </c>
      <c r="GT288" s="13" cm="1">
        <f t="array" ref="GT288">IF($AA288="N","",SUMPRODUCT(($Z$281:$Z$407=$Z288)*($AA$281:$AA$407="Y")*(DZ288&lt;DZ$281:DZ$407))+1)</f>
        <v>15</v>
      </c>
      <c r="GU288" s="13" cm="1">
        <f t="array" ref="GU288">IF($AA288="N","",SUMPRODUCT(($Z$281:$Z$407=$Z288)*($AA$281:$AA$407="Y")*(EA288&lt;EA$281:EA$407))+1)</f>
        <v>15</v>
      </c>
      <c r="GV288" s="13" cm="1">
        <f t="array" ref="GV288">IF($AA288="N","",SUMPRODUCT(($Z$281:$Z$407=$Z288)*($AA$281:$AA$407="Y")*(EB288&lt;EB$281:EB$407))+1)</f>
        <v>15</v>
      </c>
      <c r="GW288" s="13" cm="1">
        <f t="array" ref="GW288">IF($AA288="N","",SUMPRODUCT(($Z$281:$Z$407=$Z288)*($AA$281:$AA$407="Y")*(EC288&lt;EC$281:EC$407))+1)</f>
        <v>14</v>
      </c>
      <c r="GX288" s="13" cm="1">
        <f t="array" ref="GX288">IF($AA288="N","",SUMPRODUCT(($Z$281:$Z$407=$Z288)*($AA$281:$AA$407="Y")*(ED288&lt;ED$281:ED$407))+1)</f>
        <v>14</v>
      </c>
      <c r="GY288" s="13" cm="1">
        <f t="array" ref="GY288">IF($AA288="N","",SUMPRODUCT(($Z$281:$Z$407=$Z288)*($AA$281:$AA$407="Y")*(EE288&lt;EE$281:EE$407))+1)</f>
        <v>14</v>
      </c>
      <c r="GZ288" s="13" cm="1">
        <f t="array" ref="GZ288">IF($AA288="N","",SUMPRODUCT(($Z$281:$Z$407=$Z288)*($AA$281:$AA$407="Y")*(EF288&lt;EF$281:EF$407))+1)</f>
        <v>14</v>
      </c>
      <c r="HA288" s="13" cm="1">
        <f t="array" ref="HA288">IF($AA288="N","",SUMPRODUCT(($Z$281:$Z$407=$Z288)*($AA$281:$AA$407="Y")*(EG288&lt;EG$281:EG$407))+1)</f>
        <v>14</v>
      </c>
      <c r="HB288" s="13" cm="1">
        <f t="array" ref="HB288">IF($AA288="N","",SUMPRODUCT(($Z$281:$Z$407=$Z288)*($AA$281:$AA$407="Y")*(EH288&lt;EH$281:EH$407))+1)</f>
        <v>14</v>
      </c>
      <c r="HC288" s="13" cm="1">
        <f t="array" ref="HC288">IF($AA288="N","",SUMPRODUCT(($Z$281:$Z$407=$Z288)*($AA$281:$AA$407="Y")*(EI288&lt;EI$281:EI$407))+1)</f>
        <v>14</v>
      </c>
      <c r="HD288" s="13" cm="1">
        <f t="array" ref="HD288">IF($AA288="N","",SUMPRODUCT(($Z$281:$Z$407=$Z288)*($AA$281:$AA$407="Y")*(EJ288&lt;EJ$281:EJ$407))+1)</f>
        <v>14</v>
      </c>
      <c r="HE288" s="13" cm="1">
        <f t="array" ref="HE288">IF($AA288="N","",SUMPRODUCT(($Z$281:$Z$407=$Z288)*($AA$281:$AA$407="Y")*(EK288&lt;EK$281:EK$407))+1)</f>
        <v>14</v>
      </c>
      <c r="HF288" s="13" cm="1">
        <f t="array" ref="HF288">IF($AA288="N","",SUMPRODUCT(($Z$281:$Z$407=$Z288)*($AA$281:$AA$407="Y")*(EL288&lt;EL$281:EL$407))+1)</f>
        <v>13</v>
      </c>
      <c r="HG288" s="13" cm="1">
        <f t="array" ref="HG288">IF($AA288="N","",SUMPRODUCT(($Z$281:$Z$407=$Z288)*($AA$281:$AA$407="Y")*(EM288&lt;EM$281:EM$407))+1)</f>
        <v>13</v>
      </c>
      <c r="HH288" s="13" cm="1">
        <f t="array" ref="HH288">IF($AA288="N","",SUMPRODUCT(($Z$281:$Z$407=$Z288)*($AA$281:$AA$407="Y")*(EN288&lt;EN$281:EN$407))+1)</f>
        <v>13</v>
      </c>
      <c r="HI288" s="13" cm="1">
        <f t="array" ref="HI288">IF($AA288="N","",SUMPRODUCT(($Z$281:$Z$407=$Z288)*($AA$281:$AA$407="Y")*(EO288&lt;EO$281:EO$407))+1)</f>
        <v>13</v>
      </c>
      <c r="HJ288" s="20">
        <f>INDEX($GO288:$HI288,MATCH('Ranked Growth'!$C$5,$GO$149:$HI$149,0))</f>
        <v>16</v>
      </c>
      <c r="HK288" s="13" t="str">
        <f t="shared" si="300"/>
        <v>Stations of Over 10k Users-16</v>
      </c>
    </row>
    <row r="289" spans="2:219" s="11" customFormat="1" x14ac:dyDescent="0.25">
      <c r="B289" s="17" t="s">
        <v>166</v>
      </c>
      <c r="C289" s="20">
        <v>1200.2125290839476</v>
      </c>
      <c r="D289" s="20">
        <v>1289.3875154341968</v>
      </c>
      <c r="E289" s="20">
        <v>1307.5907219571336</v>
      </c>
      <c r="F289" s="20">
        <v>1316.7468315893971</v>
      </c>
      <c r="G289" s="20">
        <v>1318.0288311751785</v>
      </c>
      <c r="H289" s="20">
        <v>1319.0888090216936</v>
      </c>
      <c r="I289" s="20">
        <v>1324.7621556347463</v>
      </c>
      <c r="J289" s="20">
        <v>1327.5644002705633</v>
      </c>
      <c r="K289" s="20">
        <v>1332.83973385846</v>
      </c>
      <c r="L289" s="20">
        <v>1346.7533122833081</v>
      </c>
      <c r="M289" s="20">
        <v>1353.4793806340131</v>
      </c>
      <c r="N289" s="20">
        <v>1356.8186013190327</v>
      </c>
      <c r="O289" s="20">
        <v>1364.0681959660942</v>
      </c>
      <c r="P289" s="20">
        <v>1381.438922607746</v>
      </c>
      <c r="Q289" s="20">
        <v>1392.4240761329559</v>
      </c>
      <c r="R289" s="20">
        <v>1398.9348190242019</v>
      </c>
      <c r="S289" s="20">
        <v>1408.1657675544836</v>
      </c>
      <c r="T289" s="20">
        <v>1415.0663033466237</v>
      </c>
      <c r="U289" s="20">
        <v>1426.0269200057512</v>
      </c>
      <c r="V289" s="20">
        <v>1446.5312302970462</v>
      </c>
      <c r="W289" s="20">
        <v>1465.9633053578943</v>
      </c>
      <c r="Y289" s="17" t="s">
        <v>166</v>
      </c>
      <c r="Z289" s="21" t="str">
        <f t="shared" si="251"/>
        <v>Stations of Less Than 10k Users</v>
      </c>
      <c r="AA289" s="21" t="str">
        <f t="shared" si="252"/>
        <v>Y</v>
      </c>
      <c r="AB289" s="13">
        <f t="shared" ref="AB289:AV289" si="313">C289-$R27</f>
        <v>6.2125290839476293</v>
      </c>
      <c r="AC289" s="13">
        <f t="shared" si="313"/>
        <v>95.387515434196757</v>
      </c>
      <c r="AD289" s="13">
        <f t="shared" si="313"/>
        <v>113.59072195713361</v>
      </c>
      <c r="AE289" s="13">
        <f t="shared" si="313"/>
        <v>122.74683158939706</v>
      </c>
      <c r="AF289" s="13">
        <f t="shared" si="313"/>
        <v>124.02883117517854</v>
      </c>
      <c r="AG289" s="13">
        <f t="shared" si="313"/>
        <v>125.08880902169358</v>
      </c>
      <c r="AH289" s="13">
        <f t="shared" si="313"/>
        <v>130.76215563474625</v>
      </c>
      <c r="AI289" s="13">
        <f t="shared" si="313"/>
        <v>133.56440027056328</v>
      </c>
      <c r="AJ289" s="13">
        <f t="shared" si="313"/>
        <v>138.83973385846002</v>
      </c>
      <c r="AK289" s="13">
        <f t="shared" si="313"/>
        <v>152.75331228330811</v>
      </c>
      <c r="AL289" s="13">
        <f t="shared" si="313"/>
        <v>159.47938063401307</v>
      </c>
      <c r="AM289" s="13">
        <f t="shared" si="313"/>
        <v>162.81860131903272</v>
      </c>
      <c r="AN289" s="13">
        <f t="shared" si="313"/>
        <v>170.06819596609421</v>
      </c>
      <c r="AO289" s="13">
        <f t="shared" si="313"/>
        <v>187.43892260774601</v>
      </c>
      <c r="AP289" s="13">
        <f t="shared" si="313"/>
        <v>198.42407613295586</v>
      </c>
      <c r="AQ289" s="13">
        <f t="shared" si="313"/>
        <v>204.93481902420194</v>
      </c>
      <c r="AR289" s="13">
        <f t="shared" si="313"/>
        <v>214.16576755448364</v>
      </c>
      <c r="AS289" s="13">
        <f t="shared" si="313"/>
        <v>221.06630334662373</v>
      </c>
      <c r="AT289" s="13">
        <f t="shared" si="313"/>
        <v>232.02692000575121</v>
      </c>
      <c r="AU289" s="13">
        <f t="shared" si="313"/>
        <v>252.53123029704625</v>
      </c>
      <c r="AV289" s="13">
        <f t="shared" si="313"/>
        <v>271.96330535789434</v>
      </c>
      <c r="AX289" s="17" t="s">
        <v>166</v>
      </c>
      <c r="AY289" s="13">
        <f t="shared" si="254"/>
        <v>125</v>
      </c>
      <c r="AZ289" s="13">
        <f t="shared" si="255"/>
        <v>120</v>
      </c>
      <c r="BA289" s="13">
        <f t="shared" si="256"/>
        <v>120</v>
      </c>
      <c r="BB289" s="13">
        <f t="shared" si="257"/>
        <v>120</v>
      </c>
      <c r="BC289" s="13">
        <f t="shared" si="258"/>
        <v>120</v>
      </c>
      <c r="BD289" s="13">
        <f t="shared" si="259"/>
        <v>123</v>
      </c>
      <c r="BE289" s="13">
        <f t="shared" si="260"/>
        <v>123</v>
      </c>
      <c r="BF289" s="13">
        <f t="shared" si="261"/>
        <v>123</v>
      </c>
      <c r="BG289" s="13">
        <f t="shared" si="262"/>
        <v>124</v>
      </c>
      <c r="BH289" s="13">
        <f t="shared" si="263"/>
        <v>124</v>
      </c>
      <c r="BI289" s="13">
        <f t="shared" si="264"/>
        <v>124</v>
      </c>
      <c r="BJ289" s="13">
        <f t="shared" si="265"/>
        <v>124</v>
      </c>
      <c r="BK289" s="13">
        <f t="shared" si="266"/>
        <v>124</v>
      </c>
      <c r="BL289" s="13">
        <f t="shared" si="267"/>
        <v>124</v>
      </c>
      <c r="BM289" s="13">
        <f t="shared" si="268"/>
        <v>124</v>
      </c>
      <c r="BN289" s="13">
        <f t="shared" si="269"/>
        <v>124</v>
      </c>
      <c r="BO289" s="13">
        <f t="shared" si="270"/>
        <v>124</v>
      </c>
      <c r="BP289" s="13">
        <f t="shared" si="271"/>
        <v>124</v>
      </c>
      <c r="BQ289" s="13">
        <f t="shared" si="272"/>
        <v>124</v>
      </c>
      <c r="BR289" s="13">
        <f t="shared" si="273"/>
        <v>124</v>
      </c>
      <c r="BS289" s="13">
        <f t="shared" si="274"/>
        <v>124</v>
      </c>
      <c r="BT289" s="13">
        <f>INDEX($AY289:$BS289,MATCH('Ranked Growth'!$C$5,Data!$AY$149:$BS$149,0))</f>
        <v>125</v>
      </c>
      <c r="BV289" s="17" t="s">
        <v>166</v>
      </c>
      <c r="BW289" s="13" cm="1">
        <f t="array" ref="BW289">SUMPRODUCT(($Z$281:$Z$407=$Z289)*(AB289&lt;AB$281:AB$407))+1</f>
        <v>22</v>
      </c>
      <c r="BX289" s="13" cm="1">
        <f t="array" ref="BX289">SUMPRODUCT(($Z$281:$Z$407=$Z289)*(AC289&lt;AC$281:AC$407))+1</f>
        <v>17</v>
      </c>
      <c r="BY289" s="13" cm="1">
        <f t="array" ref="BY289">SUMPRODUCT(($Z$281:$Z$407=$Z289)*(AD289&lt;AD$281:AD$407))+1</f>
        <v>17</v>
      </c>
      <c r="BZ289" s="13" cm="1">
        <f t="array" ref="BZ289">SUMPRODUCT(($Z$281:$Z$407=$Z289)*(AE289&lt;AE$281:AE$407))+1</f>
        <v>17</v>
      </c>
      <c r="CA289" s="13" cm="1">
        <f t="array" ref="CA289">SUMPRODUCT(($Z$281:$Z$407=$Z289)*(AF289&lt;AF$281:AF$407))+1</f>
        <v>17</v>
      </c>
      <c r="CB289" s="13" cm="1">
        <f t="array" ref="CB289">SUMPRODUCT(($Z$281:$Z$407=$Z289)*(AG289&lt;AG$281:AG$407))+1</f>
        <v>20</v>
      </c>
      <c r="CC289" s="13" cm="1">
        <f t="array" ref="CC289">SUMPRODUCT(($Z$281:$Z$407=$Z289)*(AH289&lt;AH$281:AH$407))+1</f>
        <v>20</v>
      </c>
      <c r="CD289" s="13" cm="1">
        <f t="array" ref="CD289">SUMPRODUCT(($Z$281:$Z$407=$Z289)*(AI289&lt;AI$281:AI$407))+1</f>
        <v>20</v>
      </c>
      <c r="CE289" s="13" cm="1">
        <f t="array" ref="CE289">SUMPRODUCT(($Z$281:$Z$407=$Z289)*(AJ289&lt;AJ$281:AJ$407))+1</f>
        <v>21</v>
      </c>
      <c r="CF289" s="13" cm="1">
        <f t="array" ref="CF289">SUMPRODUCT(($Z$281:$Z$407=$Z289)*(AK289&lt;AK$281:AK$407))+1</f>
        <v>21</v>
      </c>
      <c r="CG289" s="13" cm="1">
        <f t="array" ref="CG289">SUMPRODUCT(($Z$281:$Z$407=$Z289)*(AL289&lt;AL$281:AL$407))+1</f>
        <v>21</v>
      </c>
      <c r="CH289" s="13" cm="1">
        <f t="array" ref="CH289">SUMPRODUCT(($Z$281:$Z$407=$Z289)*(AM289&lt;AM$281:AM$407))+1</f>
        <v>21</v>
      </c>
      <c r="CI289" s="13" cm="1">
        <f t="array" ref="CI289">SUMPRODUCT(($Z$281:$Z$407=$Z289)*(AN289&lt;AN$281:AN$407))+1</f>
        <v>21</v>
      </c>
      <c r="CJ289" s="13" cm="1">
        <f t="array" ref="CJ289">SUMPRODUCT(($Z$281:$Z$407=$Z289)*(AO289&lt;AO$281:AO$407))+1</f>
        <v>21</v>
      </c>
      <c r="CK289" s="13" cm="1">
        <f t="array" ref="CK289">SUMPRODUCT(($Z$281:$Z$407=$Z289)*(AP289&lt;AP$281:AP$407))+1</f>
        <v>21</v>
      </c>
      <c r="CL289" s="13" cm="1">
        <f t="array" ref="CL289">SUMPRODUCT(($Z$281:$Z$407=$Z289)*(AQ289&lt;AQ$281:AQ$407))+1</f>
        <v>21</v>
      </c>
      <c r="CM289" s="13" cm="1">
        <f t="array" ref="CM289">SUMPRODUCT(($Z$281:$Z$407=$Z289)*(AR289&lt;AR$281:AR$407))+1</f>
        <v>21</v>
      </c>
      <c r="CN289" s="13" cm="1">
        <f t="array" ref="CN289">SUMPRODUCT(($Z$281:$Z$407=$Z289)*(AS289&lt;AS$281:AS$407))+1</f>
        <v>21</v>
      </c>
      <c r="CO289" s="13" cm="1">
        <f t="array" ref="CO289">SUMPRODUCT(($Z$281:$Z$407=$Z289)*(AT289&lt;AT$281:AT$407))+1</f>
        <v>21</v>
      </c>
      <c r="CP289" s="13" cm="1">
        <f t="array" ref="CP289">SUMPRODUCT(($Z$281:$Z$407=$Z289)*(AU289&lt;AU$281:AU$407))+1</f>
        <v>21</v>
      </c>
      <c r="CQ289" s="13" cm="1">
        <f t="array" ref="CQ289">SUMPRODUCT(($Z$281:$Z$407=$Z289)*(AV289&lt;AV$281:AV$407))+1</f>
        <v>21</v>
      </c>
      <c r="CR289" s="20">
        <f>INDEX($BW289:$CQ289,MATCH('Ranked Growth'!$C$5,Data!$AY$149:$BS$149,0))</f>
        <v>22</v>
      </c>
      <c r="CS289" s="13" t="str">
        <f t="shared" si="275"/>
        <v>Stations of Less Than 10k Users-22</v>
      </c>
      <c r="CU289" s="17" t="s">
        <v>166</v>
      </c>
      <c r="CV289" s="13" cm="1">
        <f t="array" ref="CV289">IF($AA289="N","",SUMPRODUCT(($Z$281:$Z$407=$Z289)*($AA$281:$AA$407="Y")*(AB289&lt;AB$281:AB$407))+1)</f>
        <v>17</v>
      </c>
      <c r="CW289" s="13" cm="1">
        <f t="array" ref="CW289">IF($AA289="N","",SUMPRODUCT(($Z$281:$Z$407=$Z289)*($AA$281:$AA$407="Y")*(AC289&lt;AC$281:AC$407))+1)</f>
        <v>12</v>
      </c>
      <c r="CX289" s="13" cm="1">
        <f t="array" ref="CX289">IF($AA289="N","",SUMPRODUCT(($Z$281:$Z$407=$Z289)*($AA$281:$AA$407="Y")*(AD289&lt;AD$281:AD$407))+1)</f>
        <v>12</v>
      </c>
      <c r="CY289" s="13" cm="1">
        <f t="array" ref="CY289">IF($AA289="N","",SUMPRODUCT(($Z$281:$Z$407=$Z289)*($AA$281:$AA$407="Y")*(AE289&lt;AE$281:AE$407))+1)</f>
        <v>12</v>
      </c>
      <c r="CZ289" s="13" cm="1">
        <f t="array" ref="CZ289">IF($AA289="N","",SUMPRODUCT(($Z$281:$Z$407=$Z289)*($AA$281:$AA$407="Y")*(AF289&lt;AF$281:AF$407))+1)</f>
        <v>12</v>
      </c>
      <c r="DA289" s="13" cm="1">
        <f t="array" ref="DA289">IF($AA289="N","",SUMPRODUCT(($Z$281:$Z$407=$Z289)*($AA$281:$AA$407="Y")*(AG289&lt;AG$281:AG$407))+1)</f>
        <v>15</v>
      </c>
      <c r="DB289" s="13" cm="1">
        <f t="array" ref="DB289">IF($AA289="N","",SUMPRODUCT(($Z$281:$Z$407=$Z289)*($AA$281:$AA$407="Y")*(AH289&lt;AH$281:AH$407))+1)</f>
        <v>15</v>
      </c>
      <c r="DC289" s="13" cm="1">
        <f t="array" ref="DC289">IF($AA289="N","",SUMPRODUCT(($Z$281:$Z$407=$Z289)*($AA$281:$AA$407="Y")*(AI289&lt;AI$281:AI$407))+1)</f>
        <v>15</v>
      </c>
      <c r="DD289" s="13" cm="1">
        <f t="array" ref="DD289">IF($AA289="N","",SUMPRODUCT(($Z$281:$Z$407=$Z289)*($AA$281:$AA$407="Y")*(AJ289&lt;AJ$281:AJ$407))+1)</f>
        <v>16</v>
      </c>
      <c r="DE289" s="13" cm="1">
        <f t="array" ref="DE289">IF($AA289="N","",SUMPRODUCT(($Z$281:$Z$407=$Z289)*($AA$281:$AA$407="Y")*(AK289&lt;AK$281:AK$407))+1)</f>
        <v>16</v>
      </c>
      <c r="DF289" s="13" cm="1">
        <f t="array" ref="DF289">IF($AA289="N","",SUMPRODUCT(($Z$281:$Z$407=$Z289)*($AA$281:$AA$407="Y")*(AL289&lt;AL$281:AL$407))+1)</f>
        <v>16</v>
      </c>
      <c r="DG289" s="13" cm="1">
        <f t="array" ref="DG289">IF($AA289="N","",SUMPRODUCT(($Z$281:$Z$407=$Z289)*($AA$281:$AA$407="Y")*(AM289&lt;AM$281:AM$407))+1)</f>
        <v>16</v>
      </c>
      <c r="DH289" s="13" cm="1">
        <f t="array" ref="DH289">IF($AA289="N","",SUMPRODUCT(($Z$281:$Z$407=$Z289)*($AA$281:$AA$407="Y")*(AN289&lt;AN$281:AN$407))+1)</f>
        <v>16</v>
      </c>
      <c r="DI289" s="13" cm="1">
        <f t="array" ref="DI289">IF($AA289="N","",SUMPRODUCT(($Z$281:$Z$407=$Z289)*($AA$281:$AA$407="Y")*(AO289&lt;AO$281:AO$407))+1)</f>
        <v>16</v>
      </c>
      <c r="DJ289" s="13" cm="1">
        <f t="array" ref="DJ289">IF($AA289="N","",SUMPRODUCT(($Z$281:$Z$407=$Z289)*($AA$281:$AA$407="Y")*(AP289&lt;AP$281:AP$407))+1)</f>
        <v>16</v>
      </c>
      <c r="DK289" s="13" cm="1">
        <f t="array" ref="DK289">IF($AA289="N","",SUMPRODUCT(($Z$281:$Z$407=$Z289)*($AA$281:$AA$407="Y")*(AQ289&lt;AQ$281:AQ$407))+1)</f>
        <v>16</v>
      </c>
      <c r="DL289" s="13" cm="1">
        <f t="array" ref="DL289">IF($AA289="N","",SUMPRODUCT(($Z$281:$Z$407=$Z289)*($AA$281:$AA$407="Y")*(AR289&lt;AR$281:AR$407))+1)</f>
        <v>16</v>
      </c>
      <c r="DM289" s="13" cm="1">
        <f t="array" ref="DM289">IF($AA289="N","",SUMPRODUCT(($Z$281:$Z$407=$Z289)*($AA$281:$AA$407="Y")*(AS289&lt;AS$281:AS$407))+1)</f>
        <v>16</v>
      </c>
      <c r="DN289" s="13" cm="1">
        <f t="array" ref="DN289">IF($AA289="N","",SUMPRODUCT(($Z$281:$Z$407=$Z289)*($AA$281:$AA$407="Y")*(AT289&lt;AT$281:AT$407))+1)</f>
        <v>16</v>
      </c>
      <c r="DO289" s="13" cm="1">
        <f t="array" ref="DO289">IF($AA289="N","",SUMPRODUCT(($Z$281:$Z$407=$Z289)*($AA$281:$AA$407="Y")*(AU289&lt;AU$281:AU$407))+1)</f>
        <v>16</v>
      </c>
      <c r="DP289" s="13" cm="1">
        <f t="array" ref="DP289">IF($AA289="N","",SUMPRODUCT(($Z$281:$Z$407=$Z289)*($AA$281:$AA$407="Y")*(AV289&lt;AV$281:AV$407))+1)</f>
        <v>16</v>
      </c>
      <c r="DQ289" s="13">
        <f>INDEX($CV289:$DP289,MATCH('Ranked Growth'!$C$5,$BW$149:$CQ$149,0))</f>
        <v>17</v>
      </c>
      <c r="DR289" s="13" t="str">
        <f t="shared" si="276"/>
        <v>Stations of Less Than 10k Users-17</v>
      </c>
      <c r="DT289" s="17" t="s">
        <v>166</v>
      </c>
      <c r="DU289" s="15">
        <f t="shared" ref="DU289:EO289" si="314">(C289/$R27)-1</f>
        <v>5.2031231858857829E-3</v>
      </c>
      <c r="DV289" s="15">
        <f t="shared" si="314"/>
        <v>7.9889041402174898E-2</v>
      </c>
      <c r="DW289" s="15">
        <f t="shared" si="314"/>
        <v>9.5134608004299404E-2</v>
      </c>
      <c r="DX289" s="15">
        <f t="shared" si="314"/>
        <v>0.10280304153215836</v>
      </c>
      <c r="DY289" s="15">
        <f t="shared" si="314"/>
        <v>0.10387674302778782</v>
      </c>
      <c r="DZ289" s="15">
        <f t="shared" si="314"/>
        <v>0.10476449666808518</v>
      </c>
      <c r="EA289" s="15">
        <f t="shared" si="314"/>
        <v>0.10951604324518116</v>
      </c>
      <c r="EB289" s="15">
        <f t="shared" si="314"/>
        <v>0.11186298180114185</v>
      </c>
      <c r="EC289" s="15">
        <f t="shared" si="314"/>
        <v>0.11628118413606359</v>
      </c>
      <c r="ED289" s="15">
        <f t="shared" si="314"/>
        <v>0.12793409738970518</v>
      </c>
      <c r="EE289" s="15">
        <f t="shared" si="314"/>
        <v>0.13356732046399755</v>
      </c>
      <c r="EF289" s="15">
        <f t="shared" si="314"/>
        <v>0.13636398770438252</v>
      </c>
      <c r="EG289" s="15">
        <f t="shared" si="314"/>
        <v>0.1424356750134792</v>
      </c>
      <c r="EH289" s="15">
        <f t="shared" si="314"/>
        <v>0.15698402228454444</v>
      </c>
      <c r="EI289" s="15">
        <f t="shared" si="314"/>
        <v>0.16618431836930969</v>
      </c>
      <c r="EJ289" s="15">
        <f t="shared" si="314"/>
        <v>0.17163720186281561</v>
      </c>
      <c r="EK289" s="15">
        <f t="shared" si="314"/>
        <v>0.17936831453474333</v>
      </c>
      <c r="EL289" s="15">
        <f t="shared" si="314"/>
        <v>0.18514765774424102</v>
      </c>
      <c r="EM289" s="15">
        <f t="shared" si="314"/>
        <v>0.19432740368990897</v>
      </c>
      <c r="EN289" s="15">
        <f t="shared" si="314"/>
        <v>0.21150019287859823</v>
      </c>
      <c r="EO289" s="15">
        <f t="shared" si="314"/>
        <v>0.2277749626113017</v>
      </c>
      <c r="EQ289" s="17" t="s">
        <v>166</v>
      </c>
      <c r="ER289" s="13">
        <f t="shared" si="278"/>
        <v>121</v>
      </c>
      <c r="ES289" s="13">
        <f t="shared" si="279"/>
        <v>99</v>
      </c>
      <c r="ET289" s="13">
        <f t="shared" si="280"/>
        <v>103</v>
      </c>
      <c r="EU289" s="13">
        <f t="shared" si="281"/>
        <v>109</v>
      </c>
      <c r="EV289" s="13">
        <f t="shared" si="282"/>
        <v>114</v>
      </c>
      <c r="EW289" s="13">
        <f t="shared" si="283"/>
        <v>116</v>
      </c>
      <c r="EX289" s="13">
        <f t="shared" si="284"/>
        <v>116</v>
      </c>
      <c r="EY289" s="13">
        <f t="shared" si="285"/>
        <v>117</v>
      </c>
      <c r="EZ289" s="13">
        <f t="shared" si="286"/>
        <v>118</v>
      </c>
      <c r="FA289" s="13">
        <f t="shared" si="287"/>
        <v>118</v>
      </c>
      <c r="FB289" s="13">
        <f t="shared" si="288"/>
        <v>118</v>
      </c>
      <c r="FC289" s="13">
        <f t="shared" si="289"/>
        <v>118</v>
      </c>
      <c r="FD289" s="13">
        <f t="shared" si="290"/>
        <v>118</v>
      </c>
      <c r="FE289" s="13">
        <f t="shared" si="291"/>
        <v>118</v>
      </c>
      <c r="FF289" s="13">
        <f t="shared" si="292"/>
        <v>118</v>
      </c>
      <c r="FG289" s="13">
        <f t="shared" si="293"/>
        <v>118</v>
      </c>
      <c r="FH289" s="13">
        <f t="shared" si="294"/>
        <v>118</v>
      </c>
      <c r="FI289" s="13">
        <f t="shared" si="295"/>
        <v>118</v>
      </c>
      <c r="FJ289" s="13">
        <f t="shared" si="296"/>
        <v>118</v>
      </c>
      <c r="FK289" s="13">
        <f t="shared" si="297"/>
        <v>118</v>
      </c>
      <c r="FL289" s="13">
        <f t="shared" si="298"/>
        <v>118</v>
      </c>
      <c r="FM289" s="13">
        <f>INDEX($ER289:$FL289,MATCH('Ranked Growth'!$C$5,$ER$149:$FL$149,0))</f>
        <v>121</v>
      </c>
      <c r="FO289" s="17" t="s">
        <v>166</v>
      </c>
      <c r="FP289" s="13" cm="1">
        <f t="array" ref="FP289">SUMPRODUCT(($Z$281:$Z$407=$Z289)*(DU289&lt;DU$281:DU$407))+1</f>
        <v>20</v>
      </c>
      <c r="FQ289" s="13" cm="1">
        <f t="array" ref="FQ289">SUMPRODUCT(($Z$281:$Z$407=$Z289)*(DV289&lt;DV$281:DV$407))+1</f>
        <v>8</v>
      </c>
      <c r="FR289" s="13" cm="1">
        <f t="array" ref="FR289">SUMPRODUCT(($Z$281:$Z$407=$Z289)*(DW289&lt;DW$281:DW$407))+1</f>
        <v>10</v>
      </c>
      <c r="FS289" s="13" cm="1">
        <f t="array" ref="FS289">SUMPRODUCT(($Z$281:$Z$407=$Z289)*(DX289&lt;DX$281:DX$407))+1</f>
        <v>11</v>
      </c>
      <c r="FT289" s="13" cm="1">
        <f t="array" ref="FT289">SUMPRODUCT(($Z$281:$Z$407=$Z289)*(DY289&lt;DY$281:DY$407))+1</f>
        <v>14</v>
      </c>
      <c r="FU289" s="13" cm="1">
        <f t="array" ref="FU289">SUMPRODUCT(($Z$281:$Z$407=$Z289)*(DZ289&lt;DZ$281:DZ$407))+1</f>
        <v>15</v>
      </c>
      <c r="FV289" s="13" cm="1">
        <f t="array" ref="FV289">SUMPRODUCT(($Z$281:$Z$407=$Z289)*(EA289&lt;EA$281:EA$407))+1</f>
        <v>15</v>
      </c>
      <c r="FW289" s="13" cm="1">
        <f t="array" ref="FW289">SUMPRODUCT(($Z$281:$Z$407=$Z289)*(EB289&lt;EB$281:EB$407))+1</f>
        <v>16</v>
      </c>
      <c r="FX289" s="13" cm="1">
        <f t="array" ref="FX289">SUMPRODUCT(($Z$281:$Z$407=$Z289)*(EC289&lt;EC$281:EC$407))+1</f>
        <v>17</v>
      </c>
      <c r="FY289" s="13" cm="1">
        <f t="array" ref="FY289">SUMPRODUCT(($Z$281:$Z$407=$Z289)*(ED289&lt;ED$281:ED$407))+1</f>
        <v>17</v>
      </c>
      <c r="FZ289" s="13" cm="1">
        <f t="array" ref="FZ289">SUMPRODUCT(($Z$281:$Z$407=$Z289)*(EE289&lt;EE$281:EE$407))+1</f>
        <v>17</v>
      </c>
      <c r="GA289" s="13" cm="1">
        <f t="array" ref="GA289">SUMPRODUCT(($Z$281:$Z$407=$Z289)*(EF289&lt;EF$281:EF$407))+1</f>
        <v>17</v>
      </c>
      <c r="GB289" s="13" cm="1">
        <f t="array" ref="GB289">SUMPRODUCT(($Z$281:$Z$407=$Z289)*(EG289&lt;EG$281:EG$407))+1</f>
        <v>17</v>
      </c>
      <c r="GC289" s="13" cm="1">
        <f t="array" ref="GC289">SUMPRODUCT(($Z$281:$Z$407=$Z289)*(EH289&lt;EH$281:EH$407))+1</f>
        <v>17</v>
      </c>
      <c r="GD289" s="13" cm="1">
        <f t="array" ref="GD289">SUMPRODUCT(($Z$281:$Z$407=$Z289)*(EI289&lt;EI$281:EI$407))+1</f>
        <v>17</v>
      </c>
      <c r="GE289" s="13" cm="1">
        <f t="array" ref="GE289">SUMPRODUCT(($Z$281:$Z$407=$Z289)*(EJ289&lt;EJ$281:EJ$407))+1</f>
        <v>17</v>
      </c>
      <c r="GF289" s="13" cm="1">
        <f t="array" ref="GF289">SUMPRODUCT(($Z$281:$Z$407=$Z289)*(EK289&lt;EK$281:EK$407))+1</f>
        <v>17</v>
      </c>
      <c r="GG289" s="13" cm="1">
        <f t="array" ref="GG289">SUMPRODUCT(($Z$281:$Z$407=$Z289)*(EL289&lt;EL$281:EL$407))+1</f>
        <v>17</v>
      </c>
      <c r="GH289" s="13" cm="1">
        <f t="array" ref="GH289">SUMPRODUCT(($Z$281:$Z$407=$Z289)*(EM289&lt;EM$281:EM$407))+1</f>
        <v>17</v>
      </c>
      <c r="GI289" s="13" cm="1">
        <f t="array" ref="GI289">SUMPRODUCT(($Z$281:$Z$407=$Z289)*(EN289&lt;EN$281:EN$407))+1</f>
        <v>17</v>
      </c>
      <c r="GJ289" s="13" cm="1">
        <f t="array" ref="GJ289">SUMPRODUCT(($Z$281:$Z$407=$Z289)*(EO289&lt;EO$281:EO$407))+1</f>
        <v>17</v>
      </c>
      <c r="GK289" s="20">
        <f>INDEX($FP289:$GJ289,MATCH('Ranked Growth'!$C$5,$FP$149:$GJ$149,0))</f>
        <v>20</v>
      </c>
      <c r="GL289" s="13" t="str">
        <f t="shared" si="299"/>
        <v>Stations of Less Than 10k Users-20</v>
      </c>
      <c r="GN289" s="17" t="s">
        <v>166</v>
      </c>
      <c r="GO289" s="13" cm="1">
        <f t="array" ref="GO289">IF($AA289="N","",SUMPRODUCT(($Z$281:$Z$407=$Z289)*($AA$281:$AA$407="Y")*(DU289&lt;DU$281:DU$407))+1)</f>
        <v>14</v>
      </c>
      <c r="GP289" s="13" cm="1">
        <f t="array" ref="GP289">IF($AA289="N","",SUMPRODUCT(($Z$281:$Z$407=$Z289)*($AA$281:$AA$407="Y")*(DV289&lt;DV$281:DV$407))+1)</f>
        <v>4</v>
      </c>
      <c r="GQ289" s="13" cm="1">
        <f t="array" ref="GQ289">IF($AA289="N","",SUMPRODUCT(($Z$281:$Z$407=$Z289)*($AA$281:$AA$407="Y")*(DW289&lt;DW$281:DW$407))+1)</f>
        <v>6</v>
      </c>
      <c r="GR289" s="13" cm="1">
        <f t="array" ref="GR289">IF($AA289="N","",SUMPRODUCT(($Z$281:$Z$407=$Z289)*($AA$281:$AA$407="Y")*(DX289&lt;DX$281:DX$407))+1)</f>
        <v>7</v>
      </c>
      <c r="GS289" s="13" cm="1">
        <f t="array" ref="GS289">IF($AA289="N","",SUMPRODUCT(($Z$281:$Z$407=$Z289)*($AA$281:$AA$407="Y")*(DY289&lt;DY$281:DY$407))+1)</f>
        <v>9</v>
      </c>
      <c r="GT289" s="13" cm="1">
        <f t="array" ref="GT289">IF($AA289="N","",SUMPRODUCT(($Z$281:$Z$407=$Z289)*($AA$281:$AA$407="Y")*(DZ289&lt;DZ$281:DZ$407))+1)</f>
        <v>10</v>
      </c>
      <c r="GU289" s="13" cm="1">
        <f t="array" ref="GU289">IF($AA289="N","",SUMPRODUCT(($Z$281:$Z$407=$Z289)*($AA$281:$AA$407="Y")*(EA289&lt;EA$281:EA$407))+1)</f>
        <v>10</v>
      </c>
      <c r="GV289" s="13" cm="1">
        <f t="array" ref="GV289">IF($AA289="N","",SUMPRODUCT(($Z$281:$Z$407=$Z289)*($AA$281:$AA$407="Y")*(EB289&lt;EB$281:EB$407))+1)</f>
        <v>11</v>
      </c>
      <c r="GW289" s="13" cm="1">
        <f t="array" ref="GW289">IF($AA289="N","",SUMPRODUCT(($Z$281:$Z$407=$Z289)*($AA$281:$AA$407="Y")*(EC289&lt;EC$281:EC$407))+1)</f>
        <v>11</v>
      </c>
      <c r="GX289" s="13" cm="1">
        <f t="array" ref="GX289">IF($AA289="N","",SUMPRODUCT(($Z$281:$Z$407=$Z289)*($AA$281:$AA$407="Y")*(ED289&lt;ED$281:ED$407))+1)</f>
        <v>11</v>
      </c>
      <c r="GY289" s="13" cm="1">
        <f t="array" ref="GY289">IF($AA289="N","",SUMPRODUCT(($Z$281:$Z$407=$Z289)*($AA$281:$AA$407="Y")*(EE289&lt;EE$281:EE$407))+1)</f>
        <v>11</v>
      </c>
      <c r="GZ289" s="13" cm="1">
        <f t="array" ref="GZ289">IF($AA289="N","",SUMPRODUCT(($Z$281:$Z$407=$Z289)*($AA$281:$AA$407="Y")*(EF289&lt;EF$281:EF$407))+1)</f>
        <v>11</v>
      </c>
      <c r="HA289" s="13" cm="1">
        <f t="array" ref="HA289">IF($AA289="N","",SUMPRODUCT(($Z$281:$Z$407=$Z289)*($AA$281:$AA$407="Y")*(EG289&lt;EG$281:EG$407))+1)</f>
        <v>11</v>
      </c>
      <c r="HB289" s="13" cm="1">
        <f t="array" ref="HB289">IF($AA289="N","",SUMPRODUCT(($Z$281:$Z$407=$Z289)*($AA$281:$AA$407="Y")*(EH289&lt;EH$281:EH$407))+1)</f>
        <v>11</v>
      </c>
      <c r="HC289" s="13" cm="1">
        <f t="array" ref="HC289">IF($AA289="N","",SUMPRODUCT(($Z$281:$Z$407=$Z289)*($AA$281:$AA$407="Y")*(EI289&lt;EI$281:EI$407))+1)</f>
        <v>11</v>
      </c>
      <c r="HD289" s="13" cm="1">
        <f t="array" ref="HD289">IF($AA289="N","",SUMPRODUCT(($Z$281:$Z$407=$Z289)*($AA$281:$AA$407="Y")*(EJ289&lt;EJ$281:EJ$407))+1)</f>
        <v>11</v>
      </c>
      <c r="HE289" s="13" cm="1">
        <f t="array" ref="HE289">IF($AA289="N","",SUMPRODUCT(($Z$281:$Z$407=$Z289)*($AA$281:$AA$407="Y")*(EK289&lt;EK$281:EK$407))+1)</f>
        <v>11</v>
      </c>
      <c r="HF289" s="13" cm="1">
        <f t="array" ref="HF289">IF($AA289="N","",SUMPRODUCT(($Z$281:$Z$407=$Z289)*($AA$281:$AA$407="Y")*(EL289&lt;EL$281:EL$407))+1)</f>
        <v>11</v>
      </c>
      <c r="HG289" s="13" cm="1">
        <f t="array" ref="HG289">IF($AA289="N","",SUMPRODUCT(($Z$281:$Z$407=$Z289)*($AA$281:$AA$407="Y")*(EM289&lt;EM$281:EM$407))+1)</f>
        <v>11</v>
      </c>
      <c r="HH289" s="13" cm="1">
        <f t="array" ref="HH289">IF($AA289="N","",SUMPRODUCT(($Z$281:$Z$407=$Z289)*($AA$281:$AA$407="Y")*(EN289&lt;EN$281:EN$407))+1)</f>
        <v>11</v>
      </c>
      <c r="HI289" s="13" cm="1">
        <f t="array" ref="HI289">IF($AA289="N","",SUMPRODUCT(($Z$281:$Z$407=$Z289)*($AA$281:$AA$407="Y")*(EO289&lt;EO$281:EO$407))+1)</f>
        <v>11</v>
      </c>
      <c r="HJ289" s="20">
        <f>INDEX($GO289:$HI289,MATCH('Ranked Growth'!$C$5,$GO$149:$HI$149,0))</f>
        <v>14</v>
      </c>
      <c r="HK289" s="13" t="str">
        <f t="shared" si="300"/>
        <v>Stations of Less Than 10k Users-14</v>
      </c>
    </row>
    <row r="290" spans="2:219" s="11" customFormat="1" x14ac:dyDescent="0.25">
      <c r="B290" s="17" t="s">
        <v>7</v>
      </c>
      <c r="C290" s="20">
        <v>103750.28605087823</v>
      </c>
      <c r="D290" s="20">
        <v>112717.6337512303</v>
      </c>
      <c r="E290" s="20">
        <v>115297.76388339599</v>
      </c>
      <c r="F290" s="20">
        <v>117111.11883358778</v>
      </c>
      <c r="G290" s="20">
        <v>118219.79594987568</v>
      </c>
      <c r="H290" s="20">
        <v>119374.9731795113</v>
      </c>
      <c r="I290" s="20">
        <v>120979.27749342902</v>
      </c>
      <c r="J290" s="20">
        <v>122183.2282944264</v>
      </c>
      <c r="K290" s="20">
        <v>123621.741664046</v>
      </c>
      <c r="L290" s="20">
        <v>125914.22845363608</v>
      </c>
      <c r="M290" s="20">
        <v>127459.67403038891</v>
      </c>
      <c r="N290" s="20">
        <v>128816.86017074304</v>
      </c>
      <c r="O290" s="20">
        <v>130125.16067333502</v>
      </c>
      <c r="P290" s="20">
        <v>131890.1097250981</v>
      </c>
      <c r="Q290" s="20">
        <v>133911.07830391653</v>
      </c>
      <c r="R290" s="20">
        <v>135483.24537993508</v>
      </c>
      <c r="S290" s="20">
        <v>137289.77641815669</v>
      </c>
      <c r="T290" s="20">
        <v>138864.58472629954</v>
      </c>
      <c r="U290" s="20">
        <v>140641.55359492023</v>
      </c>
      <c r="V290" s="20">
        <v>143165.92403884951</v>
      </c>
      <c r="W290" s="20">
        <v>145582.66579845489</v>
      </c>
      <c r="Y290" s="17" t="s">
        <v>7</v>
      </c>
      <c r="Z290" s="21" t="str">
        <f t="shared" si="251"/>
        <v>Stations of Over 10k Users</v>
      </c>
      <c r="AA290" s="21" t="str">
        <f t="shared" si="252"/>
        <v>N</v>
      </c>
      <c r="AB290" s="13">
        <f t="shared" ref="AB290:AV290" si="315">C290-$R28</f>
        <v>1908.2860508782323</v>
      </c>
      <c r="AC290" s="13">
        <f t="shared" si="315"/>
        <v>10875.6337512303</v>
      </c>
      <c r="AD290" s="13">
        <f t="shared" si="315"/>
        <v>13455.763883395994</v>
      </c>
      <c r="AE290" s="13">
        <f t="shared" si="315"/>
        <v>15269.118833587781</v>
      </c>
      <c r="AF290" s="13">
        <f t="shared" si="315"/>
        <v>16377.795949875683</v>
      </c>
      <c r="AG290" s="13">
        <f t="shared" si="315"/>
        <v>17532.973179511304</v>
      </c>
      <c r="AH290" s="13">
        <f t="shared" si="315"/>
        <v>19137.277493429021</v>
      </c>
      <c r="AI290" s="13">
        <f t="shared" si="315"/>
        <v>20341.228294426401</v>
      </c>
      <c r="AJ290" s="13">
        <f t="shared" si="315"/>
        <v>21779.741664046</v>
      </c>
      <c r="AK290" s="13">
        <f t="shared" si="315"/>
        <v>24072.228453636082</v>
      </c>
      <c r="AL290" s="13">
        <f t="shared" si="315"/>
        <v>25617.674030388909</v>
      </c>
      <c r="AM290" s="13">
        <f t="shared" si="315"/>
        <v>26974.860170743035</v>
      </c>
      <c r="AN290" s="13">
        <f t="shared" si="315"/>
        <v>28283.16067333502</v>
      </c>
      <c r="AO290" s="13">
        <f t="shared" si="315"/>
        <v>30048.109725098097</v>
      </c>
      <c r="AP290" s="13">
        <f t="shared" si="315"/>
        <v>32069.078303916525</v>
      </c>
      <c r="AQ290" s="13">
        <f t="shared" si="315"/>
        <v>33641.245379935077</v>
      </c>
      <c r="AR290" s="13">
        <f t="shared" si="315"/>
        <v>35447.776418156689</v>
      </c>
      <c r="AS290" s="13">
        <f t="shared" si="315"/>
        <v>37022.584726299538</v>
      </c>
      <c r="AT290" s="13">
        <f t="shared" si="315"/>
        <v>38799.553594920231</v>
      </c>
      <c r="AU290" s="13">
        <f t="shared" si="315"/>
        <v>41323.924038849509</v>
      </c>
      <c r="AV290" s="13">
        <f t="shared" si="315"/>
        <v>43740.665798454895</v>
      </c>
      <c r="AX290" s="17" t="s">
        <v>7</v>
      </c>
      <c r="AY290" s="13">
        <f t="shared" si="254"/>
        <v>63</v>
      </c>
      <c r="AZ290" s="13">
        <f t="shared" si="255"/>
        <v>58</v>
      </c>
      <c r="BA290" s="13">
        <f t="shared" si="256"/>
        <v>58</v>
      </c>
      <c r="BB290" s="13">
        <f t="shared" si="257"/>
        <v>58</v>
      </c>
      <c r="BC290" s="13">
        <f t="shared" si="258"/>
        <v>59</v>
      </c>
      <c r="BD290" s="13">
        <f t="shared" si="259"/>
        <v>59</v>
      </c>
      <c r="BE290" s="13">
        <f t="shared" si="260"/>
        <v>60</v>
      </c>
      <c r="BF290" s="13">
        <f t="shared" si="261"/>
        <v>60</v>
      </c>
      <c r="BG290" s="13">
        <f t="shared" si="262"/>
        <v>61</v>
      </c>
      <c r="BH290" s="13">
        <f t="shared" si="263"/>
        <v>60</v>
      </c>
      <c r="BI290" s="13">
        <f t="shared" si="264"/>
        <v>60</v>
      </c>
      <c r="BJ290" s="13">
        <f t="shared" si="265"/>
        <v>62</v>
      </c>
      <c r="BK290" s="13">
        <f t="shared" si="266"/>
        <v>63</v>
      </c>
      <c r="BL290" s="13">
        <f t="shared" si="267"/>
        <v>64</v>
      </c>
      <c r="BM290" s="13">
        <f t="shared" si="268"/>
        <v>64</v>
      </c>
      <c r="BN290" s="13">
        <f t="shared" si="269"/>
        <v>64</v>
      </c>
      <c r="BO290" s="13">
        <f t="shared" si="270"/>
        <v>64</v>
      </c>
      <c r="BP290" s="13">
        <f t="shared" si="271"/>
        <v>64</v>
      </c>
      <c r="BQ290" s="13">
        <f t="shared" si="272"/>
        <v>64</v>
      </c>
      <c r="BR290" s="13">
        <f t="shared" si="273"/>
        <v>64</v>
      </c>
      <c r="BS290" s="13">
        <f t="shared" si="274"/>
        <v>64</v>
      </c>
      <c r="BT290" s="13">
        <f>INDEX($AY290:$BS290,MATCH('Ranked Growth'!$C$5,Data!$AY$149:$BS$149,0))</f>
        <v>63</v>
      </c>
      <c r="BV290" s="17" t="s">
        <v>7</v>
      </c>
      <c r="BW290" s="13" cm="1">
        <f t="array" ref="BW290">SUMPRODUCT(($Z$281:$Z$407=$Z290)*(AB290&lt;AB$281:AB$407))+1</f>
        <v>58</v>
      </c>
      <c r="BX290" s="13" cm="1">
        <f t="array" ref="BX290">SUMPRODUCT(($Z$281:$Z$407=$Z290)*(AC290&lt;AC$281:AC$407))+1</f>
        <v>53</v>
      </c>
      <c r="BY290" s="13" cm="1">
        <f t="array" ref="BY290">SUMPRODUCT(($Z$281:$Z$407=$Z290)*(AD290&lt;AD$281:AD$407))+1</f>
        <v>53</v>
      </c>
      <c r="BZ290" s="13" cm="1">
        <f t="array" ref="BZ290">SUMPRODUCT(($Z$281:$Z$407=$Z290)*(AE290&lt;AE$281:AE$407))+1</f>
        <v>53</v>
      </c>
      <c r="CA290" s="13" cm="1">
        <f t="array" ref="CA290">SUMPRODUCT(($Z$281:$Z$407=$Z290)*(AF290&lt;AF$281:AF$407))+1</f>
        <v>54</v>
      </c>
      <c r="CB290" s="13" cm="1">
        <f t="array" ref="CB290">SUMPRODUCT(($Z$281:$Z$407=$Z290)*(AG290&lt;AG$281:AG$407))+1</f>
        <v>54</v>
      </c>
      <c r="CC290" s="13" cm="1">
        <f t="array" ref="CC290">SUMPRODUCT(($Z$281:$Z$407=$Z290)*(AH290&lt;AH$281:AH$407))+1</f>
        <v>55</v>
      </c>
      <c r="CD290" s="13" cm="1">
        <f t="array" ref="CD290">SUMPRODUCT(($Z$281:$Z$407=$Z290)*(AI290&lt;AI$281:AI$407))+1</f>
        <v>55</v>
      </c>
      <c r="CE290" s="13" cm="1">
        <f t="array" ref="CE290">SUMPRODUCT(($Z$281:$Z$407=$Z290)*(AJ290&lt;AJ$281:AJ$407))+1</f>
        <v>56</v>
      </c>
      <c r="CF290" s="13" cm="1">
        <f t="array" ref="CF290">SUMPRODUCT(($Z$281:$Z$407=$Z290)*(AK290&lt;AK$281:AK$407))+1</f>
        <v>55</v>
      </c>
      <c r="CG290" s="13" cm="1">
        <f t="array" ref="CG290">SUMPRODUCT(($Z$281:$Z$407=$Z290)*(AL290&lt;AL$281:AL$407))+1</f>
        <v>55</v>
      </c>
      <c r="CH290" s="13" cm="1">
        <f t="array" ref="CH290">SUMPRODUCT(($Z$281:$Z$407=$Z290)*(AM290&lt;AM$281:AM$407))+1</f>
        <v>57</v>
      </c>
      <c r="CI290" s="13" cm="1">
        <f t="array" ref="CI290">SUMPRODUCT(($Z$281:$Z$407=$Z290)*(AN290&lt;AN$281:AN$407))+1</f>
        <v>58</v>
      </c>
      <c r="CJ290" s="13" cm="1">
        <f t="array" ref="CJ290">SUMPRODUCT(($Z$281:$Z$407=$Z290)*(AO290&lt;AO$281:AO$407))+1</f>
        <v>59</v>
      </c>
      <c r="CK290" s="13" cm="1">
        <f t="array" ref="CK290">SUMPRODUCT(($Z$281:$Z$407=$Z290)*(AP290&lt;AP$281:AP$407))+1</f>
        <v>59</v>
      </c>
      <c r="CL290" s="13" cm="1">
        <f t="array" ref="CL290">SUMPRODUCT(($Z$281:$Z$407=$Z290)*(AQ290&lt;AQ$281:AQ$407))+1</f>
        <v>59</v>
      </c>
      <c r="CM290" s="13" cm="1">
        <f t="array" ref="CM290">SUMPRODUCT(($Z$281:$Z$407=$Z290)*(AR290&lt;AR$281:AR$407))+1</f>
        <v>59</v>
      </c>
      <c r="CN290" s="13" cm="1">
        <f t="array" ref="CN290">SUMPRODUCT(($Z$281:$Z$407=$Z290)*(AS290&lt;AS$281:AS$407))+1</f>
        <v>59</v>
      </c>
      <c r="CO290" s="13" cm="1">
        <f t="array" ref="CO290">SUMPRODUCT(($Z$281:$Z$407=$Z290)*(AT290&lt;AT$281:AT$407))+1</f>
        <v>59</v>
      </c>
      <c r="CP290" s="13" cm="1">
        <f t="array" ref="CP290">SUMPRODUCT(($Z$281:$Z$407=$Z290)*(AU290&lt;AU$281:AU$407))+1</f>
        <v>59</v>
      </c>
      <c r="CQ290" s="13" cm="1">
        <f t="array" ref="CQ290">SUMPRODUCT(($Z$281:$Z$407=$Z290)*(AV290&lt;AV$281:AV$407))+1</f>
        <v>59</v>
      </c>
      <c r="CR290" s="20">
        <f>INDEX($BW290:$CQ290,MATCH('Ranked Growth'!$C$5,Data!$AY$149:$BS$149,0))</f>
        <v>58</v>
      </c>
      <c r="CS290" s="13" t="str">
        <f t="shared" si="275"/>
        <v>Stations of Over 10k Users-58</v>
      </c>
      <c r="CU290" s="17" t="s">
        <v>7</v>
      </c>
      <c r="CV290" s="13" t="str" cm="1">
        <f t="array" ref="CV290">IF($AA290="N","",SUMPRODUCT(($Z$281:$Z$407=$Z290)*($AA$281:$AA$407="Y")*(AB290&lt;AB$281:AB$407))+1)</f>
        <v/>
      </c>
      <c r="CW290" s="13" t="str" cm="1">
        <f t="array" ref="CW290">IF($AA290="N","",SUMPRODUCT(($Z$281:$Z$407=$Z290)*($AA$281:$AA$407="Y")*(AC290&lt;AC$281:AC$407))+1)</f>
        <v/>
      </c>
      <c r="CX290" s="13" t="str" cm="1">
        <f t="array" ref="CX290">IF($AA290="N","",SUMPRODUCT(($Z$281:$Z$407=$Z290)*($AA$281:$AA$407="Y")*(AD290&lt;AD$281:AD$407))+1)</f>
        <v/>
      </c>
      <c r="CY290" s="13" t="str" cm="1">
        <f t="array" ref="CY290">IF($AA290="N","",SUMPRODUCT(($Z$281:$Z$407=$Z290)*($AA$281:$AA$407="Y")*(AE290&lt;AE$281:AE$407))+1)</f>
        <v/>
      </c>
      <c r="CZ290" s="13" t="str" cm="1">
        <f t="array" ref="CZ290">IF($AA290="N","",SUMPRODUCT(($Z$281:$Z$407=$Z290)*($AA$281:$AA$407="Y")*(AF290&lt;AF$281:AF$407))+1)</f>
        <v/>
      </c>
      <c r="DA290" s="13" t="str" cm="1">
        <f t="array" ref="DA290">IF($AA290="N","",SUMPRODUCT(($Z$281:$Z$407=$Z290)*($AA$281:$AA$407="Y")*(AG290&lt;AG$281:AG$407))+1)</f>
        <v/>
      </c>
      <c r="DB290" s="13" t="str" cm="1">
        <f t="array" ref="DB290">IF($AA290="N","",SUMPRODUCT(($Z$281:$Z$407=$Z290)*($AA$281:$AA$407="Y")*(AH290&lt;AH$281:AH$407))+1)</f>
        <v/>
      </c>
      <c r="DC290" s="13" t="str" cm="1">
        <f t="array" ref="DC290">IF($AA290="N","",SUMPRODUCT(($Z$281:$Z$407=$Z290)*($AA$281:$AA$407="Y")*(AI290&lt;AI$281:AI$407))+1)</f>
        <v/>
      </c>
      <c r="DD290" s="13" t="str" cm="1">
        <f t="array" ref="DD290">IF($AA290="N","",SUMPRODUCT(($Z$281:$Z$407=$Z290)*($AA$281:$AA$407="Y")*(AJ290&lt;AJ$281:AJ$407))+1)</f>
        <v/>
      </c>
      <c r="DE290" s="13" t="str" cm="1">
        <f t="array" ref="DE290">IF($AA290="N","",SUMPRODUCT(($Z$281:$Z$407=$Z290)*($AA$281:$AA$407="Y")*(AK290&lt;AK$281:AK$407))+1)</f>
        <v/>
      </c>
      <c r="DF290" s="13" t="str" cm="1">
        <f t="array" ref="DF290">IF($AA290="N","",SUMPRODUCT(($Z$281:$Z$407=$Z290)*($AA$281:$AA$407="Y")*(AL290&lt;AL$281:AL$407))+1)</f>
        <v/>
      </c>
      <c r="DG290" s="13" t="str" cm="1">
        <f t="array" ref="DG290">IF($AA290="N","",SUMPRODUCT(($Z$281:$Z$407=$Z290)*($AA$281:$AA$407="Y")*(AM290&lt;AM$281:AM$407))+1)</f>
        <v/>
      </c>
      <c r="DH290" s="13" t="str" cm="1">
        <f t="array" ref="DH290">IF($AA290="N","",SUMPRODUCT(($Z$281:$Z$407=$Z290)*($AA$281:$AA$407="Y")*(AN290&lt;AN$281:AN$407))+1)</f>
        <v/>
      </c>
      <c r="DI290" s="13" t="str" cm="1">
        <f t="array" ref="DI290">IF($AA290="N","",SUMPRODUCT(($Z$281:$Z$407=$Z290)*($AA$281:$AA$407="Y")*(AO290&lt;AO$281:AO$407))+1)</f>
        <v/>
      </c>
      <c r="DJ290" s="13" t="str" cm="1">
        <f t="array" ref="DJ290">IF($AA290="N","",SUMPRODUCT(($Z$281:$Z$407=$Z290)*($AA$281:$AA$407="Y")*(AP290&lt;AP$281:AP$407))+1)</f>
        <v/>
      </c>
      <c r="DK290" s="13" t="str" cm="1">
        <f t="array" ref="DK290">IF($AA290="N","",SUMPRODUCT(($Z$281:$Z$407=$Z290)*($AA$281:$AA$407="Y")*(AQ290&lt;AQ$281:AQ$407))+1)</f>
        <v/>
      </c>
      <c r="DL290" s="13" t="str" cm="1">
        <f t="array" ref="DL290">IF($AA290="N","",SUMPRODUCT(($Z$281:$Z$407=$Z290)*($AA$281:$AA$407="Y")*(AR290&lt;AR$281:AR$407))+1)</f>
        <v/>
      </c>
      <c r="DM290" s="13" t="str" cm="1">
        <f t="array" ref="DM290">IF($AA290="N","",SUMPRODUCT(($Z$281:$Z$407=$Z290)*($AA$281:$AA$407="Y")*(AS290&lt;AS$281:AS$407))+1)</f>
        <v/>
      </c>
      <c r="DN290" s="13" t="str" cm="1">
        <f t="array" ref="DN290">IF($AA290="N","",SUMPRODUCT(($Z$281:$Z$407=$Z290)*($AA$281:$AA$407="Y")*(AT290&lt;AT$281:AT$407))+1)</f>
        <v/>
      </c>
      <c r="DO290" s="13" t="str" cm="1">
        <f t="array" ref="DO290">IF($AA290="N","",SUMPRODUCT(($Z$281:$Z$407=$Z290)*($AA$281:$AA$407="Y")*(AU290&lt;AU$281:AU$407))+1)</f>
        <v/>
      </c>
      <c r="DP290" s="13" t="str" cm="1">
        <f t="array" ref="DP290">IF($AA290="N","",SUMPRODUCT(($Z$281:$Z$407=$Z290)*($AA$281:$AA$407="Y")*(AV290&lt;AV$281:AV$407))+1)</f>
        <v/>
      </c>
      <c r="DQ290" s="13" t="str">
        <f>INDEX($CV290:$DP290,MATCH('Ranked Growth'!$C$5,$BW$149:$CQ$149,0))</f>
        <v/>
      </c>
      <c r="DR290" s="13" t="str">
        <f t="shared" si="276"/>
        <v>Stations of Over 10k Users-</v>
      </c>
      <c r="DT290" s="17" t="s">
        <v>7</v>
      </c>
      <c r="DU290" s="15">
        <f t="shared" ref="DU290:EO290" si="316">(C290/$R28)-1</f>
        <v>1.8737711856387618E-2</v>
      </c>
      <c r="DV290" s="15">
        <f t="shared" si="316"/>
        <v>0.10678927899324742</v>
      </c>
      <c r="DW290" s="15">
        <f t="shared" si="316"/>
        <v>0.13212391629579145</v>
      </c>
      <c r="DX290" s="15">
        <f t="shared" si="316"/>
        <v>0.14992948718198562</v>
      </c>
      <c r="DY290" s="15">
        <f t="shared" si="316"/>
        <v>0.16081573368429214</v>
      </c>
      <c r="DZ290" s="15">
        <f t="shared" si="316"/>
        <v>0.17215857091878894</v>
      </c>
      <c r="EA290" s="15">
        <f t="shared" si="316"/>
        <v>0.18791144609718025</v>
      </c>
      <c r="EB290" s="15">
        <f t="shared" si="316"/>
        <v>0.19973319744728513</v>
      </c>
      <c r="EC290" s="15">
        <f t="shared" si="316"/>
        <v>0.21385814952618754</v>
      </c>
      <c r="ED290" s="15">
        <f t="shared" si="316"/>
        <v>0.23636837899526797</v>
      </c>
      <c r="EE290" s="15">
        <f t="shared" si="316"/>
        <v>0.25154331248786277</v>
      </c>
      <c r="EF290" s="15">
        <f t="shared" si="316"/>
        <v>0.26486970180026947</v>
      </c>
      <c r="EG290" s="15">
        <f t="shared" si="316"/>
        <v>0.27771607660233522</v>
      </c>
      <c r="EH290" s="15">
        <f t="shared" si="316"/>
        <v>0.29504634360183513</v>
      </c>
      <c r="EI290" s="15">
        <f t="shared" si="316"/>
        <v>0.31489050002863772</v>
      </c>
      <c r="EJ290" s="15">
        <f t="shared" si="316"/>
        <v>0.33032781543896506</v>
      </c>
      <c r="EK290" s="15">
        <f t="shared" si="316"/>
        <v>0.34806638143552449</v>
      </c>
      <c r="EL290" s="15">
        <f t="shared" si="316"/>
        <v>0.36352963145165584</v>
      </c>
      <c r="EM290" s="15">
        <f t="shared" si="316"/>
        <v>0.38097792261464059</v>
      </c>
      <c r="EN290" s="15">
        <f t="shared" si="316"/>
        <v>0.40576504820063941</v>
      </c>
      <c r="EO290" s="15">
        <f t="shared" si="316"/>
        <v>0.42949535357175717</v>
      </c>
      <c r="EQ290" s="17" t="s">
        <v>7</v>
      </c>
      <c r="ER290" s="13">
        <f t="shared" si="278"/>
        <v>75</v>
      </c>
      <c r="ES290" s="13">
        <f t="shared" si="279"/>
        <v>13</v>
      </c>
      <c r="ET290" s="13">
        <f t="shared" si="280"/>
        <v>16</v>
      </c>
      <c r="EU290" s="13">
        <f t="shared" si="281"/>
        <v>22</v>
      </c>
      <c r="EV290" s="13">
        <f t="shared" si="282"/>
        <v>30</v>
      </c>
      <c r="EW290" s="13">
        <f t="shared" si="283"/>
        <v>38</v>
      </c>
      <c r="EX290" s="13">
        <f t="shared" si="284"/>
        <v>41</v>
      </c>
      <c r="EY290" s="13">
        <f t="shared" si="285"/>
        <v>46</v>
      </c>
      <c r="EZ290" s="13">
        <f t="shared" si="286"/>
        <v>46</v>
      </c>
      <c r="FA290" s="13">
        <f t="shared" si="287"/>
        <v>45</v>
      </c>
      <c r="FB290" s="13">
        <f t="shared" si="288"/>
        <v>47</v>
      </c>
      <c r="FC290" s="13">
        <f t="shared" si="289"/>
        <v>52</v>
      </c>
      <c r="FD290" s="13">
        <f t="shared" si="290"/>
        <v>54</v>
      </c>
      <c r="FE290" s="13">
        <f t="shared" si="291"/>
        <v>55</v>
      </c>
      <c r="FF290" s="13">
        <f t="shared" si="292"/>
        <v>55</v>
      </c>
      <c r="FG290" s="13">
        <f t="shared" si="293"/>
        <v>55</v>
      </c>
      <c r="FH290" s="13">
        <f t="shared" si="294"/>
        <v>55</v>
      </c>
      <c r="FI290" s="13">
        <f t="shared" si="295"/>
        <v>57</v>
      </c>
      <c r="FJ290" s="13">
        <f t="shared" si="296"/>
        <v>58</v>
      </c>
      <c r="FK290" s="13">
        <f t="shared" si="297"/>
        <v>57</v>
      </c>
      <c r="FL290" s="13">
        <f t="shared" si="298"/>
        <v>56</v>
      </c>
      <c r="FM290" s="13">
        <f>INDEX($ER290:$FL290,MATCH('Ranked Growth'!$C$5,$ER$149:$FL$149,0))</f>
        <v>75</v>
      </c>
      <c r="FO290" s="17" t="s">
        <v>7</v>
      </c>
      <c r="FP290" s="13" cm="1">
        <f t="array" ref="FP290">SUMPRODUCT(($Z$281:$Z$407=$Z290)*(DU290&lt;DU$281:DU$407))+1</f>
        <v>61</v>
      </c>
      <c r="FQ290" s="13" cm="1">
        <f t="array" ref="FQ290">SUMPRODUCT(($Z$281:$Z$407=$Z290)*(DV290&lt;DV$281:DV$407))+1</f>
        <v>12</v>
      </c>
      <c r="FR290" s="13" cm="1">
        <f t="array" ref="FR290">SUMPRODUCT(($Z$281:$Z$407=$Z290)*(DW290&lt;DW$281:DW$407))+1</f>
        <v>15</v>
      </c>
      <c r="FS290" s="13" cm="1">
        <f t="array" ref="FS290">SUMPRODUCT(($Z$281:$Z$407=$Z290)*(DX290&lt;DX$281:DX$407))+1</f>
        <v>21</v>
      </c>
      <c r="FT290" s="13" cm="1">
        <f t="array" ref="FT290">SUMPRODUCT(($Z$281:$Z$407=$Z290)*(DY290&lt;DY$281:DY$407))+1</f>
        <v>28</v>
      </c>
      <c r="FU290" s="13" cm="1">
        <f t="array" ref="FU290">SUMPRODUCT(($Z$281:$Z$407=$Z290)*(DZ290&lt;DZ$281:DZ$407))+1</f>
        <v>36</v>
      </c>
      <c r="FV290" s="13" cm="1">
        <f t="array" ref="FV290">SUMPRODUCT(($Z$281:$Z$407=$Z290)*(EA290&lt;EA$281:EA$407))+1</f>
        <v>38</v>
      </c>
      <c r="FW290" s="13" cm="1">
        <f t="array" ref="FW290">SUMPRODUCT(($Z$281:$Z$407=$Z290)*(EB290&lt;EB$281:EB$407))+1</f>
        <v>41</v>
      </c>
      <c r="FX290" s="13" cm="1">
        <f t="array" ref="FX290">SUMPRODUCT(($Z$281:$Z$407=$Z290)*(EC290&lt;EC$281:EC$407))+1</f>
        <v>41</v>
      </c>
      <c r="FY290" s="13" cm="1">
        <f t="array" ref="FY290">SUMPRODUCT(($Z$281:$Z$407=$Z290)*(ED290&lt;ED$281:ED$407))+1</f>
        <v>40</v>
      </c>
      <c r="FZ290" s="13" cm="1">
        <f t="array" ref="FZ290">SUMPRODUCT(($Z$281:$Z$407=$Z290)*(EE290&lt;EE$281:EE$407))+1</f>
        <v>42</v>
      </c>
      <c r="GA290" s="13" cm="1">
        <f t="array" ref="GA290">SUMPRODUCT(($Z$281:$Z$407=$Z290)*(EF290&lt;EF$281:EF$407))+1</f>
        <v>45</v>
      </c>
      <c r="GB290" s="13" cm="1">
        <f t="array" ref="GB290">SUMPRODUCT(($Z$281:$Z$407=$Z290)*(EG290&lt;EG$281:EG$407))+1</f>
        <v>47</v>
      </c>
      <c r="GC290" s="13" cm="1">
        <f t="array" ref="GC290">SUMPRODUCT(($Z$281:$Z$407=$Z290)*(EH290&lt;EH$281:EH$407))+1</f>
        <v>48</v>
      </c>
      <c r="GD290" s="13" cm="1">
        <f t="array" ref="GD290">SUMPRODUCT(($Z$281:$Z$407=$Z290)*(EI290&lt;EI$281:EI$407))+1</f>
        <v>48</v>
      </c>
      <c r="GE290" s="13" cm="1">
        <f t="array" ref="GE290">SUMPRODUCT(($Z$281:$Z$407=$Z290)*(EJ290&lt;EJ$281:EJ$407))+1</f>
        <v>48</v>
      </c>
      <c r="GF290" s="13" cm="1">
        <f t="array" ref="GF290">SUMPRODUCT(($Z$281:$Z$407=$Z290)*(EK290&lt;EK$281:EK$407))+1</f>
        <v>48</v>
      </c>
      <c r="GG290" s="13" cm="1">
        <f t="array" ref="GG290">SUMPRODUCT(($Z$281:$Z$407=$Z290)*(EL290&lt;EL$281:EL$407))+1</f>
        <v>49</v>
      </c>
      <c r="GH290" s="13" cm="1">
        <f t="array" ref="GH290">SUMPRODUCT(($Z$281:$Z$407=$Z290)*(EM290&lt;EM$281:EM$407))+1</f>
        <v>50</v>
      </c>
      <c r="GI290" s="13" cm="1">
        <f t="array" ref="GI290">SUMPRODUCT(($Z$281:$Z$407=$Z290)*(EN290&lt;EN$281:EN$407))+1</f>
        <v>49</v>
      </c>
      <c r="GJ290" s="13" cm="1">
        <f t="array" ref="GJ290">SUMPRODUCT(($Z$281:$Z$407=$Z290)*(EO290&lt;EO$281:EO$407))+1</f>
        <v>49</v>
      </c>
      <c r="GK290" s="20">
        <f>INDEX($FP290:$GJ290,MATCH('Ranked Growth'!$C$5,$FP$149:$GJ$149,0))</f>
        <v>61</v>
      </c>
      <c r="GL290" s="13" t="str">
        <f t="shared" si="299"/>
        <v>Stations of Over 10k Users-61</v>
      </c>
      <c r="GN290" s="17" t="s">
        <v>7</v>
      </c>
      <c r="GO290" s="13" t="str" cm="1">
        <f t="array" ref="GO290">IF($AA290="N","",SUMPRODUCT(($Z$281:$Z$407=$Z290)*($AA$281:$AA$407="Y")*(DU290&lt;DU$281:DU$407))+1)</f>
        <v/>
      </c>
      <c r="GP290" s="13" t="str" cm="1">
        <f t="array" ref="GP290">IF($AA290="N","",SUMPRODUCT(($Z$281:$Z$407=$Z290)*($AA$281:$AA$407="Y")*(DV290&lt;DV$281:DV$407))+1)</f>
        <v/>
      </c>
      <c r="GQ290" s="13" t="str" cm="1">
        <f t="array" ref="GQ290">IF($AA290="N","",SUMPRODUCT(($Z$281:$Z$407=$Z290)*($AA$281:$AA$407="Y")*(DW290&lt;DW$281:DW$407))+1)</f>
        <v/>
      </c>
      <c r="GR290" s="13" t="str" cm="1">
        <f t="array" ref="GR290">IF($AA290="N","",SUMPRODUCT(($Z$281:$Z$407=$Z290)*($AA$281:$AA$407="Y")*(DX290&lt;DX$281:DX$407))+1)</f>
        <v/>
      </c>
      <c r="GS290" s="13" t="str" cm="1">
        <f t="array" ref="GS290">IF($AA290="N","",SUMPRODUCT(($Z$281:$Z$407=$Z290)*($AA$281:$AA$407="Y")*(DY290&lt;DY$281:DY$407))+1)</f>
        <v/>
      </c>
      <c r="GT290" s="13" t="str" cm="1">
        <f t="array" ref="GT290">IF($AA290="N","",SUMPRODUCT(($Z$281:$Z$407=$Z290)*($AA$281:$AA$407="Y")*(DZ290&lt;DZ$281:DZ$407))+1)</f>
        <v/>
      </c>
      <c r="GU290" s="13" t="str" cm="1">
        <f t="array" ref="GU290">IF($AA290="N","",SUMPRODUCT(($Z$281:$Z$407=$Z290)*($AA$281:$AA$407="Y")*(EA290&lt;EA$281:EA$407))+1)</f>
        <v/>
      </c>
      <c r="GV290" s="13" t="str" cm="1">
        <f t="array" ref="GV290">IF($AA290="N","",SUMPRODUCT(($Z$281:$Z$407=$Z290)*($AA$281:$AA$407="Y")*(EB290&lt;EB$281:EB$407))+1)</f>
        <v/>
      </c>
      <c r="GW290" s="13" t="str" cm="1">
        <f t="array" ref="GW290">IF($AA290="N","",SUMPRODUCT(($Z$281:$Z$407=$Z290)*($AA$281:$AA$407="Y")*(EC290&lt;EC$281:EC$407))+1)</f>
        <v/>
      </c>
      <c r="GX290" s="13" t="str" cm="1">
        <f t="array" ref="GX290">IF($AA290="N","",SUMPRODUCT(($Z$281:$Z$407=$Z290)*($AA$281:$AA$407="Y")*(ED290&lt;ED$281:ED$407))+1)</f>
        <v/>
      </c>
      <c r="GY290" s="13" t="str" cm="1">
        <f t="array" ref="GY290">IF($AA290="N","",SUMPRODUCT(($Z$281:$Z$407=$Z290)*($AA$281:$AA$407="Y")*(EE290&lt;EE$281:EE$407))+1)</f>
        <v/>
      </c>
      <c r="GZ290" s="13" t="str" cm="1">
        <f t="array" ref="GZ290">IF($AA290="N","",SUMPRODUCT(($Z$281:$Z$407=$Z290)*($AA$281:$AA$407="Y")*(EF290&lt;EF$281:EF$407))+1)</f>
        <v/>
      </c>
      <c r="HA290" s="13" t="str" cm="1">
        <f t="array" ref="HA290">IF($AA290="N","",SUMPRODUCT(($Z$281:$Z$407=$Z290)*($AA$281:$AA$407="Y")*(EG290&lt;EG$281:EG$407))+1)</f>
        <v/>
      </c>
      <c r="HB290" s="13" t="str" cm="1">
        <f t="array" ref="HB290">IF($AA290="N","",SUMPRODUCT(($Z$281:$Z$407=$Z290)*($AA$281:$AA$407="Y")*(EH290&lt;EH$281:EH$407))+1)</f>
        <v/>
      </c>
      <c r="HC290" s="13" t="str" cm="1">
        <f t="array" ref="HC290">IF($AA290="N","",SUMPRODUCT(($Z$281:$Z$407=$Z290)*($AA$281:$AA$407="Y")*(EI290&lt;EI$281:EI$407))+1)</f>
        <v/>
      </c>
      <c r="HD290" s="13" t="str" cm="1">
        <f t="array" ref="HD290">IF($AA290="N","",SUMPRODUCT(($Z$281:$Z$407=$Z290)*($AA$281:$AA$407="Y")*(EJ290&lt;EJ$281:EJ$407))+1)</f>
        <v/>
      </c>
      <c r="HE290" s="13" t="str" cm="1">
        <f t="array" ref="HE290">IF($AA290="N","",SUMPRODUCT(($Z$281:$Z$407=$Z290)*($AA$281:$AA$407="Y")*(EK290&lt;EK$281:EK$407))+1)</f>
        <v/>
      </c>
      <c r="HF290" s="13" t="str" cm="1">
        <f t="array" ref="HF290">IF($AA290="N","",SUMPRODUCT(($Z$281:$Z$407=$Z290)*($AA$281:$AA$407="Y")*(EL290&lt;EL$281:EL$407))+1)</f>
        <v/>
      </c>
      <c r="HG290" s="13" t="str" cm="1">
        <f t="array" ref="HG290">IF($AA290="N","",SUMPRODUCT(($Z$281:$Z$407=$Z290)*($AA$281:$AA$407="Y")*(EM290&lt;EM$281:EM$407))+1)</f>
        <v/>
      </c>
      <c r="HH290" s="13" t="str" cm="1">
        <f t="array" ref="HH290">IF($AA290="N","",SUMPRODUCT(($Z$281:$Z$407=$Z290)*($AA$281:$AA$407="Y")*(EN290&lt;EN$281:EN$407))+1)</f>
        <v/>
      </c>
      <c r="HI290" s="13" t="str" cm="1">
        <f t="array" ref="HI290">IF($AA290="N","",SUMPRODUCT(($Z$281:$Z$407=$Z290)*($AA$281:$AA$407="Y")*(EO290&lt;EO$281:EO$407))+1)</f>
        <v/>
      </c>
      <c r="HJ290" s="20" t="str">
        <f>INDEX($GO290:$HI290,MATCH('Ranked Growth'!$C$5,$GO$149:$HI$149,0))</f>
        <v/>
      </c>
      <c r="HK290" s="13" t="str">
        <f t="shared" si="300"/>
        <v>Stations of Over 10k Users-</v>
      </c>
    </row>
    <row r="291" spans="2:219" s="11" customFormat="1" x14ac:dyDescent="0.25">
      <c r="B291" s="17" t="s">
        <v>167</v>
      </c>
      <c r="C291" s="20">
        <v>33301.553166588041</v>
      </c>
      <c r="D291" s="20">
        <v>35767.297903107807</v>
      </c>
      <c r="E291" s="20">
        <v>36283.349870065271</v>
      </c>
      <c r="F291" s="20">
        <v>36553.008929402364</v>
      </c>
      <c r="G291" s="20">
        <v>36606.363860254642</v>
      </c>
      <c r="H291" s="20">
        <v>36659.019387348424</v>
      </c>
      <c r="I291" s="20">
        <v>36830.75726584567</v>
      </c>
      <c r="J291" s="20">
        <v>36921.037225497064</v>
      </c>
      <c r="K291" s="20">
        <v>37081.298014443884</v>
      </c>
      <c r="L291" s="20">
        <v>37482.821465765133</v>
      </c>
      <c r="M291" s="20">
        <v>37677.751888076367</v>
      </c>
      <c r="N291" s="20">
        <v>37785.548148469228</v>
      </c>
      <c r="O291" s="20">
        <v>37999.099560416456</v>
      </c>
      <c r="P291" s="20">
        <v>38494.134138936875</v>
      </c>
      <c r="Q291" s="20">
        <v>38811.477378137868</v>
      </c>
      <c r="R291" s="20">
        <v>39004.171008468606</v>
      </c>
      <c r="S291" s="20">
        <v>39270.605795604999</v>
      </c>
      <c r="T291" s="20">
        <v>39473.004020046159</v>
      </c>
      <c r="U291" s="20">
        <v>39786.513752243241</v>
      </c>
      <c r="V291" s="20">
        <v>40372.908175810619</v>
      </c>
      <c r="W291" s="20">
        <v>40930.175392773868</v>
      </c>
      <c r="Y291" s="17" t="s">
        <v>167</v>
      </c>
      <c r="Z291" s="21" t="str">
        <f t="shared" si="251"/>
        <v>Stations of Over 10k Users</v>
      </c>
      <c r="AA291" s="21" t="str">
        <f t="shared" si="252"/>
        <v>Y</v>
      </c>
      <c r="AB291" s="13">
        <f t="shared" ref="AB291:AV291" si="317">C291-$R29</f>
        <v>195.55316658804077</v>
      </c>
      <c r="AC291" s="13">
        <f t="shared" si="317"/>
        <v>2661.2979031078066</v>
      </c>
      <c r="AD291" s="13">
        <f t="shared" si="317"/>
        <v>3177.3498700652708</v>
      </c>
      <c r="AE291" s="13">
        <f t="shared" si="317"/>
        <v>3447.0089294023637</v>
      </c>
      <c r="AF291" s="13">
        <f t="shared" si="317"/>
        <v>3500.3638602546416</v>
      </c>
      <c r="AG291" s="13">
        <f t="shared" si="317"/>
        <v>3553.0193873484241</v>
      </c>
      <c r="AH291" s="13">
        <f t="shared" si="317"/>
        <v>3724.7572658456702</v>
      </c>
      <c r="AI291" s="13">
        <f t="shared" si="317"/>
        <v>3815.0372254970644</v>
      </c>
      <c r="AJ291" s="13">
        <f t="shared" si="317"/>
        <v>3975.2980144438843</v>
      </c>
      <c r="AK291" s="13">
        <f t="shared" si="317"/>
        <v>4376.8214657651333</v>
      </c>
      <c r="AL291" s="13">
        <f t="shared" si="317"/>
        <v>4571.7518880763673</v>
      </c>
      <c r="AM291" s="13">
        <f t="shared" si="317"/>
        <v>4679.5481484692282</v>
      </c>
      <c r="AN291" s="13">
        <f t="shared" si="317"/>
        <v>4893.0995604164564</v>
      </c>
      <c r="AO291" s="13">
        <f t="shared" si="317"/>
        <v>5388.1341389368754</v>
      </c>
      <c r="AP291" s="13">
        <f t="shared" si="317"/>
        <v>5705.4773781378681</v>
      </c>
      <c r="AQ291" s="13">
        <f t="shared" si="317"/>
        <v>5898.1710084686056</v>
      </c>
      <c r="AR291" s="13">
        <f t="shared" si="317"/>
        <v>6164.605795604999</v>
      </c>
      <c r="AS291" s="13">
        <f t="shared" si="317"/>
        <v>6367.004020046159</v>
      </c>
      <c r="AT291" s="13">
        <f t="shared" si="317"/>
        <v>6680.5137522432415</v>
      </c>
      <c r="AU291" s="13">
        <f t="shared" si="317"/>
        <v>7266.9081758106186</v>
      </c>
      <c r="AV291" s="13">
        <f t="shared" si="317"/>
        <v>7824.1753927738682</v>
      </c>
      <c r="AX291" s="17" t="s">
        <v>167</v>
      </c>
      <c r="AY291" s="13">
        <f t="shared" si="254"/>
        <v>100</v>
      </c>
      <c r="AZ291" s="13">
        <f t="shared" si="255"/>
        <v>94</v>
      </c>
      <c r="BA291" s="13">
        <f t="shared" si="256"/>
        <v>94</v>
      </c>
      <c r="BB291" s="13">
        <f t="shared" si="257"/>
        <v>94</v>
      </c>
      <c r="BC291" s="13">
        <f t="shared" si="258"/>
        <v>94</v>
      </c>
      <c r="BD291" s="13">
        <f t="shared" si="259"/>
        <v>94</v>
      </c>
      <c r="BE291" s="13">
        <f t="shared" si="260"/>
        <v>95</v>
      </c>
      <c r="BF291" s="13">
        <f t="shared" si="261"/>
        <v>95</v>
      </c>
      <c r="BG291" s="13">
        <f t="shared" si="262"/>
        <v>95</v>
      </c>
      <c r="BH291" s="13">
        <f t="shared" si="263"/>
        <v>95</v>
      </c>
      <c r="BI291" s="13">
        <f t="shared" si="264"/>
        <v>95</v>
      </c>
      <c r="BJ291" s="13">
        <f t="shared" si="265"/>
        <v>95</v>
      </c>
      <c r="BK291" s="13">
        <f t="shared" si="266"/>
        <v>95</v>
      </c>
      <c r="BL291" s="13">
        <f t="shared" si="267"/>
        <v>95</v>
      </c>
      <c r="BM291" s="13">
        <f t="shared" si="268"/>
        <v>95</v>
      </c>
      <c r="BN291" s="13">
        <f t="shared" si="269"/>
        <v>95</v>
      </c>
      <c r="BO291" s="13">
        <f t="shared" si="270"/>
        <v>95</v>
      </c>
      <c r="BP291" s="13">
        <f t="shared" si="271"/>
        <v>96</v>
      </c>
      <c r="BQ291" s="13">
        <f t="shared" si="272"/>
        <v>96</v>
      </c>
      <c r="BR291" s="13">
        <f t="shared" si="273"/>
        <v>96</v>
      </c>
      <c r="BS291" s="13">
        <f t="shared" si="274"/>
        <v>95</v>
      </c>
      <c r="BT291" s="13">
        <f>INDEX($AY291:$BS291,MATCH('Ranked Growth'!$C$5,Data!$AY$149:$BS$149,0))</f>
        <v>100</v>
      </c>
      <c r="BV291" s="17" t="s">
        <v>167</v>
      </c>
      <c r="BW291" s="13" cm="1">
        <f t="array" ref="BW291">SUMPRODUCT(($Z$281:$Z$407=$Z291)*(AB291&lt;AB$281:AB$407))+1</f>
        <v>95</v>
      </c>
      <c r="BX291" s="13" cm="1">
        <f t="array" ref="BX291">SUMPRODUCT(($Z$281:$Z$407=$Z291)*(AC291&lt;AC$281:AC$407))+1</f>
        <v>89</v>
      </c>
      <c r="BY291" s="13" cm="1">
        <f t="array" ref="BY291">SUMPRODUCT(($Z$281:$Z$407=$Z291)*(AD291&lt;AD$281:AD$407))+1</f>
        <v>89</v>
      </c>
      <c r="BZ291" s="13" cm="1">
        <f t="array" ref="BZ291">SUMPRODUCT(($Z$281:$Z$407=$Z291)*(AE291&lt;AE$281:AE$407))+1</f>
        <v>89</v>
      </c>
      <c r="CA291" s="13" cm="1">
        <f t="array" ref="CA291">SUMPRODUCT(($Z$281:$Z$407=$Z291)*(AF291&lt;AF$281:AF$407))+1</f>
        <v>89</v>
      </c>
      <c r="CB291" s="13" cm="1">
        <f t="array" ref="CB291">SUMPRODUCT(($Z$281:$Z$407=$Z291)*(AG291&lt;AG$281:AG$407))+1</f>
        <v>89</v>
      </c>
      <c r="CC291" s="13" cm="1">
        <f t="array" ref="CC291">SUMPRODUCT(($Z$281:$Z$407=$Z291)*(AH291&lt;AH$281:AH$407))+1</f>
        <v>90</v>
      </c>
      <c r="CD291" s="13" cm="1">
        <f t="array" ref="CD291">SUMPRODUCT(($Z$281:$Z$407=$Z291)*(AI291&lt;AI$281:AI$407))+1</f>
        <v>90</v>
      </c>
      <c r="CE291" s="13" cm="1">
        <f t="array" ref="CE291">SUMPRODUCT(($Z$281:$Z$407=$Z291)*(AJ291&lt;AJ$281:AJ$407))+1</f>
        <v>90</v>
      </c>
      <c r="CF291" s="13" cm="1">
        <f t="array" ref="CF291">SUMPRODUCT(($Z$281:$Z$407=$Z291)*(AK291&lt;AK$281:AK$407))+1</f>
        <v>90</v>
      </c>
      <c r="CG291" s="13" cm="1">
        <f t="array" ref="CG291">SUMPRODUCT(($Z$281:$Z$407=$Z291)*(AL291&lt;AL$281:AL$407))+1</f>
        <v>90</v>
      </c>
      <c r="CH291" s="13" cm="1">
        <f t="array" ref="CH291">SUMPRODUCT(($Z$281:$Z$407=$Z291)*(AM291&lt;AM$281:AM$407))+1</f>
        <v>90</v>
      </c>
      <c r="CI291" s="13" cm="1">
        <f t="array" ref="CI291">SUMPRODUCT(($Z$281:$Z$407=$Z291)*(AN291&lt;AN$281:AN$407))+1</f>
        <v>90</v>
      </c>
      <c r="CJ291" s="13" cm="1">
        <f t="array" ref="CJ291">SUMPRODUCT(($Z$281:$Z$407=$Z291)*(AO291&lt;AO$281:AO$407))+1</f>
        <v>90</v>
      </c>
      <c r="CK291" s="13" cm="1">
        <f t="array" ref="CK291">SUMPRODUCT(($Z$281:$Z$407=$Z291)*(AP291&lt;AP$281:AP$407))+1</f>
        <v>90</v>
      </c>
      <c r="CL291" s="13" cm="1">
        <f t="array" ref="CL291">SUMPRODUCT(($Z$281:$Z$407=$Z291)*(AQ291&lt;AQ$281:AQ$407))+1</f>
        <v>90</v>
      </c>
      <c r="CM291" s="13" cm="1">
        <f t="array" ref="CM291">SUMPRODUCT(($Z$281:$Z$407=$Z291)*(AR291&lt;AR$281:AR$407))+1</f>
        <v>90</v>
      </c>
      <c r="CN291" s="13" cm="1">
        <f t="array" ref="CN291">SUMPRODUCT(($Z$281:$Z$407=$Z291)*(AS291&lt;AS$281:AS$407))+1</f>
        <v>91</v>
      </c>
      <c r="CO291" s="13" cm="1">
        <f t="array" ref="CO291">SUMPRODUCT(($Z$281:$Z$407=$Z291)*(AT291&lt;AT$281:AT$407))+1</f>
        <v>91</v>
      </c>
      <c r="CP291" s="13" cm="1">
        <f t="array" ref="CP291">SUMPRODUCT(($Z$281:$Z$407=$Z291)*(AU291&lt;AU$281:AU$407))+1</f>
        <v>91</v>
      </c>
      <c r="CQ291" s="13" cm="1">
        <f t="array" ref="CQ291">SUMPRODUCT(($Z$281:$Z$407=$Z291)*(AV291&lt;AV$281:AV$407))+1</f>
        <v>90</v>
      </c>
      <c r="CR291" s="20">
        <f>INDEX($BW291:$CQ291,MATCH('Ranked Growth'!$C$5,Data!$AY$149:$BS$149,0))</f>
        <v>95</v>
      </c>
      <c r="CS291" s="13" t="str">
        <f t="shared" si="275"/>
        <v>Stations of Over 10k Users-95</v>
      </c>
      <c r="CU291" s="17" t="s">
        <v>167</v>
      </c>
      <c r="CV291" s="13" cm="1">
        <f t="array" ref="CV291">IF($AA291="N","",SUMPRODUCT(($Z$281:$Z$407=$Z291)*($AA$281:$AA$407="Y")*(AB291&lt;AB$281:AB$407))+1)</f>
        <v>21</v>
      </c>
      <c r="CW291" s="13" cm="1">
        <f t="array" ref="CW291">IF($AA291="N","",SUMPRODUCT(($Z$281:$Z$407=$Z291)*($AA$281:$AA$407="Y")*(AC291&lt;AC$281:AC$407))+1)</f>
        <v>20</v>
      </c>
      <c r="CX291" s="13" cm="1">
        <f t="array" ref="CX291">IF($AA291="N","",SUMPRODUCT(($Z$281:$Z$407=$Z291)*($AA$281:$AA$407="Y")*(AD291&lt;AD$281:AD$407))+1)</f>
        <v>20</v>
      </c>
      <c r="CY291" s="13" cm="1">
        <f t="array" ref="CY291">IF($AA291="N","",SUMPRODUCT(($Z$281:$Z$407=$Z291)*($AA$281:$AA$407="Y")*(AE291&lt;AE$281:AE$407))+1)</f>
        <v>20</v>
      </c>
      <c r="CZ291" s="13" cm="1">
        <f t="array" ref="CZ291">IF($AA291="N","",SUMPRODUCT(($Z$281:$Z$407=$Z291)*($AA$281:$AA$407="Y")*(AF291&lt;AF$281:AF$407))+1)</f>
        <v>20</v>
      </c>
      <c r="DA291" s="13" cm="1">
        <f t="array" ref="DA291">IF($AA291="N","",SUMPRODUCT(($Z$281:$Z$407=$Z291)*($AA$281:$AA$407="Y")*(AG291&lt;AG$281:AG$407))+1)</f>
        <v>20</v>
      </c>
      <c r="DB291" s="13" cm="1">
        <f t="array" ref="DB291">IF($AA291="N","",SUMPRODUCT(($Z$281:$Z$407=$Z291)*($AA$281:$AA$407="Y")*(AH291&lt;AH$281:AH$407))+1)</f>
        <v>21</v>
      </c>
      <c r="DC291" s="13" cm="1">
        <f t="array" ref="DC291">IF($AA291="N","",SUMPRODUCT(($Z$281:$Z$407=$Z291)*($AA$281:$AA$407="Y")*(AI291&lt;AI$281:AI$407))+1)</f>
        <v>21</v>
      </c>
      <c r="DD291" s="13" cm="1">
        <f t="array" ref="DD291">IF($AA291="N","",SUMPRODUCT(($Z$281:$Z$407=$Z291)*($AA$281:$AA$407="Y")*(AJ291&lt;AJ$281:AJ$407))+1)</f>
        <v>21</v>
      </c>
      <c r="DE291" s="13" cm="1">
        <f t="array" ref="DE291">IF($AA291="N","",SUMPRODUCT(($Z$281:$Z$407=$Z291)*($AA$281:$AA$407="Y")*(AK291&lt;AK$281:AK$407))+1)</f>
        <v>21</v>
      </c>
      <c r="DF291" s="13" cm="1">
        <f t="array" ref="DF291">IF($AA291="N","",SUMPRODUCT(($Z$281:$Z$407=$Z291)*($AA$281:$AA$407="Y")*(AL291&lt;AL$281:AL$407))+1)</f>
        <v>21</v>
      </c>
      <c r="DG291" s="13" cm="1">
        <f t="array" ref="DG291">IF($AA291="N","",SUMPRODUCT(($Z$281:$Z$407=$Z291)*($AA$281:$AA$407="Y")*(AM291&lt;AM$281:AM$407))+1)</f>
        <v>21</v>
      </c>
      <c r="DH291" s="13" cm="1">
        <f t="array" ref="DH291">IF($AA291="N","",SUMPRODUCT(($Z$281:$Z$407=$Z291)*($AA$281:$AA$407="Y")*(AN291&lt;AN$281:AN$407))+1)</f>
        <v>21</v>
      </c>
      <c r="DI291" s="13" cm="1">
        <f t="array" ref="DI291">IF($AA291="N","",SUMPRODUCT(($Z$281:$Z$407=$Z291)*($AA$281:$AA$407="Y")*(AO291&lt;AO$281:AO$407))+1)</f>
        <v>21</v>
      </c>
      <c r="DJ291" s="13" cm="1">
        <f t="array" ref="DJ291">IF($AA291="N","",SUMPRODUCT(($Z$281:$Z$407=$Z291)*($AA$281:$AA$407="Y")*(AP291&lt;AP$281:AP$407))+1)</f>
        <v>21</v>
      </c>
      <c r="DK291" s="13" cm="1">
        <f t="array" ref="DK291">IF($AA291="N","",SUMPRODUCT(($Z$281:$Z$407=$Z291)*($AA$281:$AA$407="Y")*(AQ291&lt;AQ$281:AQ$407))+1)</f>
        <v>21</v>
      </c>
      <c r="DL291" s="13" cm="1">
        <f t="array" ref="DL291">IF($AA291="N","",SUMPRODUCT(($Z$281:$Z$407=$Z291)*($AA$281:$AA$407="Y")*(AR291&lt;AR$281:AR$407))+1)</f>
        <v>21</v>
      </c>
      <c r="DM291" s="13" cm="1">
        <f t="array" ref="DM291">IF($AA291="N","",SUMPRODUCT(($Z$281:$Z$407=$Z291)*($AA$281:$AA$407="Y")*(AS291&lt;AS$281:AS$407))+1)</f>
        <v>21</v>
      </c>
      <c r="DN291" s="13" cm="1">
        <f t="array" ref="DN291">IF($AA291="N","",SUMPRODUCT(($Z$281:$Z$407=$Z291)*($AA$281:$AA$407="Y")*(AT291&lt;AT$281:AT$407))+1)</f>
        <v>21</v>
      </c>
      <c r="DO291" s="13" cm="1">
        <f t="array" ref="DO291">IF($AA291="N","",SUMPRODUCT(($Z$281:$Z$407=$Z291)*($AA$281:$AA$407="Y")*(AU291&lt;AU$281:AU$407))+1)</f>
        <v>21</v>
      </c>
      <c r="DP291" s="13" cm="1">
        <f t="array" ref="DP291">IF($AA291="N","",SUMPRODUCT(($Z$281:$Z$407=$Z291)*($AA$281:$AA$407="Y")*(AV291&lt;AV$281:AV$407))+1)</f>
        <v>21</v>
      </c>
      <c r="DQ291" s="13">
        <f>INDEX($CV291:$DP291,MATCH('Ranked Growth'!$C$5,$BW$149:$CQ$149,0))</f>
        <v>21</v>
      </c>
      <c r="DR291" s="13" t="str">
        <f t="shared" si="276"/>
        <v>Stations of Over 10k Users-21</v>
      </c>
      <c r="DT291" s="17" t="s">
        <v>167</v>
      </c>
      <c r="DU291" s="15">
        <f t="shared" ref="DU291:EO291" si="318">(C291/$R29)-1</f>
        <v>5.9068799186867693E-3</v>
      </c>
      <c r="DV291" s="15">
        <f t="shared" si="318"/>
        <v>8.0387177644771546E-2</v>
      </c>
      <c r="DW291" s="15">
        <f t="shared" si="318"/>
        <v>9.59750459150992E-2</v>
      </c>
      <c r="DX291" s="15">
        <f t="shared" si="318"/>
        <v>0.10412036879726827</v>
      </c>
      <c r="DY291" s="15">
        <f t="shared" si="318"/>
        <v>0.10573200810290095</v>
      </c>
      <c r="DZ291" s="15">
        <f t="shared" si="318"/>
        <v>0.10732252121514008</v>
      </c>
      <c r="EA291" s="15">
        <f t="shared" si="318"/>
        <v>0.11251003642378032</v>
      </c>
      <c r="EB291" s="15">
        <f t="shared" si="318"/>
        <v>0.11523703333223789</v>
      </c>
      <c r="EC291" s="15">
        <f t="shared" si="318"/>
        <v>0.12007787151706295</v>
      </c>
      <c r="ED291" s="15">
        <f t="shared" si="318"/>
        <v>0.13220629087673341</v>
      </c>
      <c r="EE291" s="15">
        <f t="shared" si="318"/>
        <v>0.13809436017870991</v>
      </c>
      <c r="EF291" s="15">
        <f t="shared" si="318"/>
        <v>0.14135045455413597</v>
      </c>
      <c r="EG291" s="15">
        <f t="shared" si="318"/>
        <v>0.14780098956130172</v>
      </c>
      <c r="EH291" s="15">
        <f t="shared" si="318"/>
        <v>0.16275400649238425</v>
      </c>
      <c r="EI291" s="15">
        <f t="shared" si="318"/>
        <v>0.17233967794773952</v>
      </c>
      <c r="EJ291" s="15">
        <f t="shared" si="318"/>
        <v>0.17816018270007272</v>
      </c>
      <c r="EK291" s="15">
        <f t="shared" si="318"/>
        <v>0.18620811320017516</v>
      </c>
      <c r="EL291" s="15">
        <f t="shared" si="318"/>
        <v>0.19232175497028203</v>
      </c>
      <c r="EM291" s="15">
        <f t="shared" si="318"/>
        <v>0.20179163149408685</v>
      </c>
      <c r="EN291" s="15">
        <f t="shared" si="318"/>
        <v>0.21950426435723491</v>
      </c>
      <c r="EO291" s="15">
        <f t="shared" si="318"/>
        <v>0.23633708067340864</v>
      </c>
      <c r="EQ291" s="17" t="s">
        <v>167</v>
      </c>
      <c r="ER291" s="13">
        <f t="shared" si="278"/>
        <v>119</v>
      </c>
      <c r="ES291" s="13">
        <f t="shared" si="279"/>
        <v>98</v>
      </c>
      <c r="ET291" s="13">
        <f t="shared" si="280"/>
        <v>100</v>
      </c>
      <c r="EU291" s="13">
        <f t="shared" si="281"/>
        <v>107</v>
      </c>
      <c r="EV291" s="13">
        <f t="shared" si="282"/>
        <v>113</v>
      </c>
      <c r="EW291" s="13">
        <f t="shared" si="283"/>
        <v>114</v>
      </c>
      <c r="EX291" s="13">
        <f t="shared" si="284"/>
        <v>115</v>
      </c>
      <c r="EY291" s="13">
        <f t="shared" si="285"/>
        <v>116</v>
      </c>
      <c r="EZ291" s="13">
        <f t="shared" si="286"/>
        <v>116</v>
      </c>
      <c r="FA291" s="13">
        <f t="shared" si="287"/>
        <v>116</v>
      </c>
      <c r="FB291" s="13">
        <f t="shared" si="288"/>
        <v>117</v>
      </c>
      <c r="FC291" s="13">
        <f t="shared" si="289"/>
        <v>117</v>
      </c>
      <c r="FD291" s="13">
        <f t="shared" si="290"/>
        <v>117</v>
      </c>
      <c r="FE291" s="13">
        <f t="shared" si="291"/>
        <v>117</v>
      </c>
      <c r="FF291" s="13">
        <f t="shared" si="292"/>
        <v>117</v>
      </c>
      <c r="FG291" s="13">
        <f t="shared" si="293"/>
        <v>117</v>
      </c>
      <c r="FH291" s="13">
        <f t="shared" si="294"/>
        <v>117</v>
      </c>
      <c r="FI291" s="13">
        <f t="shared" si="295"/>
        <v>117</v>
      </c>
      <c r="FJ291" s="13">
        <f t="shared" si="296"/>
        <v>117</v>
      </c>
      <c r="FK291" s="13">
        <f t="shared" si="297"/>
        <v>117</v>
      </c>
      <c r="FL291" s="13">
        <f t="shared" si="298"/>
        <v>117</v>
      </c>
      <c r="FM291" s="13">
        <f>INDEX($ER291:$FL291,MATCH('Ranked Growth'!$C$5,$ER$149:$FL$149,0))</f>
        <v>119</v>
      </c>
      <c r="FO291" s="17" t="s">
        <v>167</v>
      </c>
      <c r="FP291" s="13" cm="1">
        <f t="array" ref="FP291">SUMPRODUCT(($Z$281:$Z$407=$Z291)*(DU291&lt;DU$281:DU$407))+1</f>
        <v>96</v>
      </c>
      <c r="FQ291" s="13" cm="1">
        <f t="array" ref="FQ291">SUMPRODUCT(($Z$281:$Z$407=$Z291)*(DV291&lt;DV$281:DV$407))+1</f>
        <v>86</v>
      </c>
      <c r="FR291" s="13" cm="1">
        <f t="array" ref="FR291">SUMPRODUCT(($Z$281:$Z$407=$Z291)*(DW291&lt;DW$281:DW$407))+1</f>
        <v>87</v>
      </c>
      <c r="FS291" s="13" cm="1">
        <f t="array" ref="FS291">SUMPRODUCT(($Z$281:$Z$407=$Z291)*(DX291&lt;DX$281:DX$407))+1</f>
        <v>92</v>
      </c>
      <c r="FT291" s="13" cm="1">
        <f t="array" ref="FT291">SUMPRODUCT(($Z$281:$Z$407=$Z291)*(DY291&lt;DY$281:DY$407))+1</f>
        <v>95</v>
      </c>
      <c r="FU291" s="13" cm="1">
        <f t="array" ref="FU291">SUMPRODUCT(($Z$281:$Z$407=$Z291)*(DZ291&lt;DZ$281:DZ$407))+1</f>
        <v>96</v>
      </c>
      <c r="FV291" s="13" cm="1">
        <f t="array" ref="FV291">SUMPRODUCT(($Z$281:$Z$407=$Z291)*(EA291&lt;EA$281:EA$407))+1</f>
        <v>96</v>
      </c>
      <c r="FW291" s="13" cm="1">
        <f t="array" ref="FW291">SUMPRODUCT(($Z$281:$Z$407=$Z291)*(EB291&lt;EB$281:EB$407))+1</f>
        <v>96</v>
      </c>
      <c r="FX291" s="13" cm="1">
        <f t="array" ref="FX291">SUMPRODUCT(($Z$281:$Z$407=$Z291)*(EC291&lt;EC$281:EC$407))+1</f>
        <v>96</v>
      </c>
      <c r="FY291" s="13" cm="1">
        <f t="array" ref="FY291">SUMPRODUCT(($Z$281:$Z$407=$Z291)*(ED291&lt;ED$281:ED$407))+1</f>
        <v>96</v>
      </c>
      <c r="FZ291" s="13" cm="1">
        <f t="array" ref="FZ291">SUMPRODUCT(($Z$281:$Z$407=$Z291)*(EE291&lt;EE$281:EE$407))+1</f>
        <v>96</v>
      </c>
      <c r="GA291" s="13" cm="1">
        <f t="array" ref="GA291">SUMPRODUCT(($Z$281:$Z$407=$Z291)*(EF291&lt;EF$281:EF$407))+1</f>
        <v>96</v>
      </c>
      <c r="GB291" s="13" cm="1">
        <f t="array" ref="GB291">SUMPRODUCT(($Z$281:$Z$407=$Z291)*(EG291&lt;EG$281:EG$407))+1</f>
        <v>96</v>
      </c>
      <c r="GC291" s="13" cm="1">
        <f t="array" ref="GC291">SUMPRODUCT(($Z$281:$Z$407=$Z291)*(EH291&lt;EH$281:EH$407))+1</f>
        <v>96</v>
      </c>
      <c r="GD291" s="13" cm="1">
        <f t="array" ref="GD291">SUMPRODUCT(($Z$281:$Z$407=$Z291)*(EI291&lt;EI$281:EI$407))+1</f>
        <v>96</v>
      </c>
      <c r="GE291" s="13" cm="1">
        <f t="array" ref="GE291">SUMPRODUCT(($Z$281:$Z$407=$Z291)*(EJ291&lt;EJ$281:EJ$407))+1</f>
        <v>96</v>
      </c>
      <c r="GF291" s="13" cm="1">
        <f t="array" ref="GF291">SUMPRODUCT(($Z$281:$Z$407=$Z291)*(EK291&lt;EK$281:EK$407))+1</f>
        <v>96</v>
      </c>
      <c r="GG291" s="13" cm="1">
        <f t="array" ref="GG291">SUMPRODUCT(($Z$281:$Z$407=$Z291)*(EL291&lt;EL$281:EL$407))+1</f>
        <v>96</v>
      </c>
      <c r="GH291" s="13" cm="1">
        <f t="array" ref="GH291">SUMPRODUCT(($Z$281:$Z$407=$Z291)*(EM291&lt;EM$281:EM$407))+1</f>
        <v>96</v>
      </c>
      <c r="GI291" s="13" cm="1">
        <f t="array" ref="GI291">SUMPRODUCT(($Z$281:$Z$407=$Z291)*(EN291&lt;EN$281:EN$407))+1</f>
        <v>96</v>
      </c>
      <c r="GJ291" s="13" cm="1">
        <f t="array" ref="GJ291">SUMPRODUCT(($Z$281:$Z$407=$Z291)*(EO291&lt;EO$281:EO$407))+1</f>
        <v>96</v>
      </c>
      <c r="GK291" s="20">
        <f>INDEX($FP291:$GJ291,MATCH('Ranked Growth'!$C$5,$FP$149:$GJ$149,0))</f>
        <v>96</v>
      </c>
      <c r="GL291" s="13" t="str">
        <f t="shared" si="299"/>
        <v>Stations of Over 10k Users-96</v>
      </c>
      <c r="GN291" s="17" t="s">
        <v>167</v>
      </c>
      <c r="GO291" s="13" cm="1">
        <f t="array" ref="GO291">IF($AA291="N","",SUMPRODUCT(($Z$281:$Z$407=$Z291)*($AA$281:$AA$407="Y")*(DU291&lt;DU$281:DU$407))+1)</f>
        <v>22</v>
      </c>
      <c r="GP291" s="13" cm="1">
        <f t="array" ref="GP291">IF($AA291="N","",SUMPRODUCT(($Z$281:$Z$407=$Z291)*($AA$281:$AA$407="Y")*(DV291&lt;DV$281:DV$407))+1)</f>
        <v>19</v>
      </c>
      <c r="GQ291" s="13" cm="1">
        <f t="array" ref="GQ291">IF($AA291="N","",SUMPRODUCT(($Z$281:$Z$407=$Z291)*($AA$281:$AA$407="Y")*(DW291&lt;DW$281:DW$407))+1)</f>
        <v>20</v>
      </c>
      <c r="GR291" s="13" cm="1">
        <f t="array" ref="GR291">IF($AA291="N","",SUMPRODUCT(($Z$281:$Z$407=$Z291)*($AA$281:$AA$407="Y")*(DX291&lt;DX$281:DX$407))+1)</f>
        <v>21</v>
      </c>
      <c r="GS291" s="13" cm="1">
        <f t="array" ref="GS291">IF($AA291="N","",SUMPRODUCT(($Z$281:$Z$407=$Z291)*($AA$281:$AA$407="Y")*(DY291&lt;DY$281:DY$407))+1)</f>
        <v>22</v>
      </c>
      <c r="GT291" s="13" cm="1">
        <f t="array" ref="GT291">IF($AA291="N","",SUMPRODUCT(($Z$281:$Z$407=$Z291)*($AA$281:$AA$407="Y")*(DZ291&lt;DZ$281:DZ$407))+1)</f>
        <v>22</v>
      </c>
      <c r="GU291" s="13" cm="1">
        <f t="array" ref="GU291">IF($AA291="N","",SUMPRODUCT(($Z$281:$Z$407=$Z291)*($AA$281:$AA$407="Y")*(EA291&lt;EA$281:EA$407))+1)</f>
        <v>22</v>
      </c>
      <c r="GV291" s="13" cm="1">
        <f t="array" ref="GV291">IF($AA291="N","",SUMPRODUCT(($Z$281:$Z$407=$Z291)*($AA$281:$AA$407="Y")*(EB291&lt;EB$281:EB$407))+1)</f>
        <v>22</v>
      </c>
      <c r="GW291" s="13" cm="1">
        <f t="array" ref="GW291">IF($AA291="N","",SUMPRODUCT(($Z$281:$Z$407=$Z291)*($AA$281:$AA$407="Y")*(EC291&lt;EC$281:EC$407))+1)</f>
        <v>22</v>
      </c>
      <c r="GX291" s="13" cm="1">
        <f t="array" ref="GX291">IF($AA291="N","",SUMPRODUCT(($Z$281:$Z$407=$Z291)*($AA$281:$AA$407="Y")*(ED291&lt;ED$281:ED$407))+1)</f>
        <v>22</v>
      </c>
      <c r="GY291" s="13" cm="1">
        <f t="array" ref="GY291">IF($AA291="N","",SUMPRODUCT(($Z$281:$Z$407=$Z291)*($AA$281:$AA$407="Y")*(EE291&lt;EE$281:EE$407))+1)</f>
        <v>22</v>
      </c>
      <c r="GZ291" s="13" cm="1">
        <f t="array" ref="GZ291">IF($AA291="N","",SUMPRODUCT(($Z$281:$Z$407=$Z291)*($AA$281:$AA$407="Y")*(EF291&lt;EF$281:EF$407))+1)</f>
        <v>22</v>
      </c>
      <c r="HA291" s="13" cm="1">
        <f t="array" ref="HA291">IF($AA291="N","",SUMPRODUCT(($Z$281:$Z$407=$Z291)*($AA$281:$AA$407="Y")*(EG291&lt;EG$281:EG$407))+1)</f>
        <v>22</v>
      </c>
      <c r="HB291" s="13" cm="1">
        <f t="array" ref="HB291">IF($AA291="N","",SUMPRODUCT(($Z$281:$Z$407=$Z291)*($AA$281:$AA$407="Y")*(EH291&lt;EH$281:EH$407))+1)</f>
        <v>22</v>
      </c>
      <c r="HC291" s="13" cm="1">
        <f t="array" ref="HC291">IF($AA291="N","",SUMPRODUCT(($Z$281:$Z$407=$Z291)*($AA$281:$AA$407="Y")*(EI291&lt;EI$281:EI$407))+1)</f>
        <v>22</v>
      </c>
      <c r="HD291" s="13" cm="1">
        <f t="array" ref="HD291">IF($AA291="N","",SUMPRODUCT(($Z$281:$Z$407=$Z291)*($AA$281:$AA$407="Y")*(EJ291&lt;EJ$281:EJ$407))+1)</f>
        <v>22</v>
      </c>
      <c r="HE291" s="13" cm="1">
        <f t="array" ref="HE291">IF($AA291="N","",SUMPRODUCT(($Z$281:$Z$407=$Z291)*($AA$281:$AA$407="Y")*(EK291&lt;EK$281:EK$407))+1)</f>
        <v>22</v>
      </c>
      <c r="HF291" s="13" cm="1">
        <f t="array" ref="HF291">IF($AA291="N","",SUMPRODUCT(($Z$281:$Z$407=$Z291)*($AA$281:$AA$407="Y")*(EL291&lt;EL$281:EL$407))+1)</f>
        <v>22</v>
      </c>
      <c r="HG291" s="13" cm="1">
        <f t="array" ref="HG291">IF($AA291="N","",SUMPRODUCT(($Z$281:$Z$407=$Z291)*($AA$281:$AA$407="Y")*(EM291&lt;EM$281:EM$407))+1)</f>
        <v>22</v>
      </c>
      <c r="HH291" s="13" cm="1">
        <f t="array" ref="HH291">IF($AA291="N","",SUMPRODUCT(($Z$281:$Z$407=$Z291)*($AA$281:$AA$407="Y")*(EN291&lt;EN$281:EN$407))+1)</f>
        <v>22</v>
      </c>
      <c r="HI291" s="13" cm="1">
        <f t="array" ref="HI291">IF($AA291="N","",SUMPRODUCT(($Z$281:$Z$407=$Z291)*($AA$281:$AA$407="Y")*(EO291&lt;EO$281:EO$407))+1)</f>
        <v>22</v>
      </c>
      <c r="HJ291" s="20">
        <f>INDEX($GO291:$HI291,MATCH('Ranked Growth'!$C$5,$GO$149:$HI$149,0))</f>
        <v>22</v>
      </c>
      <c r="HK291" s="13" t="str">
        <f t="shared" si="300"/>
        <v>Stations of Over 10k Users-22</v>
      </c>
    </row>
    <row r="292" spans="2:219" s="11" customFormat="1" x14ac:dyDescent="0.25">
      <c r="B292" s="17" t="s">
        <v>8</v>
      </c>
      <c r="C292" s="20">
        <v>619250.42313189316</v>
      </c>
      <c r="D292" s="20">
        <v>665402.31511884788</v>
      </c>
      <c r="E292" s="20">
        <v>680141.92412976781</v>
      </c>
      <c r="F292" s="20">
        <v>691676.57565515814</v>
      </c>
      <c r="G292" s="20">
        <v>699998.69069035165</v>
      </c>
      <c r="H292" s="20">
        <v>708705.34887960891</v>
      </c>
      <c r="I292" s="20">
        <v>719518.35927693162</v>
      </c>
      <c r="J292" s="20">
        <v>728583.28946216567</v>
      </c>
      <c r="K292" s="20">
        <v>738040.39745662303</v>
      </c>
      <c r="L292" s="20">
        <v>750255.09521435818</v>
      </c>
      <c r="M292" s="20">
        <v>760976.930302319</v>
      </c>
      <c r="N292" s="20">
        <v>770971.25134189648</v>
      </c>
      <c r="O292" s="20">
        <v>781141.07086712949</v>
      </c>
      <c r="P292" s="20">
        <v>793550.25477294996</v>
      </c>
      <c r="Q292" s="20">
        <v>807147.69418723357</v>
      </c>
      <c r="R292" s="20">
        <v>818397.27677511063</v>
      </c>
      <c r="S292" s="20">
        <v>830807.82580972172</v>
      </c>
      <c r="T292" s="20">
        <v>842213.4838479826</v>
      </c>
      <c r="U292" s="20">
        <v>854601.78225456004</v>
      </c>
      <c r="V292" s="20">
        <v>869503.20242239907</v>
      </c>
      <c r="W292" s="20">
        <v>883904.34362496214</v>
      </c>
      <c r="Y292" s="17" t="s">
        <v>8</v>
      </c>
      <c r="Z292" s="21" t="str">
        <f t="shared" si="251"/>
        <v>Stations of Over 10k Users</v>
      </c>
      <c r="AA292" s="21" t="str">
        <f t="shared" si="252"/>
        <v>N</v>
      </c>
      <c r="AB292" s="13">
        <f t="shared" ref="AB292:AV292" si="319">C292-$R30</f>
        <v>12680.423131893156</v>
      </c>
      <c r="AC292" s="13">
        <f t="shared" si="319"/>
        <v>58832.315118847881</v>
      </c>
      <c r="AD292" s="13">
        <f t="shared" si="319"/>
        <v>73571.924129767809</v>
      </c>
      <c r="AE292" s="13">
        <f t="shared" si="319"/>
        <v>85106.575655158143</v>
      </c>
      <c r="AF292" s="13">
        <f t="shared" si="319"/>
        <v>93428.69069035165</v>
      </c>
      <c r="AG292" s="13">
        <f t="shared" si="319"/>
        <v>102135.34887960891</v>
      </c>
      <c r="AH292" s="13">
        <f t="shared" si="319"/>
        <v>112948.35927693162</v>
      </c>
      <c r="AI292" s="13">
        <f t="shared" si="319"/>
        <v>122013.28946216567</v>
      </c>
      <c r="AJ292" s="13">
        <f t="shared" si="319"/>
        <v>131470.39745662303</v>
      </c>
      <c r="AK292" s="13">
        <f t="shared" si="319"/>
        <v>143685.09521435818</v>
      </c>
      <c r="AL292" s="13">
        <f t="shared" si="319"/>
        <v>154406.930302319</v>
      </c>
      <c r="AM292" s="13">
        <f t="shared" si="319"/>
        <v>164401.25134189648</v>
      </c>
      <c r="AN292" s="13">
        <f t="shared" si="319"/>
        <v>174571.07086712949</v>
      </c>
      <c r="AO292" s="13">
        <f t="shared" si="319"/>
        <v>186980.25477294996</v>
      </c>
      <c r="AP292" s="13">
        <f t="shared" si="319"/>
        <v>200577.69418723357</v>
      </c>
      <c r="AQ292" s="13">
        <f t="shared" si="319"/>
        <v>211827.27677511063</v>
      </c>
      <c r="AR292" s="13">
        <f t="shared" si="319"/>
        <v>224237.82580972172</v>
      </c>
      <c r="AS292" s="13">
        <f t="shared" si="319"/>
        <v>235643.4838479826</v>
      </c>
      <c r="AT292" s="13">
        <f t="shared" si="319"/>
        <v>248031.78225456004</v>
      </c>
      <c r="AU292" s="13">
        <f t="shared" si="319"/>
        <v>262933.20242239907</v>
      </c>
      <c r="AV292" s="13">
        <f t="shared" si="319"/>
        <v>277334.34362496214</v>
      </c>
      <c r="AX292" s="17" t="s">
        <v>8</v>
      </c>
      <c r="AY292" s="13">
        <f t="shared" si="254"/>
        <v>13</v>
      </c>
      <c r="AZ292" s="13">
        <f t="shared" si="255"/>
        <v>15</v>
      </c>
      <c r="BA292" s="13">
        <f t="shared" si="256"/>
        <v>15</v>
      </c>
      <c r="BB292" s="13">
        <f t="shared" si="257"/>
        <v>15</v>
      </c>
      <c r="BC292" s="13">
        <f t="shared" si="258"/>
        <v>14</v>
      </c>
      <c r="BD292" s="13">
        <f t="shared" si="259"/>
        <v>14</v>
      </c>
      <c r="BE292" s="13">
        <f t="shared" si="260"/>
        <v>14</v>
      </c>
      <c r="BF292" s="13">
        <f t="shared" si="261"/>
        <v>14</v>
      </c>
      <c r="BG292" s="13">
        <f t="shared" si="262"/>
        <v>14</v>
      </c>
      <c r="BH292" s="13">
        <f t="shared" si="263"/>
        <v>14</v>
      </c>
      <c r="BI292" s="13">
        <f t="shared" si="264"/>
        <v>14</v>
      </c>
      <c r="BJ292" s="13">
        <f t="shared" si="265"/>
        <v>14</v>
      </c>
      <c r="BK292" s="13">
        <f t="shared" si="266"/>
        <v>14</v>
      </c>
      <c r="BL292" s="13">
        <f t="shared" si="267"/>
        <v>14</v>
      </c>
      <c r="BM292" s="13">
        <f t="shared" si="268"/>
        <v>14</v>
      </c>
      <c r="BN292" s="13">
        <f t="shared" si="269"/>
        <v>14</v>
      </c>
      <c r="BO292" s="13">
        <f t="shared" si="270"/>
        <v>14</v>
      </c>
      <c r="BP292" s="13">
        <f t="shared" si="271"/>
        <v>14</v>
      </c>
      <c r="BQ292" s="13">
        <f t="shared" si="272"/>
        <v>14</v>
      </c>
      <c r="BR292" s="13">
        <f t="shared" si="273"/>
        <v>14</v>
      </c>
      <c r="BS292" s="13">
        <f t="shared" si="274"/>
        <v>14</v>
      </c>
      <c r="BT292" s="13">
        <f>INDEX($AY292:$BS292,MATCH('Ranked Growth'!$C$5,Data!$AY$149:$BS$149,0))</f>
        <v>13</v>
      </c>
      <c r="BV292" s="17" t="s">
        <v>8</v>
      </c>
      <c r="BW292" s="13" cm="1">
        <f t="array" ref="BW292">SUMPRODUCT(($Z$281:$Z$407=$Z292)*(AB292&lt;AB$281:AB$407))+1</f>
        <v>8</v>
      </c>
      <c r="BX292" s="13" cm="1">
        <f t="array" ref="BX292">SUMPRODUCT(($Z$281:$Z$407=$Z292)*(AC292&lt;AC$281:AC$407))+1</f>
        <v>10</v>
      </c>
      <c r="BY292" s="13" cm="1">
        <f t="array" ref="BY292">SUMPRODUCT(($Z$281:$Z$407=$Z292)*(AD292&lt;AD$281:AD$407))+1</f>
        <v>10</v>
      </c>
      <c r="BZ292" s="13" cm="1">
        <f t="array" ref="BZ292">SUMPRODUCT(($Z$281:$Z$407=$Z292)*(AE292&lt;AE$281:AE$407))+1</f>
        <v>10</v>
      </c>
      <c r="CA292" s="13" cm="1">
        <f t="array" ref="CA292">SUMPRODUCT(($Z$281:$Z$407=$Z292)*(AF292&lt;AF$281:AF$407))+1</f>
        <v>9</v>
      </c>
      <c r="CB292" s="13" cm="1">
        <f t="array" ref="CB292">SUMPRODUCT(($Z$281:$Z$407=$Z292)*(AG292&lt;AG$281:AG$407))+1</f>
        <v>9</v>
      </c>
      <c r="CC292" s="13" cm="1">
        <f t="array" ref="CC292">SUMPRODUCT(($Z$281:$Z$407=$Z292)*(AH292&lt;AH$281:AH$407))+1</f>
        <v>9</v>
      </c>
      <c r="CD292" s="13" cm="1">
        <f t="array" ref="CD292">SUMPRODUCT(($Z$281:$Z$407=$Z292)*(AI292&lt;AI$281:AI$407))+1</f>
        <v>9</v>
      </c>
      <c r="CE292" s="13" cm="1">
        <f t="array" ref="CE292">SUMPRODUCT(($Z$281:$Z$407=$Z292)*(AJ292&lt;AJ$281:AJ$407))+1</f>
        <v>9</v>
      </c>
      <c r="CF292" s="13" cm="1">
        <f t="array" ref="CF292">SUMPRODUCT(($Z$281:$Z$407=$Z292)*(AK292&lt;AK$281:AK$407))+1</f>
        <v>9</v>
      </c>
      <c r="CG292" s="13" cm="1">
        <f t="array" ref="CG292">SUMPRODUCT(($Z$281:$Z$407=$Z292)*(AL292&lt;AL$281:AL$407))+1</f>
        <v>9</v>
      </c>
      <c r="CH292" s="13" cm="1">
        <f t="array" ref="CH292">SUMPRODUCT(($Z$281:$Z$407=$Z292)*(AM292&lt;AM$281:AM$407))+1</f>
        <v>9</v>
      </c>
      <c r="CI292" s="13" cm="1">
        <f t="array" ref="CI292">SUMPRODUCT(($Z$281:$Z$407=$Z292)*(AN292&lt;AN$281:AN$407))+1</f>
        <v>9</v>
      </c>
      <c r="CJ292" s="13" cm="1">
        <f t="array" ref="CJ292">SUMPRODUCT(($Z$281:$Z$407=$Z292)*(AO292&lt;AO$281:AO$407))+1</f>
        <v>9</v>
      </c>
      <c r="CK292" s="13" cm="1">
        <f t="array" ref="CK292">SUMPRODUCT(($Z$281:$Z$407=$Z292)*(AP292&lt;AP$281:AP$407))+1</f>
        <v>9</v>
      </c>
      <c r="CL292" s="13" cm="1">
        <f t="array" ref="CL292">SUMPRODUCT(($Z$281:$Z$407=$Z292)*(AQ292&lt;AQ$281:AQ$407))+1</f>
        <v>9</v>
      </c>
      <c r="CM292" s="13" cm="1">
        <f t="array" ref="CM292">SUMPRODUCT(($Z$281:$Z$407=$Z292)*(AR292&lt;AR$281:AR$407))+1</f>
        <v>9</v>
      </c>
      <c r="CN292" s="13" cm="1">
        <f t="array" ref="CN292">SUMPRODUCT(($Z$281:$Z$407=$Z292)*(AS292&lt;AS$281:AS$407))+1</f>
        <v>9</v>
      </c>
      <c r="CO292" s="13" cm="1">
        <f t="array" ref="CO292">SUMPRODUCT(($Z$281:$Z$407=$Z292)*(AT292&lt;AT$281:AT$407))+1</f>
        <v>9</v>
      </c>
      <c r="CP292" s="13" cm="1">
        <f t="array" ref="CP292">SUMPRODUCT(($Z$281:$Z$407=$Z292)*(AU292&lt;AU$281:AU$407))+1</f>
        <v>9</v>
      </c>
      <c r="CQ292" s="13" cm="1">
        <f t="array" ref="CQ292">SUMPRODUCT(($Z$281:$Z$407=$Z292)*(AV292&lt;AV$281:AV$407))+1</f>
        <v>9</v>
      </c>
      <c r="CR292" s="20">
        <f>INDEX($BW292:$CQ292,MATCH('Ranked Growth'!$C$5,Data!$AY$149:$BS$149,0))</f>
        <v>8</v>
      </c>
      <c r="CS292" s="13" t="str">
        <f t="shared" si="275"/>
        <v>Stations of Over 10k Users-8</v>
      </c>
      <c r="CU292" s="17" t="s">
        <v>8</v>
      </c>
      <c r="CV292" s="13" t="str" cm="1">
        <f t="array" ref="CV292">IF($AA292="N","",SUMPRODUCT(($Z$281:$Z$407=$Z292)*($AA$281:$AA$407="Y")*(AB292&lt;AB$281:AB$407))+1)</f>
        <v/>
      </c>
      <c r="CW292" s="13" t="str" cm="1">
        <f t="array" ref="CW292">IF($AA292="N","",SUMPRODUCT(($Z$281:$Z$407=$Z292)*($AA$281:$AA$407="Y")*(AC292&lt;AC$281:AC$407))+1)</f>
        <v/>
      </c>
      <c r="CX292" s="13" t="str" cm="1">
        <f t="array" ref="CX292">IF($AA292="N","",SUMPRODUCT(($Z$281:$Z$407=$Z292)*($AA$281:$AA$407="Y")*(AD292&lt;AD$281:AD$407))+1)</f>
        <v/>
      </c>
      <c r="CY292" s="13" t="str" cm="1">
        <f t="array" ref="CY292">IF($AA292="N","",SUMPRODUCT(($Z$281:$Z$407=$Z292)*($AA$281:$AA$407="Y")*(AE292&lt;AE$281:AE$407))+1)</f>
        <v/>
      </c>
      <c r="CZ292" s="13" t="str" cm="1">
        <f t="array" ref="CZ292">IF($AA292="N","",SUMPRODUCT(($Z$281:$Z$407=$Z292)*($AA$281:$AA$407="Y")*(AF292&lt;AF$281:AF$407))+1)</f>
        <v/>
      </c>
      <c r="DA292" s="13" t="str" cm="1">
        <f t="array" ref="DA292">IF($AA292="N","",SUMPRODUCT(($Z$281:$Z$407=$Z292)*($AA$281:$AA$407="Y")*(AG292&lt;AG$281:AG$407))+1)</f>
        <v/>
      </c>
      <c r="DB292" s="13" t="str" cm="1">
        <f t="array" ref="DB292">IF($AA292="N","",SUMPRODUCT(($Z$281:$Z$407=$Z292)*($AA$281:$AA$407="Y")*(AH292&lt;AH$281:AH$407))+1)</f>
        <v/>
      </c>
      <c r="DC292" s="13" t="str" cm="1">
        <f t="array" ref="DC292">IF($AA292="N","",SUMPRODUCT(($Z$281:$Z$407=$Z292)*($AA$281:$AA$407="Y")*(AI292&lt;AI$281:AI$407))+1)</f>
        <v/>
      </c>
      <c r="DD292" s="13" t="str" cm="1">
        <f t="array" ref="DD292">IF($AA292="N","",SUMPRODUCT(($Z$281:$Z$407=$Z292)*($AA$281:$AA$407="Y")*(AJ292&lt;AJ$281:AJ$407))+1)</f>
        <v/>
      </c>
      <c r="DE292" s="13" t="str" cm="1">
        <f t="array" ref="DE292">IF($AA292="N","",SUMPRODUCT(($Z$281:$Z$407=$Z292)*($AA$281:$AA$407="Y")*(AK292&lt;AK$281:AK$407))+1)</f>
        <v/>
      </c>
      <c r="DF292" s="13" t="str" cm="1">
        <f t="array" ref="DF292">IF($AA292="N","",SUMPRODUCT(($Z$281:$Z$407=$Z292)*($AA$281:$AA$407="Y")*(AL292&lt;AL$281:AL$407))+1)</f>
        <v/>
      </c>
      <c r="DG292" s="13" t="str" cm="1">
        <f t="array" ref="DG292">IF($AA292="N","",SUMPRODUCT(($Z$281:$Z$407=$Z292)*($AA$281:$AA$407="Y")*(AM292&lt;AM$281:AM$407))+1)</f>
        <v/>
      </c>
      <c r="DH292" s="13" t="str" cm="1">
        <f t="array" ref="DH292">IF($AA292="N","",SUMPRODUCT(($Z$281:$Z$407=$Z292)*($AA$281:$AA$407="Y")*(AN292&lt;AN$281:AN$407))+1)</f>
        <v/>
      </c>
      <c r="DI292" s="13" t="str" cm="1">
        <f t="array" ref="DI292">IF($AA292="N","",SUMPRODUCT(($Z$281:$Z$407=$Z292)*($AA$281:$AA$407="Y")*(AO292&lt;AO$281:AO$407))+1)</f>
        <v/>
      </c>
      <c r="DJ292" s="13" t="str" cm="1">
        <f t="array" ref="DJ292">IF($AA292="N","",SUMPRODUCT(($Z$281:$Z$407=$Z292)*($AA$281:$AA$407="Y")*(AP292&lt;AP$281:AP$407))+1)</f>
        <v/>
      </c>
      <c r="DK292" s="13" t="str" cm="1">
        <f t="array" ref="DK292">IF($AA292="N","",SUMPRODUCT(($Z$281:$Z$407=$Z292)*($AA$281:$AA$407="Y")*(AQ292&lt;AQ$281:AQ$407))+1)</f>
        <v/>
      </c>
      <c r="DL292" s="13" t="str" cm="1">
        <f t="array" ref="DL292">IF($AA292="N","",SUMPRODUCT(($Z$281:$Z$407=$Z292)*($AA$281:$AA$407="Y")*(AR292&lt;AR$281:AR$407))+1)</f>
        <v/>
      </c>
      <c r="DM292" s="13" t="str" cm="1">
        <f t="array" ref="DM292">IF($AA292="N","",SUMPRODUCT(($Z$281:$Z$407=$Z292)*($AA$281:$AA$407="Y")*(AS292&lt;AS$281:AS$407))+1)</f>
        <v/>
      </c>
      <c r="DN292" s="13" t="str" cm="1">
        <f t="array" ref="DN292">IF($AA292="N","",SUMPRODUCT(($Z$281:$Z$407=$Z292)*($AA$281:$AA$407="Y")*(AT292&lt;AT$281:AT$407))+1)</f>
        <v/>
      </c>
      <c r="DO292" s="13" t="str" cm="1">
        <f t="array" ref="DO292">IF($AA292="N","",SUMPRODUCT(($Z$281:$Z$407=$Z292)*($AA$281:$AA$407="Y")*(AU292&lt;AU$281:AU$407))+1)</f>
        <v/>
      </c>
      <c r="DP292" s="13" t="str" cm="1">
        <f t="array" ref="DP292">IF($AA292="N","",SUMPRODUCT(($Z$281:$Z$407=$Z292)*($AA$281:$AA$407="Y")*(AV292&lt;AV$281:AV$407))+1)</f>
        <v/>
      </c>
      <c r="DQ292" s="13" t="str">
        <f>INDEX($CV292:$DP292,MATCH('Ranked Growth'!$C$5,$BW$149:$CQ$149,0))</f>
        <v/>
      </c>
      <c r="DR292" s="13" t="str">
        <f t="shared" si="276"/>
        <v>Stations of Over 10k Users-</v>
      </c>
      <c r="DT292" s="17" t="s">
        <v>8</v>
      </c>
      <c r="DU292" s="15">
        <f t="shared" ref="DU292:EO292" si="320">(C292/$R30)-1</f>
        <v>2.0905127408037183E-2</v>
      </c>
      <c r="DV292" s="15">
        <f t="shared" si="320"/>
        <v>9.6991798339594482E-2</v>
      </c>
      <c r="DW292" s="15">
        <f t="shared" si="320"/>
        <v>0.12129172911579511</v>
      </c>
      <c r="DX292" s="15">
        <f t="shared" si="320"/>
        <v>0.14030792102339085</v>
      </c>
      <c r="DY292" s="15">
        <f t="shared" si="320"/>
        <v>0.15402787920660699</v>
      </c>
      <c r="DZ292" s="15">
        <f t="shared" si="320"/>
        <v>0.16838180074782616</v>
      </c>
      <c r="EA292" s="15">
        <f t="shared" si="320"/>
        <v>0.18620828474361018</v>
      </c>
      <c r="EB292" s="15">
        <f t="shared" si="320"/>
        <v>0.20115285863489074</v>
      </c>
      <c r="EC292" s="15">
        <f t="shared" si="320"/>
        <v>0.21674398248614835</v>
      </c>
      <c r="ED292" s="15">
        <f t="shared" si="320"/>
        <v>0.23688130836401111</v>
      </c>
      <c r="EE292" s="15">
        <f t="shared" si="320"/>
        <v>0.25455747943735929</v>
      </c>
      <c r="EF292" s="15">
        <f t="shared" si="320"/>
        <v>0.27103426041824763</v>
      </c>
      <c r="EG292" s="15">
        <f t="shared" si="320"/>
        <v>0.28780037071917408</v>
      </c>
      <c r="EH292" s="15">
        <f t="shared" si="320"/>
        <v>0.30825832924963303</v>
      </c>
      <c r="EI292" s="15">
        <f t="shared" si="320"/>
        <v>0.33067526285050963</v>
      </c>
      <c r="EJ292" s="15">
        <f t="shared" si="320"/>
        <v>0.34922148601993275</v>
      </c>
      <c r="EK292" s="15">
        <f t="shared" si="320"/>
        <v>0.36968169512129134</v>
      </c>
      <c r="EL292" s="15">
        <f t="shared" si="320"/>
        <v>0.38848522651628437</v>
      </c>
      <c r="EM292" s="15">
        <f t="shared" si="320"/>
        <v>0.4089087529132005</v>
      </c>
      <c r="EN292" s="15">
        <f t="shared" si="320"/>
        <v>0.43347544788301273</v>
      </c>
      <c r="EO292" s="15">
        <f t="shared" si="320"/>
        <v>0.45721737577684718</v>
      </c>
      <c r="EQ292" s="17" t="s">
        <v>8</v>
      </c>
      <c r="ER292" s="13">
        <f t="shared" si="278"/>
        <v>41</v>
      </c>
      <c r="ES292" s="13">
        <f t="shared" si="279"/>
        <v>74</v>
      </c>
      <c r="ET292" s="13">
        <f t="shared" si="280"/>
        <v>72</v>
      </c>
      <c r="EU292" s="13">
        <f t="shared" si="281"/>
        <v>64</v>
      </c>
      <c r="EV292" s="13">
        <f t="shared" si="282"/>
        <v>55</v>
      </c>
      <c r="EW292" s="13">
        <f t="shared" si="283"/>
        <v>49</v>
      </c>
      <c r="EX292" s="13">
        <f t="shared" si="284"/>
        <v>45</v>
      </c>
      <c r="EY292" s="13">
        <f t="shared" si="285"/>
        <v>42</v>
      </c>
      <c r="EZ292" s="13">
        <f t="shared" si="286"/>
        <v>42</v>
      </c>
      <c r="FA292" s="13">
        <f t="shared" si="287"/>
        <v>43</v>
      </c>
      <c r="FB292" s="13">
        <f t="shared" si="288"/>
        <v>43</v>
      </c>
      <c r="FC292" s="13">
        <f t="shared" si="289"/>
        <v>39</v>
      </c>
      <c r="FD292" s="13">
        <f t="shared" si="290"/>
        <v>36</v>
      </c>
      <c r="FE292" s="13">
        <f t="shared" si="291"/>
        <v>36</v>
      </c>
      <c r="FF292" s="13">
        <f t="shared" si="292"/>
        <v>35</v>
      </c>
      <c r="FG292" s="13">
        <f t="shared" si="293"/>
        <v>33</v>
      </c>
      <c r="FH292" s="13">
        <f t="shared" si="294"/>
        <v>33</v>
      </c>
      <c r="FI292" s="13">
        <f t="shared" si="295"/>
        <v>33</v>
      </c>
      <c r="FJ292" s="13">
        <f t="shared" si="296"/>
        <v>34</v>
      </c>
      <c r="FK292" s="13">
        <f t="shared" si="297"/>
        <v>34</v>
      </c>
      <c r="FL292" s="13">
        <f t="shared" si="298"/>
        <v>35</v>
      </c>
      <c r="FM292" s="13">
        <f>INDEX($ER292:$FL292,MATCH('Ranked Growth'!$C$5,$ER$149:$FL$149,0))</f>
        <v>41</v>
      </c>
      <c r="FO292" s="17" t="s">
        <v>8</v>
      </c>
      <c r="FP292" s="13" cm="1">
        <f t="array" ref="FP292">SUMPRODUCT(($Z$281:$Z$407=$Z292)*(DU292&lt;DU$281:DU$407))+1</f>
        <v>30</v>
      </c>
      <c r="FQ292" s="13" cm="1">
        <f t="array" ref="FQ292">SUMPRODUCT(($Z$281:$Z$407=$Z292)*(DV292&lt;DV$281:DV$407))+1</f>
        <v>68</v>
      </c>
      <c r="FR292" s="13" cm="1">
        <f t="array" ref="FR292">SUMPRODUCT(($Z$281:$Z$407=$Z292)*(DW292&lt;DW$281:DW$407))+1</f>
        <v>66</v>
      </c>
      <c r="FS292" s="13" cm="1">
        <f t="array" ref="FS292">SUMPRODUCT(($Z$281:$Z$407=$Z292)*(DX292&lt;DX$281:DX$407))+1</f>
        <v>60</v>
      </c>
      <c r="FT292" s="13" cm="1">
        <f t="array" ref="FT292">SUMPRODUCT(($Z$281:$Z$407=$Z292)*(DY292&lt;DY$281:DY$407))+1</f>
        <v>50</v>
      </c>
      <c r="FU292" s="13" cm="1">
        <f t="array" ref="FU292">SUMPRODUCT(($Z$281:$Z$407=$Z292)*(DZ292&lt;DZ$281:DZ$407))+1</f>
        <v>45</v>
      </c>
      <c r="FV292" s="13" cm="1">
        <f t="array" ref="FV292">SUMPRODUCT(($Z$281:$Z$407=$Z292)*(EA292&lt;EA$281:EA$407))+1</f>
        <v>41</v>
      </c>
      <c r="FW292" s="13" cm="1">
        <f t="array" ref="FW292">SUMPRODUCT(($Z$281:$Z$407=$Z292)*(EB292&lt;EB$281:EB$407))+1</f>
        <v>38</v>
      </c>
      <c r="FX292" s="13" cm="1">
        <f t="array" ref="FX292">SUMPRODUCT(($Z$281:$Z$407=$Z292)*(EC292&lt;EC$281:EC$407))+1</f>
        <v>37</v>
      </c>
      <c r="FY292" s="13" cm="1">
        <f t="array" ref="FY292">SUMPRODUCT(($Z$281:$Z$407=$Z292)*(ED292&lt;ED$281:ED$407))+1</f>
        <v>38</v>
      </c>
      <c r="FZ292" s="13" cm="1">
        <f t="array" ref="FZ292">SUMPRODUCT(($Z$281:$Z$407=$Z292)*(EE292&lt;EE$281:EE$407))+1</f>
        <v>38</v>
      </c>
      <c r="GA292" s="13" cm="1">
        <f t="array" ref="GA292">SUMPRODUCT(($Z$281:$Z$407=$Z292)*(EF292&lt;EF$281:EF$407))+1</f>
        <v>34</v>
      </c>
      <c r="GB292" s="13" cm="1">
        <f t="array" ref="GB292">SUMPRODUCT(($Z$281:$Z$407=$Z292)*(EG292&lt;EG$281:EG$407))+1</f>
        <v>31</v>
      </c>
      <c r="GC292" s="13" cm="1">
        <f t="array" ref="GC292">SUMPRODUCT(($Z$281:$Z$407=$Z292)*(EH292&lt;EH$281:EH$407))+1</f>
        <v>31</v>
      </c>
      <c r="GD292" s="13" cm="1">
        <f t="array" ref="GD292">SUMPRODUCT(($Z$281:$Z$407=$Z292)*(EI292&lt;EI$281:EI$407))+1</f>
        <v>31</v>
      </c>
      <c r="GE292" s="13" cm="1">
        <f t="array" ref="GE292">SUMPRODUCT(($Z$281:$Z$407=$Z292)*(EJ292&lt;EJ$281:EJ$407))+1</f>
        <v>29</v>
      </c>
      <c r="GF292" s="13" cm="1">
        <f t="array" ref="GF292">SUMPRODUCT(($Z$281:$Z$407=$Z292)*(EK292&lt;EK$281:EK$407))+1</f>
        <v>29</v>
      </c>
      <c r="GG292" s="13" cm="1">
        <f t="array" ref="GG292">SUMPRODUCT(($Z$281:$Z$407=$Z292)*(EL292&lt;EL$281:EL$407))+1</f>
        <v>29</v>
      </c>
      <c r="GH292" s="13" cm="1">
        <f t="array" ref="GH292">SUMPRODUCT(($Z$281:$Z$407=$Z292)*(EM292&lt;EM$281:EM$407))+1</f>
        <v>30</v>
      </c>
      <c r="GI292" s="13" cm="1">
        <f t="array" ref="GI292">SUMPRODUCT(($Z$281:$Z$407=$Z292)*(EN292&lt;EN$281:EN$407))+1</f>
        <v>30</v>
      </c>
      <c r="GJ292" s="13" cm="1">
        <f t="array" ref="GJ292">SUMPRODUCT(($Z$281:$Z$407=$Z292)*(EO292&lt;EO$281:EO$407))+1</f>
        <v>31</v>
      </c>
      <c r="GK292" s="20">
        <f>INDEX($FP292:$GJ292,MATCH('Ranked Growth'!$C$5,$FP$149:$GJ$149,0))</f>
        <v>30</v>
      </c>
      <c r="GL292" s="13" t="str">
        <f t="shared" si="299"/>
        <v>Stations of Over 10k Users-30</v>
      </c>
      <c r="GN292" s="17" t="s">
        <v>8</v>
      </c>
      <c r="GO292" s="13" t="str" cm="1">
        <f t="array" ref="GO292">IF($AA292="N","",SUMPRODUCT(($Z$281:$Z$407=$Z292)*($AA$281:$AA$407="Y")*(DU292&lt;DU$281:DU$407))+1)</f>
        <v/>
      </c>
      <c r="GP292" s="13" t="str" cm="1">
        <f t="array" ref="GP292">IF($AA292="N","",SUMPRODUCT(($Z$281:$Z$407=$Z292)*($AA$281:$AA$407="Y")*(DV292&lt;DV$281:DV$407))+1)</f>
        <v/>
      </c>
      <c r="GQ292" s="13" t="str" cm="1">
        <f t="array" ref="GQ292">IF($AA292="N","",SUMPRODUCT(($Z$281:$Z$407=$Z292)*($AA$281:$AA$407="Y")*(DW292&lt;DW$281:DW$407))+1)</f>
        <v/>
      </c>
      <c r="GR292" s="13" t="str" cm="1">
        <f t="array" ref="GR292">IF($AA292="N","",SUMPRODUCT(($Z$281:$Z$407=$Z292)*($AA$281:$AA$407="Y")*(DX292&lt;DX$281:DX$407))+1)</f>
        <v/>
      </c>
      <c r="GS292" s="13" t="str" cm="1">
        <f t="array" ref="GS292">IF($AA292="N","",SUMPRODUCT(($Z$281:$Z$407=$Z292)*($AA$281:$AA$407="Y")*(DY292&lt;DY$281:DY$407))+1)</f>
        <v/>
      </c>
      <c r="GT292" s="13" t="str" cm="1">
        <f t="array" ref="GT292">IF($AA292="N","",SUMPRODUCT(($Z$281:$Z$407=$Z292)*($AA$281:$AA$407="Y")*(DZ292&lt;DZ$281:DZ$407))+1)</f>
        <v/>
      </c>
      <c r="GU292" s="13" t="str" cm="1">
        <f t="array" ref="GU292">IF($AA292="N","",SUMPRODUCT(($Z$281:$Z$407=$Z292)*($AA$281:$AA$407="Y")*(EA292&lt;EA$281:EA$407))+1)</f>
        <v/>
      </c>
      <c r="GV292" s="13" t="str" cm="1">
        <f t="array" ref="GV292">IF($AA292="N","",SUMPRODUCT(($Z$281:$Z$407=$Z292)*($AA$281:$AA$407="Y")*(EB292&lt;EB$281:EB$407))+1)</f>
        <v/>
      </c>
      <c r="GW292" s="13" t="str" cm="1">
        <f t="array" ref="GW292">IF($AA292="N","",SUMPRODUCT(($Z$281:$Z$407=$Z292)*($AA$281:$AA$407="Y")*(EC292&lt;EC$281:EC$407))+1)</f>
        <v/>
      </c>
      <c r="GX292" s="13" t="str" cm="1">
        <f t="array" ref="GX292">IF($AA292="N","",SUMPRODUCT(($Z$281:$Z$407=$Z292)*($AA$281:$AA$407="Y")*(ED292&lt;ED$281:ED$407))+1)</f>
        <v/>
      </c>
      <c r="GY292" s="13" t="str" cm="1">
        <f t="array" ref="GY292">IF($AA292="N","",SUMPRODUCT(($Z$281:$Z$407=$Z292)*($AA$281:$AA$407="Y")*(EE292&lt;EE$281:EE$407))+1)</f>
        <v/>
      </c>
      <c r="GZ292" s="13" t="str" cm="1">
        <f t="array" ref="GZ292">IF($AA292="N","",SUMPRODUCT(($Z$281:$Z$407=$Z292)*($AA$281:$AA$407="Y")*(EF292&lt;EF$281:EF$407))+1)</f>
        <v/>
      </c>
      <c r="HA292" s="13" t="str" cm="1">
        <f t="array" ref="HA292">IF($AA292="N","",SUMPRODUCT(($Z$281:$Z$407=$Z292)*($AA$281:$AA$407="Y")*(EG292&lt;EG$281:EG$407))+1)</f>
        <v/>
      </c>
      <c r="HB292" s="13" t="str" cm="1">
        <f t="array" ref="HB292">IF($AA292="N","",SUMPRODUCT(($Z$281:$Z$407=$Z292)*($AA$281:$AA$407="Y")*(EH292&lt;EH$281:EH$407))+1)</f>
        <v/>
      </c>
      <c r="HC292" s="13" t="str" cm="1">
        <f t="array" ref="HC292">IF($AA292="N","",SUMPRODUCT(($Z$281:$Z$407=$Z292)*($AA$281:$AA$407="Y")*(EI292&lt;EI$281:EI$407))+1)</f>
        <v/>
      </c>
      <c r="HD292" s="13" t="str" cm="1">
        <f t="array" ref="HD292">IF($AA292="N","",SUMPRODUCT(($Z$281:$Z$407=$Z292)*($AA$281:$AA$407="Y")*(EJ292&lt;EJ$281:EJ$407))+1)</f>
        <v/>
      </c>
      <c r="HE292" s="13" t="str" cm="1">
        <f t="array" ref="HE292">IF($AA292="N","",SUMPRODUCT(($Z$281:$Z$407=$Z292)*($AA$281:$AA$407="Y")*(EK292&lt;EK$281:EK$407))+1)</f>
        <v/>
      </c>
      <c r="HF292" s="13" t="str" cm="1">
        <f t="array" ref="HF292">IF($AA292="N","",SUMPRODUCT(($Z$281:$Z$407=$Z292)*($AA$281:$AA$407="Y")*(EL292&lt;EL$281:EL$407))+1)</f>
        <v/>
      </c>
      <c r="HG292" s="13" t="str" cm="1">
        <f t="array" ref="HG292">IF($AA292="N","",SUMPRODUCT(($Z$281:$Z$407=$Z292)*($AA$281:$AA$407="Y")*(EM292&lt;EM$281:EM$407))+1)</f>
        <v/>
      </c>
      <c r="HH292" s="13" t="str" cm="1">
        <f t="array" ref="HH292">IF($AA292="N","",SUMPRODUCT(($Z$281:$Z$407=$Z292)*($AA$281:$AA$407="Y")*(EN292&lt;EN$281:EN$407))+1)</f>
        <v/>
      </c>
      <c r="HI292" s="13" t="str" cm="1">
        <f t="array" ref="HI292">IF($AA292="N","",SUMPRODUCT(($Z$281:$Z$407=$Z292)*($AA$281:$AA$407="Y")*(EO292&lt;EO$281:EO$407))+1)</f>
        <v/>
      </c>
      <c r="HJ292" s="20" t="str">
        <f>INDEX($GO292:$HI292,MATCH('Ranked Growth'!$C$5,$GO$149:$HI$149,0))</f>
        <v/>
      </c>
      <c r="HK292" s="13" t="str">
        <f t="shared" si="300"/>
        <v>Stations of Over 10k Users-</v>
      </c>
    </row>
    <row r="293" spans="2:219" s="11" customFormat="1" x14ac:dyDescent="0.25">
      <c r="B293" s="17" t="s">
        <v>9</v>
      </c>
      <c r="C293" s="20">
        <v>223429.1672749687</v>
      </c>
      <c r="D293" s="20">
        <v>240891.61762298894</v>
      </c>
      <c r="E293" s="20">
        <v>246323.80151343322</v>
      </c>
      <c r="F293" s="20">
        <v>250467.3738603942</v>
      </c>
      <c r="G293" s="20">
        <v>253296.25440913803</v>
      </c>
      <c r="H293" s="20">
        <v>256128.13145181735</v>
      </c>
      <c r="I293" s="20">
        <v>259631.23005833858</v>
      </c>
      <c r="J293" s="20">
        <v>262482.86147568189</v>
      </c>
      <c r="K293" s="20">
        <v>265827.0323440021</v>
      </c>
      <c r="L293" s="20">
        <v>270883.83630251972</v>
      </c>
      <c r="M293" s="20">
        <v>274350.50012728816</v>
      </c>
      <c r="N293" s="20">
        <v>277622.18515490735</v>
      </c>
      <c r="O293" s="20">
        <v>280833.58491661912</v>
      </c>
      <c r="P293" s="20">
        <v>284904.22163650452</v>
      </c>
      <c r="Q293" s="20">
        <v>289507.90749502898</v>
      </c>
      <c r="R293" s="20">
        <v>293199.31991863414</v>
      </c>
      <c r="S293" s="20">
        <v>297328.9820651777</v>
      </c>
      <c r="T293" s="20">
        <v>301037.20583559276</v>
      </c>
      <c r="U293" s="20">
        <v>305115.1617196626</v>
      </c>
      <c r="V293" s="20">
        <v>310505.76111732266</v>
      </c>
      <c r="W293" s="20">
        <v>315708.56114828016</v>
      </c>
      <c r="Y293" s="17" t="s">
        <v>9</v>
      </c>
      <c r="Z293" s="21" t="str">
        <f t="shared" si="251"/>
        <v>Stations of Over 10k Users</v>
      </c>
      <c r="AA293" s="21" t="str">
        <f t="shared" si="252"/>
        <v>N</v>
      </c>
      <c r="AB293" s="13">
        <f t="shared" ref="AB293:AV293" si="321">C293-$R31</f>
        <v>4245.1672749686986</v>
      </c>
      <c r="AC293" s="13">
        <f t="shared" si="321"/>
        <v>21707.617622988939</v>
      </c>
      <c r="AD293" s="13">
        <f t="shared" si="321"/>
        <v>27139.801513433224</v>
      </c>
      <c r="AE293" s="13">
        <f t="shared" si="321"/>
        <v>31283.373860394204</v>
      </c>
      <c r="AF293" s="13">
        <f t="shared" si="321"/>
        <v>34112.254409138026</v>
      </c>
      <c r="AG293" s="13">
        <f t="shared" si="321"/>
        <v>36944.131451817346</v>
      </c>
      <c r="AH293" s="13">
        <f t="shared" si="321"/>
        <v>40447.23005833858</v>
      </c>
      <c r="AI293" s="13">
        <f t="shared" si="321"/>
        <v>43298.861475681886</v>
      </c>
      <c r="AJ293" s="13">
        <f t="shared" si="321"/>
        <v>46643.032344002102</v>
      </c>
      <c r="AK293" s="13">
        <f t="shared" si="321"/>
        <v>51699.836302519718</v>
      </c>
      <c r="AL293" s="13">
        <f t="shared" si="321"/>
        <v>55166.500127288164</v>
      </c>
      <c r="AM293" s="13">
        <f t="shared" si="321"/>
        <v>58438.185154907347</v>
      </c>
      <c r="AN293" s="13">
        <f t="shared" si="321"/>
        <v>61649.584916619118</v>
      </c>
      <c r="AO293" s="13">
        <f t="shared" si="321"/>
        <v>65720.221636504517</v>
      </c>
      <c r="AP293" s="13">
        <f t="shared" si="321"/>
        <v>70323.90749502898</v>
      </c>
      <c r="AQ293" s="13">
        <f t="shared" si="321"/>
        <v>74015.319918634137</v>
      </c>
      <c r="AR293" s="13">
        <f t="shared" si="321"/>
        <v>78144.982065177697</v>
      </c>
      <c r="AS293" s="13">
        <f t="shared" si="321"/>
        <v>81853.205835592758</v>
      </c>
      <c r="AT293" s="13">
        <f t="shared" si="321"/>
        <v>85931.161719662603</v>
      </c>
      <c r="AU293" s="13">
        <f t="shared" si="321"/>
        <v>91321.761117322661</v>
      </c>
      <c r="AV293" s="13">
        <f t="shared" si="321"/>
        <v>96524.561148280161</v>
      </c>
      <c r="AX293" s="17" t="s">
        <v>9</v>
      </c>
      <c r="AY293" s="13">
        <f t="shared" si="254"/>
        <v>39</v>
      </c>
      <c r="AZ293" s="13">
        <f t="shared" si="255"/>
        <v>40</v>
      </c>
      <c r="BA293" s="13">
        <f t="shared" si="256"/>
        <v>39</v>
      </c>
      <c r="BB293" s="13">
        <f t="shared" si="257"/>
        <v>39</v>
      </c>
      <c r="BC293" s="13">
        <f t="shared" si="258"/>
        <v>39</v>
      </c>
      <c r="BD293" s="13">
        <f t="shared" si="259"/>
        <v>39</v>
      </c>
      <c r="BE293" s="13">
        <f t="shared" si="260"/>
        <v>39</v>
      </c>
      <c r="BF293" s="13">
        <f t="shared" si="261"/>
        <v>38</v>
      </c>
      <c r="BG293" s="13">
        <f t="shared" si="262"/>
        <v>38</v>
      </c>
      <c r="BH293" s="13">
        <f t="shared" si="263"/>
        <v>38</v>
      </c>
      <c r="BI293" s="13">
        <f t="shared" si="264"/>
        <v>39</v>
      </c>
      <c r="BJ293" s="13">
        <f t="shared" si="265"/>
        <v>39</v>
      </c>
      <c r="BK293" s="13">
        <f t="shared" si="266"/>
        <v>39</v>
      </c>
      <c r="BL293" s="13">
        <f t="shared" si="267"/>
        <v>39</v>
      </c>
      <c r="BM293" s="13">
        <f t="shared" si="268"/>
        <v>39</v>
      </c>
      <c r="BN293" s="13">
        <f t="shared" si="269"/>
        <v>39</v>
      </c>
      <c r="BO293" s="13">
        <f t="shared" si="270"/>
        <v>39</v>
      </c>
      <c r="BP293" s="13">
        <f t="shared" si="271"/>
        <v>39</v>
      </c>
      <c r="BQ293" s="13">
        <f t="shared" si="272"/>
        <v>39</v>
      </c>
      <c r="BR293" s="13">
        <f t="shared" si="273"/>
        <v>39</v>
      </c>
      <c r="BS293" s="13">
        <f t="shared" si="274"/>
        <v>39</v>
      </c>
      <c r="BT293" s="13">
        <f>INDEX($AY293:$BS293,MATCH('Ranked Growth'!$C$5,Data!$AY$149:$BS$149,0))</f>
        <v>39</v>
      </c>
      <c r="BV293" s="17" t="s">
        <v>9</v>
      </c>
      <c r="BW293" s="13" cm="1">
        <f t="array" ref="BW293">SUMPRODUCT(($Z$281:$Z$407=$Z293)*(AB293&lt;AB$281:AB$407))+1</f>
        <v>34</v>
      </c>
      <c r="BX293" s="13" cm="1">
        <f t="array" ref="BX293">SUMPRODUCT(($Z$281:$Z$407=$Z293)*(AC293&lt;AC$281:AC$407))+1</f>
        <v>35</v>
      </c>
      <c r="BY293" s="13" cm="1">
        <f t="array" ref="BY293">SUMPRODUCT(($Z$281:$Z$407=$Z293)*(AD293&lt;AD$281:AD$407))+1</f>
        <v>34</v>
      </c>
      <c r="BZ293" s="13" cm="1">
        <f t="array" ref="BZ293">SUMPRODUCT(($Z$281:$Z$407=$Z293)*(AE293&lt;AE$281:AE$407))+1</f>
        <v>34</v>
      </c>
      <c r="CA293" s="13" cm="1">
        <f t="array" ref="CA293">SUMPRODUCT(($Z$281:$Z$407=$Z293)*(AF293&lt;AF$281:AF$407))+1</f>
        <v>34</v>
      </c>
      <c r="CB293" s="13" cm="1">
        <f t="array" ref="CB293">SUMPRODUCT(($Z$281:$Z$407=$Z293)*(AG293&lt;AG$281:AG$407))+1</f>
        <v>34</v>
      </c>
      <c r="CC293" s="13" cm="1">
        <f t="array" ref="CC293">SUMPRODUCT(($Z$281:$Z$407=$Z293)*(AH293&lt;AH$281:AH$407))+1</f>
        <v>34</v>
      </c>
      <c r="CD293" s="13" cm="1">
        <f t="array" ref="CD293">SUMPRODUCT(($Z$281:$Z$407=$Z293)*(AI293&lt;AI$281:AI$407))+1</f>
        <v>33</v>
      </c>
      <c r="CE293" s="13" cm="1">
        <f t="array" ref="CE293">SUMPRODUCT(($Z$281:$Z$407=$Z293)*(AJ293&lt;AJ$281:AJ$407))+1</f>
        <v>33</v>
      </c>
      <c r="CF293" s="13" cm="1">
        <f t="array" ref="CF293">SUMPRODUCT(($Z$281:$Z$407=$Z293)*(AK293&lt;AK$281:AK$407))+1</f>
        <v>33</v>
      </c>
      <c r="CG293" s="13" cm="1">
        <f t="array" ref="CG293">SUMPRODUCT(($Z$281:$Z$407=$Z293)*(AL293&lt;AL$281:AL$407))+1</f>
        <v>34</v>
      </c>
      <c r="CH293" s="13" cm="1">
        <f t="array" ref="CH293">SUMPRODUCT(($Z$281:$Z$407=$Z293)*(AM293&lt;AM$281:AM$407))+1</f>
        <v>34</v>
      </c>
      <c r="CI293" s="13" cm="1">
        <f t="array" ref="CI293">SUMPRODUCT(($Z$281:$Z$407=$Z293)*(AN293&lt;AN$281:AN$407))+1</f>
        <v>34</v>
      </c>
      <c r="CJ293" s="13" cm="1">
        <f t="array" ref="CJ293">SUMPRODUCT(($Z$281:$Z$407=$Z293)*(AO293&lt;AO$281:AO$407))+1</f>
        <v>34</v>
      </c>
      <c r="CK293" s="13" cm="1">
        <f t="array" ref="CK293">SUMPRODUCT(($Z$281:$Z$407=$Z293)*(AP293&lt;AP$281:AP$407))+1</f>
        <v>34</v>
      </c>
      <c r="CL293" s="13" cm="1">
        <f t="array" ref="CL293">SUMPRODUCT(($Z$281:$Z$407=$Z293)*(AQ293&lt;AQ$281:AQ$407))+1</f>
        <v>34</v>
      </c>
      <c r="CM293" s="13" cm="1">
        <f t="array" ref="CM293">SUMPRODUCT(($Z$281:$Z$407=$Z293)*(AR293&lt;AR$281:AR$407))+1</f>
        <v>34</v>
      </c>
      <c r="CN293" s="13" cm="1">
        <f t="array" ref="CN293">SUMPRODUCT(($Z$281:$Z$407=$Z293)*(AS293&lt;AS$281:AS$407))+1</f>
        <v>34</v>
      </c>
      <c r="CO293" s="13" cm="1">
        <f t="array" ref="CO293">SUMPRODUCT(($Z$281:$Z$407=$Z293)*(AT293&lt;AT$281:AT$407))+1</f>
        <v>34</v>
      </c>
      <c r="CP293" s="13" cm="1">
        <f t="array" ref="CP293">SUMPRODUCT(($Z$281:$Z$407=$Z293)*(AU293&lt;AU$281:AU$407))+1</f>
        <v>34</v>
      </c>
      <c r="CQ293" s="13" cm="1">
        <f t="array" ref="CQ293">SUMPRODUCT(($Z$281:$Z$407=$Z293)*(AV293&lt;AV$281:AV$407))+1</f>
        <v>34</v>
      </c>
      <c r="CR293" s="20">
        <f>INDEX($BW293:$CQ293,MATCH('Ranked Growth'!$C$5,Data!$AY$149:$BS$149,0))</f>
        <v>34</v>
      </c>
      <c r="CS293" s="13" t="str">
        <f t="shared" si="275"/>
        <v>Stations of Over 10k Users-34</v>
      </c>
      <c r="CU293" s="17" t="s">
        <v>9</v>
      </c>
      <c r="CV293" s="13" t="str" cm="1">
        <f t="array" ref="CV293">IF($AA293="N","",SUMPRODUCT(($Z$281:$Z$407=$Z293)*($AA$281:$AA$407="Y")*(AB293&lt;AB$281:AB$407))+1)</f>
        <v/>
      </c>
      <c r="CW293" s="13" t="str" cm="1">
        <f t="array" ref="CW293">IF($AA293="N","",SUMPRODUCT(($Z$281:$Z$407=$Z293)*($AA$281:$AA$407="Y")*(AC293&lt;AC$281:AC$407))+1)</f>
        <v/>
      </c>
      <c r="CX293" s="13" t="str" cm="1">
        <f t="array" ref="CX293">IF($AA293="N","",SUMPRODUCT(($Z$281:$Z$407=$Z293)*($AA$281:$AA$407="Y")*(AD293&lt;AD$281:AD$407))+1)</f>
        <v/>
      </c>
      <c r="CY293" s="13" t="str" cm="1">
        <f t="array" ref="CY293">IF($AA293="N","",SUMPRODUCT(($Z$281:$Z$407=$Z293)*($AA$281:$AA$407="Y")*(AE293&lt;AE$281:AE$407))+1)</f>
        <v/>
      </c>
      <c r="CZ293" s="13" t="str" cm="1">
        <f t="array" ref="CZ293">IF($AA293="N","",SUMPRODUCT(($Z$281:$Z$407=$Z293)*($AA$281:$AA$407="Y")*(AF293&lt;AF$281:AF$407))+1)</f>
        <v/>
      </c>
      <c r="DA293" s="13" t="str" cm="1">
        <f t="array" ref="DA293">IF($AA293="N","",SUMPRODUCT(($Z$281:$Z$407=$Z293)*($AA$281:$AA$407="Y")*(AG293&lt;AG$281:AG$407))+1)</f>
        <v/>
      </c>
      <c r="DB293" s="13" t="str" cm="1">
        <f t="array" ref="DB293">IF($AA293="N","",SUMPRODUCT(($Z$281:$Z$407=$Z293)*($AA$281:$AA$407="Y")*(AH293&lt;AH$281:AH$407))+1)</f>
        <v/>
      </c>
      <c r="DC293" s="13" t="str" cm="1">
        <f t="array" ref="DC293">IF($AA293="N","",SUMPRODUCT(($Z$281:$Z$407=$Z293)*($AA$281:$AA$407="Y")*(AI293&lt;AI$281:AI$407))+1)</f>
        <v/>
      </c>
      <c r="DD293" s="13" t="str" cm="1">
        <f t="array" ref="DD293">IF($AA293="N","",SUMPRODUCT(($Z$281:$Z$407=$Z293)*($AA$281:$AA$407="Y")*(AJ293&lt;AJ$281:AJ$407))+1)</f>
        <v/>
      </c>
      <c r="DE293" s="13" t="str" cm="1">
        <f t="array" ref="DE293">IF($AA293="N","",SUMPRODUCT(($Z$281:$Z$407=$Z293)*($AA$281:$AA$407="Y")*(AK293&lt;AK$281:AK$407))+1)</f>
        <v/>
      </c>
      <c r="DF293" s="13" t="str" cm="1">
        <f t="array" ref="DF293">IF($AA293="N","",SUMPRODUCT(($Z$281:$Z$407=$Z293)*($AA$281:$AA$407="Y")*(AL293&lt;AL$281:AL$407))+1)</f>
        <v/>
      </c>
      <c r="DG293" s="13" t="str" cm="1">
        <f t="array" ref="DG293">IF($AA293="N","",SUMPRODUCT(($Z$281:$Z$407=$Z293)*($AA$281:$AA$407="Y")*(AM293&lt;AM$281:AM$407))+1)</f>
        <v/>
      </c>
      <c r="DH293" s="13" t="str" cm="1">
        <f t="array" ref="DH293">IF($AA293="N","",SUMPRODUCT(($Z$281:$Z$407=$Z293)*($AA$281:$AA$407="Y")*(AN293&lt;AN$281:AN$407))+1)</f>
        <v/>
      </c>
      <c r="DI293" s="13" t="str" cm="1">
        <f t="array" ref="DI293">IF($AA293="N","",SUMPRODUCT(($Z$281:$Z$407=$Z293)*($AA$281:$AA$407="Y")*(AO293&lt;AO$281:AO$407))+1)</f>
        <v/>
      </c>
      <c r="DJ293" s="13" t="str" cm="1">
        <f t="array" ref="DJ293">IF($AA293="N","",SUMPRODUCT(($Z$281:$Z$407=$Z293)*($AA$281:$AA$407="Y")*(AP293&lt;AP$281:AP$407))+1)</f>
        <v/>
      </c>
      <c r="DK293" s="13" t="str" cm="1">
        <f t="array" ref="DK293">IF($AA293="N","",SUMPRODUCT(($Z$281:$Z$407=$Z293)*($AA$281:$AA$407="Y")*(AQ293&lt;AQ$281:AQ$407))+1)</f>
        <v/>
      </c>
      <c r="DL293" s="13" t="str" cm="1">
        <f t="array" ref="DL293">IF($AA293="N","",SUMPRODUCT(($Z$281:$Z$407=$Z293)*($AA$281:$AA$407="Y")*(AR293&lt;AR$281:AR$407))+1)</f>
        <v/>
      </c>
      <c r="DM293" s="13" t="str" cm="1">
        <f t="array" ref="DM293">IF($AA293="N","",SUMPRODUCT(($Z$281:$Z$407=$Z293)*($AA$281:$AA$407="Y")*(AS293&lt;AS$281:AS$407))+1)</f>
        <v/>
      </c>
      <c r="DN293" s="13" t="str" cm="1">
        <f t="array" ref="DN293">IF($AA293="N","",SUMPRODUCT(($Z$281:$Z$407=$Z293)*($AA$281:$AA$407="Y")*(AT293&lt;AT$281:AT$407))+1)</f>
        <v/>
      </c>
      <c r="DO293" s="13" t="str" cm="1">
        <f t="array" ref="DO293">IF($AA293="N","",SUMPRODUCT(($Z$281:$Z$407=$Z293)*($AA$281:$AA$407="Y")*(AU293&lt;AU$281:AU$407))+1)</f>
        <v/>
      </c>
      <c r="DP293" s="13" t="str" cm="1">
        <f t="array" ref="DP293">IF($AA293="N","",SUMPRODUCT(($Z$281:$Z$407=$Z293)*($AA$281:$AA$407="Y")*(AV293&lt;AV$281:AV$407))+1)</f>
        <v/>
      </c>
      <c r="DQ293" s="13" t="str">
        <f>INDEX($CV293:$DP293,MATCH('Ranked Growth'!$C$5,$BW$149:$CQ$149,0))</f>
        <v/>
      </c>
      <c r="DR293" s="13" t="str">
        <f t="shared" si="276"/>
        <v>Stations of Over 10k Users-</v>
      </c>
      <c r="DT293" s="17" t="s">
        <v>9</v>
      </c>
      <c r="DU293" s="15">
        <f t="shared" ref="DU293:EO293" si="322">(C293/$R31)-1</f>
        <v>1.936805275462028E-2</v>
      </c>
      <c r="DV293" s="15">
        <f t="shared" si="322"/>
        <v>9.9038331369940114E-2</v>
      </c>
      <c r="DW293" s="15">
        <f t="shared" si="322"/>
        <v>0.12382200121100628</v>
      </c>
      <c r="DX293" s="15">
        <f t="shared" si="322"/>
        <v>0.14272653962147874</v>
      </c>
      <c r="DY293" s="15">
        <f t="shared" si="322"/>
        <v>0.1556329586518086</v>
      </c>
      <c r="DZ293" s="15">
        <f t="shared" si="322"/>
        <v>0.16855304881659849</v>
      </c>
      <c r="EA293" s="15">
        <f t="shared" si="322"/>
        <v>0.18453550468254343</v>
      </c>
      <c r="EB293" s="15">
        <f t="shared" si="322"/>
        <v>0.19754572174831142</v>
      </c>
      <c r="EC293" s="15">
        <f t="shared" si="322"/>
        <v>0.21280308938609616</v>
      </c>
      <c r="ED293" s="15">
        <f t="shared" si="322"/>
        <v>0.23587413452861394</v>
      </c>
      <c r="EE293" s="15">
        <f t="shared" si="322"/>
        <v>0.25169036119100019</v>
      </c>
      <c r="EF293" s="15">
        <f t="shared" si="322"/>
        <v>0.26661702110969476</v>
      </c>
      <c r="EG293" s="15">
        <f t="shared" si="322"/>
        <v>0.28126863692887771</v>
      </c>
      <c r="EH293" s="15">
        <f t="shared" si="322"/>
        <v>0.29984041552533269</v>
      </c>
      <c r="EI293" s="15">
        <f t="shared" si="322"/>
        <v>0.32084416515361047</v>
      </c>
      <c r="EJ293" s="15">
        <f t="shared" si="322"/>
        <v>0.33768577961271862</v>
      </c>
      <c r="EK293" s="15">
        <f t="shared" si="322"/>
        <v>0.35652685444730325</v>
      </c>
      <c r="EL293" s="15">
        <f t="shared" si="322"/>
        <v>0.37344516860533972</v>
      </c>
      <c r="EM293" s="15">
        <f t="shared" si="322"/>
        <v>0.39205033998678096</v>
      </c>
      <c r="EN293" s="15">
        <f t="shared" si="322"/>
        <v>0.41664428570207068</v>
      </c>
      <c r="EO293" s="15">
        <f t="shared" si="322"/>
        <v>0.44038141994068991</v>
      </c>
      <c r="EQ293" s="17" t="s">
        <v>9</v>
      </c>
      <c r="ER293" s="13">
        <f t="shared" si="278"/>
        <v>61</v>
      </c>
      <c r="ES293" s="13">
        <f t="shared" si="279"/>
        <v>67</v>
      </c>
      <c r="ET293" s="13">
        <f t="shared" si="280"/>
        <v>61</v>
      </c>
      <c r="EU293" s="13">
        <f t="shared" si="281"/>
        <v>55</v>
      </c>
      <c r="EV293" s="13">
        <f t="shared" si="282"/>
        <v>47</v>
      </c>
      <c r="EW293" s="13">
        <f t="shared" si="283"/>
        <v>47</v>
      </c>
      <c r="EX293" s="13">
        <f t="shared" si="284"/>
        <v>51</v>
      </c>
      <c r="EY293" s="13">
        <f t="shared" si="285"/>
        <v>51</v>
      </c>
      <c r="EZ293" s="13">
        <f t="shared" si="286"/>
        <v>49</v>
      </c>
      <c r="FA293" s="13">
        <f t="shared" si="287"/>
        <v>47</v>
      </c>
      <c r="FB293" s="13">
        <f t="shared" si="288"/>
        <v>46</v>
      </c>
      <c r="FC293" s="13">
        <f t="shared" si="289"/>
        <v>49</v>
      </c>
      <c r="FD293" s="13">
        <f t="shared" si="290"/>
        <v>51</v>
      </c>
      <c r="FE293" s="13">
        <f t="shared" si="291"/>
        <v>52</v>
      </c>
      <c r="FF293" s="13">
        <f t="shared" si="292"/>
        <v>52</v>
      </c>
      <c r="FG293" s="13">
        <f t="shared" si="293"/>
        <v>54</v>
      </c>
      <c r="FH293" s="13">
        <f t="shared" si="294"/>
        <v>53</v>
      </c>
      <c r="FI293" s="13">
        <f t="shared" si="295"/>
        <v>53</v>
      </c>
      <c r="FJ293" s="13">
        <f t="shared" si="296"/>
        <v>52</v>
      </c>
      <c r="FK293" s="13">
        <f t="shared" si="297"/>
        <v>52</v>
      </c>
      <c r="FL293" s="13">
        <f t="shared" si="298"/>
        <v>53</v>
      </c>
      <c r="FM293" s="13">
        <f>INDEX($ER293:$FL293,MATCH('Ranked Growth'!$C$5,$ER$149:$FL$149,0))</f>
        <v>61</v>
      </c>
      <c r="FO293" s="17" t="s">
        <v>9</v>
      </c>
      <c r="FP293" s="13" cm="1">
        <f t="array" ref="FP293">SUMPRODUCT(($Z$281:$Z$407=$Z293)*(DU293&lt;DU$281:DU$407))+1</f>
        <v>47</v>
      </c>
      <c r="FQ293" s="13" cm="1">
        <f t="array" ref="FQ293">SUMPRODUCT(($Z$281:$Z$407=$Z293)*(DV293&lt;DV$281:DV$407))+1</f>
        <v>61</v>
      </c>
      <c r="FR293" s="13" cm="1">
        <f t="array" ref="FR293">SUMPRODUCT(($Z$281:$Z$407=$Z293)*(DW293&lt;DW$281:DW$407))+1</f>
        <v>56</v>
      </c>
      <c r="FS293" s="13" cm="1">
        <f t="array" ref="FS293">SUMPRODUCT(($Z$281:$Z$407=$Z293)*(DX293&lt;DX$281:DX$407))+1</f>
        <v>51</v>
      </c>
      <c r="FT293" s="13" cm="1">
        <f t="array" ref="FT293">SUMPRODUCT(($Z$281:$Z$407=$Z293)*(DY293&lt;DY$281:DY$407))+1</f>
        <v>44</v>
      </c>
      <c r="FU293" s="13" cm="1">
        <f t="array" ref="FU293">SUMPRODUCT(($Z$281:$Z$407=$Z293)*(DZ293&lt;DZ$281:DZ$407))+1</f>
        <v>43</v>
      </c>
      <c r="FV293" s="13" cm="1">
        <f t="array" ref="FV293">SUMPRODUCT(($Z$281:$Z$407=$Z293)*(EA293&lt;EA$281:EA$407))+1</f>
        <v>45</v>
      </c>
      <c r="FW293" s="13" cm="1">
        <f t="array" ref="FW293">SUMPRODUCT(($Z$281:$Z$407=$Z293)*(EB293&lt;EB$281:EB$407))+1</f>
        <v>45</v>
      </c>
      <c r="FX293" s="13" cm="1">
        <f t="array" ref="FX293">SUMPRODUCT(($Z$281:$Z$407=$Z293)*(EC293&lt;EC$281:EC$407))+1</f>
        <v>43</v>
      </c>
      <c r="FY293" s="13" cm="1">
        <f t="array" ref="FY293">SUMPRODUCT(($Z$281:$Z$407=$Z293)*(ED293&lt;ED$281:ED$407))+1</f>
        <v>42</v>
      </c>
      <c r="FZ293" s="13" cm="1">
        <f t="array" ref="FZ293">SUMPRODUCT(($Z$281:$Z$407=$Z293)*(EE293&lt;EE$281:EE$407))+1</f>
        <v>41</v>
      </c>
      <c r="GA293" s="13" cm="1">
        <f t="array" ref="GA293">SUMPRODUCT(($Z$281:$Z$407=$Z293)*(EF293&lt;EF$281:EF$407))+1</f>
        <v>42</v>
      </c>
      <c r="GB293" s="13" cm="1">
        <f t="array" ref="GB293">SUMPRODUCT(($Z$281:$Z$407=$Z293)*(EG293&lt;EG$281:EG$407))+1</f>
        <v>44</v>
      </c>
      <c r="GC293" s="13" cm="1">
        <f t="array" ref="GC293">SUMPRODUCT(($Z$281:$Z$407=$Z293)*(EH293&lt;EH$281:EH$407))+1</f>
        <v>45</v>
      </c>
      <c r="GD293" s="13" cm="1">
        <f t="array" ref="GD293">SUMPRODUCT(($Z$281:$Z$407=$Z293)*(EI293&lt;EI$281:EI$407))+1</f>
        <v>45</v>
      </c>
      <c r="GE293" s="13" cm="1">
        <f t="array" ref="GE293">SUMPRODUCT(($Z$281:$Z$407=$Z293)*(EJ293&lt;EJ$281:EJ$407))+1</f>
        <v>47</v>
      </c>
      <c r="GF293" s="13" cm="1">
        <f t="array" ref="GF293">SUMPRODUCT(($Z$281:$Z$407=$Z293)*(EK293&lt;EK$281:EK$407))+1</f>
        <v>46</v>
      </c>
      <c r="GG293" s="13" cm="1">
        <f t="array" ref="GG293">SUMPRODUCT(($Z$281:$Z$407=$Z293)*(EL293&lt;EL$281:EL$407))+1</f>
        <v>46</v>
      </c>
      <c r="GH293" s="13" cm="1">
        <f t="array" ref="GH293">SUMPRODUCT(($Z$281:$Z$407=$Z293)*(EM293&lt;EM$281:EM$407))+1</f>
        <v>45</v>
      </c>
      <c r="GI293" s="13" cm="1">
        <f t="array" ref="GI293">SUMPRODUCT(($Z$281:$Z$407=$Z293)*(EN293&lt;EN$281:EN$407))+1</f>
        <v>45</v>
      </c>
      <c r="GJ293" s="13" cm="1">
        <f t="array" ref="GJ293">SUMPRODUCT(($Z$281:$Z$407=$Z293)*(EO293&lt;EO$281:EO$407))+1</f>
        <v>46</v>
      </c>
      <c r="GK293" s="20">
        <f>INDEX($FP293:$GJ293,MATCH('Ranked Growth'!$C$5,$FP$149:$GJ$149,0))</f>
        <v>47</v>
      </c>
      <c r="GL293" s="13" t="str">
        <f t="shared" si="299"/>
        <v>Stations of Over 10k Users-47</v>
      </c>
      <c r="GN293" s="17" t="s">
        <v>9</v>
      </c>
      <c r="GO293" s="13" t="str" cm="1">
        <f t="array" ref="GO293">IF($AA293="N","",SUMPRODUCT(($Z$281:$Z$407=$Z293)*($AA$281:$AA$407="Y")*(DU293&lt;DU$281:DU$407))+1)</f>
        <v/>
      </c>
      <c r="GP293" s="13" t="str" cm="1">
        <f t="array" ref="GP293">IF($AA293="N","",SUMPRODUCT(($Z$281:$Z$407=$Z293)*($AA$281:$AA$407="Y")*(DV293&lt;DV$281:DV$407))+1)</f>
        <v/>
      </c>
      <c r="GQ293" s="13" t="str" cm="1">
        <f t="array" ref="GQ293">IF($AA293="N","",SUMPRODUCT(($Z$281:$Z$407=$Z293)*($AA$281:$AA$407="Y")*(DW293&lt;DW$281:DW$407))+1)</f>
        <v/>
      </c>
      <c r="GR293" s="13" t="str" cm="1">
        <f t="array" ref="GR293">IF($AA293="N","",SUMPRODUCT(($Z$281:$Z$407=$Z293)*($AA$281:$AA$407="Y")*(DX293&lt;DX$281:DX$407))+1)</f>
        <v/>
      </c>
      <c r="GS293" s="13" t="str" cm="1">
        <f t="array" ref="GS293">IF($AA293="N","",SUMPRODUCT(($Z$281:$Z$407=$Z293)*($AA$281:$AA$407="Y")*(DY293&lt;DY$281:DY$407))+1)</f>
        <v/>
      </c>
      <c r="GT293" s="13" t="str" cm="1">
        <f t="array" ref="GT293">IF($AA293="N","",SUMPRODUCT(($Z$281:$Z$407=$Z293)*($AA$281:$AA$407="Y")*(DZ293&lt;DZ$281:DZ$407))+1)</f>
        <v/>
      </c>
      <c r="GU293" s="13" t="str" cm="1">
        <f t="array" ref="GU293">IF($AA293="N","",SUMPRODUCT(($Z$281:$Z$407=$Z293)*($AA$281:$AA$407="Y")*(EA293&lt;EA$281:EA$407))+1)</f>
        <v/>
      </c>
      <c r="GV293" s="13" t="str" cm="1">
        <f t="array" ref="GV293">IF($AA293="N","",SUMPRODUCT(($Z$281:$Z$407=$Z293)*($AA$281:$AA$407="Y")*(EB293&lt;EB$281:EB$407))+1)</f>
        <v/>
      </c>
      <c r="GW293" s="13" t="str" cm="1">
        <f t="array" ref="GW293">IF($AA293="N","",SUMPRODUCT(($Z$281:$Z$407=$Z293)*($AA$281:$AA$407="Y")*(EC293&lt;EC$281:EC$407))+1)</f>
        <v/>
      </c>
      <c r="GX293" s="13" t="str" cm="1">
        <f t="array" ref="GX293">IF($AA293="N","",SUMPRODUCT(($Z$281:$Z$407=$Z293)*($AA$281:$AA$407="Y")*(ED293&lt;ED$281:ED$407))+1)</f>
        <v/>
      </c>
      <c r="GY293" s="13" t="str" cm="1">
        <f t="array" ref="GY293">IF($AA293="N","",SUMPRODUCT(($Z$281:$Z$407=$Z293)*($AA$281:$AA$407="Y")*(EE293&lt;EE$281:EE$407))+1)</f>
        <v/>
      </c>
      <c r="GZ293" s="13" t="str" cm="1">
        <f t="array" ref="GZ293">IF($AA293="N","",SUMPRODUCT(($Z$281:$Z$407=$Z293)*($AA$281:$AA$407="Y")*(EF293&lt;EF$281:EF$407))+1)</f>
        <v/>
      </c>
      <c r="HA293" s="13" t="str" cm="1">
        <f t="array" ref="HA293">IF($AA293="N","",SUMPRODUCT(($Z$281:$Z$407=$Z293)*($AA$281:$AA$407="Y")*(EG293&lt;EG$281:EG$407))+1)</f>
        <v/>
      </c>
      <c r="HB293" s="13" t="str" cm="1">
        <f t="array" ref="HB293">IF($AA293="N","",SUMPRODUCT(($Z$281:$Z$407=$Z293)*($AA$281:$AA$407="Y")*(EH293&lt;EH$281:EH$407))+1)</f>
        <v/>
      </c>
      <c r="HC293" s="13" t="str" cm="1">
        <f t="array" ref="HC293">IF($AA293="N","",SUMPRODUCT(($Z$281:$Z$407=$Z293)*($AA$281:$AA$407="Y")*(EI293&lt;EI$281:EI$407))+1)</f>
        <v/>
      </c>
      <c r="HD293" s="13" t="str" cm="1">
        <f t="array" ref="HD293">IF($AA293="N","",SUMPRODUCT(($Z$281:$Z$407=$Z293)*($AA$281:$AA$407="Y")*(EJ293&lt;EJ$281:EJ$407))+1)</f>
        <v/>
      </c>
      <c r="HE293" s="13" t="str" cm="1">
        <f t="array" ref="HE293">IF($AA293="N","",SUMPRODUCT(($Z$281:$Z$407=$Z293)*($AA$281:$AA$407="Y")*(EK293&lt;EK$281:EK$407))+1)</f>
        <v/>
      </c>
      <c r="HF293" s="13" t="str" cm="1">
        <f t="array" ref="HF293">IF($AA293="N","",SUMPRODUCT(($Z$281:$Z$407=$Z293)*($AA$281:$AA$407="Y")*(EL293&lt;EL$281:EL$407))+1)</f>
        <v/>
      </c>
      <c r="HG293" s="13" t="str" cm="1">
        <f t="array" ref="HG293">IF($AA293="N","",SUMPRODUCT(($Z$281:$Z$407=$Z293)*($AA$281:$AA$407="Y")*(EM293&lt;EM$281:EM$407))+1)</f>
        <v/>
      </c>
      <c r="HH293" s="13" t="str" cm="1">
        <f t="array" ref="HH293">IF($AA293="N","",SUMPRODUCT(($Z$281:$Z$407=$Z293)*($AA$281:$AA$407="Y")*(EN293&lt;EN$281:EN$407))+1)</f>
        <v/>
      </c>
      <c r="HI293" s="13" t="str" cm="1">
        <f t="array" ref="HI293">IF($AA293="N","",SUMPRODUCT(($Z$281:$Z$407=$Z293)*($AA$281:$AA$407="Y")*(EO293&lt;EO$281:EO$407))+1)</f>
        <v/>
      </c>
      <c r="HJ293" s="20" t="str">
        <f>INDEX($GO293:$HI293,MATCH('Ranked Growth'!$C$5,$GO$149:$HI$149,0))</f>
        <v/>
      </c>
      <c r="HK293" s="13" t="str">
        <f t="shared" si="300"/>
        <v>Stations of Over 10k Users-</v>
      </c>
    </row>
    <row r="294" spans="2:219" s="11" customFormat="1" x14ac:dyDescent="0.25">
      <c r="B294" s="17" t="s">
        <v>10</v>
      </c>
      <c r="C294" s="20">
        <v>74585.054430768956</v>
      </c>
      <c r="D294" s="20">
        <v>80900.655015738972</v>
      </c>
      <c r="E294" s="20">
        <v>83036.719203586239</v>
      </c>
      <c r="F294" s="20">
        <v>84743.692217943433</v>
      </c>
      <c r="G294" s="20">
        <v>86016.930648700174</v>
      </c>
      <c r="H294" s="20">
        <v>87332.126698532738</v>
      </c>
      <c r="I294" s="20">
        <v>88955.302441334963</v>
      </c>
      <c r="J294" s="20">
        <v>90339.954488988267</v>
      </c>
      <c r="K294" s="20">
        <v>91775.940244812809</v>
      </c>
      <c r="L294" s="20">
        <v>93583.739328307973</v>
      </c>
      <c r="M294" s="20">
        <v>95181.087571078533</v>
      </c>
      <c r="N294" s="20">
        <v>96700.263643111641</v>
      </c>
      <c r="O294" s="20">
        <v>98251.244328694258</v>
      </c>
      <c r="P294" s="20">
        <v>100113.26504098927</v>
      </c>
      <c r="Q294" s="20">
        <v>102183.5513355748</v>
      </c>
      <c r="R294" s="20">
        <v>103940.7581004516</v>
      </c>
      <c r="S294" s="20">
        <v>105874.50543442613</v>
      </c>
      <c r="T294" s="20">
        <v>107692.88278100177</v>
      </c>
      <c r="U294" s="20">
        <v>109640.95845431226</v>
      </c>
      <c r="V294" s="20">
        <v>111825.81913963915</v>
      </c>
      <c r="W294" s="20">
        <v>113944.45413250697</v>
      </c>
      <c r="Y294" s="17" t="s">
        <v>10</v>
      </c>
      <c r="Z294" s="21" t="str">
        <f t="shared" si="251"/>
        <v>Stations of Over 10k Users</v>
      </c>
      <c r="AA294" s="21" t="str">
        <f t="shared" si="252"/>
        <v>N</v>
      </c>
      <c r="AB294" s="13">
        <f t="shared" ref="AB294:AV294" si="323">C294-$R32</f>
        <v>1905.0544307689561</v>
      </c>
      <c r="AC294" s="13">
        <f t="shared" si="323"/>
        <v>8220.655015738972</v>
      </c>
      <c r="AD294" s="13">
        <f t="shared" si="323"/>
        <v>10356.719203586239</v>
      </c>
      <c r="AE294" s="13">
        <f t="shared" si="323"/>
        <v>12063.692217943433</v>
      </c>
      <c r="AF294" s="13">
        <f t="shared" si="323"/>
        <v>13336.930648700174</v>
      </c>
      <c r="AG294" s="13">
        <f t="shared" si="323"/>
        <v>14652.126698532738</v>
      </c>
      <c r="AH294" s="13">
        <f t="shared" si="323"/>
        <v>16275.302441334963</v>
      </c>
      <c r="AI294" s="13">
        <f t="shared" si="323"/>
        <v>17659.954488988267</v>
      </c>
      <c r="AJ294" s="13">
        <f t="shared" si="323"/>
        <v>19095.940244812809</v>
      </c>
      <c r="AK294" s="13">
        <f t="shared" si="323"/>
        <v>20903.739328307973</v>
      </c>
      <c r="AL294" s="13">
        <f t="shared" si="323"/>
        <v>22501.087571078533</v>
      </c>
      <c r="AM294" s="13">
        <f t="shared" si="323"/>
        <v>24020.263643111641</v>
      </c>
      <c r="AN294" s="13">
        <f t="shared" si="323"/>
        <v>25571.244328694258</v>
      </c>
      <c r="AO294" s="13">
        <f t="shared" si="323"/>
        <v>27433.265040989267</v>
      </c>
      <c r="AP294" s="13">
        <f t="shared" si="323"/>
        <v>29503.551335574797</v>
      </c>
      <c r="AQ294" s="13">
        <f t="shared" si="323"/>
        <v>31260.758100451596</v>
      </c>
      <c r="AR294" s="13">
        <f t="shared" si="323"/>
        <v>33194.50543442613</v>
      </c>
      <c r="AS294" s="13">
        <f t="shared" si="323"/>
        <v>35012.882781001768</v>
      </c>
      <c r="AT294" s="13">
        <f t="shared" si="323"/>
        <v>36960.958454312262</v>
      </c>
      <c r="AU294" s="13">
        <f t="shared" si="323"/>
        <v>39145.819139639148</v>
      </c>
      <c r="AV294" s="13">
        <f t="shared" si="323"/>
        <v>41264.454132506973</v>
      </c>
      <c r="AX294" s="17" t="s">
        <v>10</v>
      </c>
      <c r="AY294" s="13">
        <f t="shared" si="254"/>
        <v>64</v>
      </c>
      <c r="AZ294" s="13">
        <f t="shared" si="255"/>
        <v>68</v>
      </c>
      <c r="BA294" s="13">
        <f t="shared" si="256"/>
        <v>68</v>
      </c>
      <c r="BB294" s="13">
        <f t="shared" si="257"/>
        <v>68</v>
      </c>
      <c r="BC294" s="13">
        <f t="shared" si="258"/>
        <v>65</v>
      </c>
      <c r="BD294" s="13">
        <f t="shared" si="259"/>
        <v>65</v>
      </c>
      <c r="BE294" s="13">
        <f t="shared" si="260"/>
        <v>65</v>
      </c>
      <c r="BF294" s="13">
        <f t="shared" si="261"/>
        <v>65</v>
      </c>
      <c r="BG294" s="13">
        <f t="shared" si="262"/>
        <v>65</v>
      </c>
      <c r="BH294" s="13">
        <f t="shared" si="263"/>
        <v>65</v>
      </c>
      <c r="BI294" s="13">
        <f t="shared" si="264"/>
        <v>65</v>
      </c>
      <c r="BJ294" s="13">
        <f t="shared" si="265"/>
        <v>65</v>
      </c>
      <c r="BK294" s="13">
        <f t="shared" si="266"/>
        <v>65</v>
      </c>
      <c r="BL294" s="13">
        <f t="shared" si="267"/>
        <v>65</v>
      </c>
      <c r="BM294" s="13">
        <f t="shared" si="268"/>
        <v>65</v>
      </c>
      <c r="BN294" s="13">
        <f t="shared" si="269"/>
        <v>65</v>
      </c>
      <c r="BO294" s="13">
        <f t="shared" si="270"/>
        <v>65</v>
      </c>
      <c r="BP294" s="13">
        <f t="shared" si="271"/>
        <v>65</v>
      </c>
      <c r="BQ294" s="13">
        <f t="shared" si="272"/>
        <v>65</v>
      </c>
      <c r="BR294" s="13">
        <f t="shared" si="273"/>
        <v>65</v>
      </c>
      <c r="BS294" s="13">
        <f t="shared" si="274"/>
        <v>65</v>
      </c>
      <c r="BT294" s="13">
        <f>INDEX($AY294:$BS294,MATCH('Ranked Growth'!$C$5,Data!$AY$149:$BS$149,0))</f>
        <v>64</v>
      </c>
      <c r="BV294" s="17" t="s">
        <v>10</v>
      </c>
      <c r="BW294" s="13" cm="1">
        <f t="array" ref="BW294">SUMPRODUCT(($Z$281:$Z$407=$Z294)*(AB294&lt;AB$281:AB$407))+1</f>
        <v>59</v>
      </c>
      <c r="BX294" s="13" cm="1">
        <f t="array" ref="BX294">SUMPRODUCT(($Z$281:$Z$407=$Z294)*(AC294&lt;AC$281:AC$407))+1</f>
        <v>63</v>
      </c>
      <c r="BY294" s="13" cm="1">
        <f t="array" ref="BY294">SUMPRODUCT(($Z$281:$Z$407=$Z294)*(AD294&lt;AD$281:AD$407))+1</f>
        <v>63</v>
      </c>
      <c r="BZ294" s="13" cm="1">
        <f t="array" ref="BZ294">SUMPRODUCT(($Z$281:$Z$407=$Z294)*(AE294&lt;AE$281:AE$407))+1</f>
        <v>63</v>
      </c>
      <c r="CA294" s="13" cm="1">
        <f t="array" ref="CA294">SUMPRODUCT(($Z$281:$Z$407=$Z294)*(AF294&lt;AF$281:AF$407))+1</f>
        <v>60</v>
      </c>
      <c r="CB294" s="13" cm="1">
        <f t="array" ref="CB294">SUMPRODUCT(($Z$281:$Z$407=$Z294)*(AG294&lt;AG$281:AG$407))+1</f>
        <v>60</v>
      </c>
      <c r="CC294" s="13" cm="1">
        <f t="array" ref="CC294">SUMPRODUCT(($Z$281:$Z$407=$Z294)*(AH294&lt;AH$281:AH$407))+1</f>
        <v>60</v>
      </c>
      <c r="CD294" s="13" cm="1">
        <f t="array" ref="CD294">SUMPRODUCT(($Z$281:$Z$407=$Z294)*(AI294&lt;AI$281:AI$407))+1</f>
        <v>60</v>
      </c>
      <c r="CE294" s="13" cm="1">
        <f t="array" ref="CE294">SUMPRODUCT(($Z$281:$Z$407=$Z294)*(AJ294&lt;AJ$281:AJ$407))+1</f>
        <v>60</v>
      </c>
      <c r="CF294" s="13" cm="1">
        <f t="array" ref="CF294">SUMPRODUCT(($Z$281:$Z$407=$Z294)*(AK294&lt;AK$281:AK$407))+1</f>
        <v>60</v>
      </c>
      <c r="CG294" s="13" cm="1">
        <f t="array" ref="CG294">SUMPRODUCT(($Z$281:$Z$407=$Z294)*(AL294&lt;AL$281:AL$407))+1</f>
        <v>60</v>
      </c>
      <c r="CH294" s="13" cm="1">
        <f t="array" ref="CH294">SUMPRODUCT(($Z$281:$Z$407=$Z294)*(AM294&lt;AM$281:AM$407))+1</f>
        <v>60</v>
      </c>
      <c r="CI294" s="13" cm="1">
        <f t="array" ref="CI294">SUMPRODUCT(($Z$281:$Z$407=$Z294)*(AN294&lt;AN$281:AN$407))+1</f>
        <v>60</v>
      </c>
      <c r="CJ294" s="13" cm="1">
        <f t="array" ref="CJ294">SUMPRODUCT(($Z$281:$Z$407=$Z294)*(AO294&lt;AO$281:AO$407))+1</f>
        <v>60</v>
      </c>
      <c r="CK294" s="13" cm="1">
        <f t="array" ref="CK294">SUMPRODUCT(($Z$281:$Z$407=$Z294)*(AP294&lt;AP$281:AP$407))+1</f>
        <v>60</v>
      </c>
      <c r="CL294" s="13" cm="1">
        <f t="array" ref="CL294">SUMPRODUCT(($Z$281:$Z$407=$Z294)*(AQ294&lt;AQ$281:AQ$407))+1</f>
        <v>60</v>
      </c>
      <c r="CM294" s="13" cm="1">
        <f t="array" ref="CM294">SUMPRODUCT(($Z$281:$Z$407=$Z294)*(AR294&lt;AR$281:AR$407))+1</f>
        <v>60</v>
      </c>
      <c r="CN294" s="13" cm="1">
        <f t="array" ref="CN294">SUMPRODUCT(($Z$281:$Z$407=$Z294)*(AS294&lt;AS$281:AS$407))+1</f>
        <v>60</v>
      </c>
      <c r="CO294" s="13" cm="1">
        <f t="array" ref="CO294">SUMPRODUCT(($Z$281:$Z$407=$Z294)*(AT294&lt;AT$281:AT$407))+1</f>
        <v>60</v>
      </c>
      <c r="CP294" s="13" cm="1">
        <f t="array" ref="CP294">SUMPRODUCT(($Z$281:$Z$407=$Z294)*(AU294&lt;AU$281:AU$407))+1</f>
        <v>60</v>
      </c>
      <c r="CQ294" s="13" cm="1">
        <f t="array" ref="CQ294">SUMPRODUCT(($Z$281:$Z$407=$Z294)*(AV294&lt;AV$281:AV$407))+1</f>
        <v>60</v>
      </c>
      <c r="CR294" s="20">
        <f>INDEX($BW294:$CQ294,MATCH('Ranked Growth'!$C$5,Data!$AY$149:$BS$149,0))</f>
        <v>59</v>
      </c>
      <c r="CS294" s="13" t="str">
        <f t="shared" si="275"/>
        <v>Stations of Over 10k Users-59</v>
      </c>
      <c r="CU294" s="17" t="s">
        <v>10</v>
      </c>
      <c r="CV294" s="13" t="str" cm="1">
        <f t="array" ref="CV294">IF($AA294="N","",SUMPRODUCT(($Z$281:$Z$407=$Z294)*($AA$281:$AA$407="Y")*(AB294&lt;AB$281:AB$407))+1)</f>
        <v/>
      </c>
      <c r="CW294" s="13" t="str" cm="1">
        <f t="array" ref="CW294">IF($AA294="N","",SUMPRODUCT(($Z$281:$Z$407=$Z294)*($AA$281:$AA$407="Y")*(AC294&lt;AC$281:AC$407))+1)</f>
        <v/>
      </c>
      <c r="CX294" s="13" t="str" cm="1">
        <f t="array" ref="CX294">IF($AA294="N","",SUMPRODUCT(($Z$281:$Z$407=$Z294)*($AA$281:$AA$407="Y")*(AD294&lt;AD$281:AD$407))+1)</f>
        <v/>
      </c>
      <c r="CY294" s="13" t="str" cm="1">
        <f t="array" ref="CY294">IF($AA294="N","",SUMPRODUCT(($Z$281:$Z$407=$Z294)*($AA$281:$AA$407="Y")*(AE294&lt;AE$281:AE$407))+1)</f>
        <v/>
      </c>
      <c r="CZ294" s="13" t="str" cm="1">
        <f t="array" ref="CZ294">IF($AA294="N","",SUMPRODUCT(($Z$281:$Z$407=$Z294)*($AA$281:$AA$407="Y")*(AF294&lt;AF$281:AF$407))+1)</f>
        <v/>
      </c>
      <c r="DA294" s="13" t="str" cm="1">
        <f t="array" ref="DA294">IF($AA294="N","",SUMPRODUCT(($Z$281:$Z$407=$Z294)*($AA$281:$AA$407="Y")*(AG294&lt;AG$281:AG$407))+1)</f>
        <v/>
      </c>
      <c r="DB294" s="13" t="str" cm="1">
        <f t="array" ref="DB294">IF($AA294="N","",SUMPRODUCT(($Z$281:$Z$407=$Z294)*($AA$281:$AA$407="Y")*(AH294&lt;AH$281:AH$407))+1)</f>
        <v/>
      </c>
      <c r="DC294" s="13" t="str" cm="1">
        <f t="array" ref="DC294">IF($AA294="N","",SUMPRODUCT(($Z$281:$Z$407=$Z294)*($AA$281:$AA$407="Y")*(AI294&lt;AI$281:AI$407))+1)</f>
        <v/>
      </c>
      <c r="DD294" s="13" t="str" cm="1">
        <f t="array" ref="DD294">IF($AA294="N","",SUMPRODUCT(($Z$281:$Z$407=$Z294)*($AA$281:$AA$407="Y")*(AJ294&lt;AJ$281:AJ$407))+1)</f>
        <v/>
      </c>
      <c r="DE294" s="13" t="str" cm="1">
        <f t="array" ref="DE294">IF($AA294="N","",SUMPRODUCT(($Z$281:$Z$407=$Z294)*($AA$281:$AA$407="Y")*(AK294&lt;AK$281:AK$407))+1)</f>
        <v/>
      </c>
      <c r="DF294" s="13" t="str" cm="1">
        <f t="array" ref="DF294">IF($AA294="N","",SUMPRODUCT(($Z$281:$Z$407=$Z294)*($AA$281:$AA$407="Y")*(AL294&lt;AL$281:AL$407))+1)</f>
        <v/>
      </c>
      <c r="DG294" s="13" t="str" cm="1">
        <f t="array" ref="DG294">IF($AA294="N","",SUMPRODUCT(($Z$281:$Z$407=$Z294)*($AA$281:$AA$407="Y")*(AM294&lt;AM$281:AM$407))+1)</f>
        <v/>
      </c>
      <c r="DH294" s="13" t="str" cm="1">
        <f t="array" ref="DH294">IF($AA294="N","",SUMPRODUCT(($Z$281:$Z$407=$Z294)*($AA$281:$AA$407="Y")*(AN294&lt;AN$281:AN$407))+1)</f>
        <v/>
      </c>
      <c r="DI294" s="13" t="str" cm="1">
        <f t="array" ref="DI294">IF($AA294="N","",SUMPRODUCT(($Z$281:$Z$407=$Z294)*($AA$281:$AA$407="Y")*(AO294&lt;AO$281:AO$407))+1)</f>
        <v/>
      </c>
      <c r="DJ294" s="13" t="str" cm="1">
        <f t="array" ref="DJ294">IF($AA294="N","",SUMPRODUCT(($Z$281:$Z$407=$Z294)*($AA$281:$AA$407="Y")*(AP294&lt;AP$281:AP$407))+1)</f>
        <v/>
      </c>
      <c r="DK294" s="13" t="str" cm="1">
        <f t="array" ref="DK294">IF($AA294="N","",SUMPRODUCT(($Z$281:$Z$407=$Z294)*($AA$281:$AA$407="Y")*(AQ294&lt;AQ$281:AQ$407))+1)</f>
        <v/>
      </c>
      <c r="DL294" s="13" t="str" cm="1">
        <f t="array" ref="DL294">IF($AA294="N","",SUMPRODUCT(($Z$281:$Z$407=$Z294)*($AA$281:$AA$407="Y")*(AR294&lt;AR$281:AR$407))+1)</f>
        <v/>
      </c>
      <c r="DM294" s="13" t="str" cm="1">
        <f t="array" ref="DM294">IF($AA294="N","",SUMPRODUCT(($Z$281:$Z$407=$Z294)*($AA$281:$AA$407="Y")*(AS294&lt;AS$281:AS$407))+1)</f>
        <v/>
      </c>
      <c r="DN294" s="13" t="str" cm="1">
        <f t="array" ref="DN294">IF($AA294="N","",SUMPRODUCT(($Z$281:$Z$407=$Z294)*($AA$281:$AA$407="Y")*(AT294&lt;AT$281:AT$407))+1)</f>
        <v/>
      </c>
      <c r="DO294" s="13" t="str" cm="1">
        <f t="array" ref="DO294">IF($AA294="N","",SUMPRODUCT(($Z$281:$Z$407=$Z294)*($AA$281:$AA$407="Y")*(AU294&lt;AU$281:AU$407))+1)</f>
        <v/>
      </c>
      <c r="DP294" s="13" t="str" cm="1">
        <f t="array" ref="DP294">IF($AA294="N","",SUMPRODUCT(($Z$281:$Z$407=$Z294)*($AA$281:$AA$407="Y")*(AV294&lt;AV$281:AV$407))+1)</f>
        <v/>
      </c>
      <c r="DQ294" s="13" t="str">
        <f>INDEX($CV294:$DP294,MATCH('Ranked Growth'!$C$5,$BW$149:$CQ$149,0))</f>
        <v/>
      </c>
      <c r="DR294" s="13" t="str">
        <f t="shared" si="276"/>
        <v>Stations of Over 10k Users-</v>
      </c>
      <c r="DT294" s="17" t="s">
        <v>10</v>
      </c>
      <c r="DU294" s="15">
        <f t="shared" ref="DU294:EO294" si="324">(C294/$R32)-1</f>
        <v>2.6211535921422113E-2</v>
      </c>
      <c r="DV294" s="15">
        <f t="shared" si="324"/>
        <v>0.11310752635854393</v>
      </c>
      <c r="DW294" s="15">
        <f t="shared" si="324"/>
        <v>0.14249751243239195</v>
      </c>
      <c r="DX294" s="15">
        <f t="shared" si="324"/>
        <v>0.16598365737401521</v>
      </c>
      <c r="DY294" s="15">
        <f t="shared" si="324"/>
        <v>0.18350207276692587</v>
      </c>
      <c r="DZ294" s="15">
        <f t="shared" si="324"/>
        <v>0.20159778066225553</v>
      </c>
      <c r="EA294" s="15">
        <f t="shared" si="324"/>
        <v>0.22393096369475729</v>
      </c>
      <c r="EB294" s="15">
        <f t="shared" si="324"/>
        <v>0.2429823127268611</v>
      </c>
      <c r="EC294" s="15">
        <f t="shared" si="324"/>
        <v>0.26273995933974703</v>
      </c>
      <c r="ED294" s="15">
        <f t="shared" si="324"/>
        <v>0.28761336445112784</v>
      </c>
      <c r="EE294" s="15">
        <f t="shared" si="324"/>
        <v>0.30959118837477351</v>
      </c>
      <c r="EF294" s="15">
        <f t="shared" si="324"/>
        <v>0.33049344583257634</v>
      </c>
      <c r="EG294" s="15">
        <f t="shared" si="324"/>
        <v>0.35183330116530342</v>
      </c>
      <c r="EH294" s="15">
        <f t="shared" si="324"/>
        <v>0.37745273859368833</v>
      </c>
      <c r="EI294" s="15">
        <f t="shared" si="324"/>
        <v>0.40593769036288929</v>
      </c>
      <c r="EJ294" s="15">
        <f t="shared" si="324"/>
        <v>0.43011499863031921</v>
      </c>
      <c r="EK294" s="15">
        <f t="shared" si="324"/>
        <v>0.45672131858043663</v>
      </c>
      <c r="EL294" s="15">
        <f t="shared" si="324"/>
        <v>0.48174026941389325</v>
      </c>
      <c r="EM294" s="15">
        <f t="shared" si="324"/>
        <v>0.50854373217270576</v>
      </c>
      <c r="EN294" s="15">
        <f t="shared" si="324"/>
        <v>0.5386051064892563</v>
      </c>
      <c r="EO294" s="15">
        <f t="shared" si="324"/>
        <v>0.56775528525738816</v>
      </c>
      <c r="EQ294" s="17" t="s">
        <v>10</v>
      </c>
      <c r="ER294" s="13">
        <f t="shared" si="278"/>
        <v>7</v>
      </c>
      <c r="ES294" s="13">
        <f t="shared" si="279"/>
        <v>3</v>
      </c>
      <c r="ET294" s="13">
        <f t="shared" si="280"/>
        <v>4</v>
      </c>
      <c r="EU294" s="13">
        <f t="shared" si="281"/>
        <v>4</v>
      </c>
      <c r="EV294" s="13">
        <f t="shared" si="282"/>
        <v>5</v>
      </c>
      <c r="EW294" s="13">
        <f t="shared" si="283"/>
        <v>5</v>
      </c>
      <c r="EX294" s="13">
        <f t="shared" si="284"/>
        <v>5</v>
      </c>
      <c r="EY294" s="13">
        <f t="shared" si="285"/>
        <v>5</v>
      </c>
      <c r="EZ294" s="13">
        <f t="shared" si="286"/>
        <v>5</v>
      </c>
      <c r="FA294" s="13">
        <f t="shared" si="287"/>
        <v>5</v>
      </c>
      <c r="FB294" s="13">
        <f t="shared" si="288"/>
        <v>6</v>
      </c>
      <c r="FC294" s="13">
        <f t="shared" si="289"/>
        <v>6</v>
      </c>
      <c r="FD294" s="13">
        <f t="shared" si="290"/>
        <v>6</v>
      </c>
      <c r="FE294" s="13">
        <f t="shared" si="291"/>
        <v>6</v>
      </c>
      <c r="FF294" s="13">
        <f t="shared" si="292"/>
        <v>6</v>
      </c>
      <c r="FG294" s="13">
        <f t="shared" si="293"/>
        <v>6</v>
      </c>
      <c r="FH294" s="13">
        <f t="shared" si="294"/>
        <v>6</v>
      </c>
      <c r="FI294" s="13">
        <f t="shared" si="295"/>
        <v>6</v>
      </c>
      <c r="FJ294" s="13">
        <f t="shared" si="296"/>
        <v>6</v>
      </c>
      <c r="FK294" s="13">
        <f t="shared" si="297"/>
        <v>6</v>
      </c>
      <c r="FL294" s="13">
        <f t="shared" si="298"/>
        <v>6</v>
      </c>
      <c r="FM294" s="13">
        <f>INDEX($ER294:$FL294,MATCH('Ranked Growth'!$C$5,$ER$149:$FL$149,0))</f>
        <v>7</v>
      </c>
      <c r="FO294" s="17" t="s">
        <v>10</v>
      </c>
      <c r="FP294" s="13" cm="1">
        <f t="array" ref="FP294">SUMPRODUCT(($Z$281:$Z$407=$Z294)*(DU294&lt;DU$281:DU$407))+1</f>
        <v>5</v>
      </c>
      <c r="FQ294" s="13" cm="1">
        <f t="array" ref="FQ294">SUMPRODUCT(($Z$281:$Z$407=$Z294)*(DV294&lt;DV$281:DV$407))+1</f>
        <v>2</v>
      </c>
      <c r="FR294" s="13" cm="1">
        <f t="array" ref="FR294">SUMPRODUCT(($Z$281:$Z$407=$Z294)*(DW294&lt;DW$281:DW$407))+1</f>
        <v>3</v>
      </c>
      <c r="FS294" s="13" cm="1">
        <f t="array" ref="FS294">SUMPRODUCT(($Z$281:$Z$407=$Z294)*(DX294&lt;DX$281:DX$407))+1</f>
        <v>3</v>
      </c>
      <c r="FT294" s="13" cm="1">
        <f t="array" ref="FT294">SUMPRODUCT(($Z$281:$Z$407=$Z294)*(DY294&lt;DY$281:DY$407))+1</f>
        <v>4</v>
      </c>
      <c r="FU294" s="13" cm="1">
        <f t="array" ref="FU294">SUMPRODUCT(($Z$281:$Z$407=$Z294)*(DZ294&lt;DZ$281:DZ$407))+1</f>
        <v>4</v>
      </c>
      <c r="FV294" s="13" cm="1">
        <f t="array" ref="FV294">SUMPRODUCT(($Z$281:$Z$407=$Z294)*(EA294&lt;EA$281:EA$407))+1</f>
        <v>4</v>
      </c>
      <c r="FW294" s="13" cm="1">
        <f t="array" ref="FW294">SUMPRODUCT(($Z$281:$Z$407=$Z294)*(EB294&lt;EB$281:EB$407))+1</f>
        <v>4</v>
      </c>
      <c r="FX294" s="13" cm="1">
        <f t="array" ref="FX294">SUMPRODUCT(($Z$281:$Z$407=$Z294)*(EC294&lt;EC$281:EC$407))+1</f>
        <v>4</v>
      </c>
      <c r="FY294" s="13" cm="1">
        <f t="array" ref="FY294">SUMPRODUCT(($Z$281:$Z$407=$Z294)*(ED294&lt;ED$281:ED$407))+1</f>
        <v>4</v>
      </c>
      <c r="FZ294" s="13" cm="1">
        <f t="array" ref="FZ294">SUMPRODUCT(($Z$281:$Z$407=$Z294)*(EE294&lt;EE$281:EE$407))+1</f>
        <v>5</v>
      </c>
      <c r="GA294" s="13" cm="1">
        <f t="array" ref="GA294">SUMPRODUCT(($Z$281:$Z$407=$Z294)*(EF294&lt;EF$281:EF$407))+1</f>
        <v>5</v>
      </c>
      <c r="GB294" s="13" cm="1">
        <f t="array" ref="GB294">SUMPRODUCT(($Z$281:$Z$407=$Z294)*(EG294&lt;EG$281:EG$407))+1</f>
        <v>5</v>
      </c>
      <c r="GC294" s="13" cm="1">
        <f t="array" ref="GC294">SUMPRODUCT(($Z$281:$Z$407=$Z294)*(EH294&lt;EH$281:EH$407))+1</f>
        <v>5</v>
      </c>
      <c r="GD294" s="13" cm="1">
        <f t="array" ref="GD294">SUMPRODUCT(($Z$281:$Z$407=$Z294)*(EI294&lt;EI$281:EI$407))+1</f>
        <v>5</v>
      </c>
      <c r="GE294" s="13" cm="1">
        <f t="array" ref="GE294">SUMPRODUCT(($Z$281:$Z$407=$Z294)*(EJ294&lt;EJ$281:EJ$407))+1</f>
        <v>5</v>
      </c>
      <c r="GF294" s="13" cm="1">
        <f t="array" ref="GF294">SUMPRODUCT(($Z$281:$Z$407=$Z294)*(EK294&lt;EK$281:EK$407))+1</f>
        <v>5</v>
      </c>
      <c r="GG294" s="13" cm="1">
        <f t="array" ref="GG294">SUMPRODUCT(($Z$281:$Z$407=$Z294)*(EL294&lt;EL$281:EL$407))+1</f>
        <v>5</v>
      </c>
      <c r="GH294" s="13" cm="1">
        <f t="array" ref="GH294">SUMPRODUCT(($Z$281:$Z$407=$Z294)*(EM294&lt;EM$281:EM$407))+1</f>
        <v>5</v>
      </c>
      <c r="GI294" s="13" cm="1">
        <f t="array" ref="GI294">SUMPRODUCT(($Z$281:$Z$407=$Z294)*(EN294&lt;EN$281:EN$407))+1</f>
        <v>5</v>
      </c>
      <c r="GJ294" s="13" cm="1">
        <f t="array" ref="GJ294">SUMPRODUCT(($Z$281:$Z$407=$Z294)*(EO294&lt;EO$281:EO$407))+1</f>
        <v>5</v>
      </c>
      <c r="GK294" s="20">
        <f>INDEX($FP294:$GJ294,MATCH('Ranked Growth'!$C$5,$FP$149:$GJ$149,0))</f>
        <v>5</v>
      </c>
      <c r="GL294" s="13" t="str">
        <f t="shared" si="299"/>
        <v>Stations of Over 10k Users-5</v>
      </c>
      <c r="GN294" s="17" t="s">
        <v>10</v>
      </c>
      <c r="GO294" s="13" t="str" cm="1">
        <f t="array" ref="GO294">IF($AA294="N","",SUMPRODUCT(($Z$281:$Z$407=$Z294)*($AA$281:$AA$407="Y")*(DU294&lt;DU$281:DU$407))+1)</f>
        <v/>
      </c>
      <c r="GP294" s="13" t="str" cm="1">
        <f t="array" ref="GP294">IF($AA294="N","",SUMPRODUCT(($Z$281:$Z$407=$Z294)*($AA$281:$AA$407="Y")*(DV294&lt;DV$281:DV$407))+1)</f>
        <v/>
      </c>
      <c r="GQ294" s="13" t="str" cm="1">
        <f t="array" ref="GQ294">IF($AA294="N","",SUMPRODUCT(($Z$281:$Z$407=$Z294)*($AA$281:$AA$407="Y")*(DW294&lt;DW$281:DW$407))+1)</f>
        <v/>
      </c>
      <c r="GR294" s="13" t="str" cm="1">
        <f t="array" ref="GR294">IF($AA294="N","",SUMPRODUCT(($Z$281:$Z$407=$Z294)*($AA$281:$AA$407="Y")*(DX294&lt;DX$281:DX$407))+1)</f>
        <v/>
      </c>
      <c r="GS294" s="13" t="str" cm="1">
        <f t="array" ref="GS294">IF($AA294="N","",SUMPRODUCT(($Z$281:$Z$407=$Z294)*($AA$281:$AA$407="Y")*(DY294&lt;DY$281:DY$407))+1)</f>
        <v/>
      </c>
      <c r="GT294" s="13" t="str" cm="1">
        <f t="array" ref="GT294">IF($AA294="N","",SUMPRODUCT(($Z$281:$Z$407=$Z294)*($AA$281:$AA$407="Y")*(DZ294&lt;DZ$281:DZ$407))+1)</f>
        <v/>
      </c>
      <c r="GU294" s="13" t="str" cm="1">
        <f t="array" ref="GU294">IF($AA294="N","",SUMPRODUCT(($Z$281:$Z$407=$Z294)*($AA$281:$AA$407="Y")*(EA294&lt;EA$281:EA$407))+1)</f>
        <v/>
      </c>
      <c r="GV294" s="13" t="str" cm="1">
        <f t="array" ref="GV294">IF($AA294="N","",SUMPRODUCT(($Z$281:$Z$407=$Z294)*($AA$281:$AA$407="Y")*(EB294&lt;EB$281:EB$407))+1)</f>
        <v/>
      </c>
      <c r="GW294" s="13" t="str" cm="1">
        <f t="array" ref="GW294">IF($AA294="N","",SUMPRODUCT(($Z$281:$Z$407=$Z294)*($AA$281:$AA$407="Y")*(EC294&lt;EC$281:EC$407))+1)</f>
        <v/>
      </c>
      <c r="GX294" s="13" t="str" cm="1">
        <f t="array" ref="GX294">IF($AA294="N","",SUMPRODUCT(($Z$281:$Z$407=$Z294)*($AA$281:$AA$407="Y")*(ED294&lt;ED$281:ED$407))+1)</f>
        <v/>
      </c>
      <c r="GY294" s="13" t="str" cm="1">
        <f t="array" ref="GY294">IF($AA294="N","",SUMPRODUCT(($Z$281:$Z$407=$Z294)*($AA$281:$AA$407="Y")*(EE294&lt;EE$281:EE$407))+1)</f>
        <v/>
      </c>
      <c r="GZ294" s="13" t="str" cm="1">
        <f t="array" ref="GZ294">IF($AA294="N","",SUMPRODUCT(($Z$281:$Z$407=$Z294)*($AA$281:$AA$407="Y")*(EF294&lt;EF$281:EF$407))+1)</f>
        <v/>
      </c>
      <c r="HA294" s="13" t="str" cm="1">
        <f t="array" ref="HA294">IF($AA294="N","",SUMPRODUCT(($Z$281:$Z$407=$Z294)*($AA$281:$AA$407="Y")*(EG294&lt;EG$281:EG$407))+1)</f>
        <v/>
      </c>
      <c r="HB294" s="13" t="str" cm="1">
        <f t="array" ref="HB294">IF($AA294="N","",SUMPRODUCT(($Z$281:$Z$407=$Z294)*($AA$281:$AA$407="Y")*(EH294&lt;EH$281:EH$407))+1)</f>
        <v/>
      </c>
      <c r="HC294" s="13" t="str" cm="1">
        <f t="array" ref="HC294">IF($AA294="N","",SUMPRODUCT(($Z$281:$Z$407=$Z294)*($AA$281:$AA$407="Y")*(EI294&lt;EI$281:EI$407))+1)</f>
        <v/>
      </c>
      <c r="HD294" s="13" t="str" cm="1">
        <f t="array" ref="HD294">IF($AA294="N","",SUMPRODUCT(($Z$281:$Z$407=$Z294)*($AA$281:$AA$407="Y")*(EJ294&lt;EJ$281:EJ$407))+1)</f>
        <v/>
      </c>
      <c r="HE294" s="13" t="str" cm="1">
        <f t="array" ref="HE294">IF($AA294="N","",SUMPRODUCT(($Z$281:$Z$407=$Z294)*($AA$281:$AA$407="Y")*(EK294&lt;EK$281:EK$407))+1)</f>
        <v/>
      </c>
      <c r="HF294" s="13" t="str" cm="1">
        <f t="array" ref="HF294">IF($AA294="N","",SUMPRODUCT(($Z$281:$Z$407=$Z294)*($AA$281:$AA$407="Y")*(EL294&lt;EL$281:EL$407))+1)</f>
        <v/>
      </c>
      <c r="HG294" s="13" t="str" cm="1">
        <f t="array" ref="HG294">IF($AA294="N","",SUMPRODUCT(($Z$281:$Z$407=$Z294)*($AA$281:$AA$407="Y")*(EM294&lt;EM$281:EM$407))+1)</f>
        <v/>
      </c>
      <c r="HH294" s="13" t="str" cm="1">
        <f t="array" ref="HH294">IF($AA294="N","",SUMPRODUCT(($Z$281:$Z$407=$Z294)*($AA$281:$AA$407="Y")*(EN294&lt;EN$281:EN$407))+1)</f>
        <v/>
      </c>
      <c r="HI294" s="13" t="str" cm="1">
        <f t="array" ref="HI294">IF($AA294="N","",SUMPRODUCT(($Z$281:$Z$407=$Z294)*($AA$281:$AA$407="Y")*(EO294&lt;EO$281:EO$407))+1)</f>
        <v/>
      </c>
      <c r="HJ294" s="20" t="str">
        <f>INDEX($GO294:$HI294,MATCH('Ranked Growth'!$C$5,$GO$149:$HI$149,0))</f>
        <v/>
      </c>
      <c r="HK294" s="13" t="str">
        <f t="shared" si="300"/>
        <v>Stations of Over 10k Users-</v>
      </c>
    </row>
    <row r="295" spans="2:219" s="11" customFormat="1" x14ac:dyDescent="0.25">
      <c r="B295" s="17" t="s">
        <v>11</v>
      </c>
      <c r="C295" s="20">
        <v>7717.657174979232</v>
      </c>
      <c r="D295" s="20">
        <v>8325.6745225367158</v>
      </c>
      <c r="E295" s="20">
        <v>8504.8552389654506</v>
      </c>
      <c r="F295" s="20">
        <v>8638.0274558468191</v>
      </c>
      <c r="G295" s="20">
        <v>8724.4197626907735</v>
      </c>
      <c r="H295" s="20">
        <v>8817.6973144511085</v>
      </c>
      <c r="I295" s="20">
        <v>8947.1412631060884</v>
      </c>
      <c r="J295" s="20">
        <v>9053.7322483933458</v>
      </c>
      <c r="K295" s="20">
        <v>9166.5407026251487</v>
      </c>
      <c r="L295" s="20">
        <v>9318.1808944804488</v>
      </c>
      <c r="M295" s="20">
        <v>9450.1697329725339</v>
      </c>
      <c r="N295" s="20">
        <v>9572.996350825335</v>
      </c>
      <c r="O295" s="20">
        <v>9696.0325142915317</v>
      </c>
      <c r="P295" s="20">
        <v>9849.6514448425714</v>
      </c>
      <c r="Q295" s="20">
        <v>10020.216825082101</v>
      </c>
      <c r="R295" s="20">
        <v>10158.749823869677</v>
      </c>
      <c r="S295" s="20">
        <v>10312.592051064707</v>
      </c>
      <c r="T295" s="20">
        <v>10452.569929132917</v>
      </c>
      <c r="U295" s="20">
        <v>10606.694523663116</v>
      </c>
      <c r="V295" s="20">
        <v>10796.821988001071</v>
      </c>
      <c r="W295" s="20">
        <v>10980.449614242274</v>
      </c>
      <c r="Y295" s="17" t="s">
        <v>11</v>
      </c>
      <c r="Z295" s="21" t="str">
        <f t="shared" si="251"/>
        <v>Stations of Less Than 10k Users</v>
      </c>
      <c r="AA295" s="21" t="str">
        <f t="shared" si="252"/>
        <v>N</v>
      </c>
      <c r="AB295" s="13">
        <f t="shared" ref="AB295:AV295" si="325">C295-$R33</f>
        <v>165.65717497923197</v>
      </c>
      <c r="AC295" s="13">
        <f t="shared" si="325"/>
        <v>773.67452253671581</v>
      </c>
      <c r="AD295" s="13">
        <f t="shared" si="325"/>
        <v>952.85523896545055</v>
      </c>
      <c r="AE295" s="13">
        <f t="shared" si="325"/>
        <v>1086.0274558468191</v>
      </c>
      <c r="AF295" s="13">
        <f t="shared" si="325"/>
        <v>1172.4197626907735</v>
      </c>
      <c r="AG295" s="13">
        <f t="shared" si="325"/>
        <v>1265.6973144511085</v>
      </c>
      <c r="AH295" s="13">
        <f t="shared" si="325"/>
        <v>1395.1412631060884</v>
      </c>
      <c r="AI295" s="13">
        <f t="shared" si="325"/>
        <v>1501.7322483933458</v>
      </c>
      <c r="AJ295" s="13">
        <f t="shared" si="325"/>
        <v>1614.5407026251487</v>
      </c>
      <c r="AK295" s="13">
        <f t="shared" si="325"/>
        <v>1766.1808944804488</v>
      </c>
      <c r="AL295" s="13">
        <f t="shared" si="325"/>
        <v>1898.1697329725339</v>
      </c>
      <c r="AM295" s="13">
        <f t="shared" si="325"/>
        <v>2020.996350825335</v>
      </c>
      <c r="AN295" s="13">
        <f t="shared" si="325"/>
        <v>2144.0325142915317</v>
      </c>
      <c r="AO295" s="13">
        <f t="shared" si="325"/>
        <v>2297.6514448425714</v>
      </c>
      <c r="AP295" s="13">
        <f t="shared" si="325"/>
        <v>2468.2168250821014</v>
      </c>
      <c r="AQ295" s="13">
        <f t="shared" si="325"/>
        <v>2606.7498238696771</v>
      </c>
      <c r="AR295" s="13">
        <f t="shared" si="325"/>
        <v>2760.5920510647065</v>
      </c>
      <c r="AS295" s="13">
        <f t="shared" si="325"/>
        <v>2900.5699291329165</v>
      </c>
      <c r="AT295" s="13">
        <f t="shared" si="325"/>
        <v>3054.6945236631163</v>
      </c>
      <c r="AU295" s="13">
        <f t="shared" si="325"/>
        <v>3244.8219880010711</v>
      </c>
      <c r="AV295" s="13">
        <f t="shared" si="325"/>
        <v>3428.449614242274</v>
      </c>
      <c r="AX295" s="17" t="s">
        <v>11</v>
      </c>
      <c r="AY295" s="13">
        <f t="shared" si="254"/>
        <v>102</v>
      </c>
      <c r="AZ295" s="13">
        <f t="shared" si="255"/>
        <v>105</v>
      </c>
      <c r="BA295" s="13">
        <f t="shared" si="256"/>
        <v>105</v>
      </c>
      <c r="BB295" s="13">
        <f t="shared" si="257"/>
        <v>103</v>
      </c>
      <c r="BC295" s="13">
        <f t="shared" si="258"/>
        <v>103</v>
      </c>
      <c r="BD295" s="13">
        <f t="shared" si="259"/>
        <v>103</v>
      </c>
      <c r="BE295" s="13">
        <f t="shared" si="260"/>
        <v>103</v>
      </c>
      <c r="BF295" s="13">
        <f t="shared" si="261"/>
        <v>103</v>
      </c>
      <c r="BG295" s="13">
        <f t="shared" si="262"/>
        <v>103</v>
      </c>
      <c r="BH295" s="13">
        <f t="shared" si="263"/>
        <v>103</v>
      </c>
      <c r="BI295" s="13">
        <f t="shared" si="264"/>
        <v>103</v>
      </c>
      <c r="BJ295" s="13">
        <f t="shared" si="265"/>
        <v>103</v>
      </c>
      <c r="BK295" s="13">
        <f t="shared" si="266"/>
        <v>103</v>
      </c>
      <c r="BL295" s="13">
        <f t="shared" si="267"/>
        <v>103</v>
      </c>
      <c r="BM295" s="13">
        <f t="shared" si="268"/>
        <v>103</v>
      </c>
      <c r="BN295" s="13">
        <f t="shared" si="269"/>
        <v>103</v>
      </c>
      <c r="BO295" s="13">
        <f t="shared" si="270"/>
        <v>103</v>
      </c>
      <c r="BP295" s="13">
        <f t="shared" si="271"/>
        <v>103</v>
      </c>
      <c r="BQ295" s="13">
        <f t="shared" si="272"/>
        <v>103</v>
      </c>
      <c r="BR295" s="13">
        <f t="shared" si="273"/>
        <v>103</v>
      </c>
      <c r="BS295" s="13">
        <f t="shared" si="274"/>
        <v>103</v>
      </c>
      <c r="BT295" s="13">
        <f>INDEX($AY295:$BS295,MATCH('Ranked Growth'!$C$5,Data!$AY$149:$BS$149,0))</f>
        <v>102</v>
      </c>
      <c r="BV295" s="17" t="s">
        <v>11</v>
      </c>
      <c r="BW295" s="13" cm="1">
        <f t="array" ref="BW295">SUMPRODUCT(($Z$281:$Z$407=$Z295)*(AB295&lt;AB$281:AB$407))+1</f>
        <v>2</v>
      </c>
      <c r="BX295" s="13" cm="1">
        <f t="array" ref="BX295">SUMPRODUCT(($Z$281:$Z$407=$Z295)*(AC295&lt;AC$281:AC$407))+1</f>
        <v>2</v>
      </c>
      <c r="BY295" s="13" cm="1">
        <f t="array" ref="BY295">SUMPRODUCT(($Z$281:$Z$407=$Z295)*(AD295&lt;AD$281:AD$407))+1</f>
        <v>2</v>
      </c>
      <c r="BZ295" s="13" cm="1">
        <f t="array" ref="BZ295">SUMPRODUCT(($Z$281:$Z$407=$Z295)*(AE295&lt;AE$281:AE$407))+1</f>
        <v>2</v>
      </c>
      <c r="CA295" s="13" cm="1">
        <f t="array" ref="CA295">SUMPRODUCT(($Z$281:$Z$407=$Z295)*(AF295&lt;AF$281:AF$407))+1</f>
        <v>2</v>
      </c>
      <c r="CB295" s="13" cm="1">
        <f t="array" ref="CB295">SUMPRODUCT(($Z$281:$Z$407=$Z295)*(AG295&lt;AG$281:AG$407))+1</f>
        <v>2</v>
      </c>
      <c r="CC295" s="13" cm="1">
        <f t="array" ref="CC295">SUMPRODUCT(($Z$281:$Z$407=$Z295)*(AH295&lt;AH$281:AH$407))+1</f>
        <v>2</v>
      </c>
      <c r="CD295" s="13" cm="1">
        <f t="array" ref="CD295">SUMPRODUCT(($Z$281:$Z$407=$Z295)*(AI295&lt;AI$281:AI$407))+1</f>
        <v>2</v>
      </c>
      <c r="CE295" s="13" cm="1">
        <f t="array" ref="CE295">SUMPRODUCT(($Z$281:$Z$407=$Z295)*(AJ295&lt;AJ$281:AJ$407))+1</f>
        <v>2</v>
      </c>
      <c r="CF295" s="13" cm="1">
        <f t="array" ref="CF295">SUMPRODUCT(($Z$281:$Z$407=$Z295)*(AK295&lt;AK$281:AK$407))+1</f>
        <v>2</v>
      </c>
      <c r="CG295" s="13" cm="1">
        <f t="array" ref="CG295">SUMPRODUCT(($Z$281:$Z$407=$Z295)*(AL295&lt;AL$281:AL$407))+1</f>
        <v>2</v>
      </c>
      <c r="CH295" s="13" cm="1">
        <f t="array" ref="CH295">SUMPRODUCT(($Z$281:$Z$407=$Z295)*(AM295&lt;AM$281:AM$407))+1</f>
        <v>2</v>
      </c>
      <c r="CI295" s="13" cm="1">
        <f t="array" ref="CI295">SUMPRODUCT(($Z$281:$Z$407=$Z295)*(AN295&lt;AN$281:AN$407))+1</f>
        <v>2</v>
      </c>
      <c r="CJ295" s="13" cm="1">
        <f t="array" ref="CJ295">SUMPRODUCT(($Z$281:$Z$407=$Z295)*(AO295&lt;AO$281:AO$407))+1</f>
        <v>2</v>
      </c>
      <c r="CK295" s="13" cm="1">
        <f t="array" ref="CK295">SUMPRODUCT(($Z$281:$Z$407=$Z295)*(AP295&lt;AP$281:AP$407))+1</f>
        <v>2</v>
      </c>
      <c r="CL295" s="13" cm="1">
        <f t="array" ref="CL295">SUMPRODUCT(($Z$281:$Z$407=$Z295)*(AQ295&lt;AQ$281:AQ$407))+1</f>
        <v>2</v>
      </c>
      <c r="CM295" s="13" cm="1">
        <f t="array" ref="CM295">SUMPRODUCT(($Z$281:$Z$407=$Z295)*(AR295&lt;AR$281:AR$407))+1</f>
        <v>2</v>
      </c>
      <c r="CN295" s="13" cm="1">
        <f t="array" ref="CN295">SUMPRODUCT(($Z$281:$Z$407=$Z295)*(AS295&lt;AS$281:AS$407))+1</f>
        <v>2</v>
      </c>
      <c r="CO295" s="13" cm="1">
        <f t="array" ref="CO295">SUMPRODUCT(($Z$281:$Z$407=$Z295)*(AT295&lt;AT$281:AT$407))+1</f>
        <v>2</v>
      </c>
      <c r="CP295" s="13" cm="1">
        <f t="array" ref="CP295">SUMPRODUCT(($Z$281:$Z$407=$Z295)*(AU295&lt;AU$281:AU$407))+1</f>
        <v>2</v>
      </c>
      <c r="CQ295" s="13" cm="1">
        <f t="array" ref="CQ295">SUMPRODUCT(($Z$281:$Z$407=$Z295)*(AV295&lt;AV$281:AV$407))+1</f>
        <v>2</v>
      </c>
      <c r="CR295" s="20">
        <f>INDEX($BW295:$CQ295,MATCH('Ranked Growth'!$C$5,Data!$AY$149:$BS$149,0))</f>
        <v>2</v>
      </c>
      <c r="CS295" s="13" t="str">
        <f t="shared" si="275"/>
        <v>Stations of Less Than 10k Users-2</v>
      </c>
      <c r="CU295" s="17" t="s">
        <v>11</v>
      </c>
      <c r="CV295" s="13" t="str" cm="1">
        <f t="array" ref="CV295">IF($AA295="N","",SUMPRODUCT(($Z$281:$Z$407=$Z295)*($AA$281:$AA$407="Y")*(AB295&lt;AB$281:AB$407))+1)</f>
        <v/>
      </c>
      <c r="CW295" s="13" t="str" cm="1">
        <f t="array" ref="CW295">IF($AA295="N","",SUMPRODUCT(($Z$281:$Z$407=$Z295)*($AA$281:$AA$407="Y")*(AC295&lt;AC$281:AC$407))+1)</f>
        <v/>
      </c>
      <c r="CX295" s="13" t="str" cm="1">
        <f t="array" ref="CX295">IF($AA295="N","",SUMPRODUCT(($Z$281:$Z$407=$Z295)*($AA$281:$AA$407="Y")*(AD295&lt;AD$281:AD$407))+1)</f>
        <v/>
      </c>
      <c r="CY295" s="13" t="str" cm="1">
        <f t="array" ref="CY295">IF($AA295="N","",SUMPRODUCT(($Z$281:$Z$407=$Z295)*($AA$281:$AA$407="Y")*(AE295&lt;AE$281:AE$407))+1)</f>
        <v/>
      </c>
      <c r="CZ295" s="13" t="str" cm="1">
        <f t="array" ref="CZ295">IF($AA295="N","",SUMPRODUCT(($Z$281:$Z$407=$Z295)*($AA$281:$AA$407="Y")*(AF295&lt;AF$281:AF$407))+1)</f>
        <v/>
      </c>
      <c r="DA295" s="13" t="str" cm="1">
        <f t="array" ref="DA295">IF($AA295="N","",SUMPRODUCT(($Z$281:$Z$407=$Z295)*($AA$281:$AA$407="Y")*(AG295&lt;AG$281:AG$407))+1)</f>
        <v/>
      </c>
      <c r="DB295" s="13" t="str" cm="1">
        <f t="array" ref="DB295">IF($AA295="N","",SUMPRODUCT(($Z$281:$Z$407=$Z295)*($AA$281:$AA$407="Y")*(AH295&lt;AH$281:AH$407))+1)</f>
        <v/>
      </c>
      <c r="DC295" s="13" t="str" cm="1">
        <f t="array" ref="DC295">IF($AA295="N","",SUMPRODUCT(($Z$281:$Z$407=$Z295)*($AA$281:$AA$407="Y")*(AI295&lt;AI$281:AI$407))+1)</f>
        <v/>
      </c>
      <c r="DD295" s="13" t="str" cm="1">
        <f t="array" ref="DD295">IF($AA295="N","",SUMPRODUCT(($Z$281:$Z$407=$Z295)*($AA$281:$AA$407="Y")*(AJ295&lt;AJ$281:AJ$407))+1)</f>
        <v/>
      </c>
      <c r="DE295" s="13" t="str" cm="1">
        <f t="array" ref="DE295">IF($AA295="N","",SUMPRODUCT(($Z$281:$Z$407=$Z295)*($AA$281:$AA$407="Y")*(AK295&lt;AK$281:AK$407))+1)</f>
        <v/>
      </c>
      <c r="DF295" s="13" t="str" cm="1">
        <f t="array" ref="DF295">IF($AA295="N","",SUMPRODUCT(($Z$281:$Z$407=$Z295)*($AA$281:$AA$407="Y")*(AL295&lt;AL$281:AL$407))+1)</f>
        <v/>
      </c>
      <c r="DG295" s="13" t="str" cm="1">
        <f t="array" ref="DG295">IF($AA295="N","",SUMPRODUCT(($Z$281:$Z$407=$Z295)*($AA$281:$AA$407="Y")*(AM295&lt;AM$281:AM$407))+1)</f>
        <v/>
      </c>
      <c r="DH295" s="13" t="str" cm="1">
        <f t="array" ref="DH295">IF($AA295="N","",SUMPRODUCT(($Z$281:$Z$407=$Z295)*($AA$281:$AA$407="Y")*(AN295&lt;AN$281:AN$407))+1)</f>
        <v/>
      </c>
      <c r="DI295" s="13" t="str" cm="1">
        <f t="array" ref="DI295">IF($AA295="N","",SUMPRODUCT(($Z$281:$Z$407=$Z295)*($AA$281:$AA$407="Y")*(AO295&lt;AO$281:AO$407))+1)</f>
        <v/>
      </c>
      <c r="DJ295" s="13" t="str" cm="1">
        <f t="array" ref="DJ295">IF($AA295="N","",SUMPRODUCT(($Z$281:$Z$407=$Z295)*($AA$281:$AA$407="Y")*(AP295&lt;AP$281:AP$407))+1)</f>
        <v/>
      </c>
      <c r="DK295" s="13" t="str" cm="1">
        <f t="array" ref="DK295">IF($AA295="N","",SUMPRODUCT(($Z$281:$Z$407=$Z295)*($AA$281:$AA$407="Y")*(AQ295&lt;AQ$281:AQ$407))+1)</f>
        <v/>
      </c>
      <c r="DL295" s="13" t="str" cm="1">
        <f t="array" ref="DL295">IF($AA295="N","",SUMPRODUCT(($Z$281:$Z$407=$Z295)*($AA$281:$AA$407="Y")*(AR295&lt;AR$281:AR$407))+1)</f>
        <v/>
      </c>
      <c r="DM295" s="13" t="str" cm="1">
        <f t="array" ref="DM295">IF($AA295="N","",SUMPRODUCT(($Z$281:$Z$407=$Z295)*($AA$281:$AA$407="Y")*(AS295&lt;AS$281:AS$407))+1)</f>
        <v/>
      </c>
      <c r="DN295" s="13" t="str" cm="1">
        <f t="array" ref="DN295">IF($AA295="N","",SUMPRODUCT(($Z$281:$Z$407=$Z295)*($AA$281:$AA$407="Y")*(AT295&lt;AT$281:AT$407))+1)</f>
        <v/>
      </c>
      <c r="DO295" s="13" t="str" cm="1">
        <f t="array" ref="DO295">IF($AA295="N","",SUMPRODUCT(($Z$281:$Z$407=$Z295)*($AA$281:$AA$407="Y")*(AU295&lt;AU$281:AU$407))+1)</f>
        <v/>
      </c>
      <c r="DP295" s="13" t="str" cm="1">
        <f t="array" ref="DP295">IF($AA295="N","",SUMPRODUCT(($Z$281:$Z$407=$Z295)*($AA$281:$AA$407="Y")*(AV295&lt;AV$281:AV$407))+1)</f>
        <v/>
      </c>
      <c r="DQ295" s="13" t="str">
        <f>INDEX($CV295:$DP295,MATCH('Ranked Growth'!$C$5,$BW$149:$CQ$149,0))</f>
        <v/>
      </c>
      <c r="DR295" s="13" t="str">
        <f t="shared" si="276"/>
        <v>Stations of Less Than 10k Users-</v>
      </c>
      <c r="DT295" s="17" t="s">
        <v>11</v>
      </c>
      <c r="DU295" s="15">
        <f t="shared" ref="DU295:EO295" si="326">(C295/$R33)-1</f>
        <v>2.1935536941105838E-2</v>
      </c>
      <c r="DV295" s="15">
        <f t="shared" si="326"/>
        <v>0.10244630859861181</v>
      </c>
      <c r="DW295" s="15">
        <f t="shared" si="326"/>
        <v>0.12617256871894211</v>
      </c>
      <c r="DX295" s="15">
        <f t="shared" si="326"/>
        <v>0.14380660167463177</v>
      </c>
      <c r="DY295" s="15">
        <f t="shared" si="326"/>
        <v>0.15524626094951977</v>
      </c>
      <c r="DZ295" s="15">
        <f t="shared" si="326"/>
        <v>0.16759763168049635</v>
      </c>
      <c r="EA295" s="15">
        <f t="shared" si="326"/>
        <v>0.18473798505112393</v>
      </c>
      <c r="EB295" s="15">
        <f t="shared" si="326"/>
        <v>0.19885225746733926</v>
      </c>
      <c r="EC295" s="15">
        <f t="shared" si="326"/>
        <v>0.21378981761455895</v>
      </c>
      <c r="ED295" s="15">
        <f t="shared" si="326"/>
        <v>0.23386929217166963</v>
      </c>
      <c r="EE295" s="15">
        <f t="shared" si="326"/>
        <v>0.2513466277770835</v>
      </c>
      <c r="EF295" s="15">
        <f t="shared" si="326"/>
        <v>0.26761074560716835</v>
      </c>
      <c r="EG295" s="15">
        <f t="shared" si="326"/>
        <v>0.2839026104729252</v>
      </c>
      <c r="EH295" s="15">
        <f t="shared" si="326"/>
        <v>0.30424410021750159</v>
      </c>
      <c r="EI295" s="15">
        <f t="shared" si="326"/>
        <v>0.32682955840599859</v>
      </c>
      <c r="EJ295" s="15">
        <f t="shared" si="326"/>
        <v>0.34517344066070943</v>
      </c>
      <c r="EK295" s="15">
        <f t="shared" si="326"/>
        <v>0.36554449828716984</v>
      </c>
      <c r="EL295" s="15">
        <f t="shared" si="326"/>
        <v>0.38407970459916796</v>
      </c>
      <c r="EM295" s="15">
        <f t="shared" si="326"/>
        <v>0.40448815196810339</v>
      </c>
      <c r="EN295" s="15">
        <f t="shared" si="326"/>
        <v>0.42966392849590451</v>
      </c>
      <c r="EO295" s="15">
        <f t="shared" si="326"/>
        <v>0.45397902730962314</v>
      </c>
      <c r="EQ295" s="17" t="s">
        <v>11</v>
      </c>
      <c r="ER295" s="13">
        <f t="shared" si="278"/>
        <v>27</v>
      </c>
      <c r="ES295" s="13">
        <f t="shared" si="279"/>
        <v>44</v>
      </c>
      <c r="ET295" s="13">
        <f t="shared" si="280"/>
        <v>47</v>
      </c>
      <c r="EU295" s="13">
        <f t="shared" si="281"/>
        <v>48</v>
      </c>
      <c r="EV295" s="13">
        <f t="shared" si="282"/>
        <v>48</v>
      </c>
      <c r="EW295" s="13">
        <f t="shared" si="283"/>
        <v>50</v>
      </c>
      <c r="EX295" s="13">
        <f t="shared" si="284"/>
        <v>50</v>
      </c>
      <c r="EY295" s="13">
        <f t="shared" si="285"/>
        <v>48</v>
      </c>
      <c r="EZ295" s="13">
        <f t="shared" si="286"/>
        <v>48</v>
      </c>
      <c r="FA295" s="13">
        <f t="shared" si="287"/>
        <v>50</v>
      </c>
      <c r="FB295" s="13">
        <f t="shared" si="288"/>
        <v>48</v>
      </c>
      <c r="FC295" s="13">
        <f t="shared" si="289"/>
        <v>47</v>
      </c>
      <c r="FD295" s="13">
        <f t="shared" si="290"/>
        <v>44</v>
      </c>
      <c r="FE295" s="13">
        <f t="shared" si="291"/>
        <v>40</v>
      </c>
      <c r="FF295" s="13">
        <f t="shared" si="292"/>
        <v>40</v>
      </c>
      <c r="FG295" s="13">
        <f t="shared" si="293"/>
        <v>41</v>
      </c>
      <c r="FH295" s="13">
        <f t="shared" si="294"/>
        <v>41</v>
      </c>
      <c r="FI295" s="13">
        <f t="shared" si="295"/>
        <v>41</v>
      </c>
      <c r="FJ295" s="13">
        <f t="shared" si="296"/>
        <v>41</v>
      </c>
      <c r="FK295" s="13">
        <f t="shared" si="297"/>
        <v>41</v>
      </c>
      <c r="FL295" s="13">
        <f t="shared" si="298"/>
        <v>42</v>
      </c>
      <c r="FM295" s="13">
        <f>INDEX($ER295:$FL295,MATCH('Ranked Growth'!$C$5,$ER$149:$FL$149,0))</f>
        <v>27</v>
      </c>
      <c r="FO295" s="17" t="s">
        <v>11</v>
      </c>
      <c r="FP295" s="13" cm="1">
        <f t="array" ref="FP295">SUMPRODUCT(($Z$281:$Z$407=$Z295)*(DU295&lt;DU$281:DU$407))+1</f>
        <v>7</v>
      </c>
      <c r="FQ295" s="13" cm="1">
        <f t="array" ref="FQ295">SUMPRODUCT(($Z$281:$Z$407=$Z295)*(DV295&lt;DV$281:DV$407))+1</f>
        <v>1</v>
      </c>
      <c r="FR295" s="13" cm="1">
        <f t="array" ref="FR295">SUMPRODUCT(($Z$281:$Z$407=$Z295)*(DW295&lt;DW$281:DW$407))+1</f>
        <v>2</v>
      </c>
      <c r="FS295" s="13" cm="1">
        <f t="array" ref="FS295">SUMPRODUCT(($Z$281:$Z$407=$Z295)*(DX295&lt;DX$281:DX$407))+1</f>
        <v>3</v>
      </c>
      <c r="FT295" s="13" cm="1">
        <f t="array" ref="FT295">SUMPRODUCT(($Z$281:$Z$407=$Z295)*(DY295&lt;DY$281:DY$407))+1</f>
        <v>3</v>
      </c>
      <c r="FU295" s="13" cm="1">
        <f t="array" ref="FU295">SUMPRODUCT(($Z$281:$Z$407=$Z295)*(DZ295&lt;DZ$281:DZ$407))+1</f>
        <v>3</v>
      </c>
      <c r="FV295" s="13" cm="1">
        <f t="array" ref="FV295">SUMPRODUCT(($Z$281:$Z$407=$Z295)*(EA295&lt;EA$281:EA$407))+1</f>
        <v>3</v>
      </c>
      <c r="FW295" s="13" cm="1">
        <f t="array" ref="FW295">SUMPRODUCT(($Z$281:$Z$407=$Z295)*(EB295&lt;EB$281:EB$407))+1</f>
        <v>3</v>
      </c>
      <c r="FX295" s="13" cm="1">
        <f t="array" ref="FX295">SUMPRODUCT(($Z$281:$Z$407=$Z295)*(EC295&lt;EC$281:EC$407))+1</f>
        <v>3</v>
      </c>
      <c r="FY295" s="13" cm="1">
        <f t="array" ref="FY295">SUMPRODUCT(($Z$281:$Z$407=$Z295)*(ED295&lt;ED$281:ED$407))+1</f>
        <v>3</v>
      </c>
      <c r="FZ295" s="13" cm="1">
        <f t="array" ref="FZ295">SUMPRODUCT(($Z$281:$Z$407=$Z295)*(EE295&lt;EE$281:EE$407))+1</f>
        <v>3</v>
      </c>
      <c r="GA295" s="13" cm="1">
        <f t="array" ref="GA295">SUMPRODUCT(($Z$281:$Z$407=$Z295)*(EF295&lt;EF$281:EF$407))+1</f>
        <v>4</v>
      </c>
      <c r="GB295" s="13" cm="1">
        <f t="array" ref="GB295">SUMPRODUCT(($Z$281:$Z$407=$Z295)*(EG295&lt;EG$281:EG$407))+1</f>
        <v>4</v>
      </c>
      <c r="GC295" s="13" cm="1">
        <f t="array" ref="GC295">SUMPRODUCT(($Z$281:$Z$407=$Z295)*(EH295&lt;EH$281:EH$407))+1</f>
        <v>4</v>
      </c>
      <c r="GD295" s="13" cm="1">
        <f t="array" ref="GD295">SUMPRODUCT(($Z$281:$Z$407=$Z295)*(EI295&lt;EI$281:EI$407))+1</f>
        <v>4</v>
      </c>
      <c r="GE295" s="13" cm="1">
        <f t="array" ref="GE295">SUMPRODUCT(($Z$281:$Z$407=$Z295)*(EJ295&lt;EJ$281:EJ$407))+1</f>
        <v>4</v>
      </c>
      <c r="GF295" s="13" cm="1">
        <f t="array" ref="GF295">SUMPRODUCT(($Z$281:$Z$407=$Z295)*(EK295&lt;EK$281:EK$407))+1</f>
        <v>4</v>
      </c>
      <c r="GG295" s="13" cm="1">
        <f t="array" ref="GG295">SUMPRODUCT(($Z$281:$Z$407=$Z295)*(EL295&lt;EL$281:EL$407))+1</f>
        <v>4</v>
      </c>
      <c r="GH295" s="13" cm="1">
        <f t="array" ref="GH295">SUMPRODUCT(($Z$281:$Z$407=$Z295)*(EM295&lt;EM$281:EM$407))+1</f>
        <v>4</v>
      </c>
      <c r="GI295" s="13" cm="1">
        <f t="array" ref="GI295">SUMPRODUCT(($Z$281:$Z$407=$Z295)*(EN295&lt;EN$281:EN$407))+1</f>
        <v>4</v>
      </c>
      <c r="GJ295" s="13" cm="1">
        <f t="array" ref="GJ295">SUMPRODUCT(($Z$281:$Z$407=$Z295)*(EO295&lt;EO$281:EO$407))+1</f>
        <v>4</v>
      </c>
      <c r="GK295" s="20">
        <f>INDEX($FP295:$GJ295,MATCH('Ranked Growth'!$C$5,$FP$149:$GJ$149,0))</f>
        <v>7</v>
      </c>
      <c r="GL295" s="13" t="str">
        <f t="shared" si="299"/>
        <v>Stations of Less Than 10k Users-7</v>
      </c>
      <c r="GN295" s="17" t="s">
        <v>11</v>
      </c>
      <c r="GO295" s="13" t="str" cm="1">
        <f t="array" ref="GO295">IF($AA295="N","",SUMPRODUCT(($Z$281:$Z$407=$Z295)*($AA$281:$AA$407="Y")*(DU295&lt;DU$281:DU$407))+1)</f>
        <v/>
      </c>
      <c r="GP295" s="13" t="str" cm="1">
        <f t="array" ref="GP295">IF($AA295="N","",SUMPRODUCT(($Z$281:$Z$407=$Z295)*($AA$281:$AA$407="Y")*(DV295&lt;DV$281:DV$407))+1)</f>
        <v/>
      </c>
      <c r="GQ295" s="13" t="str" cm="1">
        <f t="array" ref="GQ295">IF($AA295="N","",SUMPRODUCT(($Z$281:$Z$407=$Z295)*($AA$281:$AA$407="Y")*(DW295&lt;DW$281:DW$407))+1)</f>
        <v/>
      </c>
      <c r="GR295" s="13" t="str" cm="1">
        <f t="array" ref="GR295">IF($AA295="N","",SUMPRODUCT(($Z$281:$Z$407=$Z295)*($AA$281:$AA$407="Y")*(DX295&lt;DX$281:DX$407))+1)</f>
        <v/>
      </c>
      <c r="GS295" s="13" t="str" cm="1">
        <f t="array" ref="GS295">IF($AA295="N","",SUMPRODUCT(($Z$281:$Z$407=$Z295)*($AA$281:$AA$407="Y")*(DY295&lt;DY$281:DY$407))+1)</f>
        <v/>
      </c>
      <c r="GT295" s="13" t="str" cm="1">
        <f t="array" ref="GT295">IF($AA295="N","",SUMPRODUCT(($Z$281:$Z$407=$Z295)*($AA$281:$AA$407="Y")*(DZ295&lt;DZ$281:DZ$407))+1)</f>
        <v/>
      </c>
      <c r="GU295" s="13" t="str" cm="1">
        <f t="array" ref="GU295">IF($AA295="N","",SUMPRODUCT(($Z$281:$Z$407=$Z295)*($AA$281:$AA$407="Y")*(EA295&lt;EA$281:EA$407))+1)</f>
        <v/>
      </c>
      <c r="GV295" s="13" t="str" cm="1">
        <f t="array" ref="GV295">IF($AA295="N","",SUMPRODUCT(($Z$281:$Z$407=$Z295)*($AA$281:$AA$407="Y")*(EB295&lt;EB$281:EB$407))+1)</f>
        <v/>
      </c>
      <c r="GW295" s="13" t="str" cm="1">
        <f t="array" ref="GW295">IF($AA295="N","",SUMPRODUCT(($Z$281:$Z$407=$Z295)*($AA$281:$AA$407="Y")*(EC295&lt;EC$281:EC$407))+1)</f>
        <v/>
      </c>
      <c r="GX295" s="13" t="str" cm="1">
        <f t="array" ref="GX295">IF($AA295="N","",SUMPRODUCT(($Z$281:$Z$407=$Z295)*($AA$281:$AA$407="Y")*(ED295&lt;ED$281:ED$407))+1)</f>
        <v/>
      </c>
      <c r="GY295" s="13" t="str" cm="1">
        <f t="array" ref="GY295">IF($AA295="N","",SUMPRODUCT(($Z$281:$Z$407=$Z295)*($AA$281:$AA$407="Y")*(EE295&lt;EE$281:EE$407))+1)</f>
        <v/>
      </c>
      <c r="GZ295" s="13" t="str" cm="1">
        <f t="array" ref="GZ295">IF($AA295="N","",SUMPRODUCT(($Z$281:$Z$407=$Z295)*($AA$281:$AA$407="Y")*(EF295&lt;EF$281:EF$407))+1)</f>
        <v/>
      </c>
      <c r="HA295" s="13" t="str" cm="1">
        <f t="array" ref="HA295">IF($AA295="N","",SUMPRODUCT(($Z$281:$Z$407=$Z295)*($AA$281:$AA$407="Y")*(EG295&lt;EG$281:EG$407))+1)</f>
        <v/>
      </c>
      <c r="HB295" s="13" t="str" cm="1">
        <f t="array" ref="HB295">IF($AA295="N","",SUMPRODUCT(($Z$281:$Z$407=$Z295)*($AA$281:$AA$407="Y")*(EH295&lt;EH$281:EH$407))+1)</f>
        <v/>
      </c>
      <c r="HC295" s="13" t="str" cm="1">
        <f t="array" ref="HC295">IF($AA295="N","",SUMPRODUCT(($Z$281:$Z$407=$Z295)*($AA$281:$AA$407="Y")*(EI295&lt;EI$281:EI$407))+1)</f>
        <v/>
      </c>
      <c r="HD295" s="13" t="str" cm="1">
        <f t="array" ref="HD295">IF($AA295="N","",SUMPRODUCT(($Z$281:$Z$407=$Z295)*($AA$281:$AA$407="Y")*(EJ295&lt;EJ$281:EJ$407))+1)</f>
        <v/>
      </c>
      <c r="HE295" s="13" t="str" cm="1">
        <f t="array" ref="HE295">IF($AA295="N","",SUMPRODUCT(($Z$281:$Z$407=$Z295)*($AA$281:$AA$407="Y")*(EK295&lt;EK$281:EK$407))+1)</f>
        <v/>
      </c>
      <c r="HF295" s="13" t="str" cm="1">
        <f t="array" ref="HF295">IF($AA295="N","",SUMPRODUCT(($Z$281:$Z$407=$Z295)*($AA$281:$AA$407="Y")*(EL295&lt;EL$281:EL$407))+1)</f>
        <v/>
      </c>
      <c r="HG295" s="13" t="str" cm="1">
        <f t="array" ref="HG295">IF($AA295="N","",SUMPRODUCT(($Z$281:$Z$407=$Z295)*($AA$281:$AA$407="Y")*(EM295&lt;EM$281:EM$407))+1)</f>
        <v/>
      </c>
      <c r="HH295" s="13" t="str" cm="1">
        <f t="array" ref="HH295">IF($AA295="N","",SUMPRODUCT(($Z$281:$Z$407=$Z295)*($AA$281:$AA$407="Y")*(EN295&lt;EN$281:EN$407))+1)</f>
        <v/>
      </c>
      <c r="HI295" s="13" t="str" cm="1">
        <f t="array" ref="HI295">IF($AA295="N","",SUMPRODUCT(($Z$281:$Z$407=$Z295)*($AA$281:$AA$407="Y")*(EO295&lt;EO$281:EO$407))+1)</f>
        <v/>
      </c>
      <c r="HJ295" s="20" t="str">
        <f>INDEX($GO295:$HI295,MATCH('Ranked Growth'!$C$5,$GO$149:$HI$149,0))</f>
        <v/>
      </c>
      <c r="HK295" s="13" t="str">
        <f t="shared" si="300"/>
        <v>Stations of Less Than 10k Users-</v>
      </c>
    </row>
    <row r="296" spans="2:219" s="11" customFormat="1" x14ac:dyDescent="0.25">
      <c r="B296" s="17" t="s">
        <v>12</v>
      </c>
      <c r="C296" s="20">
        <v>273180.50341869809</v>
      </c>
      <c r="D296" s="20">
        <v>293275.18692075572</v>
      </c>
      <c r="E296" s="20">
        <v>300139.27280373173</v>
      </c>
      <c r="F296" s="20">
        <v>305728.67485699896</v>
      </c>
      <c r="G296" s="20">
        <v>309937.29346195731</v>
      </c>
      <c r="H296" s="20">
        <v>314374.23854150763</v>
      </c>
      <c r="I296" s="20">
        <v>319216.81148368976</v>
      </c>
      <c r="J296" s="20">
        <v>323167.38763364643</v>
      </c>
      <c r="K296" s="20">
        <v>327937.94497693778</v>
      </c>
      <c r="L296" s="20">
        <v>334718.99277463934</v>
      </c>
      <c r="M296" s="20">
        <v>339545.95443292183</v>
      </c>
      <c r="N296" s="20">
        <v>344303.64450780896</v>
      </c>
      <c r="O296" s="20">
        <v>348916.56741802132</v>
      </c>
      <c r="P296" s="20">
        <v>354328.38805616077</v>
      </c>
      <c r="Q296" s="20">
        <v>360470.17965932633</v>
      </c>
      <c r="R296" s="20">
        <v>365598.14309305954</v>
      </c>
      <c r="S296" s="20">
        <v>371267.84525615262</v>
      </c>
      <c r="T296" s="20">
        <v>376457.03865007818</v>
      </c>
      <c r="U296" s="20">
        <v>382025.895117059</v>
      </c>
      <c r="V296" s="20">
        <v>389322.93102455878</v>
      </c>
      <c r="W296" s="20">
        <v>396425.35292514204</v>
      </c>
      <c r="Y296" s="17" t="s">
        <v>12</v>
      </c>
      <c r="Z296" s="21" t="str">
        <f t="shared" si="251"/>
        <v>Stations of Over 10k Users</v>
      </c>
      <c r="AA296" s="21" t="str">
        <f t="shared" si="252"/>
        <v>Y</v>
      </c>
      <c r="AB296" s="13">
        <f t="shared" ref="AB296:AV296" si="327">C296-$R34</f>
        <v>5996.503418698092</v>
      </c>
      <c r="AC296" s="13">
        <f t="shared" si="327"/>
        <v>26091.186920755717</v>
      </c>
      <c r="AD296" s="13">
        <f t="shared" si="327"/>
        <v>32955.272803731728</v>
      </c>
      <c r="AE296" s="13">
        <f t="shared" si="327"/>
        <v>38544.674856998958</v>
      </c>
      <c r="AF296" s="13">
        <f t="shared" si="327"/>
        <v>42753.293461957306</v>
      </c>
      <c r="AG296" s="13">
        <f t="shared" si="327"/>
        <v>47190.238541507628</v>
      </c>
      <c r="AH296" s="13">
        <f t="shared" si="327"/>
        <v>52032.811483689758</v>
      </c>
      <c r="AI296" s="13">
        <f t="shared" si="327"/>
        <v>55983.387633646431</v>
      </c>
      <c r="AJ296" s="13">
        <f t="shared" si="327"/>
        <v>60753.944976937782</v>
      </c>
      <c r="AK296" s="13">
        <f t="shared" si="327"/>
        <v>67534.992774639337</v>
      </c>
      <c r="AL296" s="13">
        <f t="shared" si="327"/>
        <v>72361.954432921833</v>
      </c>
      <c r="AM296" s="13">
        <f t="shared" si="327"/>
        <v>77119.64450780896</v>
      </c>
      <c r="AN296" s="13">
        <f t="shared" si="327"/>
        <v>81732.567418021325</v>
      </c>
      <c r="AO296" s="13">
        <f t="shared" si="327"/>
        <v>87144.388056160766</v>
      </c>
      <c r="AP296" s="13">
        <f t="shared" si="327"/>
        <v>93286.179659326328</v>
      </c>
      <c r="AQ296" s="13">
        <f t="shared" si="327"/>
        <v>98414.143093059538</v>
      </c>
      <c r="AR296" s="13">
        <f t="shared" si="327"/>
        <v>104083.84525615262</v>
      </c>
      <c r="AS296" s="13">
        <f t="shared" si="327"/>
        <v>109273.03865007818</v>
      </c>
      <c r="AT296" s="13">
        <f t="shared" si="327"/>
        <v>114841.895117059</v>
      </c>
      <c r="AU296" s="13">
        <f t="shared" si="327"/>
        <v>122138.93102455878</v>
      </c>
      <c r="AV296" s="13">
        <f t="shared" si="327"/>
        <v>129241.35292514204</v>
      </c>
      <c r="AX296" s="17" t="s">
        <v>12</v>
      </c>
      <c r="AY296" s="13">
        <f t="shared" si="254"/>
        <v>29</v>
      </c>
      <c r="AZ296" s="13">
        <f t="shared" si="255"/>
        <v>31</v>
      </c>
      <c r="BA296" s="13">
        <f t="shared" si="256"/>
        <v>31</v>
      </c>
      <c r="BB296" s="13">
        <f t="shared" si="257"/>
        <v>30</v>
      </c>
      <c r="BC296" s="13">
        <f t="shared" si="258"/>
        <v>30</v>
      </c>
      <c r="BD296" s="13">
        <f t="shared" si="259"/>
        <v>30</v>
      </c>
      <c r="BE296" s="13">
        <f t="shared" si="260"/>
        <v>30</v>
      </c>
      <c r="BF296" s="13">
        <f t="shared" si="261"/>
        <v>31</v>
      </c>
      <c r="BG296" s="13">
        <f t="shared" si="262"/>
        <v>31</v>
      </c>
      <c r="BH296" s="13">
        <f t="shared" si="263"/>
        <v>30</v>
      </c>
      <c r="BI296" s="13">
        <f t="shared" si="264"/>
        <v>30</v>
      </c>
      <c r="BJ296" s="13">
        <f t="shared" si="265"/>
        <v>30</v>
      </c>
      <c r="BK296" s="13">
        <f t="shared" si="266"/>
        <v>30</v>
      </c>
      <c r="BL296" s="13">
        <f t="shared" si="267"/>
        <v>30</v>
      </c>
      <c r="BM296" s="13">
        <f t="shared" si="268"/>
        <v>30</v>
      </c>
      <c r="BN296" s="13">
        <f t="shared" si="269"/>
        <v>30</v>
      </c>
      <c r="BO296" s="13">
        <f t="shared" si="270"/>
        <v>30</v>
      </c>
      <c r="BP296" s="13">
        <f t="shared" si="271"/>
        <v>30</v>
      </c>
      <c r="BQ296" s="13">
        <f t="shared" si="272"/>
        <v>30</v>
      </c>
      <c r="BR296" s="13">
        <f t="shared" si="273"/>
        <v>31</v>
      </c>
      <c r="BS296" s="13">
        <f t="shared" si="274"/>
        <v>31</v>
      </c>
      <c r="BT296" s="13">
        <f>INDEX($AY296:$BS296,MATCH('Ranked Growth'!$C$5,Data!$AY$149:$BS$149,0))</f>
        <v>29</v>
      </c>
      <c r="BV296" s="17" t="s">
        <v>12</v>
      </c>
      <c r="BW296" s="13" cm="1">
        <f t="array" ref="BW296">SUMPRODUCT(($Z$281:$Z$407=$Z296)*(AB296&lt;AB$281:AB$407))+1</f>
        <v>24</v>
      </c>
      <c r="BX296" s="13" cm="1">
        <f t="array" ref="BX296">SUMPRODUCT(($Z$281:$Z$407=$Z296)*(AC296&lt;AC$281:AC$407))+1</f>
        <v>26</v>
      </c>
      <c r="BY296" s="13" cm="1">
        <f t="array" ref="BY296">SUMPRODUCT(($Z$281:$Z$407=$Z296)*(AD296&lt;AD$281:AD$407))+1</f>
        <v>26</v>
      </c>
      <c r="BZ296" s="13" cm="1">
        <f t="array" ref="BZ296">SUMPRODUCT(($Z$281:$Z$407=$Z296)*(AE296&lt;AE$281:AE$407))+1</f>
        <v>25</v>
      </c>
      <c r="CA296" s="13" cm="1">
        <f t="array" ref="CA296">SUMPRODUCT(($Z$281:$Z$407=$Z296)*(AF296&lt;AF$281:AF$407))+1</f>
        <v>25</v>
      </c>
      <c r="CB296" s="13" cm="1">
        <f t="array" ref="CB296">SUMPRODUCT(($Z$281:$Z$407=$Z296)*(AG296&lt;AG$281:AG$407))+1</f>
        <v>25</v>
      </c>
      <c r="CC296" s="13" cm="1">
        <f t="array" ref="CC296">SUMPRODUCT(($Z$281:$Z$407=$Z296)*(AH296&lt;AH$281:AH$407))+1</f>
        <v>25</v>
      </c>
      <c r="CD296" s="13" cm="1">
        <f t="array" ref="CD296">SUMPRODUCT(($Z$281:$Z$407=$Z296)*(AI296&lt;AI$281:AI$407))+1</f>
        <v>26</v>
      </c>
      <c r="CE296" s="13" cm="1">
        <f t="array" ref="CE296">SUMPRODUCT(($Z$281:$Z$407=$Z296)*(AJ296&lt;AJ$281:AJ$407))+1</f>
        <v>26</v>
      </c>
      <c r="CF296" s="13" cm="1">
        <f t="array" ref="CF296">SUMPRODUCT(($Z$281:$Z$407=$Z296)*(AK296&lt;AK$281:AK$407))+1</f>
        <v>25</v>
      </c>
      <c r="CG296" s="13" cm="1">
        <f t="array" ref="CG296">SUMPRODUCT(($Z$281:$Z$407=$Z296)*(AL296&lt;AL$281:AL$407))+1</f>
        <v>25</v>
      </c>
      <c r="CH296" s="13" cm="1">
        <f t="array" ref="CH296">SUMPRODUCT(($Z$281:$Z$407=$Z296)*(AM296&lt;AM$281:AM$407))+1</f>
        <v>25</v>
      </c>
      <c r="CI296" s="13" cm="1">
        <f t="array" ref="CI296">SUMPRODUCT(($Z$281:$Z$407=$Z296)*(AN296&lt;AN$281:AN$407))+1</f>
        <v>25</v>
      </c>
      <c r="CJ296" s="13" cm="1">
        <f t="array" ref="CJ296">SUMPRODUCT(($Z$281:$Z$407=$Z296)*(AO296&lt;AO$281:AO$407))+1</f>
        <v>25</v>
      </c>
      <c r="CK296" s="13" cm="1">
        <f t="array" ref="CK296">SUMPRODUCT(($Z$281:$Z$407=$Z296)*(AP296&lt;AP$281:AP$407))+1</f>
        <v>25</v>
      </c>
      <c r="CL296" s="13" cm="1">
        <f t="array" ref="CL296">SUMPRODUCT(($Z$281:$Z$407=$Z296)*(AQ296&lt;AQ$281:AQ$407))+1</f>
        <v>25</v>
      </c>
      <c r="CM296" s="13" cm="1">
        <f t="array" ref="CM296">SUMPRODUCT(($Z$281:$Z$407=$Z296)*(AR296&lt;AR$281:AR$407))+1</f>
        <v>25</v>
      </c>
      <c r="CN296" s="13" cm="1">
        <f t="array" ref="CN296">SUMPRODUCT(($Z$281:$Z$407=$Z296)*(AS296&lt;AS$281:AS$407))+1</f>
        <v>25</v>
      </c>
      <c r="CO296" s="13" cm="1">
        <f t="array" ref="CO296">SUMPRODUCT(($Z$281:$Z$407=$Z296)*(AT296&lt;AT$281:AT$407))+1</f>
        <v>25</v>
      </c>
      <c r="CP296" s="13" cm="1">
        <f t="array" ref="CP296">SUMPRODUCT(($Z$281:$Z$407=$Z296)*(AU296&lt;AU$281:AU$407))+1</f>
        <v>26</v>
      </c>
      <c r="CQ296" s="13" cm="1">
        <f t="array" ref="CQ296">SUMPRODUCT(($Z$281:$Z$407=$Z296)*(AV296&lt;AV$281:AV$407))+1</f>
        <v>26</v>
      </c>
      <c r="CR296" s="20">
        <f>INDEX($BW296:$CQ296,MATCH('Ranked Growth'!$C$5,Data!$AY$149:$BS$149,0))</f>
        <v>24</v>
      </c>
      <c r="CS296" s="13" t="str">
        <f t="shared" si="275"/>
        <v>Stations of Over 10k Users-24</v>
      </c>
      <c r="CU296" s="17" t="s">
        <v>12</v>
      </c>
      <c r="CV296" s="13" cm="1">
        <f t="array" ref="CV296">IF($AA296="N","",SUMPRODUCT(($Z$281:$Z$407=$Z296)*($AA$281:$AA$407="Y")*(AB296&lt;AB$281:AB$407))+1)</f>
        <v>6</v>
      </c>
      <c r="CW296" s="13" cm="1">
        <f t="array" ref="CW296">IF($AA296="N","",SUMPRODUCT(($Z$281:$Z$407=$Z296)*($AA$281:$AA$407="Y")*(AC296&lt;AC$281:AC$407))+1)</f>
        <v>7</v>
      </c>
      <c r="CX296" s="13" cm="1">
        <f t="array" ref="CX296">IF($AA296="N","",SUMPRODUCT(($Z$281:$Z$407=$Z296)*($AA$281:$AA$407="Y")*(AD296&lt;AD$281:AD$407))+1)</f>
        <v>7</v>
      </c>
      <c r="CY296" s="13" cm="1">
        <f t="array" ref="CY296">IF($AA296="N","",SUMPRODUCT(($Z$281:$Z$407=$Z296)*($AA$281:$AA$407="Y")*(AE296&lt;AE$281:AE$407))+1)</f>
        <v>7</v>
      </c>
      <c r="CZ296" s="13" cm="1">
        <f t="array" ref="CZ296">IF($AA296="N","",SUMPRODUCT(($Z$281:$Z$407=$Z296)*($AA$281:$AA$407="Y")*(AF296&lt;AF$281:AF$407))+1)</f>
        <v>7</v>
      </c>
      <c r="DA296" s="13" cm="1">
        <f t="array" ref="DA296">IF($AA296="N","",SUMPRODUCT(($Z$281:$Z$407=$Z296)*($AA$281:$AA$407="Y")*(AG296&lt;AG$281:AG$407))+1)</f>
        <v>7</v>
      </c>
      <c r="DB296" s="13" cm="1">
        <f t="array" ref="DB296">IF($AA296="N","",SUMPRODUCT(($Z$281:$Z$407=$Z296)*($AA$281:$AA$407="Y")*(AH296&lt;AH$281:AH$407))+1)</f>
        <v>7</v>
      </c>
      <c r="DC296" s="13" cm="1">
        <f t="array" ref="DC296">IF($AA296="N","",SUMPRODUCT(($Z$281:$Z$407=$Z296)*($AA$281:$AA$407="Y")*(AI296&lt;AI$281:AI$407))+1)</f>
        <v>7</v>
      </c>
      <c r="DD296" s="13" cm="1">
        <f t="array" ref="DD296">IF($AA296="N","",SUMPRODUCT(($Z$281:$Z$407=$Z296)*($AA$281:$AA$407="Y")*(AJ296&lt;AJ$281:AJ$407))+1)</f>
        <v>7</v>
      </c>
      <c r="DE296" s="13" cm="1">
        <f t="array" ref="DE296">IF($AA296="N","",SUMPRODUCT(($Z$281:$Z$407=$Z296)*($AA$281:$AA$407="Y")*(AK296&lt;AK$281:AK$407))+1)</f>
        <v>7</v>
      </c>
      <c r="DF296" s="13" cm="1">
        <f t="array" ref="DF296">IF($AA296="N","",SUMPRODUCT(($Z$281:$Z$407=$Z296)*($AA$281:$AA$407="Y")*(AL296&lt;AL$281:AL$407))+1)</f>
        <v>7</v>
      </c>
      <c r="DG296" s="13" cm="1">
        <f t="array" ref="DG296">IF($AA296="N","",SUMPRODUCT(($Z$281:$Z$407=$Z296)*($AA$281:$AA$407="Y")*(AM296&lt;AM$281:AM$407))+1)</f>
        <v>7</v>
      </c>
      <c r="DH296" s="13" cm="1">
        <f t="array" ref="DH296">IF($AA296="N","",SUMPRODUCT(($Z$281:$Z$407=$Z296)*($AA$281:$AA$407="Y")*(AN296&lt;AN$281:AN$407))+1)</f>
        <v>7</v>
      </c>
      <c r="DI296" s="13" cm="1">
        <f t="array" ref="DI296">IF($AA296="N","",SUMPRODUCT(($Z$281:$Z$407=$Z296)*($AA$281:$AA$407="Y")*(AO296&lt;AO$281:AO$407))+1)</f>
        <v>7</v>
      </c>
      <c r="DJ296" s="13" cm="1">
        <f t="array" ref="DJ296">IF($AA296="N","",SUMPRODUCT(($Z$281:$Z$407=$Z296)*($AA$281:$AA$407="Y")*(AP296&lt;AP$281:AP$407))+1)</f>
        <v>7</v>
      </c>
      <c r="DK296" s="13" cm="1">
        <f t="array" ref="DK296">IF($AA296="N","",SUMPRODUCT(($Z$281:$Z$407=$Z296)*($AA$281:$AA$407="Y")*(AQ296&lt;AQ$281:AQ$407))+1)</f>
        <v>7</v>
      </c>
      <c r="DL296" s="13" cm="1">
        <f t="array" ref="DL296">IF($AA296="N","",SUMPRODUCT(($Z$281:$Z$407=$Z296)*($AA$281:$AA$407="Y")*(AR296&lt;AR$281:AR$407))+1)</f>
        <v>7</v>
      </c>
      <c r="DM296" s="13" cm="1">
        <f t="array" ref="DM296">IF($AA296="N","",SUMPRODUCT(($Z$281:$Z$407=$Z296)*($AA$281:$AA$407="Y")*(AS296&lt;AS$281:AS$407))+1)</f>
        <v>7</v>
      </c>
      <c r="DN296" s="13" cm="1">
        <f t="array" ref="DN296">IF($AA296="N","",SUMPRODUCT(($Z$281:$Z$407=$Z296)*($AA$281:$AA$407="Y")*(AT296&lt;AT$281:AT$407))+1)</f>
        <v>7</v>
      </c>
      <c r="DO296" s="13" cm="1">
        <f t="array" ref="DO296">IF($AA296="N","",SUMPRODUCT(($Z$281:$Z$407=$Z296)*($AA$281:$AA$407="Y")*(AU296&lt;AU$281:AU$407))+1)</f>
        <v>7</v>
      </c>
      <c r="DP296" s="13" cm="1">
        <f t="array" ref="DP296">IF($AA296="N","",SUMPRODUCT(($Z$281:$Z$407=$Z296)*($AA$281:$AA$407="Y")*(AV296&lt;AV$281:AV$407))+1)</f>
        <v>7</v>
      </c>
      <c r="DQ296" s="13">
        <f>INDEX($CV296:$DP296,MATCH('Ranked Growth'!$C$5,$BW$149:$CQ$149,0))</f>
        <v>6</v>
      </c>
      <c r="DR296" s="13" t="str">
        <f t="shared" si="276"/>
        <v>Stations of Over 10k Users-6</v>
      </c>
      <c r="DT296" s="17" t="s">
        <v>12</v>
      </c>
      <c r="DU296" s="15">
        <f t="shared" ref="DU296:EO296" si="328">(C296/$R34)-1</f>
        <v>2.244334772553036E-2</v>
      </c>
      <c r="DV296" s="15">
        <f t="shared" si="328"/>
        <v>9.7652505092953534E-2</v>
      </c>
      <c r="DW296" s="15">
        <f t="shared" si="328"/>
        <v>0.12334298761801499</v>
      </c>
      <c r="DX296" s="15">
        <f t="shared" si="328"/>
        <v>0.14426266115111286</v>
      </c>
      <c r="DY296" s="15">
        <f t="shared" si="328"/>
        <v>0.16001442250268472</v>
      </c>
      <c r="DZ296" s="15">
        <f t="shared" si="328"/>
        <v>0.17662075027511981</v>
      </c>
      <c r="EA296" s="15">
        <f t="shared" si="328"/>
        <v>0.19474523730346793</v>
      </c>
      <c r="EB296" s="15">
        <f t="shared" si="328"/>
        <v>0.20953121307281286</v>
      </c>
      <c r="EC296" s="15">
        <f t="shared" si="328"/>
        <v>0.22738616450437821</v>
      </c>
      <c r="ED296" s="15">
        <f t="shared" si="328"/>
        <v>0.25276585714204192</v>
      </c>
      <c r="EE296" s="15">
        <f t="shared" si="328"/>
        <v>0.27083191520795347</v>
      </c>
      <c r="EF296" s="15">
        <f t="shared" si="328"/>
        <v>0.2886387078111301</v>
      </c>
      <c r="EG296" s="15">
        <f t="shared" si="328"/>
        <v>0.30590367468868385</v>
      </c>
      <c r="EH296" s="15">
        <f t="shared" si="328"/>
        <v>0.32615870731840513</v>
      </c>
      <c r="EI296" s="15">
        <f t="shared" si="328"/>
        <v>0.34914583081070094</v>
      </c>
      <c r="EJ296" s="15">
        <f t="shared" si="328"/>
        <v>0.36833845998659931</v>
      </c>
      <c r="EK296" s="15">
        <f t="shared" si="328"/>
        <v>0.38955867587936632</v>
      </c>
      <c r="EL296" s="15">
        <f t="shared" si="328"/>
        <v>0.4089804728205213</v>
      </c>
      <c r="EM296" s="15">
        <f t="shared" si="328"/>
        <v>0.42982324958477669</v>
      </c>
      <c r="EN296" s="15">
        <f t="shared" si="328"/>
        <v>0.45713415108898281</v>
      </c>
      <c r="EO296" s="15">
        <f t="shared" si="328"/>
        <v>0.48371666314278561</v>
      </c>
      <c r="EQ296" s="17" t="s">
        <v>12</v>
      </c>
      <c r="ER296" s="13">
        <f t="shared" si="278"/>
        <v>20</v>
      </c>
      <c r="ES296" s="13">
        <f t="shared" si="279"/>
        <v>71</v>
      </c>
      <c r="ET296" s="13">
        <f t="shared" si="280"/>
        <v>65</v>
      </c>
      <c r="EU296" s="13">
        <f t="shared" si="281"/>
        <v>45</v>
      </c>
      <c r="EV296" s="13">
        <f t="shared" si="282"/>
        <v>34</v>
      </c>
      <c r="EW296" s="13">
        <f t="shared" si="283"/>
        <v>24</v>
      </c>
      <c r="EX296" s="13">
        <f t="shared" si="284"/>
        <v>24</v>
      </c>
      <c r="EY296" s="13">
        <f t="shared" si="285"/>
        <v>24</v>
      </c>
      <c r="EZ296" s="13">
        <f t="shared" si="286"/>
        <v>21</v>
      </c>
      <c r="FA296" s="13">
        <f t="shared" si="287"/>
        <v>21</v>
      </c>
      <c r="FB296" s="13">
        <f t="shared" si="288"/>
        <v>21</v>
      </c>
      <c r="FC296" s="13">
        <f t="shared" si="289"/>
        <v>22</v>
      </c>
      <c r="FD296" s="13">
        <f t="shared" si="290"/>
        <v>23</v>
      </c>
      <c r="FE296" s="13">
        <f t="shared" si="291"/>
        <v>23</v>
      </c>
      <c r="FF296" s="13">
        <f t="shared" si="292"/>
        <v>23</v>
      </c>
      <c r="FG296" s="13">
        <f t="shared" si="293"/>
        <v>23</v>
      </c>
      <c r="FH296" s="13">
        <f t="shared" si="294"/>
        <v>23</v>
      </c>
      <c r="FI296" s="13">
        <f t="shared" si="295"/>
        <v>23</v>
      </c>
      <c r="FJ296" s="13">
        <f t="shared" si="296"/>
        <v>24</v>
      </c>
      <c r="FK296" s="13">
        <f t="shared" si="297"/>
        <v>24</v>
      </c>
      <c r="FL296" s="13">
        <f t="shared" si="298"/>
        <v>24</v>
      </c>
      <c r="FM296" s="13">
        <f>INDEX($ER296:$FL296,MATCH('Ranked Growth'!$C$5,$ER$149:$FL$149,0))</f>
        <v>20</v>
      </c>
      <c r="FO296" s="17" t="s">
        <v>12</v>
      </c>
      <c r="FP296" s="13" cm="1">
        <f t="array" ref="FP296">SUMPRODUCT(($Z$281:$Z$407=$Z296)*(DU296&lt;DU$281:DU$407))+1</f>
        <v>15</v>
      </c>
      <c r="FQ296" s="13" cm="1">
        <f t="array" ref="FQ296">SUMPRODUCT(($Z$281:$Z$407=$Z296)*(DV296&lt;DV$281:DV$407))+1</f>
        <v>65</v>
      </c>
      <c r="FR296" s="13" cm="1">
        <f t="array" ref="FR296">SUMPRODUCT(($Z$281:$Z$407=$Z296)*(DW296&lt;DW$281:DW$407))+1</f>
        <v>60</v>
      </c>
      <c r="FS296" s="13" cm="1">
        <f t="array" ref="FS296">SUMPRODUCT(($Z$281:$Z$407=$Z296)*(DX296&lt;DX$281:DX$407))+1</f>
        <v>42</v>
      </c>
      <c r="FT296" s="13" cm="1">
        <f t="array" ref="FT296">SUMPRODUCT(($Z$281:$Z$407=$Z296)*(DY296&lt;DY$281:DY$407))+1</f>
        <v>32</v>
      </c>
      <c r="FU296" s="13" cm="1">
        <f t="array" ref="FU296">SUMPRODUCT(($Z$281:$Z$407=$Z296)*(DZ296&lt;DZ$281:DZ$407))+1</f>
        <v>22</v>
      </c>
      <c r="FV296" s="13" cm="1">
        <f t="array" ref="FV296">SUMPRODUCT(($Z$281:$Z$407=$Z296)*(EA296&lt;EA$281:EA$407))+1</f>
        <v>22</v>
      </c>
      <c r="FW296" s="13" cm="1">
        <f t="array" ref="FW296">SUMPRODUCT(($Z$281:$Z$407=$Z296)*(EB296&lt;EB$281:EB$407))+1</f>
        <v>22</v>
      </c>
      <c r="FX296" s="13" cm="1">
        <f t="array" ref="FX296">SUMPRODUCT(($Z$281:$Z$407=$Z296)*(EC296&lt;EC$281:EC$407))+1</f>
        <v>19</v>
      </c>
      <c r="FY296" s="13" cm="1">
        <f t="array" ref="FY296">SUMPRODUCT(($Z$281:$Z$407=$Z296)*(ED296&lt;ED$281:ED$407))+1</f>
        <v>19</v>
      </c>
      <c r="FZ296" s="13" cm="1">
        <f t="array" ref="FZ296">SUMPRODUCT(($Z$281:$Z$407=$Z296)*(EE296&lt;EE$281:EE$407))+1</f>
        <v>19</v>
      </c>
      <c r="GA296" s="13" cm="1">
        <f t="array" ref="GA296">SUMPRODUCT(($Z$281:$Z$407=$Z296)*(EF296&lt;EF$281:EF$407))+1</f>
        <v>20</v>
      </c>
      <c r="GB296" s="13" cm="1">
        <f t="array" ref="GB296">SUMPRODUCT(($Z$281:$Z$407=$Z296)*(EG296&lt;EG$281:EG$407))+1</f>
        <v>21</v>
      </c>
      <c r="GC296" s="13" cm="1">
        <f t="array" ref="GC296">SUMPRODUCT(($Z$281:$Z$407=$Z296)*(EH296&lt;EH$281:EH$407))+1</f>
        <v>21</v>
      </c>
      <c r="GD296" s="13" cm="1">
        <f t="array" ref="GD296">SUMPRODUCT(($Z$281:$Z$407=$Z296)*(EI296&lt;EI$281:EI$407))+1</f>
        <v>21</v>
      </c>
      <c r="GE296" s="13" cm="1">
        <f t="array" ref="GE296">SUMPRODUCT(($Z$281:$Z$407=$Z296)*(EJ296&lt;EJ$281:EJ$407))+1</f>
        <v>21</v>
      </c>
      <c r="GF296" s="13" cm="1">
        <f t="array" ref="GF296">SUMPRODUCT(($Z$281:$Z$407=$Z296)*(EK296&lt;EK$281:EK$407))+1</f>
        <v>21</v>
      </c>
      <c r="GG296" s="13" cm="1">
        <f t="array" ref="GG296">SUMPRODUCT(($Z$281:$Z$407=$Z296)*(EL296&lt;EL$281:EL$407))+1</f>
        <v>21</v>
      </c>
      <c r="GH296" s="13" cm="1">
        <f t="array" ref="GH296">SUMPRODUCT(($Z$281:$Z$407=$Z296)*(EM296&lt;EM$281:EM$407))+1</f>
        <v>21</v>
      </c>
      <c r="GI296" s="13" cm="1">
        <f t="array" ref="GI296">SUMPRODUCT(($Z$281:$Z$407=$Z296)*(EN296&lt;EN$281:EN$407))+1</f>
        <v>21</v>
      </c>
      <c r="GJ296" s="13" cm="1">
        <f t="array" ref="GJ296">SUMPRODUCT(($Z$281:$Z$407=$Z296)*(EO296&lt;EO$281:EO$407))+1</f>
        <v>21</v>
      </c>
      <c r="GK296" s="20">
        <f>INDEX($FP296:$GJ296,MATCH('Ranked Growth'!$C$5,$FP$149:$GJ$149,0))</f>
        <v>15</v>
      </c>
      <c r="GL296" s="13" t="str">
        <f t="shared" si="299"/>
        <v>Stations of Over 10k Users-15</v>
      </c>
      <c r="GN296" s="17" t="s">
        <v>12</v>
      </c>
      <c r="GO296" s="13" cm="1">
        <f t="array" ref="GO296">IF($AA296="N","",SUMPRODUCT(($Z$281:$Z$407=$Z296)*($AA$281:$AA$407="Y")*(DU296&lt;DU$281:DU$407))+1)</f>
        <v>3</v>
      </c>
      <c r="GP296" s="13" cm="1">
        <f t="array" ref="GP296">IF($AA296="N","",SUMPRODUCT(($Z$281:$Z$407=$Z296)*($AA$281:$AA$407="Y")*(DV296&lt;DV$281:DV$407))+1)</f>
        <v>10</v>
      </c>
      <c r="GQ296" s="13" cm="1">
        <f t="array" ref="GQ296">IF($AA296="N","",SUMPRODUCT(($Z$281:$Z$407=$Z296)*($AA$281:$AA$407="Y")*(DW296&lt;DW$281:DW$407))+1)</f>
        <v>10</v>
      </c>
      <c r="GR296" s="13" cm="1">
        <f t="array" ref="GR296">IF($AA296="N","",SUMPRODUCT(($Z$281:$Z$407=$Z296)*($AA$281:$AA$407="Y")*(DX296&lt;DX$281:DX$407))+1)</f>
        <v>8</v>
      </c>
      <c r="GS296" s="13" cm="1">
        <f t="array" ref="GS296">IF($AA296="N","",SUMPRODUCT(($Z$281:$Z$407=$Z296)*($AA$281:$AA$407="Y")*(DY296&lt;DY$281:DY$407))+1)</f>
        <v>5</v>
      </c>
      <c r="GT296" s="13" cm="1">
        <f t="array" ref="GT296">IF($AA296="N","",SUMPRODUCT(($Z$281:$Z$407=$Z296)*($AA$281:$AA$407="Y")*(DZ296&lt;DZ$281:DZ$407))+1)</f>
        <v>3</v>
      </c>
      <c r="GU296" s="13" cm="1">
        <f t="array" ref="GU296">IF($AA296="N","",SUMPRODUCT(($Z$281:$Z$407=$Z296)*($AA$281:$AA$407="Y")*(EA296&lt;EA$281:EA$407))+1)</f>
        <v>3</v>
      </c>
      <c r="GV296" s="13" cm="1">
        <f t="array" ref="GV296">IF($AA296="N","",SUMPRODUCT(($Z$281:$Z$407=$Z296)*($AA$281:$AA$407="Y")*(EB296&lt;EB$281:EB$407))+1)</f>
        <v>3</v>
      </c>
      <c r="GW296" s="13" cm="1">
        <f t="array" ref="GW296">IF($AA296="N","",SUMPRODUCT(($Z$281:$Z$407=$Z296)*($AA$281:$AA$407="Y")*(EC296&lt;EC$281:EC$407))+1)</f>
        <v>3</v>
      </c>
      <c r="GX296" s="13" cm="1">
        <f t="array" ref="GX296">IF($AA296="N","",SUMPRODUCT(($Z$281:$Z$407=$Z296)*($AA$281:$AA$407="Y")*(ED296&lt;ED$281:ED$407))+1)</f>
        <v>3</v>
      </c>
      <c r="GY296" s="13" cm="1">
        <f t="array" ref="GY296">IF($AA296="N","",SUMPRODUCT(($Z$281:$Z$407=$Z296)*($AA$281:$AA$407="Y")*(EE296&lt;EE$281:EE$407))+1)</f>
        <v>3</v>
      </c>
      <c r="GZ296" s="13" cm="1">
        <f t="array" ref="GZ296">IF($AA296="N","",SUMPRODUCT(($Z$281:$Z$407=$Z296)*($AA$281:$AA$407="Y")*(EF296&lt;EF$281:EF$407))+1)</f>
        <v>3</v>
      </c>
      <c r="HA296" s="13" cm="1">
        <f t="array" ref="HA296">IF($AA296="N","",SUMPRODUCT(($Z$281:$Z$407=$Z296)*($AA$281:$AA$407="Y")*(EG296&lt;EG$281:EG$407))+1)</f>
        <v>4</v>
      </c>
      <c r="HB296" s="13" cm="1">
        <f t="array" ref="HB296">IF($AA296="N","",SUMPRODUCT(($Z$281:$Z$407=$Z296)*($AA$281:$AA$407="Y")*(EH296&lt;EH$281:EH$407))+1)</f>
        <v>4</v>
      </c>
      <c r="HC296" s="13" cm="1">
        <f t="array" ref="HC296">IF($AA296="N","",SUMPRODUCT(($Z$281:$Z$407=$Z296)*($AA$281:$AA$407="Y")*(EI296&lt;EI$281:EI$407))+1)</f>
        <v>4</v>
      </c>
      <c r="HD296" s="13" cm="1">
        <f t="array" ref="HD296">IF($AA296="N","",SUMPRODUCT(($Z$281:$Z$407=$Z296)*($AA$281:$AA$407="Y")*(EJ296&lt;EJ$281:EJ$407))+1)</f>
        <v>4</v>
      </c>
      <c r="HE296" s="13" cm="1">
        <f t="array" ref="HE296">IF($AA296="N","",SUMPRODUCT(($Z$281:$Z$407=$Z296)*($AA$281:$AA$407="Y")*(EK296&lt;EK$281:EK$407))+1)</f>
        <v>4</v>
      </c>
      <c r="HF296" s="13" cm="1">
        <f t="array" ref="HF296">IF($AA296="N","",SUMPRODUCT(($Z$281:$Z$407=$Z296)*($AA$281:$AA$407="Y")*(EL296&lt;EL$281:EL$407))+1)</f>
        <v>4</v>
      </c>
      <c r="HG296" s="13" cm="1">
        <f t="array" ref="HG296">IF($AA296="N","",SUMPRODUCT(($Z$281:$Z$407=$Z296)*($AA$281:$AA$407="Y")*(EM296&lt;EM$281:EM$407))+1)</f>
        <v>4</v>
      </c>
      <c r="HH296" s="13" cm="1">
        <f t="array" ref="HH296">IF($AA296="N","",SUMPRODUCT(($Z$281:$Z$407=$Z296)*($AA$281:$AA$407="Y")*(EN296&lt;EN$281:EN$407))+1)</f>
        <v>4</v>
      </c>
      <c r="HI296" s="13" cm="1">
        <f t="array" ref="HI296">IF($AA296="N","",SUMPRODUCT(($Z$281:$Z$407=$Z296)*($AA$281:$AA$407="Y")*(EO296&lt;EO$281:EO$407))+1)</f>
        <v>4</v>
      </c>
      <c r="HJ296" s="20">
        <f>INDEX($GO296:$HI296,MATCH('Ranked Growth'!$C$5,$GO$149:$HI$149,0))</f>
        <v>3</v>
      </c>
      <c r="HK296" s="13" t="str">
        <f t="shared" si="300"/>
        <v>Stations of Over 10k Users-3</v>
      </c>
    </row>
    <row r="297" spans="2:219" s="11" customFormat="1" x14ac:dyDescent="0.25">
      <c r="B297" s="17" t="s">
        <v>13</v>
      </c>
      <c r="C297" s="20">
        <v>57745.789474521473</v>
      </c>
      <c r="D297" s="20">
        <v>62614.004782057455</v>
      </c>
      <c r="E297" s="20">
        <v>64014.074388910449</v>
      </c>
      <c r="F297" s="20">
        <v>65021.432885905371</v>
      </c>
      <c r="G297" s="20">
        <v>65634.920590152135</v>
      </c>
      <c r="H297" s="20">
        <v>66223.58244329234</v>
      </c>
      <c r="I297" s="20">
        <v>67070.592356657318</v>
      </c>
      <c r="J297" s="20">
        <v>67738.946216577271</v>
      </c>
      <c r="K297" s="20">
        <v>68545.62932911767</v>
      </c>
      <c r="L297" s="20">
        <v>69817.667282921713</v>
      </c>
      <c r="M297" s="20">
        <v>70691.212944900428</v>
      </c>
      <c r="N297" s="20">
        <v>71521.592241650316</v>
      </c>
      <c r="O297" s="20">
        <v>72341.967404500814</v>
      </c>
      <c r="P297" s="20">
        <v>73429.587160223949</v>
      </c>
      <c r="Q297" s="20">
        <v>74684.658320184186</v>
      </c>
      <c r="R297" s="20">
        <v>75686.636161981936</v>
      </c>
      <c r="S297" s="20">
        <v>76813.677975763552</v>
      </c>
      <c r="T297" s="20">
        <v>77832.270070288578</v>
      </c>
      <c r="U297" s="20">
        <v>78959.922116763075</v>
      </c>
      <c r="V297" s="20">
        <v>80464.834202212485</v>
      </c>
      <c r="W297" s="20">
        <v>81917.385780667901</v>
      </c>
      <c r="Y297" s="17" t="s">
        <v>13</v>
      </c>
      <c r="Z297" s="21" t="str">
        <f t="shared" si="251"/>
        <v>Stations of Over 10k Users</v>
      </c>
      <c r="AA297" s="21" t="str">
        <f t="shared" si="252"/>
        <v>N</v>
      </c>
      <c r="AB297" s="13">
        <f t="shared" ref="AB297:AV297" si="329">C297-$R35</f>
        <v>1185.7894745214726</v>
      </c>
      <c r="AC297" s="13">
        <f t="shared" si="329"/>
        <v>6054.0047820574546</v>
      </c>
      <c r="AD297" s="13">
        <f t="shared" si="329"/>
        <v>7454.0743889104488</v>
      </c>
      <c r="AE297" s="13">
        <f t="shared" si="329"/>
        <v>8461.4328859053712</v>
      </c>
      <c r="AF297" s="13">
        <f t="shared" si="329"/>
        <v>9074.9205901521345</v>
      </c>
      <c r="AG297" s="13">
        <f t="shared" si="329"/>
        <v>9663.58244329234</v>
      </c>
      <c r="AH297" s="13">
        <f t="shared" si="329"/>
        <v>10510.592356657318</v>
      </c>
      <c r="AI297" s="13">
        <f t="shared" si="329"/>
        <v>11178.946216577271</v>
      </c>
      <c r="AJ297" s="13">
        <f t="shared" si="329"/>
        <v>11985.62932911767</v>
      </c>
      <c r="AK297" s="13">
        <f t="shared" si="329"/>
        <v>13257.667282921713</v>
      </c>
      <c r="AL297" s="13">
        <f t="shared" si="329"/>
        <v>14131.212944900428</v>
      </c>
      <c r="AM297" s="13">
        <f t="shared" si="329"/>
        <v>14961.592241650316</v>
      </c>
      <c r="AN297" s="13">
        <f t="shared" si="329"/>
        <v>15781.967404500814</v>
      </c>
      <c r="AO297" s="13">
        <f t="shared" si="329"/>
        <v>16869.587160223949</v>
      </c>
      <c r="AP297" s="13">
        <f t="shared" si="329"/>
        <v>18124.658320184186</v>
      </c>
      <c r="AQ297" s="13">
        <f t="shared" si="329"/>
        <v>19126.636161981936</v>
      </c>
      <c r="AR297" s="13">
        <f t="shared" si="329"/>
        <v>20253.677975763552</v>
      </c>
      <c r="AS297" s="13">
        <f t="shared" si="329"/>
        <v>21272.270070288578</v>
      </c>
      <c r="AT297" s="13">
        <f t="shared" si="329"/>
        <v>22399.922116763075</v>
      </c>
      <c r="AU297" s="13">
        <f t="shared" si="329"/>
        <v>23904.834202212485</v>
      </c>
      <c r="AV297" s="13">
        <f t="shared" si="329"/>
        <v>25357.385780667901</v>
      </c>
      <c r="AX297" s="17" t="s">
        <v>13</v>
      </c>
      <c r="AY297" s="13">
        <f t="shared" si="254"/>
        <v>76</v>
      </c>
      <c r="AZ297" s="13">
        <f t="shared" si="255"/>
        <v>76</v>
      </c>
      <c r="BA297" s="13">
        <f t="shared" si="256"/>
        <v>76</v>
      </c>
      <c r="BB297" s="13">
        <f t="shared" si="257"/>
        <v>76</v>
      </c>
      <c r="BC297" s="13">
        <f t="shared" si="258"/>
        <v>76</v>
      </c>
      <c r="BD297" s="13">
        <f t="shared" si="259"/>
        <v>76</v>
      </c>
      <c r="BE297" s="13">
        <f t="shared" si="260"/>
        <v>77</v>
      </c>
      <c r="BF297" s="13">
        <f t="shared" si="261"/>
        <v>77</v>
      </c>
      <c r="BG297" s="13">
        <f t="shared" si="262"/>
        <v>77</v>
      </c>
      <c r="BH297" s="13">
        <f t="shared" si="263"/>
        <v>77</v>
      </c>
      <c r="BI297" s="13">
        <f t="shared" si="264"/>
        <v>77</v>
      </c>
      <c r="BJ297" s="13">
        <f t="shared" si="265"/>
        <v>77</v>
      </c>
      <c r="BK297" s="13">
        <f t="shared" si="266"/>
        <v>78</v>
      </c>
      <c r="BL297" s="13">
        <f t="shared" si="267"/>
        <v>78</v>
      </c>
      <c r="BM297" s="13">
        <f t="shared" si="268"/>
        <v>78</v>
      </c>
      <c r="BN297" s="13">
        <f t="shared" si="269"/>
        <v>78</v>
      </c>
      <c r="BO297" s="13">
        <f t="shared" si="270"/>
        <v>78</v>
      </c>
      <c r="BP297" s="13">
        <f t="shared" si="271"/>
        <v>78</v>
      </c>
      <c r="BQ297" s="13">
        <f t="shared" si="272"/>
        <v>78</v>
      </c>
      <c r="BR297" s="13">
        <f t="shared" si="273"/>
        <v>77</v>
      </c>
      <c r="BS297" s="13">
        <f t="shared" si="274"/>
        <v>77</v>
      </c>
      <c r="BT297" s="13">
        <f>INDEX($AY297:$BS297,MATCH('Ranked Growth'!$C$5,Data!$AY$149:$BS$149,0))</f>
        <v>76</v>
      </c>
      <c r="BV297" s="17" t="s">
        <v>13</v>
      </c>
      <c r="BW297" s="13" cm="1">
        <f t="array" ref="BW297">SUMPRODUCT(($Z$281:$Z$407=$Z297)*(AB297&lt;AB$281:AB$407))+1</f>
        <v>71</v>
      </c>
      <c r="BX297" s="13" cm="1">
        <f t="array" ref="BX297">SUMPRODUCT(($Z$281:$Z$407=$Z297)*(AC297&lt;AC$281:AC$407))+1</f>
        <v>71</v>
      </c>
      <c r="BY297" s="13" cm="1">
        <f t="array" ref="BY297">SUMPRODUCT(($Z$281:$Z$407=$Z297)*(AD297&lt;AD$281:AD$407))+1</f>
        <v>71</v>
      </c>
      <c r="BZ297" s="13" cm="1">
        <f t="array" ref="BZ297">SUMPRODUCT(($Z$281:$Z$407=$Z297)*(AE297&lt;AE$281:AE$407))+1</f>
        <v>71</v>
      </c>
      <c r="CA297" s="13" cm="1">
        <f t="array" ref="CA297">SUMPRODUCT(($Z$281:$Z$407=$Z297)*(AF297&lt;AF$281:AF$407))+1</f>
        <v>71</v>
      </c>
      <c r="CB297" s="13" cm="1">
        <f t="array" ref="CB297">SUMPRODUCT(($Z$281:$Z$407=$Z297)*(AG297&lt;AG$281:AG$407))+1</f>
        <v>71</v>
      </c>
      <c r="CC297" s="13" cm="1">
        <f t="array" ref="CC297">SUMPRODUCT(($Z$281:$Z$407=$Z297)*(AH297&lt;AH$281:AH$407))+1</f>
        <v>72</v>
      </c>
      <c r="CD297" s="13" cm="1">
        <f t="array" ref="CD297">SUMPRODUCT(($Z$281:$Z$407=$Z297)*(AI297&lt;AI$281:AI$407))+1</f>
        <v>72</v>
      </c>
      <c r="CE297" s="13" cm="1">
        <f t="array" ref="CE297">SUMPRODUCT(($Z$281:$Z$407=$Z297)*(AJ297&lt;AJ$281:AJ$407))+1</f>
        <v>72</v>
      </c>
      <c r="CF297" s="13" cm="1">
        <f t="array" ref="CF297">SUMPRODUCT(($Z$281:$Z$407=$Z297)*(AK297&lt;AK$281:AK$407))+1</f>
        <v>72</v>
      </c>
      <c r="CG297" s="13" cm="1">
        <f t="array" ref="CG297">SUMPRODUCT(($Z$281:$Z$407=$Z297)*(AL297&lt;AL$281:AL$407))+1</f>
        <v>72</v>
      </c>
      <c r="CH297" s="13" cm="1">
        <f t="array" ref="CH297">SUMPRODUCT(($Z$281:$Z$407=$Z297)*(AM297&lt;AM$281:AM$407))+1</f>
        <v>72</v>
      </c>
      <c r="CI297" s="13" cm="1">
        <f t="array" ref="CI297">SUMPRODUCT(($Z$281:$Z$407=$Z297)*(AN297&lt;AN$281:AN$407))+1</f>
        <v>73</v>
      </c>
      <c r="CJ297" s="13" cm="1">
        <f t="array" ref="CJ297">SUMPRODUCT(($Z$281:$Z$407=$Z297)*(AO297&lt;AO$281:AO$407))+1</f>
        <v>73</v>
      </c>
      <c r="CK297" s="13" cm="1">
        <f t="array" ref="CK297">SUMPRODUCT(($Z$281:$Z$407=$Z297)*(AP297&lt;AP$281:AP$407))+1</f>
        <v>73</v>
      </c>
      <c r="CL297" s="13" cm="1">
        <f t="array" ref="CL297">SUMPRODUCT(($Z$281:$Z$407=$Z297)*(AQ297&lt;AQ$281:AQ$407))+1</f>
        <v>73</v>
      </c>
      <c r="CM297" s="13" cm="1">
        <f t="array" ref="CM297">SUMPRODUCT(($Z$281:$Z$407=$Z297)*(AR297&lt;AR$281:AR$407))+1</f>
        <v>73</v>
      </c>
      <c r="CN297" s="13" cm="1">
        <f t="array" ref="CN297">SUMPRODUCT(($Z$281:$Z$407=$Z297)*(AS297&lt;AS$281:AS$407))+1</f>
        <v>73</v>
      </c>
      <c r="CO297" s="13" cm="1">
        <f t="array" ref="CO297">SUMPRODUCT(($Z$281:$Z$407=$Z297)*(AT297&lt;AT$281:AT$407))+1</f>
        <v>73</v>
      </c>
      <c r="CP297" s="13" cm="1">
        <f t="array" ref="CP297">SUMPRODUCT(($Z$281:$Z$407=$Z297)*(AU297&lt;AU$281:AU$407))+1</f>
        <v>72</v>
      </c>
      <c r="CQ297" s="13" cm="1">
        <f t="array" ref="CQ297">SUMPRODUCT(($Z$281:$Z$407=$Z297)*(AV297&lt;AV$281:AV$407))+1</f>
        <v>72</v>
      </c>
      <c r="CR297" s="20">
        <f>INDEX($BW297:$CQ297,MATCH('Ranked Growth'!$C$5,Data!$AY$149:$BS$149,0))</f>
        <v>71</v>
      </c>
      <c r="CS297" s="13" t="str">
        <f t="shared" si="275"/>
        <v>Stations of Over 10k Users-71</v>
      </c>
      <c r="CU297" s="17" t="s">
        <v>13</v>
      </c>
      <c r="CV297" s="13" t="str" cm="1">
        <f t="array" ref="CV297">IF($AA297="N","",SUMPRODUCT(($Z$281:$Z$407=$Z297)*($AA$281:$AA$407="Y")*(AB297&lt;AB$281:AB$407))+1)</f>
        <v/>
      </c>
      <c r="CW297" s="13" t="str" cm="1">
        <f t="array" ref="CW297">IF($AA297="N","",SUMPRODUCT(($Z$281:$Z$407=$Z297)*($AA$281:$AA$407="Y")*(AC297&lt;AC$281:AC$407))+1)</f>
        <v/>
      </c>
      <c r="CX297" s="13" t="str" cm="1">
        <f t="array" ref="CX297">IF($AA297="N","",SUMPRODUCT(($Z$281:$Z$407=$Z297)*($AA$281:$AA$407="Y")*(AD297&lt;AD$281:AD$407))+1)</f>
        <v/>
      </c>
      <c r="CY297" s="13" t="str" cm="1">
        <f t="array" ref="CY297">IF($AA297="N","",SUMPRODUCT(($Z$281:$Z$407=$Z297)*($AA$281:$AA$407="Y")*(AE297&lt;AE$281:AE$407))+1)</f>
        <v/>
      </c>
      <c r="CZ297" s="13" t="str" cm="1">
        <f t="array" ref="CZ297">IF($AA297="N","",SUMPRODUCT(($Z$281:$Z$407=$Z297)*($AA$281:$AA$407="Y")*(AF297&lt;AF$281:AF$407))+1)</f>
        <v/>
      </c>
      <c r="DA297" s="13" t="str" cm="1">
        <f t="array" ref="DA297">IF($AA297="N","",SUMPRODUCT(($Z$281:$Z$407=$Z297)*($AA$281:$AA$407="Y")*(AG297&lt;AG$281:AG$407))+1)</f>
        <v/>
      </c>
      <c r="DB297" s="13" t="str" cm="1">
        <f t="array" ref="DB297">IF($AA297="N","",SUMPRODUCT(($Z$281:$Z$407=$Z297)*($AA$281:$AA$407="Y")*(AH297&lt;AH$281:AH$407))+1)</f>
        <v/>
      </c>
      <c r="DC297" s="13" t="str" cm="1">
        <f t="array" ref="DC297">IF($AA297="N","",SUMPRODUCT(($Z$281:$Z$407=$Z297)*($AA$281:$AA$407="Y")*(AI297&lt;AI$281:AI$407))+1)</f>
        <v/>
      </c>
      <c r="DD297" s="13" t="str" cm="1">
        <f t="array" ref="DD297">IF($AA297="N","",SUMPRODUCT(($Z$281:$Z$407=$Z297)*($AA$281:$AA$407="Y")*(AJ297&lt;AJ$281:AJ$407))+1)</f>
        <v/>
      </c>
      <c r="DE297" s="13" t="str" cm="1">
        <f t="array" ref="DE297">IF($AA297="N","",SUMPRODUCT(($Z$281:$Z$407=$Z297)*($AA$281:$AA$407="Y")*(AK297&lt;AK$281:AK$407))+1)</f>
        <v/>
      </c>
      <c r="DF297" s="13" t="str" cm="1">
        <f t="array" ref="DF297">IF($AA297="N","",SUMPRODUCT(($Z$281:$Z$407=$Z297)*($AA$281:$AA$407="Y")*(AL297&lt;AL$281:AL$407))+1)</f>
        <v/>
      </c>
      <c r="DG297" s="13" t="str" cm="1">
        <f t="array" ref="DG297">IF($AA297="N","",SUMPRODUCT(($Z$281:$Z$407=$Z297)*($AA$281:$AA$407="Y")*(AM297&lt;AM$281:AM$407))+1)</f>
        <v/>
      </c>
      <c r="DH297" s="13" t="str" cm="1">
        <f t="array" ref="DH297">IF($AA297="N","",SUMPRODUCT(($Z$281:$Z$407=$Z297)*($AA$281:$AA$407="Y")*(AN297&lt;AN$281:AN$407))+1)</f>
        <v/>
      </c>
      <c r="DI297" s="13" t="str" cm="1">
        <f t="array" ref="DI297">IF($AA297="N","",SUMPRODUCT(($Z$281:$Z$407=$Z297)*($AA$281:$AA$407="Y")*(AO297&lt;AO$281:AO$407))+1)</f>
        <v/>
      </c>
      <c r="DJ297" s="13" t="str" cm="1">
        <f t="array" ref="DJ297">IF($AA297="N","",SUMPRODUCT(($Z$281:$Z$407=$Z297)*($AA$281:$AA$407="Y")*(AP297&lt;AP$281:AP$407))+1)</f>
        <v/>
      </c>
      <c r="DK297" s="13" t="str" cm="1">
        <f t="array" ref="DK297">IF($AA297="N","",SUMPRODUCT(($Z$281:$Z$407=$Z297)*($AA$281:$AA$407="Y")*(AQ297&lt;AQ$281:AQ$407))+1)</f>
        <v/>
      </c>
      <c r="DL297" s="13" t="str" cm="1">
        <f t="array" ref="DL297">IF($AA297="N","",SUMPRODUCT(($Z$281:$Z$407=$Z297)*($AA$281:$AA$407="Y")*(AR297&lt;AR$281:AR$407))+1)</f>
        <v/>
      </c>
      <c r="DM297" s="13" t="str" cm="1">
        <f t="array" ref="DM297">IF($AA297="N","",SUMPRODUCT(($Z$281:$Z$407=$Z297)*($AA$281:$AA$407="Y")*(AS297&lt;AS$281:AS$407))+1)</f>
        <v/>
      </c>
      <c r="DN297" s="13" t="str" cm="1">
        <f t="array" ref="DN297">IF($AA297="N","",SUMPRODUCT(($Z$281:$Z$407=$Z297)*($AA$281:$AA$407="Y")*(AT297&lt;AT$281:AT$407))+1)</f>
        <v/>
      </c>
      <c r="DO297" s="13" t="str" cm="1">
        <f t="array" ref="DO297">IF($AA297="N","",SUMPRODUCT(($Z$281:$Z$407=$Z297)*($AA$281:$AA$407="Y")*(AU297&lt;AU$281:AU$407))+1)</f>
        <v/>
      </c>
      <c r="DP297" s="13" t="str" cm="1">
        <f t="array" ref="DP297">IF($AA297="N","",SUMPRODUCT(($Z$281:$Z$407=$Z297)*($AA$281:$AA$407="Y")*(AV297&lt;AV$281:AV$407))+1)</f>
        <v/>
      </c>
      <c r="DQ297" s="13" t="str">
        <f>INDEX($CV297:$DP297,MATCH('Ranked Growth'!$C$5,$BW$149:$CQ$149,0))</f>
        <v/>
      </c>
      <c r="DR297" s="13" t="str">
        <f t="shared" si="276"/>
        <v>Stations of Over 10k Users-</v>
      </c>
      <c r="DT297" s="17" t="s">
        <v>13</v>
      </c>
      <c r="DU297" s="15">
        <f t="shared" ref="DU297:EO297" si="330">(C297/$R35)-1</f>
        <v>2.0965160440620023E-2</v>
      </c>
      <c r="DV297" s="15">
        <f t="shared" si="330"/>
        <v>0.10703685965448106</v>
      </c>
      <c r="DW297" s="15">
        <f t="shared" si="330"/>
        <v>0.13179056557479574</v>
      </c>
      <c r="DX297" s="15">
        <f t="shared" si="330"/>
        <v>0.14960100576211754</v>
      </c>
      <c r="DY297" s="15">
        <f t="shared" si="330"/>
        <v>0.16044767662928106</v>
      </c>
      <c r="DZ297" s="15">
        <f t="shared" si="330"/>
        <v>0.17085541802143456</v>
      </c>
      <c r="EA297" s="15">
        <f t="shared" si="330"/>
        <v>0.18583084081784507</v>
      </c>
      <c r="EB297" s="15">
        <f t="shared" si="330"/>
        <v>0.19764756394231386</v>
      </c>
      <c r="EC297" s="15">
        <f t="shared" si="330"/>
        <v>0.21190999521070841</v>
      </c>
      <c r="ED297" s="15">
        <f t="shared" si="330"/>
        <v>0.23440005804317021</v>
      </c>
      <c r="EE297" s="15">
        <f t="shared" si="330"/>
        <v>0.24984464188296363</v>
      </c>
      <c r="EF297" s="15">
        <f t="shared" si="330"/>
        <v>0.26452602973214856</v>
      </c>
      <c r="EG297" s="15">
        <f t="shared" si="330"/>
        <v>0.27903054109796344</v>
      </c>
      <c r="EH297" s="15">
        <f t="shared" si="330"/>
        <v>0.29826002758528913</v>
      </c>
      <c r="EI297" s="15">
        <f t="shared" si="330"/>
        <v>0.32045011174300186</v>
      </c>
      <c r="EJ297" s="15">
        <f t="shared" si="330"/>
        <v>0.33816542011990691</v>
      </c>
      <c r="EK297" s="15">
        <f t="shared" si="330"/>
        <v>0.35809190197601759</v>
      </c>
      <c r="EL297" s="15">
        <f t="shared" si="330"/>
        <v>0.37610095598105686</v>
      </c>
      <c r="EM297" s="15">
        <f t="shared" si="330"/>
        <v>0.39603822695832869</v>
      </c>
      <c r="EN297" s="15">
        <f t="shared" si="330"/>
        <v>0.42264558349031978</v>
      </c>
      <c r="EO297" s="15">
        <f t="shared" si="330"/>
        <v>0.44832718848422748</v>
      </c>
      <c r="EQ297" s="17" t="s">
        <v>13</v>
      </c>
      <c r="ER297" s="13">
        <f t="shared" si="278"/>
        <v>40</v>
      </c>
      <c r="ES297" s="13">
        <f t="shared" si="279"/>
        <v>12</v>
      </c>
      <c r="ET297" s="13">
        <f t="shared" si="280"/>
        <v>17</v>
      </c>
      <c r="EU297" s="13">
        <f t="shared" si="281"/>
        <v>23</v>
      </c>
      <c r="EV297" s="13">
        <f t="shared" si="282"/>
        <v>32</v>
      </c>
      <c r="EW297" s="13">
        <f t="shared" si="283"/>
        <v>42</v>
      </c>
      <c r="EX297" s="13">
        <f t="shared" si="284"/>
        <v>46</v>
      </c>
      <c r="EY297" s="13">
        <f t="shared" si="285"/>
        <v>49</v>
      </c>
      <c r="EZ297" s="13">
        <f t="shared" si="286"/>
        <v>51</v>
      </c>
      <c r="FA297" s="13">
        <f t="shared" si="287"/>
        <v>49</v>
      </c>
      <c r="FB297" s="13">
        <f t="shared" si="288"/>
        <v>52</v>
      </c>
      <c r="FC297" s="13">
        <f t="shared" si="289"/>
        <v>53</v>
      </c>
      <c r="FD297" s="13">
        <f t="shared" si="290"/>
        <v>53</v>
      </c>
      <c r="FE297" s="13">
        <f t="shared" si="291"/>
        <v>53</v>
      </c>
      <c r="FF297" s="13">
        <f t="shared" si="292"/>
        <v>53</v>
      </c>
      <c r="FG297" s="13">
        <f t="shared" si="293"/>
        <v>51</v>
      </c>
      <c r="FH297" s="13">
        <f t="shared" si="294"/>
        <v>49</v>
      </c>
      <c r="FI297" s="13">
        <f t="shared" si="295"/>
        <v>47</v>
      </c>
      <c r="FJ297" s="13">
        <f t="shared" si="296"/>
        <v>46</v>
      </c>
      <c r="FK297" s="13">
        <f t="shared" si="297"/>
        <v>44</v>
      </c>
      <c r="FL297" s="13">
        <f t="shared" si="298"/>
        <v>44</v>
      </c>
      <c r="FM297" s="13">
        <f>INDEX($ER297:$FL297,MATCH('Ranked Growth'!$C$5,$ER$149:$FL$149,0))</f>
        <v>40</v>
      </c>
      <c r="FO297" s="17" t="s">
        <v>13</v>
      </c>
      <c r="FP297" s="13" cm="1">
        <f t="array" ref="FP297">SUMPRODUCT(($Z$281:$Z$407=$Z297)*(DU297&lt;DU$281:DU$407))+1</f>
        <v>29</v>
      </c>
      <c r="FQ297" s="13" cm="1">
        <f t="array" ref="FQ297">SUMPRODUCT(($Z$281:$Z$407=$Z297)*(DV297&lt;DV$281:DV$407))+1</f>
        <v>11</v>
      </c>
      <c r="FR297" s="13" cm="1">
        <f t="array" ref="FR297">SUMPRODUCT(($Z$281:$Z$407=$Z297)*(DW297&lt;DW$281:DW$407))+1</f>
        <v>16</v>
      </c>
      <c r="FS297" s="13" cm="1">
        <f t="array" ref="FS297">SUMPRODUCT(($Z$281:$Z$407=$Z297)*(DX297&lt;DX$281:DX$407))+1</f>
        <v>22</v>
      </c>
      <c r="FT297" s="13" cm="1">
        <f t="array" ref="FT297">SUMPRODUCT(($Z$281:$Z$407=$Z297)*(DY297&lt;DY$281:DY$407))+1</f>
        <v>30</v>
      </c>
      <c r="FU297" s="13" cm="1">
        <f t="array" ref="FU297">SUMPRODUCT(($Z$281:$Z$407=$Z297)*(DZ297&lt;DZ$281:DZ$407))+1</f>
        <v>38</v>
      </c>
      <c r="FV297" s="13" cm="1">
        <f t="array" ref="FV297">SUMPRODUCT(($Z$281:$Z$407=$Z297)*(EA297&lt;EA$281:EA$407))+1</f>
        <v>42</v>
      </c>
      <c r="FW297" s="13" cm="1">
        <f t="array" ref="FW297">SUMPRODUCT(($Z$281:$Z$407=$Z297)*(EB297&lt;EB$281:EB$407))+1</f>
        <v>43</v>
      </c>
      <c r="FX297" s="13" cm="1">
        <f t="array" ref="FX297">SUMPRODUCT(($Z$281:$Z$407=$Z297)*(EC297&lt;EC$281:EC$407))+1</f>
        <v>45</v>
      </c>
      <c r="FY297" s="13" cm="1">
        <f t="array" ref="FY297">SUMPRODUCT(($Z$281:$Z$407=$Z297)*(ED297&lt;ED$281:ED$407))+1</f>
        <v>44</v>
      </c>
      <c r="FZ297" s="13" cm="1">
        <f t="array" ref="FZ297">SUMPRODUCT(($Z$281:$Z$407=$Z297)*(EE297&lt;EE$281:EE$407))+1</f>
        <v>46</v>
      </c>
      <c r="GA297" s="13" cm="1">
        <f t="array" ref="GA297">SUMPRODUCT(($Z$281:$Z$407=$Z297)*(EF297&lt;EF$281:EF$407))+1</f>
        <v>46</v>
      </c>
      <c r="GB297" s="13" cm="1">
        <f t="array" ref="GB297">SUMPRODUCT(($Z$281:$Z$407=$Z297)*(EG297&lt;EG$281:EG$407))+1</f>
        <v>46</v>
      </c>
      <c r="GC297" s="13" cm="1">
        <f t="array" ref="GC297">SUMPRODUCT(($Z$281:$Z$407=$Z297)*(EH297&lt;EH$281:EH$407))+1</f>
        <v>46</v>
      </c>
      <c r="GD297" s="13" cm="1">
        <f t="array" ref="GD297">SUMPRODUCT(($Z$281:$Z$407=$Z297)*(EI297&lt;EI$281:EI$407))+1</f>
        <v>46</v>
      </c>
      <c r="GE297" s="13" cm="1">
        <f t="array" ref="GE297">SUMPRODUCT(($Z$281:$Z$407=$Z297)*(EJ297&lt;EJ$281:EJ$407))+1</f>
        <v>44</v>
      </c>
      <c r="GF297" s="13" cm="1">
        <f t="array" ref="GF297">SUMPRODUCT(($Z$281:$Z$407=$Z297)*(EK297&lt;EK$281:EK$407))+1</f>
        <v>42</v>
      </c>
      <c r="GG297" s="13" cm="1">
        <f t="array" ref="GG297">SUMPRODUCT(($Z$281:$Z$407=$Z297)*(EL297&lt;EL$281:EL$407))+1</f>
        <v>40</v>
      </c>
      <c r="GH297" s="13" cm="1">
        <f t="array" ref="GH297">SUMPRODUCT(($Z$281:$Z$407=$Z297)*(EM297&lt;EM$281:EM$407))+1</f>
        <v>39</v>
      </c>
      <c r="GI297" s="13" cm="1">
        <f t="array" ref="GI297">SUMPRODUCT(($Z$281:$Z$407=$Z297)*(EN297&lt;EN$281:EN$407))+1</f>
        <v>37</v>
      </c>
      <c r="GJ297" s="13" cm="1">
        <f t="array" ref="GJ297">SUMPRODUCT(($Z$281:$Z$407=$Z297)*(EO297&lt;EO$281:EO$407))+1</f>
        <v>37</v>
      </c>
      <c r="GK297" s="20">
        <f>INDEX($FP297:$GJ297,MATCH('Ranked Growth'!$C$5,$FP$149:$GJ$149,0))</f>
        <v>29</v>
      </c>
      <c r="GL297" s="13" t="str">
        <f t="shared" si="299"/>
        <v>Stations of Over 10k Users-29</v>
      </c>
      <c r="GN297" s="17" t="s">
        <v>13</v>
      </c>
      <c r="GO297" s="13" t="str" cm="1">
        <f t="array" ref="GO297">IF($AA297="N","",SUMPRODUCT(($Z$281:$Z$407=$Z297)*($AA$281:$AA$407="Y")*(DU297&lt;DU$281:DU$407))+1)</f>
        <v/>
      </c>
      <c r="GP297" s="13" t="str" cm="1">
        <f t="array" ref="GP297">IF($AA297="N","",SUMPRODUCT(($Z$281:$Z$407=$Z297)*($AA$281:$AA$407="Y")*(DV297&lt;DV$281:DV$407))+1)</f>
        <v/>
      </c>
      <c r="GQ297" s="13" t="str" cm="1">
        <f t="array" ref="GQ297">IF($AA297="N","",SUMPRODUCT(($Z$281:$Z$407=$Z297)*($AA$281:$AA$407="Y")*(DW297&lt;DW$281:DW$407))+1)</f>
        <v/>
      </c>
      <c r="GR297" s="13" t="str" cm="1">
        <f t="array" ref="GR297">IF($AA297="N","",SUMPRODUCT(($Z$281:$Z$407=$Z297)*($AA$281:$AA$407="Y")*(DX297&lt;DX$281:DX$407))+1)</f>
        <v/>
      </c>
      <c r="GS297" s="13" t="str" cm="1">
        <f t="array" ref="GS297">IF($AA297="N","",SUMPRODUCT(($Z$281:$Z$407=$Z297)*($AA$281:$AA$407="Y")*(DY297&lt;DY$281:DY$407))+1)</f>
        <v/>
      </c>
      <c r="GT297" s="13" t="str" cm="1">
        <f t="array" ref="GT297">IF($AA297="N","",SUMPRODUCT(($Z$281:$Z$407=$Z297)*($AA$281:$AA$407="Y")*(DZ297&lt;DZ$281:DZ$407))+1)</f>
        <v/>
      </c>
      <c r="GU297" s="13" t="str" cm="1">
        <f t="array" ref="GU297">IF($AA297="N","",SUMPRODUCT(($Z$281:$Z$407=$Z297)*($AA$281:$AA$407="Y")*(EA297&lt;EA$281:EA$407))+1)</f>
        <v/>
      </c>
      <c r="GV297" s="13" t="str" cm="1">
        <f t="array" ref="GV297">IF($AA297="N","",SUMPRODUCT(($Z$281:$Z$407=$Z297)*($AA$281:$AA$407="Y")*(EB297&lt;EB$281:EB$407))+1)</f>
        <v/>
      </c>
      <c r="GW297" s="13" t="str" cm="1">
        <f t="array" ref="GW297">IF($AA297="N","",SUMPRODUCT(($Z$281:$Z$407=$Z297)*($AA$281:$AA$407="Y")*(EC297&lt;EC$281:EC$407))+1)</f>
        <v/>
      </c>
      <c r="GX297" s="13" t="str" cm="1">
        <f t="array" ref="GX297">IF($AA297="N","",SUMPRODUCT(($Z$281:$Z$407=$Z297)*($AA$281:$AA$407="Y")*(ED297&lt;ED$281:ED$407))+1)</f>
        <v/>
      </c>
      <c r="GY297" s="13" t="str" cm="1">
        <f t="array" ref="GY297">IF($AA297="N","",SUMPRODUCT(($Z$281:$Z$407=$Z297)*($AA$281:$AA$407="Y")*(EE297&lt;EE$281:EE$407))+1)</f>
        <v/>
      </c>
      <c r="GZ297" s="13" t="str" cm="1">
        <f t="array" ref="GZ297">IF($AA297="N","",SUMPRODUCT(($Z$281:$Z$407=$Z297)*($AA$281:$AA$407="Y")*(EF297&lt;EF$281:EF$407))+1)</f>
        <v/>
      </c>
      <c r="HA297" s="13" t="str" cm="1">
        <f t="array" ref="HA297">IF($AA297="N","",SUMPRODUCT(($Z$281:$Z$407=$Z297)*($AA$281:$AA$407="Y")*(EG297&lt;EG$281:EG$407))+1)</f>
        <v/>
      </c>
      <c r="HB297" s="13" t="str" cm="1">
        <f t="array" ref="HB297">IF($AA297="N","",SUMPRODUCT(($Z$281:$Z$407=$Z297)*($AA$281:$AA$407="Y")*(EH297&lt;EH$281:EH$407))+1)</f>
        <v/>
      </c>
      <c r="HC297" s="13" t="str" cm="1">
        <f t="array" ref="HC297">IF($AA297="N","",SUMPRODUCT(($Z$281:$Z$407=$Z297)*($AA$281:$AA$407="Y")*(EI297&lt;EI$281:EI$407))+1)</f>
        <v/>
      </c>
      <c r="HD297" s="13" t="str" cm="1">
        <f t="array" ref="HD297">IF($AA297="N","",SUMPRODUCT(($Z$281:$Z$407=$Z297)*($AA$281:$AA$407="Y")*(EJ297&lt;EJ$281:EJ$407))+1)</f>
        <v/>
      </c>
      <c r="HE297" s="13" t="str" cm="1">
        <f t="array" ref="HE297">IF($AA297="N","",SUMPRODUCT(($Z$281:$Z$407=$Z297)*($AA$281:$AA$407="Y")*(EK297&lt;EK$281:EK$407))+1)</f>
        <v/>
      </c>
      <c r="HF297" s="13" t="str" cm="1">
        <f t="array" ref="HF297">IF($AA297="N","",SUMPRODUCT(($Z$281:$Z$407=$Z297)*($AA$281:$AA$407="Y")*(EL297&lt;EL$281:EL$407))+1)</f>
        <v/>
      </c>
      <c r="HG297" s="13" t="str" cm="1">
        <f t="array" ref="HG297">IF($AA297="N","",SUMPRODUCT(($Z$281:$Z$407=$Z297)*($AA$281:$AA$407="Y")*(EM297&lt;EM$281:EM$407))+1)</f>
        <v/>
      </c>
      <c r="HH297" s="13" t="str" cm="1">
        <f t="array" ref="HH297">IF($AA297="N","",SUMPRODUCT(($Z$281:$Z$407=$Z297)*($AA$281:$AA$407="Y")*(EN297&lt;EN$281:EN$407))+1)</f>
        <v/>
      </c>
      <c r="HI297" s="13" t="str" cm="1">
        <f t="array" ref="HI297">IF($AA297="N","",SUMPRODUCT(($Z$281:$Z$407=$Z297)*($AA$281:$AA$407="Y")*(EO297&lt;EO$281:EO$407))+1)</f>
        <v/>
      </c>
      <c r="HJ297" s="20" t="str">
        <f>INDEX($GO297:$HI297,MATCH('Ranked Growth'!$C$5,$GO$149:$HI$149,0))</f>
        <v/>
      </c>
      <c r="HK297" s="13" t="str">
        <f t="shared" si="300"/>
        <v>Stations of Over 10k Users-</v>
      </c>
    </row>
    <row r="298" spans="2:219" s="11" customFormat="1" x14ac:dyDescent="0.25">
      <c r="B298" s="17" t="s">
        <v>168</v>
      </c>
      <c r="C298" s="20">
        <v>1649.7500595858473</v>
      </c>
      <c r="D298" s="20">
        <v>1761.094679530207</v>
      </c>
      <c r="E298" s="20">
        <v>1787.7501539112222</v>
      </c>
      <c r="F298" s="20">
        <v>1804.0666795167738</v>
      </c>
      <c r="G298" s="20">
        <v>1811.1244293169671</v>
      </c>
      <c r="H298" s="20">
        <v>1818.5073491459023</v>
      </c>
      <c r="I298" s="20">
        <v>1830.7341421073058</v>
      </c>
      <c r="J298" s="20">
        <v>1839.084709501891</v>
      </c>
      <c r="K298" s="20">
        <v>1850.4801295600832</v>
      </c>
      <c r="L298" s="20">
        <v>1872.1719452040888</v>
      </c>
      <c r="M298" s="20">
        <v>1884.8763958030611</v>
      </c>
      <c r="N298" s="20">
        <v>1894.3483866423305</v>
      </c>
      <c r="O298" s="20">
        <v>1908.056663464853</v>
      </c>
      <c r="P298" s="20">
        <v>1933.6308248148296</v>
      </c>
      <c r="Q298" s="20">
        <v>1952.0945766785917</v>
      </c>
      <c r="R298" s="20">
        <v>1964.9482735005561</v>
      </c>
      <c r="S298" s="20">
        <v>1981.0413598323989</v>
      </c>
      <c r="T298" s="20">
        <v>1994.3808186347119</v>
      </c>
      <c r="U298" s="20">
        <v>2012.347104608926</v>
      </c>
      <c r="V298" s="20">
        <v>2041.8798925688766</v>
      </c>
      <c r="W298" s="20">
        <v>2070.1738894163759</v>
      </c>
      <c r="Y298" s="17" t="s">
        <v>168</v>
      </c>
      <c r="Z298" s="21" t="str">
        <f t="shared" si="251"/>
        <v>Stations of Less Than 10k Users</v>
      </c>
      <c r="AA298" s="21" t="str">
        <f t="shared" si="252"/>
        <v>Y</v>
      </c>
      <c r="AB298" s="13">
        <f t="shared" ref="AB298:AV298" si="331">C298-$R36</f>
        <v>13.750059585847339</v>
      </c>
      <c r="AC298" s="13">
        <f t="shared" si="331"/>
        <v>125.09467953020703</v>
      </c>
      <c r="AD298" s="13">
        <f t="shared" si="331"/>
        <v>151.75015391122224</v>
      </c>
      <c r="AE298" s="13">
        <f t="shared" si="331"/>
        <v>168.06667951677377</v>
      </c>
      <c r="AF298" s="13">
        <f t="shared" si="331"/>
        <v>175.12442931696705</v>
      </c>
      <c r="AG298" s="13">
        <f t="shared" si="331"/>
        <v>182.50734914590225</v>
      </c>
      <c r="AH298" s="13">
        <f t="shared" si="331"/>
        <v>194.73414210730584</v>
      </c>
      <c r="AI298" s="13">
        <f t="shared" si="331"/>
        <v>203.08470950189098</v>
      </c>
      <c r="AJ298" s="13">
        <f t="shared" si="331"/>
        <v>214.48012956008324</v>
      </c>
      <c r="AK298" s="13">
        <f t="shared" si="331"/>
        <v>236.17194520408884</v>
      </c>
      <c r="AL298" s="13">
        <f t="shared" si="331"/>
        <v>248.87639580306109</v>
      </c>
      <c r="AM298" s="13">
        <f t="shared" si="331"/>
        <v>258.34838664233052</v>
      </c>
      <c r="AN298" s="13">
        <f t="shared" si="331"/>
        <v>272.05666346485305</v>
      </c>
      <c r="AO298" s="13">
        <f t="shared" si="331"/>
        <v>297.63082481482957</v>
      </c>
      <c r="AP298" s="13">
        <f t="shared" si="331"/>
        <v>316.09457667859169</v>
      </c>
      <c r="AQ298" s="13">
        <f t="shared" si="331"/>
        <v>328.94827350055607</v>
      </c>
      <c r="AR298" s="13">
        <f t="shared" si="331"/>
        <v>345.04135983239894</v>
      </c>
      <c r="AS298" s="13">
        <f t="shared" si="331"/>
        <v>358.38081863471189</v>
      </c>
      <c r="AT298" s="13">
        <f t="shared" si="331"/>
        <v>376.34710460892597</v>
      </c>
      <c r="AU298" s="13">
        <f t="shared" si="331"/>
        <v>405.87989256887658</v>
      </c>
      <c r="AV298" s="13">
        <f t="shared" si="331"/>
        <v>434.17388941637591</v>
      </c>
      <c r="AX298" s="17" t="s">
        <v>168</v>
      </c>
      <c r="AY298" s="13">
        <f t="shared" si="254"/>
        <v>123</v>
      </c>
      <c r="AZ298" s="13">
        <f t="shared" si="255"/>
        <v>119</v>
      </c>
      <c r="BA298" s="13">
        <f t="shared" si="256"/>
        <v>119</v>
      </c>
      <c r="BB298" s="13">
        <f t="shared" si="257"/>
        <v>119</v>
      </c>
      <c r="BC298" s="13">
        <f t="shared" si="258"/>
        <v>119</v>
      </c>
      <c r="BD298" s="13">
        <f t="shared" si="259"/>
        <v>119</v>
      </c>
      <c r="BE298" s="13">
        <f t="shared" si="260"/>
        <v>119</v>
      </c>
      <c r="BF298" s="13">
        <f t="shared" si="261"/>
        <v>119</v>
      </c>
      <c r="BG298" s="13">
        <f t="shared" si="262"/>
        <v>119</v>
      </c>
      <c r="BH298" s="13">
        <f t="shared" si="263"/>
        <v>119</v>
      </c>
      <c r="BI298" s="13">
        <f t="shared" si="264"/>
        <v>119</v>
      </c>
      <c r="BJ298" s="13">
        <f t="shared" si="265"/>
        <v>119</v>
      </c>
      <c r="BK298" s="13">
        <f t="shared" si="266"/>
        <v>119</v>
      </c>
      <c r="BL298" s="13">
        <f t="shared" si="267"/>
        <v>119</v>
      </c>
      <c r="BM298" s="13">
        <f t="shared" si="268"/>
        <v>119</v>
      </c>
      <c r="BN298" s="13">
        <f t="shared" si="269"/>
        <v>119</v>
      </c>
      <c r="BO298" s="13">
        <f t="shared" si="270"/>
        <v>119</v>
      </c>
      <c r="BP298" s="13">
        <f t="shared" si="271"/>
        <v>119</v>
      </c>
      <c r="BQ298" s="13">
        <f t="shared" si="272"/>
        <v>119</v>
      </c>
      <c r="BR298" s="13">
        <f t="shared" si="273"/>
        <v>119</v>
      </c>
      <c r="BS298" s="13">
        <f t="shared" si="274"/>
        <v>119</v>
      </c>
      <c r="BT298" s="13">
        <f>INDEX($AY298:$BS298,MATCH('Ranked Growth'!$C$5,Data!$AY$149:$BS$149,0))</f>
        <v>123</v>
      </c>
      <c r="BV298" s="17" t="s">
        <v>168</v>
      </c>
      <c r="BW298" s="13" cm="1">
        <f t="array" ref="BW298">SUMPRODUCT(($Z$281:$Z$407=$Z298)*(AB298&lt;AB$281:AB$407))+1</f>
        <v>20</v>
      </c>
      <c r="BX298" s="13" cm="1">
        <f t="array" ref="BX298">SUMPRODUCT(($Z$281:$Z$407=$Z298)*(AC298&lt;AC$281:AC$407))+1</f>
        <v>16</v>
      </c>
      <c r="BY298" s="13" cm="1">
        <f t="array" ref="BY298">SUMPRODUCT(($Z$281:$Z$407=$Z298)*(AD298&lt;AD$281:AD$407))+1</f>
        <v>16</v>
      </c>
      <c r="BZ298" s="13" cm="1">
        <f t="array" ref="BZ298">SUMPRODUCT(($Z$281:$Z$407=$Z298)*(AE298&lt;AE$281:AE$407))+1</f>
        <v>16</v>
      </c>
      <c r="CA298" s="13" cm="1">
        <f t="array" ref="CA298">SUMPRODUCT(($Z$281:$Z$407=$Z298)*(AF298&lt;AF$281:AF$407))+1</f>
        <v>16</v>
      </c>
      <c r="CB298" s="13" cm="1">
        <f t="array" ref="CB298">SUMPRODUCT(($Z$281:$Z$407=$Z298)*(AG298&lt;AG$281:AG$407))+1</f>
        <v>16</v>
      </c>
      <c r="CC298" s="13" cm="1">
        <f t="array" ref="CC298">SUMPRODUCT(($Z$281:$Z$407=$Z298)*(AH298&lt;AH$281:AH$407))+1</f>
        <v>16</v>
      </c>
      <c r="CD298" s="13" cm="1">
        <f t="array" ref="CD298">SUMPRODUCT(($Z$281:$Z$407=$Z298)*(AI298&lt;AI$281:AI$407))+1</f>
        <v>16</v>
      </c>
      <c r="CE298" s="13" cm="1">
        <f t="array" ref="CE298">SUMPRODUCT(($Z$281:$Z$407=$Z298)*(AJ298&lt;AJ$281:AJ$407))+1</f>
        <v>16</v>
      </c>
      <c r="CF298" s="13" cm="1">
        <f t="array" ref="CF298">SUMPRODUCT(($Z$281:$Z$407=$Z298)*(AK298&lt;AK$281:AK$407))+1</f>
        <v>16</v>
      </c>
      <c r="CG298" s="13" cm="1">
        <f t="array" ref="CG298">SUMPRODUCT(($Z$281:$Z$407=$Z298)*(AL298&lt;AL$281:AL$407))+1</f>
        <v>16</v>
      </c>
      <c r="CH298" s="13" cm="1">
        <f t="array" ref="CH298">SUMPRODUCT(($Z$281:$Z$407=$Z298)*(AM298&lt;AM$281:AM$407))+1</f>
        <v>16</v>
      </c>
      <c r="CI298" s="13" cm="1">
        <f t="array" ref="CI298">SUMPRODUCT(($Z$281:$Z$407=$Z298)*(AN298&lt;AN$281:AN$407))+1</f>
        <v>16</v>
      </c>
      <c r="CJ298" s="13" cm="1">
        <f t="array" ref="CJ298">SUMPRODUCT(($Z$281:$Z$407=$Z298)*(AO298&lt;AO$281:AO$407))+1</f>
        <v>16</v>
      </c>
      <c r="CK298" s="13" cm="1">
        <f t="array" ref="CK298">SUMPRODUCT(($Z$281:$Z$407=$Z298)*(AP298&lt;AP$281:AP$407))+1</f>
        <v>16</v>
      </c>
      <c r="CL298" s="13" cm="1">
        <f t="array" ref="CL298">SUMPRODUCT(($Z$281:$Z$407=$Z298)*(AQ298&lt;AQ$281:AQ$407))+1</f>
        <v>16</v>
      </c>
      <c r="CM298" s="13" cm="1">
        <f t="array" ref="CM298">SUMPRODUCT(($Z$281:$Z$407=$Z298)*(AR298&lt;AR$281:AR$407))+1</f>
        <v>16</v>
      </c>
      <c r="CN298" s="13" cm="1">
        <f t="array" ref="CN298">SUMPRODUCT(($Z$281:$Z$407=$Z298)*(AS298&lt;AS$281:AS$407))+1</f>
        <v>16</v>
      </c>
      <c r="CO298" s="13" cm="1">
        <f t="array" ref="CO298">SUMPRODUCT(($Z$281:$Z$407=$Z298)*(AT298&lt;AT$281:AT$407))+1</f>
        <v>16</v>
      </c>
      <c r="CP298" s="13" cm="1">
        <f t="array" ref="CP298">SUMPRODUCT(($Z$281:$Z$407=$Z298)*(AU298&lt;AU$281:AU$407))+1</f>
        <v>16</v>
      </c>
      <c r="CQ298" s="13" cm="1">
        <f t="array" ref="CQ298">SUMPRODUCT(($Z$281:$Z$407=$Z298)*(AV298&lt;AV$281:AV$407))+1</f>
        <v>16</v>
      </c>
      <c r="CR298" s="20">
        <f>INDEX($BW298:$CQ298,MATCH('Ranked Growth'!$C$5,Data!$AY$149:$BS$149,0))</f>
        <v>20</v>
      </c>
      <c r="CS298" s="13" t="str">
        <f t="shared" si="275"/>
        <v>Stations of Less Than 10k Users-20</v>
      </c>
      <c r="CU298" s="17" t="s">
        <v>168</v>
      </c>
      <c r="CV298" s="13" cm="1">
        <f t="array" ref="CV298">IF($AA298="N","",SUMPRODUCT(($Z$281:$Z$407=$Z298)*($AA$281:$AA$407="Y")*(AB298&lt;AB$281:AB$407))+1)</f>
        <v>15</v>
      </c>
      <c r="CW298" s="13" cm="1">
        <f t="array" ref="CW298">IF($AA298="N","",SUMPRODUCT(($Z$281:$Z$407=$Z298)*($AA$281:$AA$407="Y")*(AC298&lt;AC$281:AC$407))+1)</f>
        <v>11</v>
      </c>
      <c r="CX298" s="13" cm="1">
        <f t="array" ref="CX298">IF($AA298="N","",SUMPRODUCT(($Z$281:$Z$407=$Z298)*($AA$281:$AA$407="Y")*(AD298&lt;AD$281:AD$407))+1)</f>
        <v>11</v>
      </c>
      <c r="CY298" s="13" cm="1">
        <f t="array" ref="CY298">IF($AA298="N","",SUMPRODUCT(($Z$281:$Z$407=$Z298)*($AA$281:$AA$407="Y")*(AE298&lt;AE$281:AE$407))+1)</f>
        <v>11</v>
      </c>
      <c r="CZ298" s="13" cm="1">
        <f t="array" ref="CZ298">IF($AA298="N","",SUMPRODUCT(($Z$281:$Z$407=$Z298)*($AA$281:$AA$407="Y")*(AF298&lt;AF$281:AF$407))+1)</f>
        <v>11</v>
      </c>
      <c r="DA298" s="13" cm="1">
        <f t="array" ref="DA298">IF($AA298="N","",SUMPRODUCT(($Z$281:$Z$407=$Z298)*($AA$281:$AA$407="Y")*(AG298&lt;AG$281:AG$407))+1)</f>
        <v>11</v>
      </c>
      <c r="DB298" s="13" cm="1">
        <f t="array" ref="DB298">IF($AA298="N","",SUMPRODUCT(($Z$281:$Z$407=$Z298)*($AA$281:$AA$407="Y")*(AH298&lt;AH$281:AH$407))+1)</f>
        <v>11</v>
      </c>
      <c r="DC298" s="13" cm="1">
        <f t="array" ref="DC298">IF($AA298="N","",SUMPRODUCT(($Z$281:$Z$407=$Z298)*($AA$281:$AA$407="Y")*(AI298&lt;AI$281:AI$407))+1)</f>
        <v>11</v>
      </c>
      <c r="DD298" s="13" cm="1">
        <f t="array" ref="DD298">IF($AA298="N","",SUMPRODUCT(($Z$281:$Z$407=$Z298)*($AA$281:$AA$407="Y")*(AJ298&lt;AJ$281:AJ$407))+1)</f>
        <v>11</v>
      </c>
      <c r="DE298" s="13" cm="1">
        <f t="array" ref="DE298">IF($AA298="N","",SUMPRODUCT(($Z$281:$Z$407=$Z298)*($AA$281:$AA$407="Y")*(AK298&lt;AK$281:AK$407))+1)</f>
        <v>11</v>
      </c>
      <c r="DF298" s="13" cm="1">
        <f t="array" ref="DF298">IF($AA298="N","",SUMPRODUCT(($Z$281:$Z$407=$Z298)*($AA$281:$AA$407="Y")*(AL298&lt;AL$281:AL$407))+1)</f>
        <v>11</v>
      </c>
      <c r="DG298" s="13" cm="1">
        <f t="array" ref="DG298">IF($AA298="N","",SUMPRODUCT(($Z$281:$Z$407=$Z298)*($AA$281:$AA$407="Y")*(AM298&lt;AM$281:AM$407))+1)</f>
        <v>11</v>
      </c>
      <c r="DH298" s="13" cm="1">
        <f t="array" ref="DH298">IF($AA298="N","",SUMPRODUCT(($Z$281:$Z$407=$Z298)*($AA$281:$AA$407="Y")*(AN298&lt;AN$281:AN$407))+1)</f>
        <v>11</v>
      </c>
      <c r="DI298" s="13" cm="1">
        <f t="array" ref="DI298">IF($AA298="N","",SUMPRODUCT(($Z$281:$Z$407=$Z298)*($AA$281:$AA$407="Y")*(AO298&lt;AO$281:AO$407))+1)</f>
        <v>11</v>
      </c>
      <c r="DJ298" s="13" cm="1">
        <f t="array" ref="DJ298">IF($AA298="N","",SUMPRODUCT(($Z$281:$Z$407=$Z298)*($AA$281:$AA$407="Y")*(AP298&lt;AP$281:AP$407))+1)</f>
        <v>11</v>
      </c>
      <c r="DK298" s="13" cm="1">
        <f t="array" ref="DK298">IF($AA298="N","",SUMPRODUCT(($Z$281:$Z$407=$Z298)*($AA$281:$AA$407="Y")*(AQ298&lt;AQ$281:AQ$407))+1)</f>
        <v>11</v>
      </c>
      <c r="DL298" s="13" cm="1">
        <f t="array" ref="DL298">IF($AA298="N","",SUMPRODUCT(($Z$281:$Z$407=$Z298)*($AA$281:$AA$407="Y")*(AR298&lt;AR$281:AR$407))+1)</f>
        <v>11</v>
      </c>
      <c r="DM298" s="13" cm="1">
        <f t="array" ref="DM298">IF($AA298="N","",SUMPRODUCT(($Z$281:$Z$407=$Z298)*($AA$281:$AA$407="Y")*(AS298&lt;AS$281:AS$407))+1)</f>
        <v>11</v>
      </c>
      <c r="DN298" s="13" cm="1">
        <f t="array" ref="DN298">IF($AA298="N","",SUMPRODUCT(($Z$281:$Z$407=$Z298)*($AA$281:$AA$407="Y")*(AT298&lt;AT$281:AT$407))+1)</f>
        <v>11</v>
      </c>
      <c r="DO298" s="13" cm="1">
        <f t="array" ref="DO298">IF($AA298="N","",SUMPRODUCT(($Z$281:$Z$407=$Z298)*($AA$281:$AA$407="Y")*(AU298&lt;AU$281:AU$407))+1)</f>
        <v>11</v>
      </c>
      <c r="DP298" s="13" cm="1">
        <f t="array" ref="DP298">IF($AA298="N","",SUMPRODUCT(($Z$281:$Z$407=$Z298)*($AA$281:$AA$407="Y")*(AV298&lt;AV$281:AV$407))+1)</f>
        <v>11</v>
      </c>
      <c r="DQ298" s="13">
        <f>INDEX($CV298:$DP298,MATCH('Ranked Growth'!$C$5,$BW$149:$CQ$149,0))</f>
        <v>15</v>
      </c>
      <c r="DR298" s="13" t="str">
        <f t="shared" si="276"/>
        <v>Stations of Less Than 10k Users-15</v>
      </c>
      <c r="DT298" s="17" t="s">
        <v>168</v>
      </c>
      <c r="DU298" s="15">
        <f t="shared" ref="DU298:EO298" si="332">(C298/$R36)-1</f>
        <v>8.404681898439792E-3</v>
      </c>
      <c r="DV298" s="15">
        <f t="shared" si="332"/>
        <v>7.6463740544136405E-2</v>
      </c>
      <c r="DW298" s="15">
        <f t="shared" si="332"/>
        <v>9.2756817794145574E-2</v>
      </c>
      <c r="DX298" s="15">
        <f t="shared" si="332"/>
        <v>0.10273024420340704</v>
      </c>
      <c r="DY298" s="15">
        <f t="shared" si="332"/>
        <v>0.1070442721986351</v>
      </c>
      <c r="DZ298" s="15">
        <f t="shared" si="332"/>
        <v>0.11155705938013583</v>
      </c>
      <c r="EA298" s="15">
        <f t="shared" si="332"/>
        <v>0.11903064920984474</v>
      </c>
      <c r="EB298" s="15">
        <f t="shared" si="332"/>
        <v>0.12413490800849081</v>
      </c>
      <c r="EC298" s="15">
        <f t="shared" si="332"/>
        <v>0.13110032369198232</v>
      </c>
      <c r="ED298" s="15">
        <f t="shared" si="332"/>
        <v>0.14435937970910073</v>
      </c>
      <c r="EE298" s="15">
        <f t="shared" si="332"/>
        <v>0.15212493630993951</v>
      </c>
      <c r="EF298" s="15">
        <f t="shared" si="332"/>
        <v>0.15791466176181568</v>
      </c>
      <c r="EG298" s="15">
        <f t="shared" si="332"/>
        <v>0.16629380407387107</v>
      </c>
      <c r="EH298" s="15">
        <f t="shared" si="332"/>
        <v>0.18192593203840435</v>
      </c>
      <c r="EI298" s="15">
        <f t="shared" si="332"/>
        <v>0.19321184393556945</v>
      </c>
      <c r="EJ298" s="15">
        <f t="shared" si="332"/>
        <v>0.20106862683408067</v>
      </c>
      <c r="EK298" s="15">
        <f t="shared" si="332"/>
        <v>0.21090547667017057</v>
      </c>
      <c r="EL298" s="15">
        <f t="shared" si="332"/>
        <v>0.21905918009456715</v>
      </c>
      <c r="EM298" s="15">
        <f t="shared" si="332"/>
        <v>0.23004101748711858</v>
      </c>
      <c r="EN298" s="15">
        <f t="shared" si="332"/>
        <v>0.24809284386850639</v>
      </c>
      <c r="EO298" s="15">
        <f t="shared" si="332"/>
        <v>0.26538746296844495</v>
      </c>
      <c r="EQ298" s="17" t="s">
        <v>168</v>
      </c>
      <c r="ER298" s="13">
        <f t="shared" si="278"/>
        <v>115</v>
      </c>
      <c r="ES298" s="13">
        <f t="shared" si="279"/>
        <v>112</v>
      </c>
      <c r="ET298" s="13">
        <f t="shared" si="280"/>
        <v>110</v>
      </c>
      <c r="EU298" s="13">
        <f t="shared" si="281"/>
        <v>111</v>
      </c>
      <c r="EV298" s="13">
        <f t="shared" si="282"/>
        <v>112</v>
      </c>
      <c r="EW298" s="13">
        <f t="shared" si="283"/>
        <v>113</v>
      </c>
      <c r="EX298" s="13">
        <f t="shared" si="284"/>
        <v>114</v>
      </c>
      <c r="EY298" s="13">
        <f t="shared" si="285"/>
        <v>114</v>
      </c>
      <c r="EZ298" s="13">
        <f t="shared" si="286"/>
        <v>114</v>
      </c>
      <c r="FA298" s="13">
        <f t="shared" si="287"/>
        <v>115</v>
      </c>
      <c r="FB298" s="13">
        <f t="shared" si="288"/>
        <v>115</v>
      </c>
      <c r="FC298" s="13">
        <f t="shared" si="289"/>
        <v>115</v>
      </c>
      <c r="FD298" s="13">
        <f t="shared" si="290"/>
        <v>115</v>
      </c>
      <c r="FE298" s="13">
        <f t="shared" si="291"/>
        <v>115</v>
      </c>
      <c r="FF298" s="13">
        <f t="shared" si="292"/>
        <v>115</v>
      </c>
      <c r="FG298" s="13">
        <f t="shared" si="293"/>
        <v>115</v>
      </c>
      <c r="FH298" s="13">
        <f t="shared" si="294"/>
        <v>115</v>
      </c>
      <c r="FI298" s="13">
        <f t="shared" si="295"/>
        <v>115</v>
      </c>
      <c r="FJ298" s="13">
        <f t="shared" si="296"/>
        <v>115</v>
      </c>
      <c r="FK298" s="13">
        <f t="shared" si="297"/>
        <v>115</v>
      </c>
      <c r="FL298" s="13">
        <f t="shared" si="298"/>
        <v>115</v>
      </c>
      <c r="FM298" s="13">
        <f>INDEX($ER298:$FL298,MATCH('Ranked Growth'!$C$5,$ER$149:$FL$149,0))</f>
        <v>115</v>
      </c>
      <c r="FO298" s="17" t="s">
        <v>168</v>
      </c>
      <c r="FP298" s="13" cm="1">
        <f t="array" ref="FP298">SUMPRODUCT(($Z$281:$Z$407=$Z298)*(DU298&lt;DU$281:DU$407))+1</f>
        <v>16</v>
      </c>
      <c r="FQ298" s="13" cm="1">
        <f t="array" ref="FQ298">SUMPRODUCT(($Z$281:$Z$407=$Z298)*(DV298&lt;DV$281:DV$407))+1</f>
        <v>17</v>
      </c>
      <c r="FR298" s="13" cm="1">
        <f t="array" ref="FR298">SUMPRODUCT(($Z$281:$Z$407=$Z298)*(DW298&lt;DW$281:DW$407))+1</f>
        <v>14</v>
      </c>
      <c r="FS298" s="13" cm="1">
        <f t="array" ref="FS298">SUMPRODUCT(($Z$281:$Z$407=$Z298)*(DX298&lt;DX$281:DX$407))+1</f>
        <v>13</v>
      </c>
      <c r="FT298" s="13" cm="1">
        <f t="array" ref="FT298">SUMPRODUCT(($Z$281:$Z$407=$Z298)*(DY298&lt;DY$281:DY$407))+1</f>
        <v>13</v>
      </c>
      <c r="FU298" s="13" cm="1">
        <f t="array" ref="FU298">SUMPRODUCT(($Z$281:$Z$407=$Z298)*(DZ298&lt;DZ$281:DZ$407))+1</f>
        <v>13</v>
      </c>
      <c r="FV298" s="13" cm="1">
        <f t="array" ref="FV298">SUMPRODUCT(($Z$281:$Z$407=$Z298)*(EA298&lt;EA$281:EA$407))+1</f>
        <v>14</v>
      </c>
      <c r="FW298" s="13" cm="1">
        <f t="array" ref="FW298">SUMPRODUCT(($Z$281:$Z$407=$Z298)*(EB298&lt;EB$281:EB$407))+1</f>
        <v>14</v>
      </c>
      <c r="FX298" s="13" cm="1">
        <f t="array" ref="FX298">SUMPRODUCT(($Z$281:$Z$407=$Z298)*(EC298&lt;EC$281:EC$407))+1</f>
        <v>14</v>
      </c>
      <c r="FY298" s="13" cm="1">
        <f t="array" ref="FY298">SUMPRODUCT(($Z$281:$Z$407=$Z298)*(ED298&lt;ED$281:ED$407))+1</f>
        <v>15</v>
      </c>
      <c r="FZ298" s="13" cm="1">
        <f t="array" ref="FZ298">SUMPRODUCT(($Z$281:$Z$407=$Z298)*(EE298&lt;EE$281:EE$407))+1</f>
        <v>15</v>
      </c>
      <c r="GA298" s="13" cm="1">
        <f t="array" ref="GA298">SUMPRODUCT(($Z$281:$Z$407=$Z298)*(EF298&lt;EF$281:EF$407))+1</f>
        <v>15</v>
      </c>
      <c r="GB298" s="13" cm="1">
        <f t="array" ref="GB298">SUMPRODUCT(($Z$281:$Z$407=$Z298)*(EG298&lt;EG$281:EG$407))+1</f>
        <v>15</v>
      </c>
      <c r="GC298" s="13" cm="1">
        <f t="array" ref="GC298">SUMPRODUCT(($Z$281:$Z$407=$Z298)*(EH298&lt;EH$281:EH$407))+1</f>
        <v>15</v>
      </c>
      <c r="GD298" s="13" cm="1">
        <f t="array" ref="GD298">SUMPRODUCT(($Z$281:$Z$407=$Z298)*(EI298&lt;EI$281:EI$407))+1</f>
        <v>15</v>
      </c>
      <c r="GE298" s="13" cm="1">
        <f t="array" ref="GE298">SUMPRODUCT(($Z$281:$Z$407=$Z298)*(EJ298&lt;EJ$281:EJ$407))+1</f>
        <v>15</v>
      </c>
      <c r="GF298" s="13" cm="1">
        <f t="array" ref="GF298">SUMPRODUCT(($Z$281:$Z$407=$Z298)*(EK298&lt;EK$281:EK$407))+1</f>
        <v>15</v>
      </c>
      <c r="GG298" s="13" cm="1">
        <f t="array" ref="GG298">SUMPRODUCT(($Z$281:$Z$407=$Z298)*(EL298&lt;EL$281:EL$407))+1</f>
        <v>15</v>
      </c>
      <c r="GH298" s="13" cm="1">
        <f t="array" ref="GH298">SUMPRODUCT(($Z$281:$Z$407=$Z298)*(EM298&lt;EM$281:EM$407))+1</f>
        <v>15</v>
      </c>
      <c r="GI298" s="13" cm="1">
        <f t="array" ref="GI298">SUMPRODUCT(($Z$281:$Z$407=$Z298)*(EN298&lt;EN$281:EN$407))+1</f>
        <v>15</v>
      </c>
      <c r="GJ298" s="13" cm="1">
        <f t="array" ref="GJ298">SUMPRODUCT(($Z$281:$Z$407=$Z298)*(EO298&lt;EO$281:EO$407))+1</f>
        <v>15</v>
      </c>
      <c r="GK298" s="20">
        <f>INDEX($FP298:$GJ298,MATCH('Ranked Growth'!$C$5,$FP$149:$GJ$149,0))</f>
        <v>16</v>
      </c>
      <c r="GL298" s="13" t="str">
        <f t="shared" si="299"/>
        <v>Stations of Less Than 10k Users-16</v>
      </c>
      <c r="GN298" s="17" t="s">
        <v>168</v>
      </c>
      <c r="GO298" s="13" cm="1">
        <f t="array" ref="GO298">IF($AA298="N","",SUMPRODUCT(($Z$281:$Z$407=$Z298)*($AA$281:$AA$407="Y")*(DU298&lt;DU$281:DU$407))+1)</f>
        <v>10</v>
      </c>
      <c r="GP298" s="13" cm="1">
        <f t="array" ref="GP298">IF($AA298="N","",SUMPRODUCT(($Z$281:$Z$407=$Z298)*($AA$281:$AA$407="Y")*(DV298&lt;DV$281:DV$407))+1)</f>
        <v>13</v>
      </c>
      <c r="GQ298" s="13" cm="1">
        <f t="array" ref="GQ298">IF($AA298="N","",SUMPRODUCT(($Z$281:$Z$407=$Z298)*($AA$281:$AA$407="Y")*(DW298&lt;DW$281:DW$407))+1)</f>
        <v>10</v>
      </c>
      <c r="GR298" s="13" cm="1">
        <f t="array" ref="GR298">IF($AA298="N","",SUMPRODUCT(($Z$281:$Z$407=$Z298)*($AA$281:$AA$407="Y")*(DX298&lt;DX$281:DX$407))+1)</f>
        <v>8</v>
      </c>
      <c r="GS298" s="13" cm="1">
        <f t="array" ref="GS298">IF($AA298="N","",SUMPRODUCT(($Z$281:$Z$407=$Z298)*($AA$281:$AA$407="Y")*(DY298&lt;DY$281:DY$407))+1)</f>
        <v>8</v>
      </c>
      <c r="GT298" s="13" cm="1">
        <f t="array" ref="GT298">IF($AA298="N","",SUMPRODUCT(($Z$281:$Z$407=$Z298)*($AA$281:$AA$407="Y")*(DZ298&lt;DZ$281:DZ$407))+1)</f>
        <v>8</v>
      </c>
      <c r="GU298" s="13" cm="1">
        <f t="array" ref="GU298">IF($AA298="N","",SUMPRODUCT(($Z$281:$Z$407=$Z298)*($AA$281:$AA$407="Y")*(EA298&lt;EA$281:EA$407))+1)</f>
        <v>9</v>
      </c>
      <c r="GV298" s="13" cm="1">
        <f t="array" ref="GV298">IF($AA298="N","",SUMPRODUCT(($Z$281:$Z$407=$Z298)*($AA$281:$AA$407="Y")*(EB298&lt;EB$281:EB$407))+1)</f>
        <v>9</v>
      </c>
      <c r="GW298" s="13" cm="1">
        <f t="array" ref="GW298">IF($AA298="N","",SUMPRODUCT(($Z$281:$Z$407=$Z298)*($AA$281:$AA$407="Y")*(EC298&lt;EC$281:EC$407))+1)</f>
        <v>9</v>
      </c>
      <c r="GX298" s="13" cm="1">
        <f t="array" ref="GX298">IF($AA298="N","",SUMPRODUCT(($Z$281:$Z$407=$Z298)*($AA$281:$AA$407="Y")*(ED298&lt;ED$281:ED$407))+1)</f>
        <v>10</v>
      </c>
      <c r="GY298" s="13" cm="1">
        <f t="array" ref="GY298">IF($AA298="N","",SUMPRODUCT(($Z$281:$Z$407=$Z298)*($AA$281:$AA$407="Y")*(EE298&lt;EE$281:EE$407))+1)</f>
        <v>10</v>
      </c>
      <c r="GZ298" s="13" cm="1">
        <f t="array" ref="GZ298">IF($AA298="N","",SUMPRODUCT(($Z$281:$Z$407=$Z298)*($AA$281:$AA$407="Y")*(EF298&lt;EF$281:EF$407))+1)</f>
        <v>10</v>
      </c>
      <c r="HA298" s="13" cm="1">
        <f t="array" ref="HA298">IF($AA298="N","",SUMPRODUCT(($Z$281:$Z$407=$Z298)*($AA$281:$AA$407="Y")*(EG298&lt;EG$281:EG$407))+1)</f>
        <v>10</v>
      </c>
      <c r="HB298" s="13" cm="1">
        <f t="array" ref="HB298">IF($AA298="N","",SUMPRODUCT(($Z$281:$Z$407=$Z298)*($AA$281:$AA$407="Y")*(EH298&lt;EH$281:EH$407))+1)</f>
        <v>10</v>
      </c>
      <c r="HC298" s="13" cm="1">
        <f t="array" ref="HC298">IF($AA298="N","",SUMPRODUCT(($Z$281:$Z$407=$Z298)*($AA$281:$AA$407="Y")*(EI298&lt;EI$281:EI$407))+1)</f>
        <v>10</v>
      </c>
      <c r="HD298" s="13" cm="1">
        <f t="array" ref="HD298">IF($AA298="N","",SUMPRODUCT(($Z$281:$Z$407=$Z298)*($AA$281:$AA$407="Y")*(EJ298&lt;EJ$281:EJ$407))+1)</f>
        <v>10</v>
      </c>
      <c r="HE298" s="13" cm="1">
        <f t="array" ref="HE298">IF($AA298="N","",SUMPRODUCT(($Z$281:$Z$407=$Z298)*($AA$281:$AA$407="Y")*(EK298&lt;EK$281:EK$407))+1)</f>
        <v>10</v>
      </c>
      <c r="HF298" s="13" cm="1">
        <f t="array" ref="HF298">IF($AA298="N","",SUMPRODUCT(($Z$281:$Z$407=$Z298)*($AA$281:$AA$407="Y")*(EL298&lt;EL$281:EL$407))+1)</f>
        <v>10</v>
      </c>
      <c r="HG298" s="13" cm="1">
        <f t="array" ref="HG298">IF($AA298="N","",SUMPRODUCT(($Z$281:$Z$407=$Z298)*($AA$281:$AA$407="Y")*(EM298&lt;EM$281:EM$407))+1)</f>
        <v>10</v>
      </c>
      <c r="HH298" s="13" cm="1">
        <f t="array" ref="HH298">IF($AA298="N","",SUMPRODUCT(($Z$281:$Z$407=$Z298)*($AA$281:$AA$407="Y")*(EN298&lt;EN$281:EN$407))+1)</f>
        <v>10</v>
      </c>
      <c r="HI298" s="13" cm="1">
        <f t="array" ref="HI298">IF($AA298="N","",SUMPRODUCT(($Z$281:$Z$407=$Z298)*($AA$281:$AA$407="Y")*(EO298&lt;EO$281:EO$407))+1)</f>
        <v>10</v>
      </c>
      <c r="HJ298" s="20">
        <f>INDEX($GO298:$HI298,MATCH('Ranked Growth'!$C$5,$GO$149:$HI$149,0))</f>
        <v>10</v>
      </c>
      <c r="HK298" s="13" t="str">
        <f t="shared" si="300"/>
        <v>Stations of Less Than 10k Users-10</v>
      </c>
    </row>
    <row r="299" spans="2:219" s="11" customFormat="1" x14ac:dyDescent="0.25">
      <c r="B299" s="17" t="s">
        <v>14</v>
      </c>
      <c r="C299" s="20">
        <v>73174.253010152868</v>
      </c>
      <c r="D299" s="20">
        <v>78909.813453603536</v>
      </c>
      <c r="E299" s="20">
        <v>80490.345445420768</v>
      </c>
      <c r="F299" s="20">
        <v>81632.830635104314</v>
      </c>
      <c r="G299" s="20">
        <v>82360.880960868788</v>
      </c>
      <c r="H299" s="20">
        <v>83138.900400805418</v>
      </c>
      <c r="I299" s="20">
        <v>84190.393746541115</v>
      </c>
      <c r="J299" s="20">
        <v>84999.623959003002</v>
      </c>
      <c r="K299" s="20">
        <v>85909.195943643121</v>
      </c>
      <c r="L299" s="20">
        <v>87327.552734960263</v>
      </c>
      <c r="M299" s="20">
        <v>88344.922629023626</v>
      </c>
      <c r="N299" s="20">
        <v>89282.023910934149</v>
      </c>
      <c r="O299" s="20">
        <v>90209.127741793447</v>
      </c>
      <c r="P299" s="20">
        <v>91413.424514820523</v>
      </c>
      <c r="Q299" s="20">
        <v>92779.519827565658</v>
      </c>
      <c r="R299" s="20">
        <v>93850.593849830882</v>
      </c>
      <c r="S299" s="20">
        <v>95066.165094073571</v>
      </c>
      <c r="T299" s="20">
        <v>96128.251085713273</v>
      </c>
      <c r="U299" s="20">
        <v>97322.486049371859</v>
      </c>
      <c r="V299" s="20">
        <v>98926.012016473163</v>
      </c>
      <c r="W299" s="20">
        <v>100465.24061840662</v>
      </c>
      <c r="Y299" s="17" t="s">
        <v>14</v>
      </c>
      <c r="Z299" s="21" t="str">
        <f t="shared" si="251"/>
        <v>Stations of Over 10k Users</v>
      </c>
      <c r="AA299" s="21" t="str">
        <f t="shared" si="252"/>
        <v>N</v>
      </c>
      <c r="AB299" s="13">
        <f t="shared" ref="AB299:AV299" si="333">C299-$R37</f>
        <v>1336.2530101528682</v>
      </c>
      <c r="AC299" s="13">
        <f t="shared" si="333"/>
        <v>7071.8134536035359</v>
      </c>
      <c r="AD299" s="13">
        <f t="shared" si="333"/>
        <v>8652.3454454207676</v>
      </c>
      <c r="AE299" s="13">
        <f t="shared" si="333"/>
        <v>9794.8306351043138</v>
      </c>
      <c r="AF299" s="13">
        <f t="shared" si="333"/>
        <v>10522.880960868788</v>
      </c>
      <c r="AG299" s="13">
        <f t="shared" si="333"/>
        <v>11300.900400805418</v>
      </c>
      <c r="AH299" s="13">
        <f t="shared" si="333"/>
        <v>12352.393746541115</v>
      </c>
      <c r="AI299" s="13">
        <f t="shared" si="333"/>
        <v>13161.623959003002</v>
      </c>
      <c r="AJ299" s="13">
        <f t="shared" si="333"/>
        <v>14071.195943643121</v>
      </c>
      <c r="AK299" s="13">
        <f t="shared" si="333"/>
        <v>15489.552734960263</v>
      </c>
      <c r="AL299" s="13">
        <f t="shared" si="333"/>
        <v>16506.922629023626</v>
      </c>
      <c r="AM299" s="13">
        <f t="shared" si="333"/>
        <v>17444.023910934149</v>
      </c>
      <c r="AN299" s="13">
        <f t="shared" si="333"/>
        <v>18371.127741793447</v>
      </c>
      <c r="AO299" s="13">
        <f t="shared" si="333"/>
        <v>19575.424514820523</v>
      </c>
      <c r="AP299" s="13">
        <f t="shared" si="333"/>
        <v>20941.519827565658</v>
      </c>
      <c r="AQ299" s="13">
        <f t="shared" si="333"/>
        <v>22012.593849830882</v>
      </c>
      <c r="AR299" s="13">
        <f t="shared" si="333"/>
        <v>23228.165094073571</v>
      </c>
      <c r="AS299" s="13">
        <f t="shared" si="333"/>
        <v>24290.251085713273</v>
      </c>
      <c r="AT299" s="13">
        <f t="shared" si="333"/>
        <v>25484.486049371859</v>
      </c>
      <c r="AU299" s="13">
        <f t="shared" si="333"/>
        <v>27088.012016473163</v>
      </c>
      <c r="AV299" s="13">
        <f t="shared" si="333"/>
        <v>28627.24061840662</v>
      </c>
      <c r="AX299" s="17" t="s">
        <v>14</v>
      </c>
      <c r="AY299" s="13">
        <f t="shared" si="254"/>
        <v>73</v>
      </c>
      <c r="AZ299" s="13">
        <f t="shared" si="255"/>
        <v>73</v>
      </c>
      <c r="BA299" s="13">
        <f t="shared" si="256"/>
        <v>73</v>
      </c>
      <c r="BB299" s="13">
        <f t="shared" si="257"/>
        <v>73</v>
      </c>
      <c r="BC299" s="13">
        <f t="shared" si="258"/>
        <v>73</v>
      </c>
      <c r="BD299" s="13">
        <f t="shared" si="259"/>
        <v>73</v>
      </c>
      <c r="BE299" s="13">
        <f t="shared" si="260"/>
        <v>73</v>
      </c>
      <c r="BF299" s="13">
        <f t="shared" si="261"/>
        <v>73</v>
      </c>
      <c r="BG299" s="13">
        <f t="shared" si="262"/>
        <v>73</v>
      </c>
      <c r="BH299" s="13">
        <f t="shared" si="263"/>
        <v>72</v>
      </c>
      <c r="BI299" s="13">
        <f t="shared" si="264"/>
        <v>72</v>
      </c>
      <c r="BJ299" s="13">
        <f t="shared" si="265"/>
        <v>72</v>
      </c>
      <c r="BK299" s="13">
        <f t="shared" si="266"/>
        <v>72</v>
      </c>
      <c r="BL299" s="13">
        <f t="shared" si="267"/>
        <v>72</v>
      </c>
      <c r="BM299" s="13">
        <f t="shared" si="268"/>
        <v>72</v>
      </c>
      <c r="BN299" s="13">
        <f t="shared" si="269"/>
        <v>72</v>
      </c>
      <c r="BO299" s="13">
        <f t="shared" si="270"/>
        <v>72</v>
      </c>
      <c r="BP299" s="13">
        <f t="shared" si="271"/>
        <v>72</v>
      </c>
      <c r="BQ299" s="13">
        <f t="shared" si="272"/>
        <v>72</v>
      </c>
      <c r="BR299" s="13">
        <f t="shared" si="273"/>
        <v>72</v>
      </c>
      <c r="BS299" s="13">
        <f t="shared" si="274"/>
        <v>72</v>
      </c>
      <c r="BT299" s="13">
        <f>INDEX($AY299:$BS299,MATCH('Ranked Growth'!$C$5,Data!$AY$149:$BS$149,0))</f>
        <v>73</v>
      </c>
      <c r="BV299" s="17" t="s">
        <v>14</v>
      </c>
      <c r="BW299" s="13" cm="1">
        <f t="array" ref="BW299">SUMPRODUCT(($Z$281:$Z$407=$Z299)*(AB299&lt;AB$281:AB$407))+1</f>
        <v>68</v>
      </c>
      <c r="BX299" s="13" cm="1">
        <f t="array" ref="BX299">SUMPRODUCT(($Z$281:$Z$407=$Z299)*(AC299&lt;AC$281:AC$407))+1</f>
        <v>68</v>
      </c>
      <c r="BY299" s="13" cm="1">
        <f t="array" ref="BY299">SUMPRODUCT(($Z$281:$Z$407=$Z299)*(AD299&lt;AD$281:AD$407))+1</f>
        <v>68</v>
      </c>
      <c r="BZ299" s="13" cm="1">
        <f t="array" ref="BZ299">SUMPRODUCT(($Z$281:$Z$407=$Z299)*(AE299&lt;AE$281:AE$407))+1</f>
        <v>68</v>
      </c>
      <c r="CA299" s="13" cm="1">
        <f t="array" ref="CA299">SUMPRODUCT(($Z$281:$Z$407=$Z299)*(AF299&lt;AF$281:AF$407))+1</f>
        <v>68</v>
      </c>
      <c r="CB299" s="13" cm="1">
        <f t="array" ref="CB299">SUMPRODUCT(($Z$281:$Z$407=$Z299)*(AG299&lt;AG$281:AG$407))+1</f>
        <v>68</v>
      </c>
      <c r="CC299" s="13" cm="1">
        <f t="array" ref="CC299">SUMPRODUCT(($Z$281:$Z$407=$Z299)*(AH299&lt;AH$281:AH$407))+1</f>
        <v>68</v>
      </c>
      <c r="CD299" s="13" cm="1">
        <f t="array" ref="CD299">SUMPRODUCT(($Z$281:$Z$407=$Z299)*(AI299&lt;AI$281:AI$407))+1</f>
        <v>68</v>
      </c>
      <c r="CE299" s="13" cm="1">
        <f t="array" ref="CE299">SUMPRODUCT(($Z$281:$Z$407=$Z299)*(AJ299&lt;AJ$281:AJ$407))+1</f>
        <v>68</v>
      </c>
      <c r="CF299" s="13" cm="1">
        <f t="array" ref="CF299">SUMPRODUCT(($Z$281:$Z$407=$Z299)*(AK299&lt;AK$281:AK$407))+1</f>
        <v>67</v>
      </c>
      <c r="CG299" s="13" cm="1">
        <f t="array" ref="CG299">SUMPRODUCT(($Z$281:$Z$407=$Z299)*(AL299&lt;AL$281:AL$407))+1</f>
        <v>67</v>
      </c>
      <c r="CH299" s="13" cm="1">
        <f t="array" ref="CH299">SUMPRODUCT(($Z$281:$Z$407=$Z299)*(AM299&lt;AM$281:AM$407))+1</f>
        <v>67</v>
      </c>
      <c r="CI299" s="13" cm="1">
        <f t="array" ref="CI299">SUMPRODUCT(($Z$281:$Z$407=$Z299)*(AN299&lt;AN$281:AN$407))+1</f>
        <v>67</v>
      </c>
      <c r="CJ299" s="13" cm="1">
        <f t="array" ref="CJ299">SUMPRODUCT(($Z$281:$Z$407=$Z299)*(AO299&lt;AO$281:AO$407))+1</f>
        <v>67</v>
      </c>
      <c r="CK299" s="13" cm="1">
        <f t="array" ref="CK299">SUMPRODUCT(($Z$281:$Z$407=$Z299)*(AP299&lt;AP$281:AP$407))+1</f>
        <v>67</v>
      </c>
      <c r="CL299" s="13" cm="1">
        <f t="array" ref="CL299">SUMPRODUCT(($Z$281:$Z$407=$Z299)*(AQ299&lt;AQ$281:AQ$407))+1</f>
        <v>67</v>
      </c>
      <c r="CM299" s="13" cm="1">
        <f t="array" ref="CM299">SUMPRODUCT(($Z$281:$Z$407=$Z299)*(AR299&lt;AR$281:AR$407))+1</f>
        <v>67</v>
      </c>
      <c r="CN299" s="13" cm="1">
        <f t="array" ref="CN299">SUMPRODUCT(($Z$281:$Z$407=$Z299)*(AS299&lt;AS$281:AS$407))+1</f>
        <v>67</v>
      </c>
      <c r="CO299" s="13" cm="1">
        <f t="array" ref="CO299">SUMPRODUCT(($Z$281:$Z$407=$Z299)*(AT299&lt;AT$281:AT$407))+1</f>
        <v>67</v>
      </c>
      <c r="CP299" s="13" cm="1">
        <f t="array" ref="CP299">SUMPRODUCT(($Z$281:$Z$407=$Z299)*(AU299&lt;AU$281:AU$407))+1</f>
        <v>67</v>
      </c>
      <c r="CQ299" s="13" cm="1">
        <f t="array" ref="CQ299">SUMPRODUCT(($Z$281:$Z$407=$Z299)*(AV299&lt;AV$281:AV$407))+1</f>
        <v>67</v>
      </c>
      <c r="CR299" s="20">
        <f>INDEX($BW299:$CQ299,MATCH('Ranked Growth'!$C$5,Data!$AY$149:$BS$149,0))</f>
        <v>68</v>
      </c>
      <c r="CS299" s="13" t="str">
        <f t="shared" si="275"/>
        <v>Stations of Over 10k Users-68</v>
      </c>
      <c r="CU299" s="17" t="s">
        <v>14</v>
      </c>
      <c r="CV299" s="13" t="str" cm="1">
        <f t="array" ref="CV299">IF($AA299="N","",SUMPRODUCT(($Z$281:$Z$407=$Z299)*($AA$281:$AA$407="Y")*(AB299&lt;AB$281:AB$407))+1)</f>
        <v/>
      </c>
      <c r="CW299" s="13" t="str" cm="1">
        <f t="array" ref="CW299">IF($AA299="N","",SUMPRODUCT(($Z$281:$Z$407=$Z299)*($AA$281:$AA$407="Y")*(AC299&lt;AC$281:AC$407))+1)</f>
        <v/>
      </c>
      <c r="CX299" s="13" t="str" cm="1">
        <f t="array" ref="CX299">IF($AA299="N","",SUMPRODUCT(($Z$281:$Z$407=$Z299)*($AA$281:$AA$407="Y")*(AD299&lt;AD$281:AD$407))+1)</f>
        <v/>
      </c>
      <c r="CY299" s="13" t="str" cm="1">
        <f t="array" ref="CY299">IF($AA299="N","",SUMPRODUCT(($Z$281:$Z$407=$Z299)*($AA$281:$AA$407="Y")*(AE299&lt;AE$281:AE$407))+1)</f>
        <v/>
      </c>
      <c r="CZ299" s="13" t="str" cm="1">
        <f t="array" ref="CZ299">IF($AA299="N","",SUMPRODUCT(($Z$281:$Z$407=$Z299)*($AA$281:$AA$407="Y")*(AF299&lt;AF$281:AF$407))+1)</f>
        <v/>
      </c>
      <c r="DA299" s="13" t="str" cm="1">
        <f t="array" ref="DA299">IF($AA299="N","",SUMPRODUCT(($Z$281:$Z$407=$Z299)*($AA$281:$AA$407="Y")*(AG299&lt;AG$281:AG$407))+1)</f>
        <v/>
      </c>
      <c r="DB299" s="13" t="str" cm="1">
        <f t="array" ref="DB299">IF($AA299="N","",SUMPRODUCT(($Z$281:$Z$407=$Z299)*($AA$281:$AA$407="Y")*(AH299&lt;AH$281:AH$407))+1)</f>
        <v/>
      </c>
      <c r="DC299" s="13" t="str" cm="1">
        <f t="array" ref="DC299">IF($AA299="N","",SUMPRODUCT(($Z$281:$Z$407=$Z299)*($AA$281:$AA$407="Y")*(AI299&lt;AI$281:AI$407))+1)</f>
        <v/>
      </c>
      <c r="DD299" s="13" t="str" cm="1">
        <f t="array" ref="DD299">IF($AA299="N","",SUMPRODUCT(($Z$281:$Z$407=$Z299)*($AA$281:$AA$407="Y")*(AJ299&lt;AJ$281:AJ$407))+1)</f>
        <v/>
      </c>
      <c r="DE299" s="13" t="str" cm="1">
        <f t="array" ref="DE299">IF($AA299="N","",SUMPRODUCT(($Z$281:$Z$407=$Z299)*($AA$281:$AA$407="Y")*(AK299&lt;AK$281:AK$407))+1)</f>
        <v/>
      </c>
      <c r="DF299" s="13" t="str" cm="1">
        <f t="array" ref="DF299">IF($AA299="N","",SUMPRODUCT(($Z$281:$Z$407=$Z299)*($AA$281:$AA$407="Y")*(AL299&lt;AL$281:AL$407))+1)</f>
        <v/>
      </c>
      <c r="DG299" s="13" t="str" cm="1">
        <f t="array" ref="DG299">IF($AA299="N","",SUMPRODUCT(($Z$281:$Z$407=$Z299)*($AA$281:$AA$407="Y")*(AM299&lt;AM$281:AM$407))+1)</f>
        <v/>
      </c>
      <c r="DH299" s="13" t="str" cm="1">
        <f t="array" ref="DH299">IF($AA299="N","",SUMPRODUCT(($Z$281:$Z$407=$Z299)*($AA$281:$AA$407="Y")*(AN299&lt;AN$281:AN$407))+1)</f>
        <v/>
      </c>
      <c r="DI299" s="13" t="str" cm="1">
        <f t="array" ref="DI299">IF($AA299="N","",SUMPRODUCT(($Z$281:$Z$407=$Z299)*($AA$281:$AA$407="Y")*(AO299&lt;AO$281:AO$407))+1)</f>
        <v/>
      </c>
      <c r="DJ299" s="13" t="str" cm="1">
        <f t="array" ref="DJ299">IF($AA299="N","",SUMPRODUCT(($Z$281:$Z$407=$Z299)*($AA$281:$AA$407="Y")*(AP299&lt;AP$281:AP$407))+1)</f>
        <v/>
      </c>
      <c r="DK299" s="13" t="str" cm="1">
        <f t="array" ref="DK299">IF($AA299="N","",SUMPRODUCT(($Z$281:$Z$407=$Z299)*($AA$281:$AA$407="Y")*(AQ299&lt;AQ$281:AQ$407))+1)</f>
        <v/>
      </c>
      <c r="DL299" s="13" t="str" cm="1">
        <f t="array" ref="DL299">IF($AA299="N","",SUMPRODUCT(($Z$281:$Z$407=$Z299)*($AA$281:$AA$407="Y")*(AR299&lt;AR$281:AR$407))+1)</f>
        <v/>
      </c>
      <c r="DM299" s="13" t="str" cm="1">
        <f t="array" ref="DM299">IF($AA299="N","",SUMPRODUCT(($Z$281:$Z$407=$Z299)*($AA$281:$AA$407="Y")*(AS299&lt;AS$281:AS$407))+1)</f>
        <v/>
      </c>
      <c r="DN299" s="13" t="str" cm="1">
        <f t="array" ref="DN299">IF($AA299="N","",SUMPRODUCT(($Z$281:$Z$407=$Z299)*($AA$281:$AA$407="Y")*(AT299&lt;AT$281:AT$407))+1)</f>
        <v/>
      </c>
      <c r="DO299" s="13" t="str" cm="1">
        <f t="array" ref="DO299">IF($AA299="N","",SUMPRODUCT(($Z$281:$Z$407=$Z299)*($AA$281:$AA$407="Y")*(AU299&lt;AU$281:AU$407))+1)</f>
        <v/>
      </c>
      <c r="DP299" s="13" t="str" cm="1">
        <f t="array" ref="DP299">IF($AA299="N","",SUMPRODUCT(($Z$281:$Z$407=$Z299)*($AA$281:$AA$407="Y")*(AV299&lt;AV$281:AV$407))+1)</f>
        <v/>
      </c>
      <c r="DQ299" s="13" t="str">
        <f>INDEX($CV299:$DP299,MATCH('Ranked Growth'!$C$5,$BW$149:$CQ$149,0))</f>
        <v/>
      </c>
      <c r="DR299" s="13" t="str">
        <f t="shared" si="276"/>
        <v>Stations of Over 10k Users-</v>
      </c>
      <c r="DT299" s="17" t="s">
        <v>14</v>
      </c>
      <c r="DU299" s="15">
        <f t="shared" ref="DU299:EO299" si="334">(C299/$R37)-1</f>
        <v>1.8600921659189584E-2</v>
      </c>
      <c r="DV299" s="15">
        <f t="shared" si="334"/>
        <v>9.8441123828663546E-2</v>
      </c>
      <c r="DW299" s="15">
        <f t="shared" si="334"/>
        <v>0.12044246005485637</v>
      </c>
      <c r="DX299" s="15">
        <f t="shared" si="334"/>
        <v>0.13634609308589196</v>
      </c>
      <c r="DY299" s="15">
        <f t="shared" si="334"/>
        <v>0.14648070604511254</v>
      </c>
      <c r="DZ299" s="15">
        <f t="shared" si="334"/>
        <v>0.15731089953514044</v>
      </c>
      <c r="EA299" s="15">
        <f t="shared" si="334"/>
        <v>0.17194790704837426</v>
      </c>
      <c r="EB299" s="15">
        <f t="shared" si="334"/>
        <v>0.18321256102623962</v>
      </c>
      <c r="EC299" s="15">
        <f t="shared" si="334"/>
        <v>0.19587399348037415</v>
      </c>
      <c r="ED299" s="15">
        <f t="shared" si="334"/>
        <v>0.21561781696261395</v>
      </c>
      <c r="EE299" s="15">
        <f t="shared" si="334"/>
        <v>0.22977981888448484</v>
      </c>
      <c r="EF299" s="15">
        <f t="shared" si="334"/>
        <v>0.24282446492015586</v>
      </c>
      <c r="EG299" s="15">
        <f t="shared" si="334"/>
        <v>0.25572994434412766</v>
      </c>
      <c r="EH299" s="15">
        <f t="shared" si="334"/>
        <v>0.27249400755617526</v>
      </c>
      <c r="EI299" s="15">
        <f t="shared" si="334"/>
        <v>0.29151034031523237</v>
      </c>
      <c r="EJ299" s="15">
        <f t="shared" si="334"/>
        <v>0.30641991494516674</v>
      </c>
      <c r="EK299" s="15">
        <f t="shared" si="334"/>
        <v>0.32334092115695823</v>
      </c>
      <c r="EL299" s="15">
        <f t="shared" si="334"/>
        <v>0.33812538051885177</v>
      </c>
      <c r="EM299" s="15">
        <f t="shared" si="334"/>
        <v>0.35474938123795008</v>
      </c>
      <c r="EN299" s="15">
        <f t="shared" si="334"/>
        <v>0.37707079841411462</v>
      </c>
      <c r="EO299" s="15">
        <f t="shared" si="334"/>
        <v>0.39849718280584945</v>
      </c>
      <c r="EQ299" s="17" t="s">
        <v>14</v>
      </c>
      <c r="ER299" s="13">
        <f t="shared" si="278"/>
        <v>78</v>
      </c>
      <c r="ES299" s="13">
        <f t="shared" si="279"/>
        <v>69</v>
      </c>
      <c r="ET299" s="13">
        <f t="shared" si="280"/>
        <v>73</v>
      </c>
      <c r="EU299" s="13">
        <f t="shared" si="281"/>
        <v>77</v>
      </c>
      <c r="EV299" s="13">
        <f t="shared" si="282"/>
        <v>79</v>
      </c>
      <c r="EW299" s="13">
        <f t="shared" si="283"/>
        <v>80</v>
      </c>
      <c r="EX299" s="13">
        <f t="shared" si="284"/>
        <v>78</v>
      </c>
      <c r="EY299" s="13">
        <f t="shared" si="285"/>
        <v>80</v>
      </c>
      <c r="EZ299" s="13">
        <f t="shared" si="286"/>
        <v>78</v>
      </c>
      <c r="FA299" s="13">
        <f t="shared" si="287"/>
        <v>76</v>
      </c>
      <c r="FB299" s="13">
        <f t="shared" si="288"/>
        <v>75</v>
      </c>
      <c r="FC299" s="13">
        <f t="shared" si="289"/>
        <v>76</v>
      </c>
      <c r="FD299" s="13">
        <f t="shared" si="290"/>
        <v>78</v>
      </c>
      <c r="FE299" s="13">
        <f t="shared" si="291"/>
        <v>79</v>
      </c>
      <c r="FF299" s="13">
        <f t="shared" si="292"/>
        <v>80</v>
      </c>
      <c r="FG299" s="13">
        <f t="shared" si="293"/>
        <v>81</v>
      </c>
      <c r="FH299" s="13">
        <f t="shared" si="294"/>
        <v>83</v>
      </c>
      <c r="FI299" s="13">
        <f t="shared" si="295"/>
        <v>83</v>
      </c>
      <c r="FJ299" s="13">
        <f t="shared" si="296"/>
        <v>83</v>
      </c>
      <c r="FK299" s="13">
        <f t="shared" si="297"/>
        <v>85</v>
      </c>
      <c r="FL299" s="13">
        <f t="shared" si="298"/>
        <v>84</v>
      </c>
      <c r="FM299" s="13">
        <f>INDEX($ER299:$FL299,MATCH('Ranked Growth'!$C$5,$ER$149:$FL$149,0))</f>
        <v>78</v>
      </c>
      <c r="FO299" s="17" t="s">
        <v>14</v>
      </c>
      <c r="FP299" s="13" cm="1">
        <f t="array" ref="FP299">SUMPRODUCT(($Z$281:$Z$407=$Z299)*(DU299&lt;DU$281:DU$407))+1</f>
        <v>63</v>
      </c>
      <c r="FQ299" s="13" cm="1">
        <f t="array" ref="FQ299">SUMPRODUCT(($Z$281:$Z$407=$Z299)*(DV299&lt;DV$281:DV$407))+1</f>
        <v>63</v>
      </c>
      <c r="FR299" s="13" cm="1">
        <f t="array" ref="FR299">SUMPRODUCT(($Z$281:$Z$407=$Z299)*(DW299&lt;DW$281:DW$407))+1</f>
        <v>67</v>
      </c>
      <c r="FS299" s="13" cm="1">
        <f t="array" ref="FS299">SUMPRODUCT(($Z$281:$Z$407=$Z299)*(DX299&lt;DX$281:DX$407))+1</f>
        <v>70</v>
      </c>
      <c r="FT299" s="13" cm="1">
        <f t="array" ref="FT299">SUMPRODUCT(($Z$281:$Z$407=$Z299)*(DY299&lt;DY$281:DY$407))+1</f>
        <v>71</v>
      </c>
      <c r="FU299" s="13" cm="1">
        <f t="array" ref="FU299">SUMPRODUCT(($Z$281:$Z$407=$Z299)*(DZ299&lt;DZ$281:DZ$407))+1</f>
        <v>71</v>
      </c>
      <c r="FV299" s="13" cm="1">
        <f t="array" ref="FV299">SUMPRODUCT(($Z$281:$Z$407=$Z299)*(EA299&lt;EA$281:EA$407))+1</f>
        <v>69</v>
      </c>
      <c r="FW299" s="13" cm="1">
        <f t="array" ref="FW299">SUMPRODUCT(($Z$281:$Z$407=$Z299)*(EB299&lt;EB$281:EB$407))+1</f>
        <v>70</v>
      </c>
      <c r="FX299" s="13" cm="1">
        <f t="array" ref="FX299">SUMPRODUCT(($Z$281:$Z$407=$Z299)*(EC299&lt;EC$281:EC$407))+1</f>
        <v>68</v>
      </c>
      <c r="FY299" s="13" cm="1">
        <f t="array" ref="FY299">SUMPRODUCT(($Z$281:$Z$407=$Z299)*(ED299&lt;ED$281:ED$407))+1</f>
        <v>66</v>
      </c>
      <c r="FZ299" s="13" cm="1">
        <f t="array" ref="FZ299">SUMPRODUCT(($Z$281:$Z$407=$Z299)*(EE299&lt;EE$281:EE$407))+1</f>
        <v>65</v>
      </c>
      <c r="GA299" s="13" cm="1">
        <f t="array" ref="GA299">SUMPRODUCT(($Z$281:$Z$407=$Z299)*(EF299&lt;EF$281:EF$407))+1</f>
        <v>66</v>
      </c>
      <c r="GB299" s="13" cm="1">
        <f t="array" ref="GB299">SUMPRODUCT(($Z$281:$Z$407=$Z299)*(EG299&lt;EG$281:EG$407))+1</f>
        <v>67</v>
      </c>
      <c r="GC299" s="13" cm="1">
        <f t="array" ref="GC299">SUMPRODUCT(($Z$281:$Z$407=$Z299)*(EH299&lt;EH$281:EH$407))+1</f>
        <v>68</v>
      </c>
      <c r="GD299" s="13" cm="1">
        <f t="array" ref="GD299">SUMPRODUCT(($Z$281:$Z$407=$Z299)*(EI299&lt;EI$281:EI$407))+1</f>
        <v>69</v>
      </c>
      <c r="GE299" s="13" cm="1">
        <f t="array" ref="GE299">SUMPRODUCT(($Z$281:$Z$407=$Z299)*(EJ299&lt;EJ$281:EJ$407))+1</f>
        <v>70</v>
      </c>
      <c r="GF299" s="13" cm="1">
        <f t="array" ref="GF299">SUMPRODUCT(($Z$281:$Z$407=$Z299)*(EK299&lt;EK$281:EK$407))+1</f>
        <v>72</v>
      </c>
      <c r="GG299" s="13" cm="1">
        <f t="array" ref="GG299">SUMPRODUCT(($Z$281:$Z$407=$Z299)*(EL299&lt;EL$281:EL$407))+1</f>
        <v>72</v>
      </c>
      <c r="GH299" s="13" cm="1">
        <f t="array" ref="GH299">SUMPRODUCT(($Z$281:$Z$407=$Z299)*(EM299&lt;EM$281:EM$407))+1</f>
        <v>72</v>
      </c>
      <c r="GI299" s="13" cm="1">
        <f t="array" ref="GI299">SUMPRODUCT(($Z$281:$Z$407=$Z299)*(EN299&lt;EN$281:EN$407))+1</f>
        <v>74</v>
      </c>
      <c r="GJ299" s="13" cm="1">
        <f t="array" ref="GJ299">SUMPRODUCT(($Z$281:$Z$407=$Z299)*(EO299&lt;EO$281:EO$407))+1</f>
        <v>73</v>
      </c>
      <c r="GK299" s="20">
        <f>INDEX($FP299:$GJ299,MATCH('Ranked Growth'!$C$5,$FP$149:$GJ$149,0))</f>
        <v>63</v>
      </c>
      <c r="GL299" s="13" t="str">
        <f t="shared" si="299"/>
        <v>Stations of Over 10k Users-63</v>
      </c>
      <c r="GN299" s="17" t="s">
        <v>14</v>
      </c>
      <c r="GO299" s="13" t="str" cm="1">
        <f t="array" ref="GO299">IF($AA299="N","",SUMPRODUCT(($Z$281:$Z$407=$Z299)*($AA$281:$AA$407="Y")*(DU299&lt;DU$281:DU$407))+1)</f>
        <v/>
      </c>
      <c r="GP299" s="13" t="str" cm="1">
        <f t="array" ref="GP299">IF($AA299="N","",SUMPRODUCT(($Z$281:$Z$407=$Z299)*($AA$281:$AA$407="Y")*(DV299&lt;DV$281:DV$407))+1)</f>
        <v/>
      </c>
      <c r="GQ299" s="13" t="str" cm="1">
        <f t="array" ref="GQ299">IF($AA299="N","",SUMPRODUCT(($Z$281:$Z$407=$Z299)*($AA$281:$AA$407="Y")*(DW299&lt;DW$281:DW$407))+1)</f>
        <v/>
      </c>
      <c r="GR299" s="13" t="str" cm="1">
        <f t="array" ref="GR299">IF($AA299="N","",SUMPRODUCT(($Z$281:$Z$407=$Z299)*($AA$281:$AA$407="Y")*(DX299&lt;DX$281:DX$407))+1)</f>
        <v/>
      </c>
      <c r="GS299" s="13" t="str" cm="1">
        <f t="array" ref="GS299">IF($AA299="N","",SUMPRODUCT(($Z$281:$Z$407=$Z299)*($AA$281:$AA$407="Y")*(DY299&lt;DY$281:DY$407))+1)</f>
        <v/>
      </c>
      <c r="GT299" s="13" t="str" cm="1">
        <f t="array" ref="GT299">IF($AA299="N","",SUMPRODUCT(($Z$281:$Z$407=$Z299)*($AA$281:$AA$407="Y")*(DZ299&lt;DZ$281:DZ$407))+1)</f>
        <v/>
      </c>
      <c r="GU299" s="13" t="str" cm="1">
        <f t="array" ref="GU299">IF($AA299="N","",SUMPRODUCT(($Z$281:$Z$407=$Z299)*($AA$281:$AA$407="Y")*(EA299&lt;EA$281:EA$407))+1)</f>
        <v/>
      </c>
      <c r="GV299" s="13" t="str" cm="1">
        <f t="array" ref="GV299">IF($AA299="N","",SUMPRODUCT(($Z$281:$Z$407=$Z299)*($AA$281:$AA$407="Y")*(EB299&lt;EB$281:EB$407))+1)</f>
        <v/>
      </c>
      <c r="GW299" s="13" t="str" cm="1">
        <f t="array" ref="GW299">IF($AA299="N","",SUMPRODUCT(($Z$281:$Z$407=$Z299)*($AA$281:$AA$407="Y")*(EC299&lt;EC$281:EC$407))+1)</f>
        <v/>
      </c>
      <c r="GX299" s="13" t="str" cm="1">
        <f t="array" ref="GX299">IF($AA299="N","",SUMPRODUCT(($Z$281:$Z$407=$Z299)*($AA$281:$AA$407="Y")*(ED299&lt;ED$281:ED$407))+1)</f>
        <v/>
      </c>
      <c r="GY299" s="13" t="str" cm="1">
        <f t="array" ref="GY299">IF($AA299="N","",SUMPRODUCT(($Z$281:$Z$407=$Z299)*($AA$281:$AA$407="Y")*(EE299&lt;EE$281:EE$407))+1)</f>
        <v/>
      </c>
      <c r="GZ299" s="13" t="str" cm="1">
        <f t="array" ref="GZ299">IF($AA299="N","",SUMPRODUCT(($Z$281:$Z$407=$Z299)*($AA$281:$AA$407="Y")*(EF299&lt;EF$281:EF$407))+1)</f>
        <v/>
      </c>
      <c r="HA299" s="13" t="str" cm="1">
        <f t="array" ref="HA299">IF($AA299="N","",SUMPRODUCT(($Z$281:$Z$407=$Z299)*($AA$281:$AA$407="Y")*(EG299&lt;EG$281:EG$407))+1)</f>
        <v/>
      </c>
      <c r="HB299" s="13" t="str" cm="1">
        <f t="array" ref="HB299">IF($AA299="N","",SUMPRODUCT(($Z$281:$Z$407=$Z299)*($AA$281:$AA$407="Y")*(EH299&lt;EH$281:EH$407))+1)</f>
        <v/>
      </c>
      <c r="HC299" s="13" t="str" cm="1">
        <f t="array" ref="HC299">IF($AA299="N","",SUMPRODUCT(($Z$281:$Z$407=$Z299)*($AA$281:$AA$407="Y")*(EI299&lt;EI$281:EI$407))+1)</f>
        <v/>
      </c>
      <c r="HD299" s="13" t="str" cm="1">
        <f t="array" ref="HD299">IF($AA299="N","",SUMPRODUCT(($Z$281:$Z$407=$Z299)*($AA$281:$AA$407="Y")*(EJ299&lt;EJ$281:EJ$407))+1)</f>
        <v/>
      </c>
      <c r="HE299" s="13" t="str" cm="1">
        <f t="array" ref="HE299">IF($AA299="N","",SUMPRODUCT(($Z$281:$Z$407=$Z299)*($AA$281:$AA$407="Y")*(EK299&lt;EK$281:EK$407))+1)</f>
        <v/>
      </c>
      <c r="HF299" s="13" t="str" cm="1">
        <f t="array" ref="HF299">IF($AA299="N","",SUMPRODUCT(($Z$281:$Z$407=$Z299)*($AA$281:$AA$407="Y")*(EL299&lt;EL$281:EL$407))+1)</f>
        <v/>
      </c>
      <c r="HG299" s="13" t="str" cm="1">
        <f t="array" ref="HG299">IF($AA299="N","",SUMPRODUCT(($Z$281:$Z$407=$Z299)*($AA$281:$AA$407="Y")*(EM299&lt;EM$281:EM$407))+1)</f>
        <v/>
      </c>
      <c r="HH299" s="13" t="str" cm="1">
        <f t="array" ref="HH299">IF($AA299="N","",SUMPRODUCT(($Z$281:$Z$407=$Z299)*($AA$281:$AA$407="Y")*(EN299&lt;EN$281:EN$407))+1)</f>
        <v/>
      </c>
      <c r="HI299" s="13" t="str" cm="1">
        <f t="array" ref="HI299">IF($AA299="N","",SUMPRODUCT(($Z$281:$Z$407=$Z299)*($AA$281:$AA$407="Y")*(EO299&lt;EO$281:EO$407))+1)</f>
        <v/>
      </c>
      <c r="HJ299" s="20" t="str">
        <f>INDEX($GO299:$HI299,MATCH('Ranked Growth'!$C$5,$GO$149:$HI$149,0))</f>
        <v/>
      </c>
      <c r="HK299" s="13" t="str">
        <f t="shared" si="300"/>
        <v>Stations of Over 10k Users-</v>
      </c>
    </row>
    <row r="300" spans="2:219" s="11" customFormat="1" x14ac:dyDescent="0.25">
      <c r="B300" s="17" t="s">
        <v>15</v>
      </c>
      <c r="C300" s="20">
        <v>13669.366026320144</v>
      </c>
      <c r="D300" s="20">
        <v>14748.956292638291</v>
      </c>
      <c r="E300" s="20">
        <v>15067.092232952687</v>
      </c>
      <c r="F300" s="20">
        <v>15306.101609534888</v>
      </c>
      <c r="G300" s="20">
        <v>15464.639154037261</v>
      </c>
      <c r="H300" s="20">
        <v>15635.73811105849</v>
      </c>
      <c r="I300" s="20">
        <v>15867.30606831393</v>
      </c>
      <c r="J300" s="20">
        <v>16057.686031299627</v>
      </c>
      <c r="K300" s="20">
        <v>16255.09385399727</v>
      </c>
      <c r="L300" s="20">
        <v>16515.967826283195</v>
      </c>
      <c r="M300" s="20">
        <v>16747.603751436982</v>
      </c>
      <c r="N300" s="20">
        <v>16963.796897333108</v>
      </c>
      <c r="O300" s="20">
        <v>17184.007625437018</v>
      </c>
      <c r="P300" s="20">
        <v>17460.373439465227</v>
      </c>
      <c r="Q300" s="20">
        <v>17768.681518026551</v>
      </c>
      <c r="R300" s="20">
        <v>18021.34003991861</v>
      </c>
      <c r="S300" s="20">
        <v>18302.439174504998</v>
      </c>
      <c r="T300" s="20">
        <v>18560.384087509879</v>
      </c>
      <c r="U300" s="20">
        <v>18842.794285350075</v>
      </c>
      <c r="V300" s="20">
        <v>19174.651188342043</v>
      </c>
      <c r="W300" s="20">
        <v>19494.902146538268</v>
      </c>
      <c r="Y300" s="17" t="s">
        <v>15</v>
      </c>
      <c r="Z300" s="21" t="str">
        <f t="shared" si="251"/>
        <v>Stations of Over 10k Users</v>
      </c>
      <c r="AA300" s="21" t="str">
        <f t="shared" si="252"/>
        <v>N</v>
      </c>
      <c r="AB300" s="13">
        <f t="shared" ref="AB300:AV300" si="335">C300-$R38</f>
        <v>277.36602632014365</v>
      </c>
      <c r="AC300" s="13">
        <f t="shared" si="335"/>
        <v>1356.9562926382914</v>
      </c>
      <c r="AD300" s="13">
        <f t="shared" si="335"/>
        <v>1675.0922329526875</v>
      </c>
      <c r="AE300" s="13">
        <f t="shared" si="335"/>
        <v>1914.1016095348878</v>
      </c>
      <c r="AF300" s="13">
        <f t="shared" si="335"/>
        <v>2072.6391540372606</v>
      </c>
      <c r="AG300" s="13">
        <f t="shared" si="335"/>
        <v>2243.7381110584902</v>
      </c>
      <c r="AH300" s="13">
        <f t="shared" si="335"/>
        <v>2475.3060683139302</v>
      </c>
      <c r="AI300" s="13">
        <f t="shared" si="335"/>
        <v>2665.6860312996268</v>
      </c>
      <c r="AJ300" s="13">
        <f t="shared" si="335"/>
        <v>2863.0938539972703</v>
      </c>
      <c r="AK300" s="13">
        <f t="shared" si="335"/>
        <v>3123.9678262831949</v>
      </c>
      <c r="AL300" s="13">
        <f t="shared" si="335"/>
        <v>3355.6037514369818</v>
      </c>
      <c r="AM300" s="13">
        <f t="shared" si="335"/>
        <v>3571.7968973331081</v>
      </c>
      <c r="AN300" s="13">
        <f t="shared" si="335"/>
        <v>3792.0076254370179</v>
      </c>
      <c r="AO300" s="13">
        <f t="shared" si="335"/>
        <v>4068.3734394652274</v>
      </c>
      <c r="AP300" s="13">
        <f t="shared" si="335"/>
        <v>4376.6815180265512</v>
      </c>
      <c r="AQ300" s="13">
        <f t="shared" si="335"/>
        <v>4629.3400399186103</v>
      </c>
      <c r="AR300" s="13">
        <f t="shared" si="335"/>
        <v>4910.4391745049979</v>
      </c>
      <c r="AS300" s="13">
        <f t="shared" si="335"/>
        <v>5168.3840875098795</v>
      </c>
      <c r="AT300" s="13">
        <f t="shared" si="335"/>
        <v>5450.7942853500754</v>
      </c>
      <c r="AU300" s="13">
        <f t="shared" si="335"/>
        <v>5782.6511883420426</v>
      </c>
      <c r="AV300" s="13">
        <f t="shared" si="335"/>
        <v>6102.9021465382684</v>
      </c>
      <c r="AX300" s="17" t="s">
        <v>15</v>
      </c>
      <c r="AY300" s="13">
        <f t="shared" si="254"/>
        <v>96</v>
      </c>
      <c r="AZ300" s="13">
        <f t="shared" si="255"/>
        <v>96</v>
      </c>
      <c r="BA300" s="13">
        <f t="shared" si="256"/>
        <v>97</v>
      </c>
      <c r="BB300" s="13">
        <f t="shared" si="257"/>
        <v>97</v>
      </c>
      <c r="BC300" s="13">
        <f t="shared" si="258"/>
        <v>97</v>
      </c>
      <c r="BD300" s="13">
        <f t="shared" si="259"/>
        <v>97</v>
      </c>
      <c r="BE300" s="13">
        <f t="shared" si="260"/>
        <v>97</v>
      </c>
      <c r="BF300" s="13">
        <f t="shared" si="261"/>
        <v>97</v>
      </c>
      <c r="BG300" s="13">
        <f t="shared" si="262"/>
        <v>97</v>
      </c>
      <c r="BH300" s="13">
        <f t="shared" si="263"/>
        <v>97</v>
      </c>
      <c r="BI300" s="13">
        <f t="shared" si="264"/>
        <v>97</v>
      </c>
      <c r="BJ300" s="13">
        <f t="shared" si="265"/>
        <v>97</v>
      </c>
      <c r="BK300" s="13">
        <f t="shared" si="266"/>
        <v>97</v>
      </c>
      <c r="BL300" s="13">
        <f t="shared" si="267"/>
        <v>97</v>
      </c>
      <c r="BM300" s="13">
        <f t="shared" si="268"/>
        <v>97</v>
      </c>
      <c r="BN300" s="13">
        <f t="shared" si="269"/>
        <v>97</v>
      </c>
      <c r="BO300" s="13">
        <f t="shared" si="270"/>
        <v>97</v>
      </c>
      <c r="BP300" s="13">
        <f t="shared" si="271"/>
        <v>97</v>
      </c>
      <c r="BQ300" s="13">
        <f t="shared" si="272"/>
        <v>97</v>
      </c>
      <c r="BR300" s="13">
        <f t="shared" si="273"/>
        <v>97</v>
      </c>
      <c r="BS300" s="13">
        <f t="shared" si="274"/>
        <v>97</v>
      </c>
      <c r="BT300" s="13">
        <f>INDEX($AY300:$BS300,MATCH('Ranked Growth'!$C$5,Data!$AY$149:$BS$149,0))</f>
        <v>96</v>
      </c>
      <c r="BV300" s="17" t="s">
        <v>15</v>
      </c>
      <c r="BW300" s="13" cm="1">
        <f t="array" ref="BW300">SUMPRODUCT(($Z$281:$Z$407=$Z300)*(AB300&lt;AB$281:AB$407))+1</f>
        <v>91</v>
      </c>
      <c r="BX300" s="13" cm="1">
        <f t="array" ref="BX300">SUMPRODUCT(($Z$281:$Z$407=$Z300)*(AC300&lt;AC$281:AC$407))+1</f>
        <v>91</v>
      </c>
      <c r="BY300" s="13" cm="1">
        <f t="array" ref="BY300">SUMPRODUCT(($Z$281:$Z$407=$Z300)*(AD300&lt;AD$281:AD$407))+1</f>
        <v>92</v>
      </c>
      <c r="BZ300" s="13" cm="1">
        <f t="array" ref="BZ300">SUMPRODUCT(($Z$281:$Z$407=$Z300)*(AE300&lt;AE$281:AE$407))+1</f>
        <v>92</v>
      </c>
      <c r="CA300" s="13" cm="1">
        <f t="array" ref="CA300">SUMPRODUCT(($Z$281:$Z$407=$Z300)*(AF300&lt;AF$281:AF$407))+1</f>
        <v>92</v>
      </c>
      <c r="CB300" s="13" cm="1">
        <f t="array" ref="CB300">SUMPRODUCT(($Z$281:$Z$407=$Z300)*(AG300&lt;AG$281:AG$407))+1</f>
        <v>92</v>
      </c>
      <c r="CC300" s="13" cm="1">
        <f t="array" ref="CC300">SUMPRODUCT(($Z$281:$Z$407=$Z300)*(AH300&lt;AH$281:AH$407))+1</f>
        <v>92</v>
      </c>
      <c r="CD300" s="13" cm="1">
        <f t="array" ref="CD300">SUMPRODUCT(($Z$281:$Z$407=$Z300)*(AI300&lt;AI$281:AI$407))+1</f>
        <v>92</v>
      </c>
      <c r="CE300" s="13" cm="1">
        <f t="array" ref="CE300">SUMPRODUCT(($Z$281:$Z$407=$Z300)*(AJ300&lt;AJ$281:AJ$407))+1</f>
        <v>92</v>
      </c>
      <c r="CF300" s="13" cm="1">
        <f t="array" ref="CF300">SUMPRODUCT(($Z$281:$Z$407=$Z300)*(AK300&lt;AK$281:AK$407))+1</f>
        <v>92</v>
      </c>
      <c r="CG300" s="13" cm="1">
        <f t="array" ref="CG300">SUMPRODUCT(($Z$281:$Z$407=$Z300)*(AL300&lt;AL$281:AL$407))+1</f>
        <v>92</v>
      </c>
      <c r="CH300" s="13" cm="1">
        <f t="array" ref="CH300">SUMPRODUCT(($Z$281:$Z$407=$Z300)*(AM300&lt;AM$281:AM$407))+1</f>
        <v>92</v>
      </c>
      <c r="CI300" s="13" cm="1">
        <f t="array" ref="CI300">SUMPRODUCT(($Z$281:$Z$407=$Z300)*(AN300&lt;AN$281:AN$407))+1</f>
        <v>92</v>
      </c>
      <c r="CJ300" s="13" cm="1">
        <f t="array" ref="CJ300">SUMPRODUCT(($Z$281:$Z$407=$Z300)*(AO300&lt;AO$281:AO$407))+1</f>
        <v>92</v>
      </c>
      <c r="CK300" s="13" cm="1">
        <f t="array" ref="CK300">SUMPRODUCT(($Z$281:$Z$407=$Z300)*(AP300&lt;AP$281:AP$407))+1</f>
        <v>92</v>
      </c>
      <c r="CL300" s="13" cm="1">
        <f t="array" ref="CL300">SUMPRODUCT(($Z$281:$Z$407=$Z300)*(AQ300&lt;AQ$281:AQ$407))+1</f>
        <v>92</v>
      </c>
      <c r="CM300" s="13" cm="1">
        <f t="array" ref="CM300">SUMPRODUCT(($Z$281:$Z$407=$Z300)*(AR300&lt;AR$281:AR$407))+1</f>
        <v>92</v>
      </c>
      <c r="CN300" s="13" cm="1">
        <f t="array" ref="CN300">SUMPRODUCT(($Z$281:$Z$407=$Z300)*(AS300&lt;AS$281:AS$407))+1</f>
        <v>92</v>
      </c>
      <c r="CO300" s="13" cm="1">
        <f t="array" ref="CO300">SUMPRODUCT(($Z$281:$Z$407=$Z300)*(AT300&lt;AT$281:AT$407))+1</f>
        <v>92</v>
      </c>
      <c r="CP300" s="13" cm="1">
        <f t="array" ref="CP300">SUMPRODUCT(($Z$281:$Z$407=$Z300)*(AU300&lt;AU$281:AU$407))+1</f>
        <v>92</v>
      </c>
      <c r="CQ300" s="13" cm="1">
        <f t="array" ref="CQ300">SUMPRODUCT(($Z$281:$Z$407=$Z300)*(AV300&lt;AV$281:AV$407))+1</f>
        <v>92</v>
      </c>
      <c r="CR300" s="20">
        <f>INDEX($BW300:$CQ300,MATCH('Ranked Growth'!$C$5,Data!$AY$149:$BS$149,0))</f>
        <v>91</v>
      </c>
      <c r="CS300" s="13" t="str">
        <f t="shared" si="275"/>
        <v>Stations of Over 10k Users-91</v>
      </c>
      <c r="CU300" s="17" t="s">
        <v>15</v>
      </c>
      <c r="CV300" s="13" t="str" cm="1">
        <f t="array" ref="CV300">IF($AA300="N","",SUMPRODUCT(($Z$281:$Z$407=$Z300)*($AA$281:$AA$407="Y")*(AB300&lt;AB$281:AB$407))+1)</f>
        <v/>
      </c>
      <c r="CW300" s="13" t="str" cm="1">
        <f t="array" ref="CW300">IF($AA300="N","",SUMPRODUCT(($Z$281:$Z$407=$Z300)*($AA$281:$AA$407="Y")*(AC300&lt;AC$281:AC$407))+1)</f>
        <v/>
      </c>
      <c r="CX300" s="13" t="str" cm="1">
        <f t="array" ref="CX300">IF($AA300="N","",SUMPRODUCT(($Z$281:$Z$407=$Z300)*($AA$281:$AA$407="Y")*(AD300&lt;AD$281:AD$407))+1)</f>
        <v/>
      </c>
      <c r="CY300" s="13" t="str" cm="1">
        <f t="array" ref="CY300">IF($AA300="N","",SUMPRODUCT(($Z$281:$Z$407=$Z300)*($AA$281:$AA$407="Y")*(AE300&lt;AE$281:AE$407))+1)</f>
        <v/>
      </c>
      <c r="CZ300" s="13" t="str" cm="1">
        <f t="array" ref="CZ300">IF($AA300="N","",SUMPRODUCT(($Z$281:$Z$407=$Z300)*($AA$281:$AA$407="Y")*(AF300&lt;AF$281:AF$407))+1)</f>
        <v/>
      </c>
      <c r="DA300" s="13" t="str" cm="1">
        <f t="array" ref="DA300">IF($AA300="N","",SUMPRODUCT(($Z$281:$Z$407=$Z300)*($AA$281:$AA$407="Y")*(AG300&lt;AG$281:AG$407))+1)</f>
        <v/>
      </c>
      <c r="DB300" s="13" t="str" cm="1">
        <f t="array" ref="DB300">IF($AA300="N","",SUMPRODUCT(($Z$281:$Z$407=$Z300)*($AA$281:$AA$407="Y")*(AH300&lt;AH$281:AH$407))+1)</f>
        <v/>
      </c>
      <c r="DC300" s="13" t="str" cm="1">
        <f t="array" ref="DC300">IF($AA300="N","",SUMPRODUCT(($Z$281:$Z$407=$Z300)*($AA$281:$AA$407="Y")*(AI300&lt;AI$281:AI$407))+1)</f>
        <v/>
      </c>
      <c r="DD300" s="13" t="str" cm="1">
        <f t="array" ref="DD300">IF($AA300="N","",SUMPRODUCT(($Z$281:$Z$407=$Z300)*($AA$281:$AA$407="Y")*(AJ300&lt;AJ$281:AJ$407))+1)</f>
        <v/>
      </c>
      <c r="DE300" s="13" t="str" cm="1">
        <f t="array" ref="DE300">IF($AA300="N","",SUMPRODUCT(($Z$281:$Z$407=$Z300)*($AA$281:$AA$407="Y")*(AK300&lt;AK$281:AK$407))+1)</f>
        <v/>
      </c>
      <c r="DF300" s="13" t="str" cm="1">
        <f t="array" ref="DF300">IF($AA300="N","",SUMPRODUCT(($Z$281:$Z$407=$Z300)*($AA$281:$AA$407="Y")*(AL300&lt;AL$281:AL$407))+1)</f>
        <v/>
      </c>
      <c r="DG300" s="13" t="str" cm="1">
        <f t="array" ref="DG300">IF($AA300="N","",SUMPRODUCT(($Z$281:$Z$407=$Z300)*($AA$281:$AA$407="Y")*(AM300&lt;AM$281:AM$407))+1)</f>
        <v/>
      </c>
      <c r="DH300" s="13" t="str" cm="1">
        <f t="array" ref="DH300">IF($AA300="N","",SUMPRODUCT(($Z$281:$Z$407=$Z300)*($AA$281:$AA$407="Y")*(AN300&lt;AN$281:AN$407))+1)</f>
        <v/>
      </c>
      <c r="DI300" s="13" t="str" cm="1">
        <f t="array" ref="DI300">IF($AA300="N","",SUMPRODUCT(($Z$281:$Z$407=$Z300)*($AA$281:$AA$407="Y")*(AO300&lt;AO$281:AO$407))+1)</f>
        <v/>
      </c>
      <c r="DJ300" s="13" t="str" cm="1">
        <f t="array" ref="DJ300">IF($AA300="N","",SUMPRODUCT(($Z$281:$Z$407=$Z300)*($AA$281:$AA$407="Y")*(AP300&lt;AP$281:AP$407))+1)</f>
        <v/>
      </c>
      <c r="DK300" s="13" t="str" cm="1">
        <f t="array" ref="DK300">IF($AA300="N","",SUMPRODUCT(($Z$281:$Z$407=$Z300)*($AA$281:$AA$407="Y")*(AQ300&lt;AQ$281:AQ$407))+1)</f>
        <v/>
      </c>
      <c r="DL300" s="13" t="str" cm="1">
        <f t="array" ref="DL300">IF($AA300="N","",SUMPRODUCT(($Z$281:$Z$407=$Z300)*($AA$281:$AA$407="Y")*(AR300&lt;AR$281:AR$407))+1)</f>
        <v/>
      </c>
      <c r="DM300" s="13" t="str" cm="1">
        <f t="array" ref="DM300">IF($AA300="N","",SUMPRODUCT(($Z$281:$Z$407=$Z300)*($AA$281:$AA$407="Y")*(AS300&lt;AS$281:AS$407))+1)</f>
        <v/>
      </c>
      <c r="DN300" s="13" t="str" cm="1">
        <f t="array" ref="DN300">IF($AA300="N","",SUMPRODUCT(($Z$281:$Z$407=$Z300)*($AA$281:$AA$407="Y")*(AT300&lt;AT$281:AT$407))+1)</f>
        <v/>
      </c>
      <c r="DO300" s="13" t="str" cm="1">
        <f t="array" ref="DO300">IF($AA300="N","",SUMPRODUCT(($Z$281:$Z$407=$Z300)*($AA$281:$AA$407="Y")*(AU300&lt;AU$281:AU$407))+1)</f>
        <v/>
      </c>
      <c r="DP300" s="13" t="str" cm="1">
        <f t="array" ref="DP300">IF($AA300="N","",SUMPRODUCT(($Z$281:$Z$407=$Z300)*($AA$281:$AA$407="Y")*(AV300&lt;AV$281:AV$407))+1)</f>
        <v/>
      </c>
      <c r="DQ300" s="13" t="str">
        <f>INDEX($CV300:$DP300,MATCH('Ranked Growth'!$C$5,$BW$149:$CQ$149,0))</f>
        <v/>
      </c>
      <c r="DR300" s="13" t="str">
        <f t="shared" si="276"/>
        <v>Stations of Over 10k Users-</v>
      </c>
      <c r="DT300" s="17" t="s">
        <v>15</v>
      </c>
      <c r="DU300" s="15">
        <f t="shared" ref="DU300:EO300" si="336">(C300/$R38)-1</f>
        <v>2.071132215652205E-2</v>
      </c>
      <c r="DV300" s="15">
        <f t="shared" si="336"/>
        <v>0.10132588804049369</v>
      </c>
      <c r="DW300" s="15">
        <f t="shared" si="336"/>
        <v>0.12508155861355186</v>
      </c>
      <c r="DX300" s="15">
        <f t="shared" si="336"/>
        <v>0.14292873428426578</v>
      </c>
      <c r="DY300" s="15">
        <f t="shared" si="336"/>
        <v>0.15476696192034511</v>
      </c>
      <c r="DZ300" s="15">
        <f t="shared" si="336"/>
        <v>0.16754316838847738</v>
      </c>
      <c r="EA300" s="15">
        <f t="shared" si="336"/>
        <v>0.18483468252045476</v>
      </c>
      <c r="EB300" s="15">
        <f t="shared" si="336"/>
        <v>0.19905062957733177</v>
      </c>
      <c r="EC300" s="15">
        <f t="shared" si="336"/>
        <v>0.21379135707864916</v>
      </c>
      <c r="ED300" s="15">
        <f t="shared" si="336"/>
        <v>0.2332711937188765</v>
      </c>
      <c r="EE300" s="15">
        <f t="shared" si="336"/>
        <v>0.2505677831120805</v>
      </c>
      <c r="EF300" s="15">
        <f t="shared" si="336"/>
        <v>0.26671123785342798</v>
      </c>
      <c r="EG300" s="15">
        <f t="shared" si="336"/>
        <v>0.28315469126620507</v>
      </c>
      <c r="EH300" s="15">
        <f t="shared" si="336"/>
        <v>0.30379132612494231</v>
      </c>
      <c r="EI300" s="15">
        <f t="shared" si="336"/>
        <v>0.3268131360533566</v>
      </c>
      <c r="EJ300" s="15">
        <f t="shared" si="336"/>
        <v>0.34567951313609702</v>
      </c>
      <c r="EK300" s="15">
        <f t="shared" si="336"/>
        <v>0.36666959188358716</v>
      </c>
      <c r="EL300" s="15">
        <f t="shared" si="336"/>
        <v>0.385930711432936</v>
      </c>
      <c r="EM300" s="15">
        <f t="shared" si="336"/>
        <v>0.40701868916891248</v>
      </c>
      <c r="EN300" s="15">
        <f t="shared" si="336"/>
        <v>0.43179892386066632</v>
      </c>
      <c r="EO300" s="15">
        <f t="shared" si="336"/>
        <v>0.45571252587651356</v>
      </c>
      <c r="EQ300" s="17" t="s">
        <v>15</v>
      </c>
      <c r="ER300" s="13">
        <f t="shared" si="278"/>
        <v>43</v>
      </c>
      <c r="ES300" s="13">
        <f t="shared" si="279"/>
        <v>52</v>
      </c>
      <c r="ET300" s="13">
        <f t="shared" si="280"/>
        <v>53</v>
      </c>
      <c r="EU300" s="13">
        <f t="shared" si="281"/>
        <v>52</v>
      </c>
      <c r="EV300" s="13">
        <f t="shared" si="282"/>
        <v>51</v>
      </c>
      <c r="EW300" s="13">
        <f t="shared" si="283"/>
        <v>51</v>
      </c>
      <c r="EX300" s="13">
        <f t="shared" si="284"/>
        <v>48</v>
      </c>
      <c r="EY300" s="13">
        <f t="shared" si="285"/>
        <v>47</v>
      </c>
      <c r="EZ300" s="13">
        <f t="shared" si="286"/>
        <v>47</v>
      </c>
      <c r="FA300" s="13">
        <f t="shared" si="287"/>
        <v>52</v>
      </c>
      <c r="FB300" s="13">
        <f t="shared" si="288"/>
        <v>50</v>
      </c>
      <c r="FC300" s="13">
        <f t="shared" si="289"/>
        <v>48</v>
      </c>
      <c r="FD300" s="13">
        <f t="shared" si="290"/>
        <v>49</v>
      </c>
      <c r="FE300" s="13">
        <f t="shared" si="291"/>
        <v>43</v>
      </c>
      <c r="FF300" s="13">
        <f t="shared" si="292"/>
        <v>41</v>
      </c>
      <c r="FG300" s="13">
        <f t="shared" si="293"/>
        <v>40</v>
      </c>
      <c r="FH300" s="13">
        <f t="shared" si="294"/>
        <v>40</v>
      </c>
      <c r="FI300" s="13">
        <f t="shared" si="295"/>
        <v>39</v>
      </c>
      <c r="FJ300" s="13">
        <f t="shared" si="296"/>
        <v>36</v>
      </c>
      <c r="FK300" s="13">
        <f t="shared" si="297"/>
        <v>37</v>
      </c>
      <c r="FL300" s="13">
        <f t="shared" si="298"/>
        <v>38</v>
      </c>
      <c r="FM300" s="13">
        <f>INDEX($ER300:$FL300,MATCH('Ranked Growth'!$C$5,$ER$149:$FL$149,0))</f>
        <v>43</v>
      </c>
      <c r="FO300" s="17" t="s">
        <v>15</v>
      </c>
      <c r="FP300" s="13" cm="1">
        <f t="array" ref="FP300">SUMPRODUCT(($Z$281:$Z$407=$Z300)*(DU300&lt;DU$281:DU$407))+1</f>
        <v>32</v>
      </c>
      <c r="FQ300" s="13" cm="1">
        <f t="array" ref="FQ300">SUMPRODUCT(($Z$281:$Z$407=$Z300)*(DV300&lt;DV$281:DV$407))+1</f>
        <v>50</v>
      </c>
      <c r="FR300" s="13" cm="1">
        <f t="array" ref="FR300">SUMPRODUCT(($Z$281:$Z$407=$Z300)*(DW300&lt;DW$281:DW$407))+1</f>
        <v>49</v>
      </c>
      <c r="FS300" s="13" cm="1">
        <f t="array" ref="FS300">SUMPRODUCT(($Z$281:$Z$407=$Z300)*(DX300&lt;DX$281:DX$407))+1</f>
        <v>48</v>
      </c>
      <c r="FT300" s="13" cm="1">
        <f t="array" ref="FT300">SUMPRODUCT(($Z$281:$Z$407=$Z300)*(DY300&lt;DY$281:DY$407))+1</f>
        <v>46</v>
      </c>
      <c r="FU300" s="13" cm="1">
        <f t="array" ref="FU300">SUMPRODUCT(($Z$281:$Z$407=$Z300)*(DZ300&lt;DZ$281:DZ$407))+1</f>
        <v>46</v>
      </c>
      <c r="FV300" s="13" cm="1">
        <f t="array" ref="FV300">SUMPRODUCT(($Z$281:$Z$407=$Z300)*(EA300&lt;EA$281:EA$407))+1</f>
        <v>43</v>
      </c>
      <c r="FW300" s="13" cm="1">
        <f t="array" ref="FW300">SUMPRODUCT(($Z$281:$Z$407=$Z300)*(EB300&lt;EB$281:EB$407))+1</f>
        <v>42</v>
      </c>
      <c r="FX300" s="13" cm="1">
        <f t="array" ref="FX300">SUMPRODUCT(($Z$281:$Z$407=$Z300)*(EC300&lt;EC$281:EC$407))+1</f>
        <v>42</v>
      </c>
      <c r="FY300" s="13" cm="1">
        <f t="array" ref="FY300">SUMPRODUCT(($Z$281:$Z$407=$Z300)*(ED300&lt;ED$281:ED$407))+1</f>
        <v>46</v>
      </c>
      <c r="FZ300" s="13" cm="1">
        <f t="array" ref="FZ300">SUMPRODUCT(($Z$281:$Z$407=$Z300)*(EE300&lt;EE$281:EE$407))+1</f>
        <v>44</v>
      </c>
      <c r="GA300" s="13" cm="1">
        <f t="array" ref="GA300">SUMPRODUCT(($Z$281:$Z$407=$Z300)*(EF300&lt;EF$281:EF$407))+1</f>
        <v>41</v>
      </c>
      <c r="GB300" s="13" cm="1">
        <f t="array" ref="GB300">SUMPRODUCT(($Z$281:$Z$407=$Z300)*(EG300&lt;EG$281:EG$407))+1</f>
        <v>42</v>
      </c>
      <c r="GC300" s="13" cm="1">
        <f t="array" ref="GC300">SUMPRODUCT(($Z$281:$Z$407=$Z300)*(EH300&lt;EH$281:EH$407))+1</f>
        <v>36</v>
      </c>
      <c r="GD300" s="13" cm="1">
        <f t="array" ref="GD300">SUMPRODUCT(($Z$281:$Z$407=$Z300)*(EI300&lt;EI$281:EI$407))+1</f>
        <v>34</v>
      </c>
      <c r="GE300" s="13" cm="1">
        <f t="array" ref="GE300">SUMPRODUCT(($Z$281:$Z$407=$Z300)*(EJ300&lt;EJ$281:EJ$407))+1</f>
        <v>34</v>
      </c>
      <c r="GF300" s="13" cm="1">
        <f t="array" ref="GF300">SUMPRODUCT(($Z$281:$Z$407=$Z300)*(EK300&lt;EK$281:EK$407))+1</f>
        <v>34</v>
      </c>
      <c r="GG300" s="13" cm="1">
        <f t="array" ref="GG300">SUMPRODUCT(($Z$281:$Z$407=$Z300)*(EL300&lt;EL$281:EL$407))+1</f>
        <v>33</v>
      </c>
      <c r="GH300" s="13" cm="1">
        <f t="array" ref="GH300">SUMPRODUCT(($Z$281:$Z$407=$Z300)*(EM300&lt;EM$281:EM$407))+1</f>
        <v>31</v>
      </c>
      <c r="GI300" s="13" cm="1">
        <f t="array" ref="GI300">SUMPRODUCT(($Z$281:$Z$407=$Z300)*(EN300&lt;EN$281:EN$407))+1</f>
        <v>32</v>
      </c>
      <c r="GJ300" s="13" cm="1">
        <f t="array" ref="GJ300">SUMPRODUCT(($Z$281:$Z$407=$Z300)*(EO300&lt;EO$281:EO$407))+1</f>
        <v>33</v>
      </c>
      <c r="GK300" s="20">
        <f>INDEX($FP300:$GJ300,MATCH('Ranked Growth'!$C$5,$FP$149:$GJ$149,0))</f>
        <v>32</v>
      </c>
      <c r="GL300" s="13" t="str">
        <f t="shared" si="299"/>
        <v>Stations of Over 10k Users-32</v>
      </c>
      <c r="GN300" s="17" t="s">
        <v>15</v>
      </c>
      <c r="GO300" s="13" t="str" cm="1">
        <f t="array" ref="GO300">IF($AA300="N","",SUMPRODUCT(($Z$281:$Z$407=$Z300)*($AA$281:$AA$407="Y")*(DU300&lt;DU$281:DU$407))+1)</f>
        <v/>
      </c>
      <c r="GP300" s="13" t="str" cm="1">
        <f t="array" ref="GP300">IF($AA300="N","",SUMPRODUCT(($Z$281:$Z$407=$Z300)*($AA$281:$AA$407="Y")*(DV300&lt;DV$281:DV$407))+1)</f>
        <v/>
      </c>
      <c r="GQ300" s="13" t="str" cm="1">
        <f t="array" ref="GQ300">IF($AA300="N","",SUMPRODUCT(($Z$281:$Z$407=$Z300)*($AA$281:$AA$407="Y")*(DW300&lt;DW$281:DW$407))+1)</f>
        <v/>
      </c>
      <c r="GR300" s="13" t="str" cm="1">
        <f t="array" ref="GR300">IF($AA300="N","",SUMPRODUCT(($Z$281:$Z$407=$Z300)*($AA$281:$AA$407="Y")*(DX300&lt;DX$281:DX$407))+1)</f>
        <v/>
      </c>
      <c r="GS300" s="13" t="str" cm="1">
        <f t="array" ref="GS300">IF($AA300="N","",SUMPRODUCT(($Z$281:$Z$407=$Z300)*($AA$281:$AA$407="Y")*(DY300&lt;DY$281:DY$407))+1)</f>
        <v/>
      </c>
      <c r="GT300" s="13" t="str" cm="1">
        <f t="array" ref="GT300">IF($AA300="N","",SUMPRODUCT(($Z$281:$Z$407=$Z300)*($AA$281:$AA$407="Y")*(DZ300&lt;DZ$281:DZ$407))+1)</f>
        <v/>
      </c>
      <c r="GU300" s="13" t="str" cm="1">
        <f t="array" ref="GU300">IF($AA300="N","",SUMPRODUCT(($Z$281:$Z$407=$Z300)*($AA$281:$AA$407="Y")*(EA300&lt;EA$281:EA$407))+1)</f>
        <v/>
      </c>
      <c r="GV300" s="13" t="str" cm="1">
        <f t="array" ref="GV300">IF($AA300="N","",SUMPRODUCT(($Z$281:$Z$407=$Z300)*($AA$281:$AA$407="Y")*(EB300&lt;EB$281:EB$407))+1)</f>
        <v/>
      </c>
      <c r="GW300" s="13" t="str" cm="1">
        <f t="array" ref="GW300">IF($AA300="N","",SUMPRODUCT(($Z$281:$Z$407=$Z300)*($AA$281:$AA$407="Y")*(EC300&lt;EC$281:EC$407))+1)</f>
        <v/>
      </c>
      <c r="GX300" s="13" t="str" cm="1">
        <f t="array" ref="GX300">IF($AA300="N","",SUMPRODUCT(($Z$281:$Z$407=$Z300)*($AA$281:$AA$407="Y")*(ED300&lt;ED$281:ED$407))+1)</f>
        <v/>
      </c>
      <c r="GY300" s="13" t="str" cm="1">
        <f t="array" ref="GY300">IF($AA300="N","",SUMPRODUCT(($Z$281:$Z$407=$Z300)*($AA$281:$AA$407="Y")*(EE300&lt;EE$281:EE$407))+1)</f>
        <v/>
      </c>
      <c r="GZ300" s="13" t="str" cm="1">
        <f t="array" ref="GZ300">IF($AA300="N","",SUMPRODUCT(($Z$281:$Z$407=$Z300)*($AA$281:$AA$407="Y")*(EF300&lt;EF$281:EF$407))+1)</f>
        <v/>
      </c>
      <c r="HA300" s="13" t="str" cm="1">
        <f t="array" ref="HA300">IF($AA300="N","",SUMPRODUCT(($Z$281:$Z$407=$Z300)*($AA$281:$AA$407="Y")*(EG300&lt;EG$281:EG$407))+1)</f>
        <v/>
      </c>
      <c r="HB300" s="13" t="str" cm="1">
        <f t="array" ref="HB300">IF($AA300="N","",SUMPRODUCT(($Z$281:$Z$407=$Z300)*($AA$281:$AA$407="Y")*(EH300&lt;EH$281:EH$407))+1)</f>
        <v/>
      </c>
      <c r="HC300" s="13" t="str" cm="1">
        <f t="array" ref="HC300">IF($AA300="N","",SUMPRODUCT(($Z$281:$Z$407=$Z300)*($AA$281:$AA$407="Y")*(EI300&lt;EI$281:EI$407))+1)</f>
        <v/>
      </c>
      <c r="HD300" s="13" t="str" cm="1">
        <f t="array" ref="HD300">IF($AA300="N","",SUMPRODUCT(($Z$281:$Z$407=$Z300)*($AA$281:$AA$407="Y")*(EJ300&lt;EJ$281:EJ$407))+1)</f>
        <v/>
      </c>
      <c r="HE300" s="13" t="str" cm="1">
        <f t="array" ref="HE300">IF($AA300="N","",SUMPRODUCT(($Z$281:$Z$407=$Z300)*($AA$281:$AA$407="Y")*(EK300&lt;EK$281:EK$407))+1)</f>
        <v/>
      </c>
      <c r="HF300" s="13" t="str" cm="1">
        <f t="array" ref="HF300">IF($AA300="N","",SUMPRODUCT(($Z$281:$Z$407=$Z300)*($AA$281:$AA$407="Y")*(EL300&lt;EL$281:EL$407))+1)</f>
        <v/>
      </c>
      <c r="HG300" s="13" t="str" cm="1">
        <f t="array" ref="HG300">IF($AA300="N","",SUMPRODUCT(($Z$281:$Z$407=$Z300)*($AA$281:$AA$407="Y")*(EM300&lt;EM$281:EM$407))+1)</f>
        <v/>
      </c>
      <c r="HH300" s="13" t="str" cm="1">
        <f t="array" ref="HH300">IF($AA300="N","",SUMPRODUCT(($Z$281:$Z$407=$Z300)*($AA$281:$AA$407="Y")*(EN300&lt;EN$281:EN$407))+1)</f>
        <v/>
      </c>
      <c r="HI300" s="13" t="str" cm="1">
        <f t="array" ref="HI300">IF($AA300="N","",SUMPRODUCT(($Z$281:$Z$407=$Z300)*($AA$281:$AA$407="Y")*(EO300&lt;EO$281:EO$407))+1)</f>
        <v/>
      </c>
      <c r="HJ300" s="20" t="str">
        <f>INDEX($GO300:$HI300,MATCH('Ranked Growth'!$C$5,$GO$149:$HI$149,0))</f>
        <v/>
      </c>
      <c r="HK300" s="13" t="str">
        <f t="shared" si="300"/>
        <v>Stations of Over 10k Users-</v>
      </c>
    </row>
    <row r="301" spans="2:219" s="11" customFormat="1" x14ac:dyDescent="0.25">
      <c r="B301" s="17" t="s">
        <v>16</v>
      </c>
      <c r="C301" s="20">
        <v>389318.59392231243</v>
      </c>
      <c r="D301" s="20">
        <v>420705.53301613196</v>
      </c>
      <c r="E301" s="20">
        <v>430360.42364279507</v>
      </c>
      <c r="F301" s="20">
        <v>437812.93046682508</v>
      </c>
      <c r="G301" s="20">
        <v>443297.84975599649</v>
      </c>
      <c r="H301" s="20">
        <v>449242.15135378513</v>
      </c>
      <c r="I301" s="20">
        <v>456160.82175122207</v>
      </c>
      <c r="J301" s="20">
        <v>461905.61027303885</v>
      </c>
      <c r="K301" s="20">
        <v>468004.08740989136</v>
      </c>
      <c r="L301" s="20">
        <v>475913.21494983695</v>
      </c>
      <c r="M301" s="20">
        <v>482673.3134095078</v>
      </c>
      <c r="N301" s="20">
        <v>489248.93848499062</v>
      </c>
      <c r="O301" s="20">
        <v>495517.35837012285</v>
      </c>
      <c r="P301" s="20">
        <v>503307.35019553272</v>
      </c>
      <c r="Q301" s="20">
        <v>512155.92889292468</v>
      </c>
      <c r="R301" s="20">
        <v>518879.77137120528</v>
      </c>
      <c r="S301" s="20">
        <v>526430.44553831569</v>
      </c>
      <c r="T301" s="20">
        <v>533211.24498684774</v>
      </c>
      <c r="U301" s="20">
        <v>540838.62711892929</v>
      </c>
      <c r="V301" s="20">
        <v>551446.62669068947</v>
      </c>
      <c r="W301" s="20">
        <v>561771.57950679574</v>
      </c>
      <c r="Y301" s="17" t="s">
        <v>16</v>
      </c>
      <c r="Z301" s="21" t="str">
        <f t="shared" si="251"/>
        <v>Stations of Over 10k Users</v>
      </c>
      <c r="AA301" s="21" t="str">
        <f t="shared" si="252"/>
        <v>N</v>
      </c>
      <c r="AB301" s="13">
        <f t="shared" ref="AB301:AV301" si="337">C301-$R39</f>
        <v>7446.5939223124296</v>
      </c>
      <c r="AC301" s="13">
        <f t="shared" si="337"/>
        <v>38833.533016131958</v>
      </c>
      <c r="AD301" s="13">
        <f t="shared" si="337"/>
        <v>48488.423642795067</v>
      </c>
      <c r="AE301" s="13">
        <f t="shared" si="337"/>
        <v>55940.930466825084</v>
      </c>
      <c r="AF301" s="13">
        <f t="shared" si="337"/>
        <v>61425.849755996489</v>
      </c>
      <c r="AG301" s="13">
        <f t="shared" si="337"/>
        <v>67370.151353785128</v>
      </c>
      <c r="AH301" s="13">
        <f t="shared" si="337"/>
        <v>74288.821751222073</v>
      </c>
      <c r="AI301" s="13">
        <f t="shared" si="337"/>
        <v>80033.610273038852</v>
      </c>
      <c r="AJ301" s="13">
        <f t="shared" si="337"/>
        <v>86132.087409891363</v>
      </c>
      <c r="AK301" s="13">
        <f t="shared" si="337"/>
        <v>94041.214949836954</v>
      </c>
      <c r="AL301" s="13">
        <f t="shared" si="337"/>
        <v>100801.3134095078</v>
      </c>
      <c r="AM301" s="13">
        <f t="shared" si="337"/>
        <v>107376.93848499062</v>
      </c>
      <c r="AN301" s="13">
        <f t="shared" si="337"/>
        <v>113645.35837012285</v>
      </c>
      <c r="AO301" s="13">
        <f t="shared" si="337"/>
        <v>121435.35019553272</v>
      </c>
      <c r="AP301" s="13">
        <f t="shared" si="337"/>
        <v>130283.92889292468</v>
      </c>
      <c r="AQ301" s="13">
        <f t="shared" si="337"/>
        <v>137007.77137120528</v>
      </c>
      <c r="AR301" s="13">
        <f t="shared" si="337"/>
        <v>144558.44553831569</v>
      </c>
      <c r="AS301" s="13">
        <f t="shared" si="337"/>
        <v>151339.24498684774</v>
      </c>
      <c r="AT301" s="13">
        <f t="shared" si="337"/>
        <v>158966.62711892929</v>
      </c>
      <c r="AU301" s="13">
        <f t="shared" si="337"/>
        <v>169574.62669068947</v>
      </c>
      <c r="AV301" s="13">
        <f t="shared" si="337"/>
        <v>179899.57950679574</v>
      </c>
      <c r="AX301" s="17" t="s">
        <v>16</v>
      </c>
      <c r="AY301" s="13">
        <f t="shared" si="254"/>
        <v>23</v>
      </c>
      <c r="AZ301" s="13">
        <f t="shared" si="255"/>
        <v>21</v>
      </c>
      <c r="BA301" s="13">
        <f t="shared" si="256"/>
        <v>22</v>
      </c>
      <c r="BB301" s="13">
        <f t="shared" si="257"/>
        <v>22</v>
      </c>
      <c r="BC301" s="13">
        <f t="shared" si="258"/>
        <v>22</v>
      </c>
      <c r="BD301" s="13">
        <f t="shared" si="259"/>
        <v>22</v>
      </c>
      <c r="BE301" s="13">
        <f t="shared" si="260"/>
        <v>22</v>
      </c>
      <c r="BF301" s="13">
        <f t="shared" si="261"/>
        <v>22</v>
      </c>
      <c r="BG301" s="13">
        <f t="shared" si="262"/>
        <v>22</v>
      </c>
      <c r="BH301" s="13">
        <f t="shared" si="263"/>
        <v>22</v>
      </c>
      <c r="BI301" s="13">
        <f t="shared" si="264"/>
        <v>22</v>
      </c>
      <c r="BJ301" s="13">
        <f t="shared" si="265"/>
        <v>22</v>
      </c>
      <c r="BK301" s="13">
        <f t="shared" si="266"/>
        <v>22</v>
      </c>
      <c r="BL301" s="13">
        <f t="shared" si="267"/>
        <v>22</v>
      </c>
      <c r="BM301" s="13">
        <f t="shared" si="268"/>
        <v>22</v>
      </c>
      <c r="BN301" s="13">
        <f t="shared" si="269"/>
        <v>22</v>
      </c>
      <c r="BO301" s="13">
        <f t="shared" si="270"/>
        <v>22</v>
      </c>
      <c r="BP301" s="13">
        <f t="shared" si="271"/>
        <v>23</v>
      </c>
      <c r="BQ301" s="13">
        <f t="shared" si="272"/>
        <v>23</v>
      </c>
      <c r="BR301" s="13">
        <f t="shared" si="273"/>
        <v>23</v>
      </c>
      <c r="BS301" s="13">
        <f t="shared" si="274"/>
        <v>23</v>
      </c>
      <c r="BT301" s="13">
        <f>INDEX($AY301:$BS301,MATCH('Ranked Growth'!$C$5,Data!$AY$149:$BS$149,0))</f>
        <v>23</v>
      </c>
      <c r="BV301" s="17" t="s">
        <v>16</v>
      </c>
      <c r="BW301" s="13" cm="1">
        <f t="array" ref="BW301">SUMPRODUCT(($Z$281:$Z$407=$Z301)*(AB301&lt;AB$281:AB$407))+1</f>
        <v>18</v>
      </c>
      <c r="BX301" s="13" cm="1">
        <f t="array" ref="BX301">SUMPRODUCT(($Z$281:$Z$407=$Z301)*(AC301&lt;AC$281:AC$407))+1</f>
        <v>16</v>
      </c>
      <c r="BY301" s="13" cm="1">
        <f t="array" ref="BY301">SUMPRODUCT(($Z$281:$Z$407=$Z301)*(AD301&lt;AD$281:AD$407))+1</f>
        <v>17</v>
      </c>
      <c r="BZ301" s="13" cm="1">
        <f t="array" ref="BZ301">SUMPRODUCT(($Z$281:$Z$407=$Z301)*(AE301&lt;AE$281:AE$407))+1</f>
        <v>17</v>
      </c>
      <c r="CA301" s="13" cm="1">
        <f t="array" ref="CA301">SUMPRODUCT(($Z$281:$Z$407=$Z301)*(AF301&lt;AF$281:AF$407))+1</f>
        <v>17</v>
      </c>
      <c r="CB301" s="13" cm="1">
        <f t="array" ref="CB301">SUMPRODUCT(($Z$281:$Z$407=$Z301)*(AG301&lt;AG$281:AG$407))+1</f>
        <v>17</v>
      </c>
      <c r="CC301" s="13" cm="1">
        <f t="array" ref="CC301">SUMPRODUCT(($Z$281:$Z$407=$Z301)*(AH301&lt;AH$281:AH$407))+1</f>
        <v>17</v>
      </c>
      <c r="CD301" s="13" cm="1">
        <f t="array" ref="CD301">SUMPRODUCT(($Z$281:$Z$407=$Z301)*(AI301&lt;AI$281:AI$407))+1</f>
        <v>17</v>
      </c>
      <c r="CE301" s="13" cm="1">
        <f t="array" ref="CE301">SUMPRODUCT(($Z$281:$Z$407=$Z301)*(AJ301&lt;AJ$281:AJ$407))+1</f>
        <v>17</v>
      </c>
      <c r="CF301" s="13" cm="1">
        <f t="array" ref="CF301">SUMPRODUCT(($Z$281:$Z$407=$Z301)*(AK301&lt;AK$281:AK$407))+1</f>
        <v>17</v>
      </c>
      <c r="CG301" s="13" cm="1">
        <f t="array" ref="CG301">SUMPRODUCT(($Z$281:$Z$407=$Z301)*(AL301&lt;AL$281:AL$407))+1</f>
        <v>17</v>
      </c>
      <c r="CH301" s="13" cm="1">
        <f t="array" ref="CH301">SUMPRODUCT(($Z$281:$Z$407=$Z301)*(AM301&lt;AM$281:AM$407))+1</f>
        <v>17</v>
      </c>
      <c r="CI301" s="13" cm="1">
        <f t="array" ref="CI301">SUMPRODUCT(($Z$281:$Z$407=$Z301)*(AN301&lt;AN$281:AN$407))+1</f>
        <v>17</v>
      </c>
      <c r="CJ301" s="13" cm="1">
        <f t="array" ref="CJ301">SUMPRODUCT(($Z$281:$Z$407=$Z301)*(AO301&lt;AO$281:AO$407))+1</f>
        <v>17</v>
      </c>
      <c r="CK301" s="13" cm="1">
        <f t="array" ref="CK301">SUMPRODUCT(($Z$281:$Z$407=$Z301)*(AP301&lt;AP$281:AP$407))+1</f>
        <v>17</v>
      </c>
      <c r="CL301" s="13" cm="1">
        <f t="array" ref="CL301">SUMPRODUCT(($Z$281:$Z$407=$Z301)*(AQ301&lt;AQ$281:AQ$407))+1</f>
        <v>17</v>
      </c>
      <c r="CM301" s="13" cm="1">
        <f t="array" ref="CM301">SUMPRODUCT(($Z$281:$Z$407=$Z301)*(AR301&lt;AR$281:AR$407))+1</f>
        <v>17</v>
      </c>
      <c r="CN301" s="13" cm="1">
        <f t="array" ref="CN301">SUMPRODUCT(($Z$281:$Z$407=$Z301)*(AS301&lt;AS$281:AS$407))+1</f>
        <v>18</v>
      </c>
      <c r="CO301" s="13" cm="1">
        <f t="array" ref="CO301">SUMPRODUCT(($Z$281:$Z$407=$Z301)*(AT301&lt;AT$281:AT$407))+1</f>
        <v>18</v>
      </c>
      <c r="CP301" s="13" cm="1">
        <f t="array" ref="CP301">SUMPRODUCT(($Z$281:$Z$407=$Z301)*(AU301&lt;AU$281:AU$407))+1</f>
        <v>18</v>
      </c>
      <c r="CQ301" s="13" cm="1">
        <f t="array" ref="CQ301">SUMPRODUCT(($Z$281:$Z$407=$Z301)*(AV301&lt;AV$281:AV$407))+1</f>
        <v>18</v>
      </c>
      <c r="CR301" s="20">
        <f>INDEX($BW301:$CQ301,MATCH('Ranked Growth'!$C$5,Data!$AY$149:$BS$149,0))</f>
        <v>18</v>
      </c>
      <c r="CS301" s="13" t="str">
        <f t="shared" si="275"/>
        <v>Stations of Over 10k Users-18</v>
      </c>
      <c r="CU301" s="17" t="s">
        <v>16</v>
      </c>
      <c r="CV301" s="13" t="str" cm="1">
        <f t="array" ref="CV301">IF($AA301="N","",SUMPRODUCT(($Z$281:$Z$407=$Z301)*($AA$281:$AA$407="Y")*(AB301&lt;AB$281:AB$407))+1)</f>
        <v/>
      </c>
      <c r="CW301" s="13" t="str" cm="1">
        <f t="array" ref="CW301">IF($AA301="N","",SUMPRODUCT(($Z$281:$Z$407=$Z301)*($AA$281:$AA$407="Y")*(AC301&lt;AC$281:AC$407))+1)</f>
        <v/>
      </c>
      <c r="CX301" s="13" t="str" cm="1">
        <f t="array" ref="CX301">IF($AA301="N","",SUMPRODUCT(($Z$281:$Z$407=$Z301)*($AA$281:$AA$407="Y")*(AD301&lt;AD$281:AD$407))+1)</f>
        <v/>
      </c>
      <c r="CY301" s="13" t="str" cm="1">
        <f t="array" ref="CY301">IF($AA301="N","",SUMPRODUCT(($Z$281:$Z$407=$Z301)*($AA$281:$AA$407="Y")*(AE301&lt;AE$281:AE$407))+1)</f>
        <v/>
      </c>
      <c r="CZ301" s="13" t="str" cm="1">
        <f t="array" ref="CZ301">IF($AA301="N","",SUMPRODUCT(($Z$281:$Z$407=$Z301)*($AA$281:$AA$407="Y")*(AF301&lt;AF$281:AF$407))+1)</f>
        <v/>
      </c>
      <c r="DA301" s="13" t="str" cm="1">
        <f t="array" ref="DA301">IF($AA301="N","",SUMPRODUCT(($Z$281:$Z$407=$Z301)*($AA$281:$AA$407="Y")*(AG301&lt;AG$281:AG$407))+1)</f>
        <v/>
      </c>
      <c r="DB301" s="13" t="str" cm="1">
        <f t="array" ref="DB301">IF($AA301="N","",SUMPRODUCT(($Z$281:$Z$407=$Z301)*($AA$281:$AA$407="Y")*(AH301&lt;AH$281:AH$407))+1)</f>
        <v/>
      </c>
      <c r="DC301" s="13" t="str" cm="1">
        <f t="array" ref="DC301">IF($AA301="N","",SUMPRODUCT(($Z$281:$Z$407=$Z301)*($AA$281:$AA$407="Y")*(AI301&lt;AI$281:AI$407))+1)</f>
        <v/>
      </c>
      <c r="DD301" s="13" t="str" cm="1">
        <f t="array" ref="DD301">IF($AA301="N","",SUMPRODUCT(($Z$281:$Z$407=$Z301)*($AA$281:$AA$407="Y")*(AJ301&lt;AJ$281:AJ$407))+1)</f>
        <v/>
      </c>
      <c r="DE301" s="13" t="str" cm="1">
        <f t="array" ref="DE301">IF($AA301="N","",SUMPRODUCT(($Z$281:$Z$407=$Z301)*($AA$281:$AA$407="Y")*(AK301&lt;AK$281:AK$407))+1)</f>
        <v/>
      </c>
      <c r="DF301" s="13" t="str" cm="1">
        <f t="array" ref="DF301">IF($AA301="N","",SUMPRODUCT(($Z$281:$Z$407=$Z301)*($AA$281:$AA$407="Y")*(AL301&lt;AL$281:AL$407))+1)</f>
        <v/>
      </c>
      <c r="DG301" s="13" t="str" cm="1">
        <f t="array" ref="DG301">IF($AA301="N","",SUMPRODUCT(($Z$281:$Z$407=$Z301)*($AA$281:$AA$407="Y")*(AM301&lt;AM$281:AM$407))+1)</f>
        <v/>
      </c>
      <c r="DH301" s="13" t="str" cm="1">
        <f t="array" ref="DH301">IF($AA301="N","",SUMPRODUCT(($Z$281:$Z$407=$Z301)*($AA$281:$AA$407="Y")*(AN301&lt;AN$281:AN$407))+1)</f>
        <v/>
      </c>
      <c r="DI301" s="13" t="str" cm="1">
        <f t="array" ref="DI301">IF($AA301="N","",SUMPRODUCT(($Z$281:$Z$407=$Z301)*($AA$281:$AA$407="Y")*(AO301&lt;AO$281:AO$407))+1)</f>
        <v/>
      </c>
      <c r="DJ301" s="13" t="str" cm="1">
        <f t="array" ref="DJ301">IF($AA301="N","",SUMPRODUCT(($Z$281:$Z$407=$Z301)*($AA$281:$AA$407="Y")*(AP301&lt;AP$281:AP$407))+1)</f>
        <v/>
      </c>
      <c r="DK301" s="13" t="str" cm="1">
        <f t="array" ref="DK301">IF($AA301="N","",SUMPRODUCT(($Z$281:$Z$407=$Z301)*($AA$281:$AA$407="Y")*(AQ301&lt;AQ$281:AQ$407))+1)</f>
        <v/>
      </c>
      <c r="DL301" s="13" t="str" cm="1">
        <f t="array" ref="DL301">IF($AA301="N","",SUMPRODUCT(($Z$281:$Z$407=$Z301)*($AA$281:$AA$407="Y")*(AR301&lt;AR$281:AR$407))+1)</f>
        <v/>
      </c>
      <c r="DM301" s="13" t="str" cm="1">
        <f t="array" ref="DM301">IF($AA301="N","",SUMPRODUCT(($Z$281:$Z$407=$Z301)*($AA$281:$AA$407="Y")*(AS301&lt;AS$281:AS$407))+1)</f>
        <v/>
      </c>
      <c r="DN301" s="13" t="str" cm="1">
        <f t="array" ref="DN301">IF($AA301="N","",SUMPRODUCT(($Z$281:$Z$407=$Z301)*($AA$281:$AA$407="Y")*(AT301&lt;AT$281:AT$407))+1)</f>
        <v/>
      </c>
      <c r="DO301" s="13" t="str" cm="1">
        <f t="array" ref="DO301">IF($AA301="N","",SUMPRODUCT(($Z$281:$Z$407=$Z301)*($AA$281:$AA$407="Y")*(AU301&lt;AU$281:AU$407))+1)</f>
        <v/>
      </c>
      <c r="DP301" s="13" t="str" cm="1">
        <f t="array" ref="DP301">IF($AA301="N","",SUMPRODUCT(($Z$281:$Z$407=$Z301)*($AA$281:$AA$407="Y")*(AV301&lt;AV$281:AV$407))+1)</f>
        <v/>
      </c>
      <c r="DQ301" s="13" t="str">
        <f>INDEX($CV301:$DP301,MATCH('Ranked Growth'!$C$5,$BW$149:$CQ$149,0))</f>
        <v/>
      </c>
      <c r="DR301" s="13" t="str">
        <f t="shared" si="276"/>
        <v>Stations of Over 10k Users-</v>
      </c>
      <c r="DT301" s="17" t="s">
        <v>16</v>
      </c>
      <c r="DU301" s="15">
        <f t="shared" ref="DU301:EO301" si="338">(C301/$R39)-1</f>
        <v>1.9500235477627026E-2</v>
      </c>
      <c r="DV301" s="15">
        <f t="shared" si="338"/>
        <v>0.10169253837969783</v>
      </c>
      <c r="DW301" s="15">
        <f t="shared" si="338"/>
        <v>0.12697559298088112</v>
      </c>
      <c r="DX301" s="15">
        <f t="shared" si="338"/>
        <v>0.14649131244716829</v>
      </c>
      <c r="DY301" s="15">
        <f t="shared" si="338"/>
        <v>0.16085455271922666</v>
      </c>
      <c r="DZ301" s="15">
        <f t="shared" si="338"/>
        <v>0.17642076757077008</v>
      </c>
      <c r="EA301" s="15">
        <f t="shared" si="338"/>
        <v>0.19453854105884183</v>
      </c>
      <c r="EB301" s="15">
        <f t="shared" si="338"/>
        <v>0.20958229530585859</v>
      </c>
      <c r="EC301" s="15">
        <f t="shared" si="338"/>
        <v>0.22555224632832815</v>
      </c>
      <c r="ED301" s="15">
        <f t="shared" si="338"/>
        <v>0.2462637086506394</v>
      </c>
      <c r="EE301" s="15">
        <f t="shared" si="338"/>
        <v>0.26396623321298174</v>
      </c>
      <c r="EF301" s="15">
        <f t="shared" si="338"/>
        <v>0.2811856812884701</v>
      </c>
      <c r="EG301" s="15">
        <f t="shared" si="338"/>
        <v>0.29760065773380306</v>
      </c>
      <c r="EH301" s="15">
        <f t="shared" si="338"/>
        <v>0.31800014192067683</v>
      </c>
      <c r="EI301" s="15">
        <f t="shared" si="338"/>
        <v>0.34117172480025948</v>
      </c>
      <c r="EJ301" s="15">
        <f t="shared" si="338"/>
        <v>0.35877930660327362</v>
      </c>
      <c r="EK301" s="15">
        <f t="shared" si="338"/>
        <v>0.3785520947812766</v>
      </c>
      <c r="EL301" s="15">
        <f t="shared" si="338"/>
        <v>0.39630882857828742</v>
      </c>
      <c r="EM301" s="15">
        <f t="shared" si="338"/>
        <v>0.41628249025571207</v>
      </c>
      <c r="EN301" s="15">
        <f t="shared" si="338"/>
        <v>0.44406143076918303</v>
      </c>
      <c r="EO301" s="15">
        <f t="shared" si="338"/>
        <v>0.47109916282627617</v>
      </c>
      <c r="EQ301" s="17" t="s">
        <v>16</v>
      </c>
      <c r="ER301" s="13">
        <f t="shared" si="278"/>
        <v>58</v>
      </c>
      <c r="ES301" s="13">
        <f t="shared" si="279"/>
        <v>49</v>
      </c>
      <c r="ET301" s="13">
        <f t="shared" si="280"/>
        <v>40</v>
      </c>
      <c r="EU301" s="13">
        <f t="shared" si="281"/>
        <v>34</v>
      </c>
      <c r="EV301" s="13">
        <f t="shared" si="282"/>
        <v>29</v>
      </c>
      <c r="EW301" s="13">
        <f t="shared" si="283"/>
        <v>25</v>
      </c>
      <c r="EX301" s="13">
        <f t="shared" si="284"/>
        <v>25</v>
      </c>
      <c r="EY301" s="13">
        <f t="shared" si="285"/>
        <v>23</v>
      </c>
      <c r="EZ301" s="13">
        <f t="shared" si="286"/>
        <v>24</v>
      </c>
      <c r="FA301" s="13">
        <f t="shared" si="287"/>
        <v>28</v>
      </c>
      <c r="FB301" s="13">
        <f t="shared" si="288"/>
        <v>28</v>
      </c>
      <c r="FC301" s="13">
        <f t="shared" si="289"/>
        <v>28</v>
      </c>
      <c r="FD301" s="13">
        <f t="shared" si="290"/>
        <v>27</v>
      </c>
      <c r="FE301" s="13">
        <f t="shared" si="291"/>
        <v>27</v>
      </c>
      <c r="FF301" s="13">
        <f t="shared" si="292"/>
        <v>27</v>
      </c>
      <c r="FG301" s="13">
        <f t="shared" si="293"/>
        <v>27</v>
      </c>
      <c r="FH301" s="13">
        <f t="shared" si="294"/>
        <v>29</v>
      </c>
      <c r="FI301" s="13">
        <f t="shared" si="295"/>
        <v>29</v>
      </c>
      <c r="FJ301" s="13">
        <f t="shared" si="296"/>
        <v>29</v>
      </c>
      <c r="FK301" s="13">
        <f t="shared" si="297"/>
        <v>30</v>
      </c>
      <c r="FL301" s="13">
        <f t="shared" si="298"/>
        <v>30</v>
      </c>
      <c r="FM301" s="13">
        <f>INDEX($ER301:$FL301,MATCH('Ranked Growth'!$C$5,$ER$149:$FL$149,0))</f>
        <v>58</v>
      </c>
      <c r="FO301" s="17" t="s">
        <v>16</v>
      </c>
      <c r="FP301" s="13" cm="1">
        <f t="array" ref="FP301">SUMPRODUCT(($Z$281:$Z$407=$Z301)*(DU301&lt;DU$281:DU$407))+1</f>
        <v>44</v>
      </c>
      <c r="FQ301" s="13" cm="1">
        <f t="array" ref="FQ301">SUMPRODUCT(($Z$281:$Z$407=$Z301)*(DV301&lt;DV$281:DV$407))+1</f>
        <v>47</v>
      </c>
      <c r="FR301" s="13" cm="1">
        <f t="array" ref="FR301">SUMPRODUCT(($Z$281:$Z$407=$Z301)*(DW301&lt;DW$281:DW$407))+1</f>
        <v>38</v>
      </c>
      <c r="FS301" s="13" cm="1">
        <f t="array" ref="FS301">SUMPRODUCT(($Z$281:$Z$407=$Z301)*(DX301&lt;DX$281:DX$407))+1</f>
        <v>32</v>
      </c>
      <c r="FT301" s="13" cm="1">
        <f t="array" ref="FT301">SUMPRODUCT(($Z$281:$Z$407=$Z301)*(DY301&lt;DY$281:DY$407))+1</f>
        <v>27</v>
      </c>
      <c r="FU301" s="13" cm="1">
        <f t="array" ref="FU301">SUMPRODUCT(($Z$281:$Z$407=$Z301)*(DZ301&lt;DZ$281:DZ$407))+1</f>
        <v>23</v>
      </c>
      <c r="FV301" s="13" cm="1">
        <f t="array" ref="FV301">SUMPRODUCT(($Z$281:$Z$407=$Z301)*(EA301&lt;EA$281:EA$407))+1</f>
        <v>23</v>
      </c>
      <c r="FW301" s="13" cm="1">
        <f t="array" ref="FW301">SUMPRODUCT(($Z$281:$Z$407=$Z301)*(EB301&lt;EB$281:EB$407))+1</f>
        <v>21</v>
      </c>
      <c r="FX301" s="13" cm="1">
        <f t="array" ref="FX301">SUMPRODUCT(($Z$281:$Z$407=$Z301)*(EC301&lt;EC$281:EC$407))+1</f>
        <v>22</v>
      </c>
      <c r="FY301" s="13" cm="1">
        <f t="array" ref="FY301">SUMPRODUCT(($Z$281:$Z$407=$Z301)*(ED301&lt;ED$281:ED$407))+1</f>
        <v>25</v>
      </c>
      <c r="FZ301" s="13" cm="1">
        <f t="array" ref="FZ301">SUMPRODUCT(($Z$281:$Z$407=$Z301)*(EE301&lt;EE$281:EE$407))+1</f>
        <v>25</v>
      </c>
      <c r="GA301" s="13" cm="1">
        <f t="array" ref="GA301">SUMPRODUCT(($Z$281:$Z$407=$Z301)*(EF301&lt;EF$281:EF$407))+1</f>
        <v>25</v>
      </c>
      <c r="GB301" s="13" cm="1">
        <f t="array" ref="GB301">SUMPRODUCT(($Z$281:$Z$407=$Z301)*(EG301&lt;EG$281:EG$407))+1</f>
        <v>23</v>
      </c>
      <c r="GC301" s="13" cm="1">
        <f t="array" ref="GC301">SUMPRODUCT(($Z$281:$Z$407=$Z301)*(EH301&lt;EH$281:EH$407))+1</f>
        <v>23</v>
      </c>
      <c r="GD301" s="13" cm="1">
        <f t="array" ref="GD301">SUMPRODUCT(($Z$281:$Z$407=$Z301)*(EI301&lt;EI$281:EI$407))+1</f>
        <v>23</v>
      </c>
      <c r="GE301" s="13" cm="1">
        <f t="array" ref="GE301">SUMPRODUCT(($Z$281:$Z$407=$Z301)*(EJ301&lt;EJ$281:EJ$407))+1</f>
        <v>23</v>
      </c>
      <c r="GF301" s="13" cm="1">
        <f t="array" ref="GF301">SUMPRODUCT(($Z$281:$Z$407=$Z301)*(EK301&lt;EK$281:EK$407))+1</f>
        <v>25</v>
      </c>
      <c r="GG301" s="13" cm="1">
        <f t="array" ref="GG301">SUMPRODUCT(($Z$281:$Z$407=$Z301)*(EL301&lt;EL$281:EL$407))+1</f>
        <v>25</v>
      </c>
      <c r="GH301" s="13" cm="1">
        <f t="array" ref="GH301">SUMPRODUCT(($Z$281:$Z$407=$Z301)*(EM301&lt;EM$281:EM$407))+1</f>
        <v>25</v>
      </c>
      <c r="GI301" s="13" cm="1">
        <f t="array" ref="GI301">SUMPRODUCT(($Z$281:$Z$407=$Z301)*(EN301&lt;EN$281:EN$407))+1</f>
        <v>26</v>
      </c>
      <c r="GJ301" s="13" cm="1">
        <f t="array" ref="GJ301">SUMPRODUCT(($Z$281:$Z$407=$Z301)*(EO301&lt;EO$281:EO$407))+1</f>
        <v>26</v>
      </c>
      <c r="GK301" s="20">
        <f>INDEX($FP301:$GJ301,MATCH('Ranked Growth'!$C$5,$FP$149:$GJ$149,0))</f>
        <v>44</v>
      </c>
      <c r="GL301" s="13" t="str">
        <f t="shared" si="299"/>
        <v>Stations of Over 10k Users-44</v>
      </c>
      <c r="GN301" s="17" t="s">
        <v>16</v>
      </c>
      <c r="GO301" s="13" t="str" cm="1">
        <f t="array" ref="GO301">IF($AA301="N","",SUMPRODUCT(($Z$281:$Z$407=$Z301)*($AA$281:$AA$407="Y")*(DU301&lt;DU$281:DU$407))+1)</f>
        <v/>
      </c>
      <c r="GP301" s="13" t="str" cm="1">
        <f t="array" ref="GP301">IF($AA301="N","",SUMPRODUCT(($Z$281:$Z$407=$Z301)*($AA$281:$AA$407="Y")*(DV301&lt;DV$281:DV$407))+1)</f>
        <v/>
      </c>
      <c r="GQ301" s="13" t="str" cm="1">
        <f t="array" ref="GQ301">IF($AA301="N","",SUMPRODUCT(($Z$281:$Z$407=$Z301)*($AA$281:$AA$407="Y")*(DW301&lt;DW$281:DW$407))+1)</f>
        <v/>
      </c>
      <c r="GR301" s="13" t="str" cm="1">
        <f t="array" ref="GR301">IF($AA301="N","",SUMPRODUCT(($Z$281:$Z$407=$Z301)*($AA$281:$AA$407="Y")*(DX301&lt;DX$281:DX$407))+1)</f>
        <v/>
      </c>
      <c r="GS301" s="13" t="str" cm="1">
        <f t="array" ref="GS301">IF($AA301="N","",SUMPRODUCT(($Z$281:$Z$407=$Z301)*($AA$281:$AA$407="Y")*(DY301&lt;DY$281:DY$407))+1)</f>
        <v/>
      </c>
      <c r="GT301" s="13" t="str" cm="1">
        <f t="array" ref="GT301">IF($AA301="N","",SUMPRODUCT(($Z$281:$Z$407=$Z301)*($AA$281:$AA$407="Y")*(DZ301&lt;DZ$281:DZ$407))+1)</f>
        <v/>
      </c>
      <c r="GU301" s="13" t="str" cm="1">
        <f t="array" ref="GU301">IF($AA301="N","",SUMPRODUCT(($Z$281:$Z$407=$Z301)*($AA$281:$AA$407="Y")*(EA301&lt;EA$281:EA$407))+1)</f>
        <v/>
      </c>
      <c r="GV301" s="13" t="str" cm="1">
        <f t="array" ref="GV301">IF($AA301="N","",SUMPRODUCT(($Z$281:$Z$407=$Z301)*($AA$281:$AA$407="Y")*(EB301&lt;EB$281:EB$407))+1)</f>
        <v/>
      </c>
      <c r="GW301" s="13" t="str" cm="1">
        <f t="array" ref="GW301">IF($AA301="N","",SUMPRODUCT(($Z$281:$Z$407=$Z301)*($AA$281:$AA$407="Y")*(EC301&lt;EC$281:EC$407))+1)</f>
        <v/>
      </c>
      <c r="GX301" s="13" t="str" cm="1">
        <f t="array" ref="GX301">IF($AA301="N","",SUMPRODUCT(($Z$281:$Z$407=$Z301)*($AA$281:$AA$407="Y")*(ED301&lt;ED$281:ED$407))+1)</f>
        <v/>
      </c>
      <c r="GY301" s="13" t="str" cm="1">
        <f t="array" ref="GY301">IF($AA301="N","",SUMPRODUCT(($Z$281:$Z$407=$Z301)*($AA$281:$AA$407="Y")*(EE301&lt;EE$281:EE$407))+1)</f>
        <v/>
      </c>
      <c r="GZ301" s="13" t="str" cm="1">
        <f t="array" ref="GZ301">IF($AA301="N","",SUMPRODUCT(($Z$281:$Z$407=$Z301)*($AA$281:$AA$407="Y")*(EF301&lt;EF$281:EF$407))+1)</f>
        <v/>
      </c>
      <c r="HA301" s="13" t="str" cm="1">
        <f t="array" ref="HA301">IF($AA301="N","",SUMPRODUCT(($Z$281:$Z$407=$Z301)*($AA$281:$AA$407="Y")*(EG301&lt;EG$281:EG$407))+1)</f>
        <v/>
      </c>
      <c r="HB301" s="13" t="str" cm="1">
        <f t="array" ref="HB301">IF($AA301="N","",SUMPRODUCT(($Z$281:$Z$407=$Z301)*($AA$281:$AA$407="Y")*(EH301&lt;EH$281:EH$407))+1)</f>
        <v/>
      </c>
      <c r="HC301" s="13" t="str" cm="1">
        <f t="array" ref="HC301">IF($AA301="N","",SUMPRODUCT(($Z$281:$Z$407=$Z301)*($AA$281:$AA$407="Y")*(EI301&lt;EI$281:EI$407))+1)</f>
        <v/>
      </c>
      <c r="HD301" s="13" t="str" cm="1">
        <f t="array" ref="HD301">IF($AA301="N","",SUMPRODUCT(($Z$281:$Z$407=$Z301)*($AA$281:$AA$407="Y")*(EJ301&lt;EJ$281:EJ$407))+1)</f>
        <v/>
      </c>
      <c r="HE301" s="13" t="str" cm="1">
        <f t="array" ref="HE301">IF($AA301="N","",SUMPRODUCT(($Z$281:$Z$407=$Z301)*($AA$281:$AA$407="Y")*(EK301&lt;EK$281:EK$407))+1)</f>
        <v/>
      </c>
      <c r="HF301" s="13" t="str" cm="1">
        <f t="array" ref="HF301">IF($AA301="N","",SUMPRODUCT(($Z$281:$Z$407=$Z301)*($AA$281:$AA$407="Y")*(EL301&lt;EL$281:EL$407))+1)</f>
        <v/>
      </c>
      <c r="HG301" s="13" t="str" cm="1">
        <f t="array" ref="HG301">IF($AA301="N","",SUMPRODUCT(($Z$281:$Z$407=$Z301)*($AA$281:$AA$407="Y")*(EM301&lt;EM$281:EM$407))+1)</f>
        <v/>
      </c>
      <c r="HH301" s="13" t="str" cm="1">
        <f t="array" ref="HH301">IF($AA301="N","",SUMPRODUCT(($Z$281:$Z$407=$Z301)*($AA$281:$AA$407="Y")*(EN301&lt;EN$281:EN$407))+1)</f>
        <v/>
      </c>
      <c r="HI301" s="13" t="str" cm="1">
        <f t="array" ref="HI301">IF($AA301="N","",SUMPRODUCT(($Z$281:$Z$407=$Z301)*($AA$281:$AA$407="Y")*(EO301&lt;EO$281:EO$407))+1)</f>
        <v/>
      </c>
      <c r="HJ301" s="20" t="str">
        <f>INDEX($GO301:$HI301,MATCH('Ranked Growth'!$C$5,$GO$149:$HI$149,0))</f>
        <v/>
      </c>
      <c r="HK301" s="13" t="str">
        <f t="shared" si="300"/>
        <v>Stations of Over 10k Users-</v>
      </c>
    </row>
    <row r="302" spans="2:219" s="11" customFormat="1" x14ac:dyDescent="0.25">
      <c r="B302" s="17" t="s">
        <v>17</v>
      </c>
      <c r="C302" s="20">
        <v>53652.309948472866</v>
      </c>
      <c r="D302" s="20">
        <v>57960.050346360185</v>
      </c>
      <c r="E302" s="20">
        <v>59199.774281332124</v>
      </c>
      <c r="F302" s="20">
        <v>60118.679765156674</v>
      </c>
      <c r="G302" s="20">
        <v>60712.787474565164</v>
      </c>
      <c r="H302" s="20">
        <v>61349.17988676879</v>
      </c>
      <c r="I302" s="20">
        <v>62224.227500113149</v>
      </c>
      <c r="J302" s="20">
        <v>62941.038245909862</v>
      </c>
      <c r="K302" s="20">
        <v>63676.755328716208</v>
      </c>
      <c r="L302" s="20">
        <v>64651.46879624085</v>
      </c>
      <c r="M302" s="20">
        <v>65534.834243515055</v>
      </c>
      <c r="N302" s="20">
        <v>66342.983534080617</v>
      </c>
      <c r="O302" s="20">
        <v>67168.171851700914</v>
      </c>
      <c r="P302" s="20">
        <v>68220.222579488982</v>
      </c>
      <c r="Q302" s="20">
        <v>69395.755890279077</v>
      </c>
      <c r="R302" s="20">
        <v>70349.443980516749</v>
      </c>
      <c r="S302" s="20">
        <v>71416.544430467373</v>
      </c>
      <c r="T302" s="20">
        <v>72392.775690605093</v>
      </c>
      <c r="U302" s="20">
        <v>73464.948254671355</v>
      </c>
      <c r="V302" s="20">
        <v>74733.548139911247</v>
      </c>
      <c r="W302" s="20">
        <v>75953.336290820516</v>
      </c>
      <c r="Y302" s="17" t="s">
        <v>17</v>
      </c>
      <c r="Z302" s="21" t="str">
        <f t="shared" si="251"/>
        <v>Stations of Over 10k Users</v>
      </c>
      <c r="AA302" s="21" t="str">
        <f t="shared" si="252"/>
        <v>N</v>
      </c>
      <c r="AB302" s="13">
        <f t="shared" ref="AB302:AV302" si="339">C302-$R40</f>
        <v>1072.3099484728664</v>
      </c>
      <c r="AC302" s="13">
        <f t="shared" si="339"/>
        <v>5380.0503463601854</v>
      </c>
      <c r="AD302" s="13">
        <f t="shared" si="339"/>
        <v>6619.7742813321238</v>
      </c>
      <c r="AE302" s="13">
        <f t="shared" si="339"/>
        <v>7538.679765156674</v>
      </c>
      <c r="AF302" s="13">
        <f t="shared" si="339"/>
        <v>8132.7874745651643</v>
      </c>
      <c r="AG302" s="13">
        <f t="shared" si="339"/>
        <v>8769.1798867687903</v>
      </c>
      <c r="AH302" s="13">
        <f t="shared" si="339"/>
        <v>9644.2275001131493</v>
      </c>
      <c r="AI302" s="13">
        <f t="shared" si="339"/>
        <v>10361.038245909862</v>
      </c>
      <c r="AJ302" s="13">
        <f t="shared" si="339"/>
        <v>11096.755328716208</v>
      </c>
      <c r="AK302" s="13">
        <f t="shared" si="339"/>
        <v>12071.46879624085</v>
      </c>
      <c r="AL302" s="13">
        <f t="shared" si="339"/>
        <v>12954.834243515055</v>
      </c>
      <c r="AM302" s="13">
        <f t="shared" si="339"/>
        <v>13762.983534080617</v>
      </c>
      <c r="AN302" s="13">
        <f t="shared" si="339"/>
        <v>14588.171851700914</v>
      </c>
      <c r="AO302" s="13">
        <f t="shared" si="339"/>
        <v>15640.222579488982</v>
      </c>
      <c r="AP302" s="13">
        <f t="shared" si="339"/>
        <v>16815.755890279077</v>
      </c>
      <c r="AQ302" s="13">
        <f t="shared" si="339"/>
        <v>17769.443980516749</v>
      </c>
      <c r="AR302" s="13">
        <f t="shared" si="339"/>
        <v>18836.544430467373</v>
      </c>
      <c r="AS302" s="13">
        <f t="shared" si="339"/>
        <v>19812.775690605093</v>
      </c>
      <c r="AT302" s="13">
        <f t="shared" si="339"/>
        <v>20884.948254671355</v>
      </c>
      <c r="AU302" s="13">
        <f t="shared" si="339"/>
        <v>22153.548139911247</v>
      </c>
      <c r="AV302" s="13">
        <f t="shared" si="339"/>
        <v>23373.336290820516</v>
      </c>
      <c r="AX302" s="17" t="s">
        <v>17</v>
      </c>
      <c r="AY302" s="13">
        <f t="shared" si="254"/>
        <v>79</v>
      </c>
      <c r="AZ302" s="13">
        <f t="shared" si="255"/>
        <v>78</v>
      </c>
      <c r="BA302" s="13">
        <f t="shared" si="256"/>
        <v>79</v>
      </c>
      <c r="BB302" s="13">
        <f t="shared" si="257"/>
        <v>79</v>
      </c>
      <c r="BC302" s="13">
        <f t="shared" si="258"/>
        <v>79</v>
      </c>
      <c r="BD302" s="13">
        <f t="shared" si="259"/>
        <v>80</v>
      </c>
      <c r="BE302" s="13">
        <f t="shared" si="260"/>
        <v>79</v>
      </c>
      <c r="BF302" s="13">
        <f t="shared" si="261"/>
        <v>79</v>
      </c>
      <c r="BG302" s="13">
        <f t="shared" si="262"/>
        <v>79</v>
      </c>
      <c r="BH302" s="13">
        <f t="shared" si="263"/>
        <v>79</v>
      </c>
      <c r="BI302" s="13">
        <f t="shared" si="264"/>
        <v>79</v>
      </c>
      <c r="BJ302" s="13">
        <f t="shared" si="265"/>
        <v>79</v>
      </c>
      <c r="BK302" s="13">
        <f t="shared" si="266"/>
        <v>79</v>
      </c>
      <c r="BL302" s="13">
        <f t="shared" si="267"/>
        <v>79</v>
      </c>
      <c r="BM302" s="13">
        <f t="shared" si="268"/>
        <v>79</v>
      </c>
      <c r="BN302" s="13">
        <f t="shared" si="269"/>
        <v>79</v>
      </c>
      <c r="BO302" s="13">
        <f t="shared" si="270"/>
        <v>79</v>
      </c>
      <c r="BP302" s="13">
        <f t="shared" si="271"/>
        <v>79</v>
      </c>
      <c r="BQ302" s="13">
        <f t="shared" si="272"/>
        <v>79</v>
      </c>
      <c r="BR302" s="13">
        <f t="shared" si="273"/>
        <v>79</v>
      </c>
      <c r="BS302" s="13">
        <f t="shared" si="274"/>
        <v>79</v>
      </c>
      <c r="BT302" s="13">
        <f>INDEX($AY302:$BS302,MATCH('Ranked Growth'!$C$5,Data!$AY$149:$BS$149,0))</f>
        <v>79</v>
      </c>
      <c r="BV302" s="17" t="s">
        <v>17</v>
      </c>
      <c r="BW302" s="13" cm="1">
        <f t="array" ref="BW302">SUMPRODUCT(($Z$281:$Z$407=$Z302)*(AB302&lt;AB$281:AB$407))+1</f>
        <v>74</v>
      </c>
      <c r="BX302" s="13" cm="1">
        <f t="array" ref="BX302">SUMPRODUCT(($Z$281:$Z$407=$Z302)*(AC302&lt;AC$281:AC$407))+1</f>
        <v>73</v>
      </c>
      <c r="BY302" s="13" cm="1">
        <f t="array" ref="BY302">SUMPRODUCT(($Z$281:$Z$407=$Z302)*(AD302&lt;AD$281:AD$407))+1</f>
        <v>74</v>
      </c>
      <c r="BZ302" s="13" cm="1">
        <f t="array" ref="BZ302">SUMPRODUCT(($Z$281:$Z$407=$Z302)*(AE302&lt;AE$281:AE$407))+1</f>
        <v>74</v>
      </c>
      <c r="CA302" s="13" cm="1">
        <f t="array" ref="CA302">SUMPRODUCT(($Z$281:$Z$407=$Z302)*(AF302&lt;AF$281:AF$407))+1</f>
        <v>74</v>
      </c>
      <c r="CB302" s="13" cm="1">
        <f t="array" ref="CB302">SUMPRODUCT(($Z$281:$Z$407=$Z302)*(AG302&lt;AG$281:AG$407))+1</f>
        <v>75</v>
      </c>
      <c r="CC302" s="13" cm="1">
        <f t="array" ref="CC302">SUMPRODUCT(($Z$281:$Z$407=$Z302)*(AH302&lt;AH$281:AH$407))+1</f>
        <v>74</v>
      </c>
      <c r="CD302" s="13" cm="1">
        <f t="array" ref="CD302">SUMPRODUCT(($Z$281:$Z$407=$Z302)*(AI302&lt;AI$281:AI$407))+1</f>
        <v>74</v>
      </c>
      <c r="CE302" s="13" cm="1">
        <f t="array" ref="CE302">SUMPRODUCT(($Z$281:$Z$407=$Z302)*(AJ302&lt;AJ$281:AJ$407))+1</f>
        <v>74</v>
      </c>
      <c r="CF302" s="13" cm="1">
        <f t="array" ref="CF302">SUMPRODUCT(($Z$281:$Z$407=$Z302)*(AK302&lt;AK$281:AK$407))+1</f>
        <v>74</v>
      </c>
      <c r="CG302" s="13" cm="1">
        <f t="array" ref="CG302">SUMPRODUCT(($Z$281:$Z$407=$Z302)*(AL302&lt;AL$281:AL$407))+1</f>
        <v>74</v>
      </c>
      <c r="CH302" s="13" cm="1">
        <f t="array" ref="CH302">SUMPRODUCT(($Z$281:$Z$407=$Z302)*(AM302&lt;AM$281:AM$407))+1</f>
        <v>74</v>
      </c>
      <c r="CI302" s="13" cm="1">
        <f t="array" ref="CI302">SUMPRODUCT(($Z$281:$Z$407=$Z302)*(AN302&lt;AN$281:AN$407))+1</f>
        <v>74</v>
      </c>
      <c r="CJ302" s="13" cm="1">
        <f t="array" ref="CJ302">SUMPRODUCT(($Z$281:$Z$407=$Z302)*(AO302&lt;AO$281:AO$407))+1</f>
        <v>74</v>
      </c>
      <c r="CK302" s="13" cm="1">
        <f t="array" ref="CK302">SUMPRODUCT(($Z$281:$Z$407=$Z302)*(AP302&lt;AP$281:AP$407))+1</f>
        <v>74</v>
      </c>
      <c r="CL302" s="13" cm="1">
        <f t="array" ref="CL302">SUMPRODUCT(($Z$281:$Z$407=$Z302)*(AQ302&lt;AQ$281:AQ$407))+1</f>
        <v>74</v>
      </c>
      <c r="CM302" s="13" cm="1">
        <f t="array" ref="CM302">SUMPRODUCT(($Z$281:$Z$407=$Z302)*(AR302&lt;AR$281:AR$407))+1</f>
        <v>74</v>
      </c>
      <c r="CN302" s="13" cm="1">
        <f t="array" ref="CN302">SUMPRODUCT(($Z$281:$Z$407=$Z302)*(AS302&lt;AS$281:AS$407))+1</f>
        <v>74</v>
      </c>
      <c r="CO302" s="13" cm="1">
        <f t="array" ref="CO302">SUMPRODUCT(($Z$281:$Z$407=$Z302)*(AT302&lt;AT$281:AT$407))+1</f>
        <v>74</v>
      </c>
      <c r="CP302" s="13" cm="1">
        <f t="array" ref="CP302">SUMPRODUCT(($Z$281:$Z$407=$Z302)*(AU302&lt;AU$281:AU$407))+1</f>
        <v>74</v>
      </c>
      <c r="CQ302" s="13" cm="1">
        <f t="array" ref="CQ302">SUMPRODUCT(($Z$281:$Z$407=$Z302)*(AV302&lt;AV$281:AV$407))+1</f>
        <v>74</v>
      </c>
      <c r="CR302" s="20">
        <f>INDEX($BW302:$CQ302,MATCH('Ranked Growth'!$C$5,Data!$AY$149:$BS$149,0))</f>
        <v>74</v>
      </c>
      <c r="CS302" s="13" t="str">
        <f t="shared" si="275"/>
        <v>Stations of Over 10k Users-74</v>
      </c>
      <c r="CU302" s="17" t="s">
        <v>17</v>
      </c>
      <c r="CV302" s="13" t="str" cm="1">
        <f t="array" ref="CV302">IF($AA302="N","",SUMPRODUCT(($Z$281:$Z$407=$Z302)*($AA$281:$AA$407="Y")*(AB302&lt;AB$281:AB$407))+1)</f>
        <v/>
      </c>
      <c r="CW302" s="13" t="str" cm="1">
        <f t="array" ref="CW302">IF($AA302="N","",SUMPRODUCT(($Z$281:$Z$407=$Z302)*($AA$281:$AA$407="Y")*(AC302&lt;AC$281:AC$407))+1)</f>
        <v/>
      </c>
      <c r="CX302" s="13" t="str" cm="1">
        <f t="array" ref="CX302">IF($AA302="N","",SUMPRODUCT(($Z$281:$Z$407=$Z302)*($AA$281:$AA$407="Y")*(AD302&lt;AD$281:AD$407))+1)</f>
        <v/>
      </c>
      <c r="CY302" s="13" t="str" cm="1">
        <f t="array" ref="CY302">IF($AA302="N","",SUMPRODUCT(($Z$281:$Z$407=$Z302)*($AA$281:$AA$407="Y")*(AE302&lt;AE$281:AE$407))+1)</f>
        <v/>
      </c>
      <c r="CZ302" s="13" t="str" cm="1">
        <f t="array" ref="CZ302">IF($AA302="N","",SUMPRODUCT(($Z$281:$Z$407=$Z302)*($AA$281:$AA$407="Y")*(AF302&lt;AF$281:AF$407))+1)</f>
        <v/>
      </c>
      <c r="DA302" s="13" t="str" cm="1">
        <f t="array" ref="DA302">IF($AA302="N","",SUMPRODUCT(($Z$281:$Z$407=$Z302)*($AA$281:$AA$407="Y")*(AG302&lt;AG$281:AG$407))+1)</f>
        <v/>
      </c>
      <c r="DB302" s="13" t="str" cm="1">
        <f t="array" ref="DB302">IF($AA302="N","",SUMPRODUCT(($Z$281:$Z$407=$Z302)*($AA$281:$AA$407="Y")*(AH302&lt;AH$281:AH$407))+1)</f>
        <v/>
      </c>
      <c r="DC302" s="13" t="str" cm="1">
        <f t="array" ref="DC302">IF($AA302="N","",SUMPRODUCT(($Z$281:$Z$407=$Z302)*($AA$281:$AA$407="Y")*(AI302&lt;AI$281:AI$407))+1)</f>
        <v/>
      </c>
      <c r="DD302" s="13" t="str" cm="1">
        <f t="array" ref="DD302">IF($AA302="N","",SUMPRODUCT(($Z$281:$Z$407=$Z302)*($AA$281:$AA$407="Y")*(AJ302&lt;AJ$281:AJ$407))+1)</f>
        <v/>
      </c>
      <c r="DE302" s="13" t="str" cm="1">
        <f t="array" ref="DE302">IF($AA302="N","",SUMPRODUCT(($Z$281:$Z$407=$Z302)*($AA$281:$AA$407="Y")*(AK302&lt;AK$281:AK$407))+1)</f>
        <v/>
      </c>
      <c r="DF302" s="13" t="str" cm="1">
        <f t="array" ref="DF302">IF($AA302="N","",SUMPRODUCT(($Z$281:$Z$407=$Z302)*($AA$281:$AA$407="Y")*(AL302&lt;AL$281:AL$407))+1)</f>
        <v/>
      </c>
      <c r="DG302" s="13" t="str" cm="1">
        <f t="array" ref="DG302">IF($AA302="N","",SUMPRODUCT(($Z$281:$Z$407=$Z302)*($AA$281:$AA$407="Y")*(AM302&lt;AM$281:AM$407))+1)</f>
        <v/>
      </c>
      <c r="DH302" s="13" t="str" cm="1">
        <f t="array" ref="DH302">IF($AA302="N","",SUMPRODUCT(($Z$281:$Z$407=$Z302)*($AA$281:$AA$407="Y")*(AN302&lt;AN$281:AN$407))+1)</f>
        <v/>
      </c>
      <c r="DI302" s="13" t="str" cm="1">
        <f t="array" ref="DI302">IF($AA302="N","",SUMPRODUCT(($Z$281:$Z$407=$Z302)*($AA$281:$AA$407="Y")*(AO302&lt;AO$281:AO$407))+1)</f>
        <v/>
      </c>
      <c r="DJ302" s="13" t="str" cm="1">
        <f t="array" ref="DJ302">IF($AA302="N","",SUMPRODUCT(($Z$281:$Z$407=$Z302)*($AA$281:$AA$407="Y")*(AP302&lt;AP$281:AP$407))+1)</f>
        <v/>
      </c>
      <c r="DK302" s="13" t="str" cm="1">
        <f t="array" ref="DK302">IF($AA302="N","",SUMPRODUCT(($Z$281:$Z$407=$Z302)*($AA$281:$AA$407="Y")*(AQ302&lt;AQ$281:AQ$407))+1)</f>
        <v/>
      </c>
      <c r="DL302" s="13" t="str" cm="1">
        <f t="array" ref="DL302">IF($AA302="N","",SUMPRODUCT(($Z$281:$Z$407=$Z302)*($AA$281:$AA$407="Y")*(AR302&lt;AR$281:AR$407))+1)</f>
        <v/>
      </c>
      <c r="DM302" s="13" t="str" cm="1">
        <f t="array" ref="DM302">IF($AA302="N","",SUMPRODUCT(($Z$281:$Z$407=$Z302)*($AA$281:$AA$407="Y")*(AS302&lt;AS$281:AS$407))+1)</f>
        <v/>
      </c>
      <c r="DN302" s="13" t="str" cm="1">
        <f t="array" ref="DN302">IF($AA302="N","",SUMPRODUCT(($Z$281:$Z$407=$Z302)*($AA$281:$AA$407="Y")*(AT302&lt;AT$281:AT$407))+1)</f>
        <v/>
      </c>
      <c r="DO302" s="13" t="str" cm="1">
        <f t="array" ref="DO302">IF($AA302="N","",SUMPRODUCT(($Z$281:$Z$407=$Z302)*($AA$281:$AA$407="Y")*(AU302&lt;AU$281:AU$407))+1)</f>
        <v/>
      </c>
      <c r="DP302" s="13" t="str" cm="1">
        <f t="array" ref="DP302">IF($AA302="N","",SUMPRODUCT(($Z$281:$Z$407=$Z302)*($AA$281:$AA$407="Y")*(AV302&lt;AV$281:AV$407))+1)</f>
        <v/>
      </c>
      <c r="DQ302" s="13" t="str">
        <f>INDEX($CV302:$DP302,MATCH('Ranked Growth'!$C$5,$BW$149:$CQ$149,0))</f>
        <v/>
      </c>
      <c r="DR302" s="13" t="str">
        <f t="shared" si="276"/>
        <v>Stations of Over 10k Users-</v>
      </c>
      <c r="DT302" s="17" t="s">
        <v>17</v>
      </c>
      <c r="DU302" s="15">
        <f t="shared" ref="DU302:EO302" si="340">(C302/$R40)-1</f>
        <v>2.039387501850265E-2</v>
      </c>
      <c r="DV302" s="15">
        <f t="shared" si="340"/>
        <v>0.10232123138760341</v>
      </c>
      <c r="DW302" s="15">
        <f t="shared" si="340"/>
        <v>0.12589909245591713</v>
      </c>
      <c r="DX302" s="15">
        <f t="shared" si="340"/>
        <v>0.14337542345296073</v>
      </c>
      <c r="DY302" s="15">
        <f t="shared" si="340"/>
        <v>0.15467454306894579</v>
      </c>
      <c r="DZ302" s="15">
        <f t="shared" si="340"/>
        <v>0.16677786015155549</v>
      </c>
      <c r="EA302" s="15">
        <f t="shared" si="340"/>
        <v>0.18342007417484107</v>
      </c>
      <c r="EB302" s="15">
        <f t="shared" si="340"/>
        <v>0.19705283845397226</v>
      </c>
      <c r="EC302" s="15">
        <f t="shared" si="340"/>
        <v>0.21104517551761526</v>
      </c>
      <c r="ED302" s="15">
        <f t="shared" si="340"/>
        <v>0.22958289836897783</v>
      </c>
      <c r="EE302" s="15">
        <f t="shared" si="340"/>
        <v>0.24638330626692762</v>
      </c>
      <c r="EF302" s="15">
        <f t="shared" si="340"/>
        <v>0.2617532052887146</v>
      </c>
      <c r="EG302" s="15">
        <f t="shared" si="340"/>
        <v>0.27744716340245179</v>
      </c>
      <c r="EH302" s="15">
        <f t="shared" si="340"/>
        <v>0.29745573563120931</v>
      </c>
      <c r="EI302" s="15">
        <f t="shared" si="340"/>
        <v>0.31981277843817191</v>
      </c>
      <c r="EJ302" s="15">
        <f t="shared" si="340"/>
        <v>0.33795062724451785</v>
      </c>
      <c r="EK302" s="15">
        <f t="shared" si="340"/>
        <v>0.35824542469508125</v>
      </c>
      <c r="EL302" s="15">
        <f t="shared" si="340"/>
        <v>0.37681201389511387</v>
      </c>
      <c r="EM302" s="15">
        <f t="shared" si="340"/>
        <v>0.39720327604928407</v>
      </c>
      <c r="EN302" s="15">
        <f t="shared" si="340"/>
        <v>0.42133031837031654</v>
      </c>
      <c r="EO302" s="15">
        <f t="shared" si="340"/>
        <v>0.44452902797300342</v>
      </c>
      <c r="EQ302" s="17" t="s">
        <v>17</v>
      </c>
      <c r="ER302" s="13">
        <f t="shared" si="278"/>
        <v>47</v>
      </c>
      <c r="ES302" s="13">
        <f t="shared" si="279"/>
        <v>45</v>
      </c>
      <c r="ET302" s="13">
        <f t="shared" si="280"/>
        <v>49</v>
      </c>
      <c r="EU302" s="13">
        <f t="shared" si="281"/>
        <v>50</v>
      </c>
      <c r="EV302" s="13">
        <f t="shared" si="282"/>
        <v>52</v>
      </c>
      <c r="EW302" s="13">
        <f t="shared" si="283"/>
        <v>53</v>
      </c>
      <c r="EX302" s="13">
        <f t="shared" si="284"/>
        <v>53</v>
      </c>
      <c r="EY302" s="13">
        <f t="shared" si="285"/>
        <v>52</v>
      </c>
      <c r="EZ302" s="13">
        <f t="shared" si="286"/>
        <v>52</v>
      </c>
      <c r="FA302" s="13">
        <f t="shared" si="287"/>
        <v>55</v>
      </c>
      <c r="FB302" s="13">
        <f t="shared" si="288"/>
        <v>54</v>
      </c>
      <c r="FC302" s="13">
        <f t="shared" si="289"/>
        <v>55</v>
      </c>
      <c r="FD302" s="13">
        <f t="shared" si="290"/>
        <v>55</v>
      </c>
      <c r="FE302" s="13">
        <f t="shared" si="291"/>
        <v>54</v>
      </c>
      <c r="FF302" s="13">
        <f t="shared" si="292"/>
        <v>54</v>
      </c>
      <c r="FG302" s="13">
        <f t="shared" si="293"/>
        <v>52</v>
      </c>
      <c r="FH302" s="13">
        <f t="shared" si="294"/>
        <v>48</v>
      </c>
      <c r="FI302" s="13">
        <f t="shared" si="295"/>
        <v>45</v>
      </c>
      <c r="FJ302" s="13">
        <f t="shared" si="296"/>
        <v>44</v>
      </c>
      <c r="FK302" s="13">
        <f t="shared" si="297"/>
        <v>45</v>
      </c>
      <c r="FL302" s="13">
        <f t="shared" si="298"/>
        <v>46</v>
      </c>
      <c r="FM302" s="13">
        <f>INDEX($ER302:$FL302,MATCH('Ranked Growth'!$C$5,$ER$149:$FL$149,0))</f>
        <v>47</v>
      </c>
      <c r="FO302" s="17" t="s">
        <v>17</v>
      </c>
      <c r="FP302" s="13" cm="1">
        <f t="array" ref="FP302">SUMPRODUCT(($Z$281:$Z$407=$Z302)*(DU302&lt;DU$281:DU$407))+1</f>
        <v>36</v>
      </c>
      <c r="FQ302" s="13" cm="1">
        <f t="array" ref="FQ302">SUMPRODUCT(($Z$281:$Z$407=$Z302)*(DV302&lt;DV$281:DV$407))+1</f>
        <v>43</v>
      </c>
      <c r="FR302" s="13" cm="1">
        <f t="array" ref="FR302">SUMPRODUCT(($Z$281:$Z$407=$Z302)*(DW302&lt;DW$281:DW$407))+1</f>
        <v>46</v>
      </c>
      <c r="FS302" s="13" cm="1">
        <f t="array" ref="FS302">SUMPRODUCT(($Z$281:$Z$407=$Z302)*(DX302&lt;DX$281:DX$407))+1</f>
        <v>46</v>
      </c>
      <c r="FT302" s="13" cm="1">
        <f t="array" ref="FT302">SUMPRODUCT(($Z$281:$Z$407=$Z302)*(DY302&lt;DY$281:DY$407))+1</f>
        <v>47</v>
      </c>
      <c r="FU302" s="13" cm="1">
        <f t="array" ref="FU302">SUMPRODUCT(($Z$281:$Z$407=$Z302)*(DZ302&lt;DZ$281:DZ$407))+1</f>
        <v>48</v>
      </c>
      <c r="FV302" s="13" cm="1">
        <f t="array" ref="FV302">SUMPRODUCT(($Z$281:$Z$407=$Z302)*(EA302&lt;EA$281:EA$407))+1</f>
        <v>47</v>
      </c>
      <c r="FW302" s="13" cm="1">
        <f t="array" ref="FW302">SUMPRODUCT(($Z$281:$Z$407=$Z302)*(EB302&lt;EB$281:EB$407))+1</f>
        <v>46</v>
      </c>
      <c r="FX302" s="13" cm="1">
        <f t="array" ref="FX302">SUMPRODUCT(($Z$281:$Z$407=$Z302)*(EC302&lt;EC$281:EC$407))+1</f>
        <v>46</v>
      </c>
      <c r="FY302" s="13" cm="1">
        <f t="array" ref="FY302">SUMPRODUCT(($Z$281:$Z$407=$Z302)*(ED302&lt;ED$281:ED$407))+1</f>
        <v>48</v>
      </c>
      <c r="FZ302" s="13" cm="1">
        <f t="array" ref="FZ302">SUMPRODUCT(($Z$281:$Z$407=$Z302)*(EE302&lt;EE$281:EE$407))+1</f>
        <v>47</v>
      </c>
      <c r="GA302" s="13" cm="1">
        <f t="array" ref="GA302">SUMPRODUCT(($Z$281:$Z$407=$Z302)*(EF302&lt;EF$281:EF$407))+1</f>
        <v>48</v>
      </c>
      <c r="GB302" s="13" cm="1">
        <f t="array" ref="GB302">SUMPRODUCT(($Z$281:$Z$407=$Z302)*(EG302&lt;EG$281:EG$407))+1</f>
        <v>48</v>
      </c>
      <c r="GC302" s="13" cm="1">
        <f t="array" ref="GC302">SUMPRODUCT(($Z$281:$Z$407=$Z302)*(EH302&lt;EH$281:EH$407))+1</f>
        <v>47</v>
      </c>
      <c r="GD302" s="13" cm="1">
        <f t="array" ref="GD302">SUMPRODUCT(($Z$281:$Z$407=$Z302)*(EI302&lt;EI$281:EI$407))+1</f>
        <v>47</v>
      </c>
      <c r="GE302" s="13" cm="1">
        <f t="array" ref="GE302">SUMPRODUCT(($Z$281:$Z$407=$Z302)*(EJ302&lt;EJ$281:EJ$407))+1</f>
        <v>45</v>
      </c>
      <c r="GF302" s="13" cm="1">
        <f t="array" ref="GF302">SUMPRODUCT(($Z$281:$Z$407=$Z302)*(EK302&lt;EK$281:EK$407))+1</f>
        <v>41</v>
      </c>
      <c r="GG302" s="13" cm="1">
        <f t="array" ref="GG302">SUMPRODUCT(($Z$281:$Z$407=$Z302)*(EL302&lt;EL$281:EL$407))+1</f>
        <v>38</v>
      </c>
      <c r="GH302" s="13" cm="1">
        <f t="array" ref="GH302">SUMPRODUCT(($Z$281:$Z$407=$Z302)*(EM302&lt;EM$281:EM$407))+1</f>
        <v>37</v>
      </c>
      <c r="GI302" s="13" cm="1">
        <f t="array" ref="GI302">SUMPRODUCT(($Z$281:$Z$407=$Z302)*(EN302&lt;EN$281:EN$407))+1</f>
        <v>38</v>
      </c>
      <c r="GJ302" s="13" cm="1">
        <f t="array" ref="GJ302">SUMPRODUCT(($Z$281:$Z$407=$Z302)*(EO302&lt;EO$281:EO$407))+1</f>
        <v>39</v>
      </c>
      <c r="GK302" s="20">
        <f>INDEX($FP302:$GJ302,MATCH('Ranked Growth'!$C$5,$FP$149:$GJ$149,0))</f>
        <v>36</v>
      </c>
      <c r="GL302" s="13" t="str">
        <f t="shared" si="299"/>
        <v>Stations of Over 10k Users-36</v>
      </c>
      <c r="GN302" s="17" t="s">
        <v>17</v>
      </c>
      <c r="GO302" s="13" t="str" cm="1">
        <f t="array" ref="GO302">IF($AA302="N","",SUMPRODUCT(($Z$281:$Z$407=$Z302)*($AA$281:$AA$407="Y")*(DU302&lt;DU$281:DU$407))+1)</f>
        <v/>
      </c>
      <c r="GP302" s="13" t="str" cm="1">
        <f t="array" ref="GP302">IF($AA302="N","",SUMPRODUCT(($Z$281:$Z$407=$Z302)*($AA$281:$AA$407="Y")*(DV302&lt;DV$281:DV$407))+1)</f>
        <v/>
      </c>
      <c r="GQ302" s="13" t="str" cm="1">
        <f t="array" ref="GQ302">IF($AA302="N","",SUMPRODUCT(($Z$281:$Z$407=$Z302)*($AA$281:$AA$407="Y")*(DW302&lt;DW$281:DW$407))+1)</f>
        <v/>
      </c>
      <c r="GR302" s="13" t="str" cm="1">
        <f t="array" ref="GR302">IF($AA302="N","",SUMPRODUCT(($Z$281:$Z$407=$Z302)*($AA$281:$AA$407="Y")*(DX302&lt;DX$281:DX$407))+1)</f>
        <v/>
      </c>
      <c r="GS302" s="13" t="str" cm="1">
        <f t="array" ref="GS302">IF($AA302="N","",SUMPRODUCT(($Z$281:$Z$407=$Z302)*($AA$281:$AA$407="Y")*(DY302&lt;DY$281:DY$407))+1)</f>
        <v/>
      </c>
      <c r="GT302" s="13" t="str" cm="1">
        <f t="array" ref="GT302">IF($AA302="N","",SUMPRODUCT(($Z$281:$Z$407=$Z302)*($AA$281:$AA$407="Y")*(DZ302&lt;DZ$281:DZ$407))+1)</f>
        <v/>
      </c>
      <c r="GU302" s="13" t="str" cm="1">
        <f t="array" ref="GU302">IF($AA302="N","",SUMPRODUCT(($Z$281:$Z$407=$Z302)*($AA$281:$AA$407="Y")*(EA302&lt;EA$281:EA$407))+1)</f>
        <v/>
      </c>
      <c r="GV302" s="13" t="str" cm="1">
        <f t="array" ref="GV302">IF($AA302="N","",SUMPRODUCT(($Z$281:$Z$407=$Z302)*($AA$281:$AA$407="Y")*(EB302&lt;EB$281:EB$407))+1)</f>
        <v/>
      </c>
      <c r="GW302" s="13" t="str" cm="1">
        <f t="array" ref="GW302">IF($AA302="N","",SUMPRODUCT(($Z$281:$Z$407=$Z302)*($AA$281:$AA$407="Y")*(EC302&lt;EC$281:EC$407))+1)</f>
        <v/>
      </c>
      <c r="GX302" s="13" t="str" cm="1">
        <f t="array" ref="GX302">IF($AA302="N","",SUMPRODUCT(($Z$281:$Z$407=$Z302)*($AA$281:$AA$407="Y")*(ED302&lt;ED$281:ED$407))+1)</f>
        <v/>
      </c>
      <c r="GY302" s="13" t="str" cm="1">
        <f t="array" ref="GY302">IF($AA302="N","",SUMPRODUCT(($Z$281:$Z$407=$Z302)*($AA$281:$AA$407="Y")*(EE302&lt;EE$281:EE$407))+1)</f>
        <v/>
      </c>
      <c r="GZ302" s="13" t="str" cm="1">
        <f t="array" ref="GZ302">IF($AA302="N","",SUMPRODUCT(($Z$281:$Z$407=$Z302)*($AA$281:$AA$407="Y")*(EF302&lt;EF$281:EF$407))+1)</f>
        <v/>
      </c>
      <c r="HA302" s="13" t="str" cm="1">
        <f t="array" ref="HA302">IF($AA302="N","",SUMPRODUCT(($Z$281:$Z$407=$Z302)*($AA$281:$AA$407="Y")*(EG302&lt;EG$281:EG$407))+1)</f>
        <v/>
      </c>
      <c r="HB302" s="13" t="str" cm="1">
        <f t="array" ref="HB302">IF($AA302="N","",SUMPRODUCT(($Z$281:$Z$407=$Z302)*($AA$281:$AA$407="Y")*(EH302&lt;EH$281:EH$407))+1)</f>
        <v/>
      </c>
      <c r="HC302" s="13" t="str" cm="1">
        <f t="array" ref="HC302">IF($AA302="N","",SUMPRODUCT(($Z$281:$Z$407=$Z302)*($AA$281:$AA$407="Y")*(EI302&lt;EI$281:EI$407))+1)</f>
        <v/>
      </c>
      <c r="HD302" s="13" t="str" cm="1">
        <f t="array" ref="HD302">IF($AA302="N","",SUMPRODUCT(($Z$281:$Z$407=$Z302)*($AA$281:$AA$407="Y")*(EJ302&lt;EJ$281:EJ$407))+1)</f>
        <v/>
      </c>
      <c r="HE302" s="13" t="str" cm="1">
        <f t="array" ref="HE302">IF($AA302="N","",SUMPRODUCT(($Z$281:$Z$407=$Z302)*($AA$281:$AA$407="Y")*(EK302&lt;EK$281:EK$407))+1)</f>
        <v/>
      </c>
      <c r="HF302" s="13" t="str" cm="1">
        <f t="array" ref="HF302">IF($AA302="N","",SUMPRODUCT(($Z$281:$Z$407=$Z302)*($AA$281:$AA$407="Y")*(EL302&lt;EL$281:EL$407))+1)</f>
        <v/>
      </c>
      <c r="HG302" s="13" t="str" cm="1">
        <f t="array" ref="HG302">IF($AA302="N","",SUMPRODUCT(($Z$281:$Z$407=$Z302)*($AA$281:$AA$407="Y")*(EM302&lt;EM$281:EM$407))+1)</f>
        <v/>
      </c>
      <c r="HH302" s="13" t="str" cm="1">
        <f t="array" ref="HH302">IF($AA302="N","",SUMPRODUCT(($Z$281:$Z$407=$Z302)*($AA$281:$AA$407="Y")*(EN302&lt;EN$281:EN$407))+1)</f>
        <v/>
      </c>
      <c r="HI302" s="13" t="str" cm="1">
        <f t="array" ref="HI302">IF($AA302="N","",SUMPRODUCT(($Z$281:$Z$407=$Z302)*($AA$281:$AA$407="Y")*(EO302&lt;EO$281:EO$407))+1)</f>
        <v/>
      </c>
      <c r="HJ302" s="20" t="str">
        <f>INDEX($GO302:$HI302,MATCH('Ranked Growth'!$C$5,$GO$149:$HI$149,0))</f>
        <v/>
      </c>
      <c r="HK302" s="13" t="str">
        <f t="shared" si="300"/>
        <v>Stations of Over 10k Users-</v>
      </c>
    </row>
    <row r="303" spans="2:219" s="11" customFormat="1" x14ac:dyDescent="0.25">
      <c r="B303" s="17" t="s">
        <v>18</v>
      </c>
      <c r="C303" s="20">
        <v>79248.612955488337</v>
      </c>
      <c r="D303" s="20">
        <v>85701.614030097669</v>
      </c>
      <c r="E303" s="20">
        <v>87627.020991401936</v>
      </c>
      <c r="F303" s="20">
        <v>89086.067041418297</v>
      </c>
      <c r="G303" s="20">
        <v>90124.829409337486</v>
      </c>
      <c r="H303" s="20">
        <v>91247.993192187598</v>
      </c>
      <c r="I303" s="20">
        <v>92596.021959406295</v>
      </c>
      <c r="J303" s="20">
        <v>93701.804495697725</v>
      </c>
      <c r="K303" s="20">
        <v>94891.789761307358</v>
      </c>
      <c r="L303" s="20">
        <v>96485.487378113743</v>
      </c>
      <c r="M303" s="20">
        <v>97819.258106524561</v>
      </c>
      <c r="N303" s="20">
        <v>99096.699604735273</v>
      </c>
      <c r="O303" s="20">
        <v>100313.45067453134</v>
      </c>
      <c r="P303" s="20">
        <v>101847.17291873282</v>
      </c>
      <c r="Q303" s="20">
        <v>103601.64279675936</v>
      </c>
      <c r="R303" s="20">
        <v>104924.14637867486</v>
      </c>
      <c r="S303" s="20">
        <v>106417.32479027234</v>
      </c>
      <c r="T303" s="20">
        <v>107749.8141760154</v>
      </c>
      <c r="U303" s="20">
        <v>109256.00570321636</v>
      </c>
      <c r="V303" s="20">
        <v>111370.34798634979</v>
      </c>
      <c r="W303" s="20">
        <v>113422.87326614856</v>
      </c>
      <c r="Y303" s="17" t="s">
        <v>18</v>
      </c>
      <c r="Z303" s="21" t="str">
        <f t="shared" si="251"/>
        <v>Stations of Over 10k Users</v>
      </c>
      <c r="AA303" s="21" t="str">
        <f t="shared" si="252"/>
        <v>N</v>
      </c>
      <c r="AB303" s="13">
        <f t="shared" ref="AB303:AV303" si="341">C303-$R41</f>
        <v>1462.6129554883373</v>
      </c>
      <c r="AC303" s="13">
        <f t="shared" si="341"/>
        <v>7915.6140300976695</v>
      </c>
      <c r="AD303" s="13">
        <f t="shared" si="341"/>
        <v>9841.020991401936</v>
      </c>
      <c r="AE303" s="13">
        <f t="shared" si="341"/>
        <v>11300.067041418297</v>
      </c>
      <c r="AF303" s="13">
        <f t="shared" si="341"/>
        <v>12338.829409337486</v>
      </c>
      <c r="AG303" s="13">
        <f t="shared" si="341"/>
        <v>13461.993192187598</v>
      </c>
      <c r="AH303" s="13">
        <f t="shared" si="341"/>
        <v>14810.021959406295</v>
      </c>
      <c r="AI303" s="13">
        <f t="shared" si="341"/>
        <v>15915.804495697725</v>
      </c>
      <c r="AJ303" s="13">
        <f t="shared" si="341"/>
        <v>17105.789761307358</v>
      </c>
      <c r="AK303" s="13">
        <f t="shared" si="341"/>
        <v>18699.487378113743</v>
      </c>
      <c r="AL303" s="13">
        <f t="shared" si="341"/>
        <v>20033.258106524561</v>
      </c>
      <c r="AM303" s="13">
        <f t="shared" si="341"/>
        <v>21310.699604735273</v>
      </c>
      <c r="AN303" s="13">
        <f t="shared" si="341"/>
        <v>22527.450674531341</v>
      </c>
      <c r="AO303" s="13">
        <f t="shared" si="341"/>
        <v>24061.172918732816</v>
      </c>
      <c r="AP303" s="13">
        <f t="shared" si="341"/>
        <v>25815.642796759363</v>
      </c>
      <c r="AQ303" s="13">
        <f t="shared" si="341"/>
        <v>27138.146378674865</v>
      </c>
      <c r="AR303" s="13">
        <f t="shared" si="341"/>
        <v>28631.324790272338</v>
      </c>
      <c r="AS303" s="13">
        <f t="shared" si="341"/>
        <v>29963.814176015396</v>
      </c>
      <c r="AT303" s="13">
        <f t="shared" si="341"/>
        <v>31470.00570321636</v>
      </c>
      <c r="AU303" s="13">
        <f t="shared" si="341"/>
        <v>33584.347986349792</v>
      </c>
      <c r="AV303" s="13">
        <f t="shared" si="341"/>
        <v>35636.873266148556</v>
      </c>
      <c r="AX303" s="17" t="s">
        <v>18</v>
      </c>
      <c r="AY303" s="13">
        <f t="shared" si="254"/>
        <v>69</v>
      </c>
      <c r="AZ303" s="13">
        <f t="shared" si="255"/>
        <v>69</v>
      </c>
      <c r="BA303" s="13">
        <f t="shared" si="256"/>
        <v>69</v>
      </c>
      <c r="BB303" s="13">
        <f t="shared" si="257"/>
        <v>69</v>
      </c>
      <c r="BC303" s="13">
        <f t="shared" si="258"/>
        <v>69</v>
      </c>
      <c r="BD303" s="13">
        <f t="shared" si="259"/>
        <v>69</v>
      </c>
      <c r="BE303" s="13">
        <f t="shared" si="260"/>
        <v>69</v>
      </c>
      <c r="BF303" s="13">
        <f t="shared" si="261"/>
        <v>68</v>
      </c>
      <c r="BG303" s="13">
        <f t="shared" si="262"/>
        <v>67</v>
      </c>
      <c r="BH303" s="13">
        <f t="shared" si="263"/>
        <v>67</v>
      </c>
      <c r="BI303" s="13">
        <f t="shared" si="264"/>
        <v>66</v>
      </c>
      <c r="BJ303" s="13">
        <f t="shared" si="265"/>
        <v>66</v>
      </c>
      <c r="BK303" s="13">
        <f t="shared" si="266"/>
        <v>66</v>
      </c>
      <c r="BL303" s="13">
        <f t="shared" si="267"/>
        <v>66</v>
      </c>
      <c r="BM303" s="13">
        <f t="shared" si="268"/>
        <v>66</v>
      </c>
      <c r="BN303" s="13">
        <f t="shared" si="269"/>
        <v>66</v>
      </c>
      <c r="BO303" s="13">
        <f t="shared" si="270"/>
        <v>66</v>
      </c>
      <c r="BP303" s="13">
        <f t="shared" si="271"/>
        <v>66</v>
      </c>
      <c r="BQ303" s="13">
        <f t="shared" si="272"/>
        <v>67</v>
      </c>
      <c r="BR303" s="13">
        <f t="shared" si="273"/>
        <v>67</v>
      </c>
      <c r="BS303" s="13">
        <f t="shared" si="274"/>
        <v>67</v>
      </c>
      <c r="BT303" s="13">
        <f>INDEX($AY303:$BS303,MATCH('Ranked Growth'!$C$5,Data!$AY$149:$BS$149,0))</f>
        <v>69</v>
      </c>
      <c r="BV303" s="17" t="s">
        <v>18</v>
      </c>
      <c r="BW303" s="13" cm="1">
        <f t="array" ref="BW303">SUMPRODUCT(($Z$281:$Z$407=$Z303)*(AB303&lt;AB$281:AB$407))+1</f>
        <v>64</v>
      </c>
      <c r="BX303" s="13" cm="1">
        <f t="array" ref="BX303">SUMPRODUCT(($Z$281:$Z$407=$Z303)*(AC303&lt;AC$281:AC$407))+1</f>
        <v>64</v>
      </c>
      <c r="BY303" s="13" cm="1">
        <f t="array" ref="BY303">SUMPRODUCT(($Z$281:$Z$407=$Z303)*(AD303&lt;AD$281:AD$407))+1</f>
        <v>64</v>
      </c>
      <c r="BZ303" s="13" cm="1">
        <f t="array" ref="BZ303">SUMPRODUCT(($Z$281:$Z$407=$Z303)*(AE303&lt;AE$281:AE$407))+1</f>
        <v>64</v>
      </c>
      <c r="CA303" s="13" cm="1">
        <f t="array" ref="CA303">SUMPRODUCT(($Z$281:$Z$407=$Z303)*(AF303&lt;AF$281:AF$407))+1</f>
        <v>64</v>
      </c>
      <c r="CB303" s="13" cm="1">
        <f t="array" ref="CB303">SUMPRODUCT(($Z$281:$Z$407=$Z303)*(AG303&lt;AG$281:AG$407))+1</f>
        <v>64</v>
      </c>
      <c r="CC303" s="13" cm="1">
        <f t="array" ref="CC303">SUMPRODUCT(($Z$281:$Z$407=$Z303)*(AH303&lt;AH$281:AH$407))+1</f>
        <v>64</v>
      </c>
      <c r="CD303" s="13" cm="1">
        <f t="array" ref="CD303">SUMPRODUCT(($Z$281:$Z$407=$Z303)*(AI303&lt;AI$281:AI$407))+1</f>
        <v>63</v>
      </c>
      <c r="CE303" s="13" cm="1">
        <f t="array" ref="CE303">SUMPRODUCT(($Z$281:$Z$407=$Z303)*(AJ303&lt;AJ$281:AJ$407))+1</f>
        <v>62</v>
      </c>
      <c r="CF303" s="13" cm="1">
        <f t="array" ref="CF303">SUMPRODUCT(($Z$281:$Z$407=$Z303)*(AK303&lt;AK$281:AK$407))+1</f>
        <v>62</v>
      </c>
      <c r="CG303" s="13" cm="1">
        <f t="array" ref="CG303">SUMPRODUCT(($Z$281:$Z$407=$Z303)*(AL303&lt;AL$281:AL$407))+1</f>
        <v>61</v>
      </c>
      <c r="CH303" s="13" cm="1">
        <f t="array" ref="CH303">SUMPRODUCT(($Z$281:$Z$407=$Z303)*(AM303&lt;AM$281:AM$407))+1</f>
        <v>61</v>
      </c>
      <c r="CI303" s="13" cm="1">
        <f t="array" ref="CI303">SUMPRODUCT(($Z$281:$Z$407=$Z303)*(AN303&lt;AN$281:AN$407))+1</f>
        <v>61</v>
      </c>
      <c r="CJ303" s="13" cm="1">
        <f t="array" ref="CJ303">SUMPRODUCT(($Z$281:$Z$407=$Z303)*(AO303&lt;AO$281:AO$407))+1</f>
        <v>61</v>
      </c>
      <c r="CK303" s="13" cm="1">
        <f t="array" ref="CK303">SUMPRODUCT(($Z$281:$Z$407=$Z303)*(AP303&lt;AP$281:AP$407))+1</f>
        <v>61</v>
      </c>
      <c r="CL303" s="13" cm="1">
        <f t="array" ref="CL303">SUMPRODUCT(($Z$281:$Z$407=$Z303)*(AQ303&lt;AQ$281:AQ$407))+1</f>
        <v>61</v>
      </c>
      <c r="CM303" s="13" cm="1">
        <f t="array" ref="CM303">SUMPRODUCT(($Z$281:$Z$407=$Z303)*(AR303&lt;AR$281:AR$407))+1</f>
        <v>61</v>
      </c>
      <c r="CN303" s="13" cm="1">
        <f t="array" ref="CN303">SUMPRODUCT(($Z$281:$Z$407=$Z303)*(AS303&lt;AS$281:AS$407))+1</f>
        <v>61</v>
      </c>
      <c r="CO303" s="13" cm="1">
        <f t="array" ref="CO303">SUMPRODUCT(($Z$281:$Z$407=$Z303)*(AT303&lt;AT$281:AT$407))+1</f>
        <v>62</v>
      </c>
      <c r="CP303" s="13" cm="1">
        <f t="array" ref="CP303">SUMPRODUCT(($Z$281:$Z$407=$Z303)*(AU303&lt;AU$281:AU$407))+1</f>
        <v>62</v>
      </c>
      <c r="CQ303" s="13" cm="1">
        <f t="array" ref="CQ303">SUMPRODUCT(($Z$281:$Z$407=$Z303)*(AV303&lt;AV$281:AV$407))+1</f>
        <v>62</v>
      </c>
      <c r="CR303" s="20">
        <f>INDEX($BW303:$CQ303,MATCH('Ranked Growth'!$C$5,Data!$AY$149:$BS$149,0))</f>
        <v>64</v>
      </c>
      <c r="CS303" s="13" t="str">
        <f t="shared" si="275"/>
        <v>Stations of Over 10k Users-64</v>
      </c>
      <c r="CU303" s="17" t="s">
        <v>18</v>
      </c>
      <c r="CV303" s="13" t="str" cm="1">
        <f t="array" ref="CV303">IF($AA303="N","",SUMPRODUCT(($Z$281:$Z$407=$Z303)*($AA$281:$AA$407="Y")*(AB303&lt;AB$281:AB$407))+1)</f>
        <v/>
      </c>
      <c r="CW303" s="13" t="str" cm="1">
        <f t="array" ref="CW303">IF($AA303="N","",SUMPRODUCT(($Z$281:$Z$407=$Z303)*($AA$281:$AA$407="Y")*(AC303&lt;AC$281:AC$407))+1)</f>
        <v/>
      </c>
      <c r="CX303" s="13" t="str" cm="1">
        <f t="array" ref="CX303">IF($AA303="N","",SUMPRODUCT(($Z$281:$Z$407=$Z303)*($AA$281:$AA$407="Y")*(AD303&lt;AD$281:AD$407))+1)</f>
        <v/>
      </c>
      <c r="CY303" s="13" t="str" cm="1">
        <f t="array" ref="CY303">IF($AA303="N","",SUMPRODUCT(($Z$281:$Z$407=$Z303)*($AA$281:$AA$407="Y")*(AE303&lt;AE$281:AE$407))+1)</f>
        <v/>
      </c>
      <c r="CZ303" s="13" t="str" cm="1">
        <f t="array" ref="CZ303">IF($AA303="N","",SUMPRODUCT(($Z$281:$Z$407=$Z303)*($AA$281:$AA$407="Y")*(AF303&lt;AF$281:AF$407))+1)</f>
        <v/>
      </c>
      <c r="DA303" s="13" t="str" cm="1">
        <f t="array" ref="DA303">IF($AA303="N","",SUMPRODUCT(($Z$281:$Z$407=$Z303)*($AA$281:$AA$407="Y")*(AG303&lt;AG$281:AG$407))+1)</f>
        <v/>
      </c>
      <c r="DB303" s="13" t="str" cm="1">
        <f t="array" ref="DB303">IF($AA303="N","",SUMPRODUCT(($Z$281:$Z$407=$Z303)*($AA$281:$AA$407="Y")*(AH303&lt;AH$281:AH$407))+1)</f>
        <v/>
      </c>
      <c r="DC303" s="13" t="str" cm="1">
        <f t="array" ref="DC303">IF($AA303="N","",SUMPRODUCT(($Z$281:$Z$407=$Z303)*($AA$281:$AA$407="Y")*(AI303&lt;AI$281:AI$407))+1)</f>
        <v/>
      </c>
      <c r="DD303" s="13" t="str" cm="1">
        <f t="array" ref="DD303">IF($AA303="N","",SUMPRODUCT(($Z$281:$Z$407=$Z303)*($AA$281:$AA$407="Y")*(AJ303&lt;AJ$281:AJ$407))+1)</f>
        <v/>
      </c>
      <c r="DE303" s="13" t="str" cm="1">
        <f t="array" ref="DE303">IF($AA303="N","",SUMPRODUCT(($Z$281:$Z$407=$Z303)*($AA$281:$AA$407="Y")*(AK303&lt;AK$281:AK$407))+1)</f>
        <v/>
      </c>
      <c r="DF303" s="13" t="str" cm="1">
        <f t="array" ref="DF303">IF($AA303="N","",SUMPRODUCT(($Z$281:$Z$407=$Z303)*($AA$281:$AA$407="Y")*(AL303&lt;AL$281:AL$407))+1)</f>
        <v/>
      </c>
      <c r="DG303" s="13" t="str" cm="1">
        <f t="array" ref="DG303">IF($AA303="N","",SUMPRODUCT(($Z$281:$Z$407=$Z303)*($AA$281:$AA$407="Y")*(AM303&lt;AM$281:AM$407))+1)</f>
        <v/>
      </c>
      <c r="DH303" s="13" t="str" cm="1">
        <f t="array" ref="DH303">IF($AA303="N","",SUMPRODUCT(($Z$281:$Z$407=$Z303)*($AA$281:$AA$407="Y")*(AN303&lt;AN$281:AN$407))+1)</f>
        <v/>
      </c>
      <c r="DI303" s="13" t="str" cm="1">
        <f t="array" ref="DI303">IF($AA303="N","",SUMPRODUCT(($Z$281:$Z$407=$Z303)*($AA$281:$AA$407="Y")*(AO303&lt;AO$281:AO$407))+1)</f>
        <v/>
      </c>
      <c r="DJ303" s="13" t="str" cm="1">
        <f t="array" ref="DJ303">IF($AA303="N","",SUMPRODUCT(($Z$281:$Z$407=$Z303)*($AA$281:$AA$407="Y")*(AP303&lt;AP$281:AP$407))+1)</f>
        <v/>
      </c>
      <c r="DK303" s="13" t="str" cm="1">
        <f t="array" ref="DK303">IF($AA303="N","",SUMPRODUCT(($Z$281:$Z$407=$Z303)*($AA$281:$AA$407="Y")*(AQ303&lt;AQ$281:AQ$407))+1)</f>
        <v/>
      </c>
      <c r="DL303" s="13" t="str" cm="1">
        <f t="array" ref="DL303">IF($AA303="N","",SUMPRODUCT(($Z$281:$Z$407=$Z303)*($AA$281:$AA$407="Y")*(AR303&lt;AR$281:AR$407))+1)</f>
        <v/>
      </c>
      <c r="DM303" s="13" t="str" cm="1">
        <f t="array" ref="DM303">IF($AA303="N","",SUMPRODUCT(($Z$281:$Z$407=$Z303)*($AA$281:$AA$407="Y")*(AS303&lt;AS$281:AS$407))+1)</f>
        <v/>
      </c>
      <c r="DN303" s="13" t="str" cm="1">
        <f t="array" ref="DN303">IF($AA303="N","",SUMPRODUCT(($Z$281:$Z$407=$Z303)*($AA$281:$AA$407="Y")*(AT303&lt;AT$281:AT$407))+1)</f>
        <v/>
      </c>
      <c r="DO303" s="13" t="str" cm="1">
        <f t="array" ref="DO303">IF($AA303="N","",SUMPRODUCT(($Z$281:$Z$407=$Z303)*($AA$281:$AA$407="Y")*(AU303&lt;AU$281:AU$407))+1)</f>
        <v/>
      </c>
      <c r="DP303" s="13" t="str" cm="1">
        <f t="array" ref="DP303">IF($AA303="N","",SUMPRODUCT(($Z$281:$Z$407=$Z303)*($AA$281:$AA$407="Y")*(AV303&lt;AV$281:AV$407))+1)</f>
        <v/>
      </c>
      <c r="DQ303" s="13" t="str">
        <f>INDEX($CV303:$DP303,MATCH('Ranked Growth'!$C$5,$BW$149:$CQ$149,0))</f>
        <v/>
      </c>
      <c r="DR303" s="13" t="str">
        <f t="shared" si="276"/>
        <v>Stations of Over 10k Users-</v>
      </c>
      <c r="DT303" s="17" t="s">
        <v>18</v>
      </c>
      <c r="DU303" s="15">
        <f t="shared" ref="DU303:EO303" si="342">(C303/$R41)-1</f>
        <v>1.8803035963905312E-2</v>
      </c>
      <c r="DV303" s="15">
        <f t="shared" si="342"/>
        <v>0.10176142275085076</v>
      </c>
      <c r="DW303" s="15">
        <f t="shared" si="342"/>
        <v>0.12651403840539355</v>
      </c>
      <c r="DX303" s="15">
        <f t="shared" si="342"/>
        <v>0.14527121900365492</v>
      </c>
      <c r="DY303" s="15">
        <f t="shared" si="342"/>
        <v>0.15862532344300373</v>
      </c>
      <c r="DZ303" s="15">
        <f t="shared" si="342"/>
        <v>0.17306447422656523</v>
      </c>
      <c r="EA303" s="15">
        <f t="shared" si="342"/>
        <v>0.19039444063721356</v>
      </c>
      <c r="EB303" s="15">
        <f t="shared" si="342"/>
        <v>0.20461014187254412</v>
      </c>
      <c r="EC303" s="15">
        <f t="shared" si="342"/>
        <v>0.21990833519280284</v>
      </c>
      <c r="ED303" s="15">
        <f t="shared" si="342"/>
        <v>0.24039656722435576</v>
      </c>
      <c r="EE303" s="15">
        <f t="shared" si="342"/>
        <v>0.25754323537043367</v>
      </c>
      <c r="EF303" s="15">
        <f t="shared" si="342"/>
        <v>0.27396574711047328</v>
      </c>
      <c r="EG303" s="15">
        <f t="shared" si="342"/>
        <v>0.28960803582304462</v>
      </c>
      <c r="EH303" s="15">
        <f t="shared" si="342"/>
        <v>0.30932523743003637</v>
      </c>
      <c r="EI303" s="15">
        <f t="shared" si="342"/>
        <v>0.33188032289562863</v>
      </c>
      <c r="EJ303" s="15">
        <f t="shared" si="342"/>
        <v>0.34888214304212672</v>
      </c>
      <c r="EK303" s="15">
        <f t="shared" si="342"/>
        <v>0.36807812190204325</v>
      </c>
      <c r="EL303" s="15">
        <f t="shared" si="342"/>
        <v>0.3852083173837888</v>
      </c>
      <c r="EM303" s="15">
        <f t="shared" si="342"/>
        <v>0.40457159004469134</v>
      </c>
      <c r="EN303" s="15">
        <f t="shared" si="342"/>
        <v>0.43175311735209143</v>
      </c>
      <c r="EO303" s="15">
        <f t="shared" si="342"/>
        <v>0.45813993862839775</v>
      </c>
      <c r="EQ303" s="17" t="s">
        <v>18</v>
      </c>
      <c r="ER303" s="13">
        <f t="shared" si="278"/>
        <v>73</v>
      </c>
      <c r="ES303" s="13">
        <f t="shared" si="279"/>
        <v>48</v>
      </c>
      <c r="ET303" s="13">
        <f t="shared" si="280"/>
        <v>42</v>
      </c>
      <c r="EU303" s="13">
        <f t="shared" si="281"/>
        <v>42</v>
      </c>
      <c r="EV303" s="13">
        <f t="shared" si="282"/>
        <v>40</v>
      </c>
      <c r="EW303" s="13">
        <f t="shared" si="283"/>
        <v>36</v>
      </c>
      <c r="EX303" s="13">
        <f t="shared" si="284"/>
        <v>34</v>
      </c>
      <c r="EY303" s="13">
        <f t="shared" si="285"/>
        <v>32</v>
      </c>
      <c r="EZ303" s="13">
        <f t="shared" si="286"/>
        <v>32</v>
      </c>
      <c r="FA303" s="13">
        <f t="shared" si="287"/>
        <v>37</v>
      </c>
      <c r="FB303" s="13">
        <f t="shared" si="288"/>
        <v>34</v>
      </c>
      <c r="FC303" s="13">
        <f t="shared" si="289"/>
        <v>34</v>
      </c>
      <c r="FD303" s="13">
        <f t="shared" si="290"/>
        <v>34</v>
      </c>
      <c r="FE303" s="13">
        <f t="shared" si="291"/>
        <v>34</v>
      </c>
      <c r="FF303" s="13">
        <f t="shared" si="292"/>
        <v>33</v>
      </c>
      <c r="FG303" s="13">
        <f t="shared" si="293"/>
        <v>35</v>
      </c>
      <c r="FH303" s="13">
        <f t="shared" si="294"/>
        <v>36</v>
      </c>
      <c r="FI303" s="13">
        <f t="shared" si="295"/>
        <v>40</v>
      </c>
      <c r="FJ303" s="13">
        <f t="shared" si="296"/>
        <v>40</v>
      </c>
      <c r="FK303" s="13">
        <f t="shared" si="297"/>
        <v>38</v>
      </c>
      <c r="FL303" s="13">
        <f t="shared" si="298"/>
        <v>33</v>
      </c>
      <c r="FM303" s="13">
        <f>INDEX($ER303:$FL303,MATCH('Ranked Growth'!$C$5,$ER$149:$FL$149,0))</f>
        <v>73</v>
      </c>
      <c r="FO303" s="17" t="s">
        <v>18</v>
      </c>
      <c r="FP303" s="13" cm="1">
        <f t="array" ref="FP303">SUMPRODUCT(($Z$281:$Z$407=$Z303)*(DU303&lt;DU$281:DU$407))+1</f>
        <v>59</v>
      </c>
      <c r="FQ303" s="13" cm="1">
        <f t="array" ref="FQ303">SUMPRODUCT(($Z$281:$Z$407=$Z303)*(DV303&lt;DV$281:DV$407))+1</f>
        <v>46</v>
      </c>
      <c r="FR303" s="13" cm="1">
        <f t="array" ref="FR303">SUMPRODUCT(($Z$281:$Z$407=$Z303)*(DW303&lt;DW$281:DW$407))+1</f>
        <v>40</v>
      </c>
      <c r="FS303" s="13" cm="1">
        <f t="array" ref="FS303">SUMPRODUCT(($Z$281:$Z$407=$Z303)*(DX303&lt;DX$281:DX$407))+1</f>
        <v>40</v>
      </c>
      <c r="FT303" s="13" cm="1">
        <f t="array" ref="FT303">SUMPRODUCT(($Z$281:$Z$407=$Z303)*(DY303&lt;DY$281:DY$407))+1</f>
        <v>38</v>
      </c>
      <c r="FU303" s="13" cm="1">
        <f t="array" ref="FU303">SUMPRODUCT(($Z$281:$Z$407=$Z303)*(DZ303&lt;DZ$281:DZ$407))+1</f>
        <v>34</v>
      </c>
      <c r="FV303" s="13" cm="1">
        <f t="array" ref="FV303">SUMPRODUCT(($Z$281:$Z$407=$Z303)*(EA303&lt;EA$281:EA$407))+1</f>
        <v>31</v>
      </c>
      <c r="FW303" s="13" cm="1">
        <f t="array" ref="FW303">SUMPRODUCT(($Z$281:$Z$407=$Z303)*(EB303&lt;EB$281:EB$407))+1</f>
        <v>29</v>
      </c>
      <c r="FX303" s="13" cm="1">
        <f t="array" ref="FX303">SUMPRODUCT(($Z$281:$Z$407=$Z303)*(EC303&lt;EC$281:EC$407))+1</f>
        <v>29</v>
      </c>
      <c r="FY303" s="13" cm="1">
        <f t="array" ref="FY303">SUMPRODUCT(($Z$281:$Z$407=$Z303)*(ED303&lt;ED$281:ED$407))+1</f>
        <v>33</v>
      </c>
      <c r="FZ303" s="13" cm="1">
        <f t="array" ref="FZ303">SUMPRODUCT(($Z$281:$Z$407=$Z303)*(EE303&lt;EE$281:EE$407))+1</f>
        <v>30</v>
      </c>
      <c r="GA303" s="13" cm="1">
        <f t="array" ref="GA303">SUMPRODUCT(($Z$281:$Z$407=$Z303)*(EF303&lt;EF$281:EF$407))+1</f>
        <v>30</v>
      </c>
      <c r="GB303" s="13" cm="1">
        <f t="array" ref="GB303">SUMPRODUCT(($Z$281:$Z$407=$Z303)*(EG303&lt;EG$281:EG$407))+1</f>
        <v>30</v>
      </c>
      <c r="GC303" s="13" cm="1">
        <f t="array" ref="GC303">SUMPRODUCT(($Z$281:$Z$407=$Z303)*(EH303&lt;EH$281:EH$407))+1</f>
        <v>30</v>
      </c>
      <c r="GD303" s="13" cm="1">
        <f t="array" ref="GD303">SUMPRODUCT(($Z$281:$Z$407=$Z303)*(EI303&lt;EI$281:EI$407))+1</f>
        <v>29</v>
      </c>
      <c r="GE303" s="13" cm="1">
        <f t="array" ref="GE303">SUMPRODUCT(($Z$281:$Z$407=$Z303)*(EJ303&lt;EJ$281:EJ$407))+1</f>
        <v>31</v>
      </c>
      <c r="GF303" s="13" cm="1">
        <f t="array" ref="GF303">SUMPRODUCT(($Z$281:$Z$407=$Z303)*(EK303&lt;EK$281:EK$407))+1</f>
        <v>31</v>
      </c>
      <c r="GG303" s="13" cm="1">
        <f t="array" ref="GG303">SUMPRODUCT(($Z$281:$Z$407=$Z303)*(EL303&lt;EL$281:EL$407))+1</f>
        <v>34</v>
      </c>
      <c r="GH303" s="13" cm="1">
        <f t="array" ref="GH303">SUMPRODUCT(($Z$281:$Z$407=$Z303)*(EM303&lt;EM$281:EM$407))+1</f>
        <v>34</v>
      </c>
      <c r="GI303" s="13" cm="1">
        <f t="array" ref="GI303">SUMPRODUCT(($Z$281:$Z$407=$Z303)*(EN303&lt;EN$281:EN$407))+1</f>
        <v>33</v>
      </c>
      <c r="GJ303" s="13" cm="1">
        <f t="array" ref="GJ303">SUMPRODUCT(($Z$281:$Z$407=$Z303)*(EO303&lt;EO$281:EO$407))+1</f>
        <v>29</v>
      </c>
      <c r="GK303" s="20">
        <f>INDEX($FP303:$GJ303,MATCH('Ranked Growth'!$C$5,$FP$149:$GJ$149,0))</f>
        <v>59</v>
      </c>
      <c r="GL303" s="13" t="str">
        <f t="shared" si="299"/>
        <v>Stations of Over 10k Users-59</v>
      </c>
      <c r="GN303" s="17" t="s">
        <v>18</v>
      </c>
      <c r="GO303" s="13" t="str" cm="1">
        <f t="array" ref="GO303">IF($AA303="N","",SUMPRODUCT(($Z$281:$Z$407=$Z303)*($AA$281:$AA$407="Y")*(DU303&lt;DU$281:DU$407))+1)</f>
        <v/>
      </c>
      <c r="GP303" s="13" t="str" cm="1">
        <f t="array" ref="GP303">IF($AA303="N","",SUMPRODUCT(($Z$281:$Z$407=$Z303)*($AA$281:$AA$407="Y")*(DV303&lt;DV$281:DV$407))+1)</f>
        <v/>
      </c>
      <c r="GQ303" s="13" t="str" cm="1">
        <f t="array" ref="GQ303">IF($AA303="N","",SUMPRODUCT(($Z$281:$Z$407=$Z303)*($AA$281:$AA$407="Y")*(DW303&lt;DW$281:DW$407))+1)</f>
        <v/>
      </c>
      <c r="GR303" s="13" t="str" cm="1">
        <f t="array" ref="GR303">IF($AA303="N","",SUMPRODUCT(($Z$281:$Z$407=$Z303)*($AA$281:$AA$407="Y")*(DX303&lt;DX$281:DX$407))+1)</f>
        <v/>
      </c>
      <c r="GS303" s="13" t="str" cm="1">
        <f t="array" ref="GS303">IF($AA303="N","",SUMPRODUCT(($Z$281:$Z$407=$Z303)*($AA$281:$AA$407="Y")*(DY303&lt;DY$281:DY$407))+1)</f>
        <v/>
      </c>
      <c r="GT303" s="13" t="str" cm="1">
        <f t="array" ref="GT303">IF($AA303="N","",SUMPRODUCT(($Z$281:$Z$407=$Z303)*($AA$281:$AA$407="Y")*(DZ303&lt;DZ$281:DZ$407))+1)</f>
        <v/>
      </c>
      <c r="GU303" s="13" t="str" cm="1">
        <f t="array" ref="GU303">IF($AA303="N","",SUMPRODUCT(($Z$281:$Z$407=$Z303)*($AA$281:$AA$407="Y")*(EA303&lt;EA$281:EA$407))+1)</f>
        <v/>
      </c>
      <c r="GV303" s="13" t="str" cm="1">
        <f t="array" ref="GV303">IF($AA303="N","",SUMPRODUCT(($Z$281:$Z$407=$Z303)*($AA$281:$AA$407="Y")*(EB303&lt;EB$281:EB$407))+1)</f>
        <v/>
      </c>
      <c r="GW303" s="13" t="str" cm="1">
        <f t="array" ref="GW303">IF($AA303="N","",SUMPRODUCT(($Z$281:$Z$407=$Z303)*($AA$281:$AA$407="Y")*(EC303&lt;EC$281:EC$407))+1)</f>
        <v/>
      </c>
      <c r="GX303" s="13" t="str" cm="1">
        <f t="array" ref="GX303">IF($AA303="N","",SUMPRODUCT(($Z$281:$Z$407=$Z303)*($AA$281:$AA$407="Y")*(ED303&lt;ED$281:ED$407))+1)</f>
        <v/>
      </c>
      <c r="GY303" s="13" t="str" cm="1">
        <f t="array" ref="GY303">IF($AA303="N","",SUMPRODUCT(($Z$281:$Z$407=$Z303)*($AA$281:$AA$407="Y")*(EE303&lt;EE$281:EE$407))+1)</f>
        <v/>
      </c>
      <c r="GZ303" s="13" t="str" cm="1">
        <f t="array" ref="GZ303">IF($AA303="N","",SUMPRODUCT(($Z$281:$Z$407=$Z303)*($AA$281:$AA$407="Y")*(EF303&lt;EF$281:EF$407))+1)</f>
        <v/>
      </c>
      <c r="HA303" s="13" t="str" cm="1">
        <f t="array" ref="HA303">IF($AA303="N","",SUMPRODUCT(($Z$281:$Z$407=$Z303)*($AA$281:$AA$407="Y")*(EG303&lt;EG$281:EG$407))+1)</f>
        <v/>
      </c>
      <c r="HB303" s="13" t="str" cm="1">
        <f t="array" ref="HB303">IF($AA303="N","",SUMPRODUCT(($Z$281:$Z$407=$Z303)*($AA$281:$AA$407="Y")*(EH303&lt;EH$281:EH$407))+1)</f>
        <v/>
      </c>
      <c r="HC303" s="13" t="str" cm="1">
        <f t="array" ref="HC303">IF($AA303="N","",SUMPRODUCT(($Z$281:$Z$407=$Z303)*($AA$281:$AA$407="Y")*(EI303&lt;EI$281:EI$407))+1)</f>
        <v/>
      </c>
      <c r="HD303" s="13" t="str" cm="1">
        <f t="array" ref="HD303">IF($AA303="N","",SUMPRODUCT(($Z$281:$Z$407=$Z303)*($AA$281:$AA$407="Y")*(EJ303&lt;EJ$281:EJ$407))+1)</f>
        <v/>
      </c>
      <c r="HE303" s="13" t="str" cm="1">
        <f t="array" ref="HE303">IF($AA303="N","",SUMPRODUCT(($Z$281:$Z$407=$Z303)*($AA$281:$AA$407="Y")*(EK303&lt;EK$281:EK$407))+1)</f>
        <v/>
      </c>
      <c r="HF303" s="13" t="str" cm="1">
        <f t="array" ref="HF303">IF($AA303="N","",SUMPRODUCT(($Z$281:$Z$407=$Z303)*($AA$281:$AA$407="Y")*(EL303&lt;EL$281:EL$407))+1)</f>
        <v/>
      </c>
      <c r="HG303" s="13" t="str" cm="1">
        <f t="array" ref="HG303">IF($AA303="N","",SUMPRODUCT(($Z$281:$Z$407=$Z303)*($AA$281:$AA$407="Y")*(EM303&lt;EM$281:EM$407))+1)</f>
        <v/>
      </c>
      <c r="HH303" s="13" t="str" cm="1">
        <f t="array" ref="HH303">IF($AA303="N","",SUMPRODUCT(($Z$281:$Z$407=$Z303)*($AA$281:$AA$407="Y")*(EN303&lt;EN$281:EN$407))+1)</f>
        <v/>
      </c>
      <c r="HI303" s="13" t="str" cm="1">
        <f t="array" ref="HI303">IF($AA303="N","",SUMPRODUCT(($Z$281:$Z$407=$Z303)*($AA$281:$AA$407="Y")*(EO303&lt;EO$281:EO$407))+1)</f>
        <v/>
      </c>
      <c r="HJ303" s="20" t="str">
        <f>INDEX($GO303:$HI303,MATCH('Ranked Growth'!$C$5,$GO$149:$HI$149,0))</f>
        <v/>
      </c>
      <c r="HK303" s="13" t="str">
        <f t="shared" si="300"/>
        <v>Stations of Over 10k Users-</v>
      </c>
    </row>
    <row r="304" spans="2:219" s="11" customFormat="1" x14ac:dyDescent="0.25">
      <c r="B304" s="17" t="s">
        <v>19</v>
      </c>
      <c r="C304" s="20">
        <v>1853459.3115318783</v>
      </c>
      <c r="D304" s="20">
        <v>1985559.9928968428</v>
      </c>
      <c r="E304" s="20">
        <v>2026635.589905716</v>
      </c>
      <c r="F304" s="20">
        <v>2057966.5427210908</v>
      </c>
      <c r="G304" s="20">
        <v>2079943.248561529</v>
      </c>
      <c r="H304" s="20">
        <v>2102785.0219530584</v>
      </c>
      <c r="I304" s="20">
        <v>2130295.868478016</v>
      </c>
      <c r="J304" s="20">
        <v>2152826.2803343758</v>
      </c>
      <c r="K304" s="20">
        <v>2178649.6582022384</v>
      </c>
      <c r="L304" s="20">
        <v>2216505.8961773277</v>
      </c>
      <c r="M304" s="20">
        <v>2243147.2944094148</v>
      </c>
      <c r="N304" s="20">
        <v>2268256.6051804768</v>
      </c>
      <c r="O304" s="20">
        <v>2294036.5940173925</v>
      </c>
      <c r="P304" s="20">
        <v>2328003.5741530145</v>
      </c>
      <c r="Q304" s="20">
        <v>2363045.7282426185</v>
      </c>
      <c r="R304" s="20">
        <v>2391497.384381209</v>
      </c>
      <c r="S304" s="20">
        <v>2423257.4593718681</v>
      </c>
      <c r="T304" s="20">
        <v>2451901.4035343099</v>
      </c>
      <c r="U304" s="20">
        <v>2484071.0388872391</v>
      </c>
      <c r="V304" s="20">
        <v>2526822.7592137069</v>
      </c>
      <c r="W304" s="20">
        <v>2568362.2594829923</v>
      </c>
      <c r="Y304" s="17" t="s">
        <v>19</v>
      </c>
      <c r="Z304" s="21" t="str">
        <f t="shared" si="251"/>
        <v>Stations of Over 10k Users</v>
      </c>
      <c r="AA304" s="21" t="str">
        <f t="shared" si="252"/>
        <v>N</v>
      </c>
      <c r="AB304" s="13">
        <f t="shared" ref="AB304:AV304" si="343">C304-$R42</f>
        <v>32791.311531878309</v>
      </c>
      <c r="AC304" s="13">
        <f t="shared" si="343"/>
        <v>164891.99289684277</v>
      </c>
      <c r="AD304" s="13">
        <f t="shared" si="343"/>
        <v>205967.58990571601</v>
      </c>
      <c r="AE304" s="13">
        <f t="shared" si="343"/>
        <v>237298.54272109084</v>
      </c>
      <c r="AF304" s="13">
        <f t="shared" si="343"/>
        <v>259275.24856152898</v>
      </c>
      <c r="AG304" s="13">
        <f t="shared" si="343"/>
        <v>282117.02195305843</v>
      </c>
      <c r="AH304" s="13">
        <f t="shared" si="343"/>
        <v>309627.868478016</v>
      </c>
      <c r="AI304" s="13">
        <f t="shared" si="343"/>
        <v>332158.2803343758</v>
      </c>
      <c r="AJ304" s="13">
        <f t="shared" si="343"/>
        <v>357981.65820223838</v>
      </c>
      <c r="AK304" s="13">
        <f t="shared" si="343"/>
        <v>395837.89617732773</v>
      </c>
      <c r="AL304" s="13">
        <f t="shared" si="343"/>
        <v>422479.29440941475</v>
      </c>
      <c r="AM304" s="13">
        <f t="shared" si="343"/>
        <v>447588.60518047679</v>
      </c>
      <c r="AN304" s="13">
        <f t="shared" si="343"/>
        <v>473368.59401739249</v>
      </c>
      <c r="AO304" s="13">
        <f t="shared" si="343"/>
        <v>507335.57415301446</v>
      </c>
      <c r="AP304" s="13">
        <f t="shared" si="343"/>
        <v>542377.7282426185</v>
      </c>
      <c r="AQ304" s="13">
        <f t="shared" si="343"/>
        <v>570829.38438120903</v>
      </c>
      <c r="AR304" s="13">
        <f t="shared" si="343"/>
        <v>602589.45937186806</v>
      </c>
      <c r="AS304" s="13">
        <f t="shared" si="343"/>
        <v>631233.40353430994</v>
      </c>
      <c r="AT304" s="13">
        <f t="shared" si="343"/>
        <v>663403.03888723906</v>
      </c>
      <c r="AU304" s="13">
        <f t="shared" si="343"/>
        <v>706154.75921370694</v>
      </c>
      <c r="AV304" s="13">
        <f t="shared" si="343"/>
        <v>747694.25948299235</v>
      </c>
      <c r="AX304" s="17" t="s">
        <v>19</v>
      </c>
      <c r="AY304" s="13">
        <f t="shared" si="254"/>
        <v>6</v>
      </c>
      <c r="AZ304" s="13">
        <f t="shared" si="255"/>
        <v>6</v>
      </c>
      <c r="BA304" s="13">
        <f t="shared" si="256"/>
        <v>6</v>
      </c>
      <c r="BB304" s="13">
        <f t="shared" si="257"/>
        <v>6</v>
      </c>
      <c r="BC304" s="13">
        <f t="shared" si="258"/>
        <v>6</v>
      </c>
      <c r="BD304" s="13">
        <f t="shared" si="259"/>
        <v>6</v>
      </c>
      <c r="BE304" s="13">
        <f t="shared" si="260"/>
        <v>6</v>
      </c>
      <c r="BF304" s="13">
        <f t="shared" si="261"/>
        <v>6</v>
      </c>
      <c r="BG304" s="13">
        <f t="shared" si="262"/>
        <v>6</v>
      </c>
      <c r="BH304" s="13">
        <f t="shared" si="263"/>
        <v>6</v>
      </c>
      <c r="BI304" s="13">
        <f t="shared" si="264"/>
        <v>6</v>
      </c>
      <c r="BJ304" s="13">
        <f t="shared" si="265"/>
        <v>6</v>
      </c>
      <c r="BK304" s="13">
        <f t="shared" si="266"/>
        <v>6</v>
      </c>
      <c r="BL304" s="13">
        <f t="shared" si="267"/>
        <v>6</v>
      </c>
      <c r="BM304" s="13">
        <f t="shared" si="268"/>
        <v>6</v>
      </c>
      <c r="BN304" s="13">
        <f t="shared" si="269"/>
        <v>6</v>
      </c>
      <c r="BO304" s="13">
        <f t="shared" si="270"/>
        <v>6</v>
      </c>
      <c r="BP304" s="13">
        <f t="shared" si="271"/>
        <v>6</v>
      </c>
      <c r="BQ304" s="13">
        <f t="shared" si="272"/>
        <v>6</v>
      </c>
      <c r="BR304" s="13">
        <f t="shared" si="273"/>
        <v>6</v>
      </c>
      <c r="BS304" s="13">
        <f t="shared" si="274"/>
        <v>6</v>
      </c>
      <c r="BT304" s="13">
        <f>INDEX($AY304:$BS304,MATCH('Ranked Growth'!$C$5,Data!$AY$149:$BS$149,0))</f>
        <v>6</v>
      </c>
      <c r="BV304" s="17" t="s">
        <v>19</v>
      </c>
      <c r="BW304" s="13" cm="1">
        <f t="array" ref="BW304">SUMPRODUCT(($Z$281:$Z$407=$Z304)*(AB304&lt;AB$281:AB$407))+1</f>
        <v>1</v>
      </c>
      <c r="BX304" s="13" cm="1">
        <f t="array" ref="BX304">SUMPRODUCT(($Z$281:$Z$407=$Z304)*(AC304&lt;AC$281:AC$407))+1</f>
        <v>1</v>
      </c>
      <c r="BY304" s="13" cm="1">
        <f t="array" ref="BY304">SUMPRODUCT(($Z$281:$Z$407=$Z304)*(AD304&lt;AD$281:AD$407))+1</f>
        <v>1</v>
      </c>
      <c r="BZ304" s="13" cm="1">
        <f t="array" ref="BZ304">SUMPRODUCT(($Z$281:$Z$407=$Z304)*(AE304&lt;AE$281:AE$407))+1</f>
        <v>1</v>
      </c>
      <c r="CA304" s="13" cm="1">
        <f t="array" ref="CA304">SUMPRODUCT(($Z$281:$Z$407=$Z304)*(AF304&lt;AF$281:AF$407))+1</f>
        <v>1</v>
      </c>
      <c r="CB304" s="13" cm="1">
        <f t="array" ref="CB304">SUMPRODUCT(($Z$281:$Z$407=$Z304)*(AG304&lt;AG$281:AG$407))+1</f>
        <v>1</v>
      </c>
      <c r="CC304" s="13" cm="1">
        <f t="array" ref="CC304">SUMPRODUCT(($Z$281:$Z$407=$Z304)*(AH304&lt;AH$281:AH$407))+1</f>
        <v>1</v>
      </c>
      <c r="CD304" s="13" cm="1">
        <f t="array" ref="CD304">SUMPRODUCT(($Z$281:$Z$407=$Z304)*(AI304&lt;AI$281:AI$407))+1</f>
        <v>1</v>
      </c>
      <c r="CE304" s="13" cm="1">
        <f t="array" ref="CE304">SUMPRODUCT(($Z$281:$Z$407=$Z304)*(AJ304&lt;AJ$281:AJ$407))+1</f>
        <v>1</v>
      </c>
      <c r="CF304" s="13" cm="1">
        <f t="array" ref="CF304">SUMPRODUCT(($Z$281:$Z$407=$Z304)*(AK304&lt;AK$281:AK$407))+1</f>
        <v>1</v>
      </c>
      <c r="CG304" s="13" cm="1">
        <f t="array" ref="CG304">SUMPRODUCT(($Z$281:$Z$407=$Z304)*(AL304&lt;AL$281:AL$407))+1</f>
        <v>1</v>
      </c>
      <c r="CH304" s="13" cm="1">
        <f t="array" ref="CH304">SUMPRODUCT(($Z$281:$Z$407=$Z304)*(AM304&lt;AM$281:AM$407))+1</f>
        <v>1</v>
      </c>
      <c r="CI304" s="13" cm="1">
        <f t="array" ref="CI304">SUMPRODUCT(($Z$281:$Z$407=$Z304)*(AN304&lt;AN$281:AN$407))+1</f>
        <v>1</v>
      </c>
      <c r="CJ304" s="13" cm="1">
        <f t="array" ref="CJ304">SUMPRODUCT(($Z$281:$Z$407=$Z304)*(AO304&lt;AO$281:AO$407))+1</f>
        <v>1</v>
      </c>
      <c r="CK304" s="13" cm="1">
        <f t="array" ref="CK304">SUMPRODUCT(($Z$281:$Z$407=$Z304)*(AP304&lt;AP$281:AP$407))+1</f>
        <v>1</v>
      </c>
      <c r="CL304" s="13" cm="1">
        <f t="array" ref="CL304">SUMPRODUCT(($Z$281:$Z$407=$Z304)*(AQ304&lt;AQ$281:AQ$407))+1</f>
        <v>1</v>
      </c>
      <c r="CM304" s="13" cm="1">
        <f t="array" ref="CM304">SUMPRODUCT(($Z$281:$Z$407=$Z304)*(AR304&lt;AR$281:AR$407))+1</f>
        <v>1</v>
      </c>
      <c r="CN304" s="13" cm="1">
        <f t="array" ref="CN304">SUMPRODUCT(($Z$281:$Z$407=$Z304)*(AS304&lt;AS$281:AS$407))+1</f>
        <v>1</v>
      </c>
      <c r="CO304" s="13" cm="1">
        <f t="array" ref="CO304">SUMPRODUCT(($Z$281:$Z$407=$Z304)*(AT304&lt;AT$281:AT$407))+1</f>
        <v>1</v>
      </c>
      <c r="CP304" s="13" cm="1">
        <f t="array" ref="CP304">SUMPRODUCT(($Z$281:$Z$407=$Z304)*(AU304&lt;AU$281:AU$407))+1</f>
        <v>1</v>
      </c>
      <c r="CQ304" s="13" cm="1">
        <f t="array" ref="CQ304">SUMPRODUCT(($Z$281:$Z$407=$Z304)*(AV304&lt;AV$281:AV$407))+1</f>
        <v>1</v>
      </c>
      <c r="CR304" s="20">
        <f>INDEX($BW304:$CQ304,MATCH('Ranked Growth'!$C$5,Data!$AY$149:$BS$149,0))</f>
        <v>1</v>
      </c>
      <c r="CS304" s="13" t="str">
        <f t="shared" si="275"/>
        <v>Stations of Over 10k Users-1</v>
      </c>
      <c r="CU304" s="17" t="s">
        <v>19</v>
      </c>
      <c r="CV304" s="13" t="str" cm="1">
        <f t="array" ref="CV304">IF($AA304="N","",SUMPRODUCT(($Z$281:$Z$407=$Z304)*($AA$281:$AA$407="Y")*(AB304&lt;AB$281:AB$407))+1)</f>
        <v/>
      </c>
      <c r="CW304" s="13" t="str" cm="1">
        <f t="array" ref="CW304">IF($AA304="N","",SUMPRODUCT(($Z$281:$Z$407=$Z304)*($AA$281:$AA$407="Y")*(AC304&lt;AC$281:AC$407))+1)</f>
        <v/>
      </c>
      <c r="CX304" s="13" t="str" cm="1">
        <f t="array" ref="CX304">IF($AA304="N","",SUMPRODUCT(($Z$281:$Z$407=$Z304)*($AA$281:$AA$407="Y")*(AD304&lt;AD$281:AD$407))+1)</f>
        <v/>
      </c>
      <c r="CY304" s="13" t="str" cm="1">
        <f t="array" ref="CY304">IF($AA304="N","",SUMPRODUCT(($Z$281:$Z$407=$Z304)*($AA$281:$AA$407="Y")*(AE304&lt;AE$281:AE$407))+1)</f>
        <v/>
      </c>
      <c r="CZ304" s="13" t="str" cm="1">
        <f t="array" ref="CZ304">IF($AA304="N","",SUMPRODUCT(($Z$281:$Z$407=$Z304)*($AA$281:$AA$407="Y")*(AF304&lt;AF$281:AF$407))+1)</f>
        <v/>
      </c>
      <c r="DA304" s="13" t="str" cm="1">
        <f t="array" ref="DA304">IF($AA304="N","",SUMPRODUCT(($Z$281:$Z$407=$Z304)*($AA$281:$AA$407="Y")*(AG304&lt;AG$281:AG$407))+1)</f>
        <v/>
      </c>
      <c r="DB304" s="13" t="str" cm="1">
        <f t="array" ref="DB304">IF($AA304="N","",SUMPRODUCT(($Z$281:$Z$407=$Z304)*($AA$281:$AA$407="Y")*(AH304&lt;AH$281:AH$407))+1)</f>
        <v/>
      </c>
      <c r="DC304" s="13" t="str" cm="1">
        <f t="array" ref="DC304">IF($AA304="N","",SUMPRODUCT(($Z$281:$Z$407=$Z304)*($AA$281:$AA$407="Y")*(AI304&lt;AI$281:AI$407))+1)</f>
        <v/>
      </c>
      <c r="DD304" s="13" t="str" cm="1">
        <f t="array" ref="DD304">IF($AA304="N","",SUMPRODUCT(($Z$281:$Z$407=$Z304)*($AA$281:$AA$407="Y")*(AJ304&lt;AJ$281:AJ$407))+1)</f>
        <v/>
      </c>
      <c r="DE304" s="13" t="str" cm="1">
        <f t="array" ref="DE304">IF($AA304="N","",SUMPRODUCT(($Z$281:$Z$407=$Z304)*($AA$281:$AA$407="Y")*(AK304&lt;AK$281:AK$407))+1)</f>
        <v/>
      </c>
      <c r="DF304" s="13" t="str" cm="1">
        <f t="array" ref="DF304">IF($AA304="N","",SUMPRODUCT(($Z$281:$Z$407=$Z304)*($AA$281:$AA$407="Y")*(AL304&lt;AL$281:AL$407))+1)</f>
        <v/>
      </c>
      <c r="DG304" s="13" t="str" cm="1">
        <f t="array" ref="DG304">IF($AA304="N","",SUMPRODUCT(($Z$281:$Z$407=$Z304)*($AA$281:$AA$407="Y")*(AM304&lt;AM$281:AM$407))+1)</f>
        <v/>
      </c>
      <c r="DH304" s="13" t="str" cm="1">
        <f t="array" ref="DH304">IF($AA304="N","",SUMPRODUCT(($Z$281:$Z$407=$Z304)*($AA$281:$AA$407="Y")*(AN304&lt;AN$281:AN$407))+1)</f>
        <v/>
      </c>
      <c r="DI304" s="13" t="str" cm="1">
        <f t="array" ref="DI304">IF($AA304="N","",SUMPRODUCT(($Z$281:$Z$407=$Z304)*($AA$281:$AA$407="Y")*(AO304&lt;AO$281:AO$407))+1)</f>
        <v/>
      </c>
      <c r="DJ304" s="13" t="str" cm="1">
        <f t="array" ref="DJ304">IF($AA304="N","",SUMPRODUCT(($Z$281:$Z$407=$Z304)*($AA$281:$AA$407="Y")*(AP304&lt;AP$281:AP$407))+1)</f>
        <v/>
      </c>
      <c r="DK304" s="13" t="str" cm="1">
        <f t="array" ref="DK304">IF($AA304="N","",SUMPRODUCT(($Z$281:$Z$407=$Z304)*($AA$281:$AA$407="Y")*(AQ304&lt;AQ$281:AQ$407))+1)</f>
        <v/>
      </c>
      <c r="DL304" s="13" t="str" cm="1">
        <f t="array" ref="DL304">IF($AA304="N","",SUMPRODUCT(($Z$281:$Z$407=$Z304)*($AA$281:$AA$407="Y")*(AR304&lt;AR$281:AR$407))+1)</f>
        <v/>
      </c>
      <c r="DM304" s="13" t="str" cm="1">
        <f t="array" ref="DM304">IF($AA304="N","",SUMPRODUCT(($Z$281:$Z$407=$Z304)*($AA$281:$AA$407="Y")*(AS304&lt;AS$281:AS$407))+1)</f>
        <v/>
      </c>
      <c r="DN304" s="13" t="str" cm="1">
        <f t="array" ref="DN304">IF($AA304="N","",SUMPRODUCT(($Z$281:$Z$407=$Z304)*($AA$281:$AA$407="Y")*(AT304&lt;AT$281:AT$407))+1)</f>
        <v/>
      </c>
      <c r="DO304" s="13" t="str" cm="1">
        <f t="array" ref="DO304">IF($AA304="N","",SUMPRODUCT(($Z$281:$Z$407=$Z304)*($AA$281:$AA$407="Y")*(AU304&lt;AU$281:AU$407))+1)</f>
        <v/>
      </c>
      <c r="DP304" s="13" t="str" cm="1">
        <f t="array" ref="DP304">IF($AA304="N","",SUMPRODUCT(($Z$281:$Z$407=$Z304)*($AA$281:$AA$407="Y")*(AV304&lt;AV$281:AV$407))+1)</f>
        <v/>
      </c>
      <c r="DQ304" s="13" t="str">
        <f>INDEX($CV304:$DP304,MATCH('Ranked Growth'!$C$5,$BW$149:$CQ$149,0))</f>
        <v/>
      </c>
      <c r="DR304" s="13" t="str">
        <f t="shared" si="276"/>
        <v>Stations of Over 10k Users-</v>
      </c>
      <c r="DT304" s="17" t="s">
        <v>19</v>
      </c>
      <c r="DU304" s="15">
        <f t="shared" ref="DU304:EO304" si="344">(C304/$R42)-1</f>
        <v>1.8010593656766716E-2</v>
      </c>
      <c r="DV304" s="15">
        <f t="shared" si="344"/>
        <v>9.0566755112323039E-2</v>
      </c>
      <c r="DW304" s="15">
        <f t="shared" si="344"/>
        <v>0.11312748392662253</v>
      </c>
      <c r="DX304" s="15">
        <f t="shared" si="344"/>
        <v>0.13033597708153866</v>
      </c>
      <c r="DY304" s="15">
        <f t="shared" si="344"/>
        <v>0.14240665984217271</v>
      </c>
      <c r="DZ304" s="15">
        <f t="shared" si="344"/>
        <v>0.15495248005295781</v>
      </c>
      <c r="EA304" s="15">
        <f t="shared" si="344"/>
        <v>0.17006278381232387</v>
      </c>
      <c r="EB304" s="15">
        <f t="shared" si="344"/>
        <v>0.18243758902467433</v>
      </c>
      <c r="EC304" s="15">
        <f t="shared" si="344"/>
        <v>0.19662105238420091</v>
      </c>
      <c r="ED304" s="15">
        <f t="shared" si="344"/>
        <v>0.21741355160706277</v>
      </c>
      <c r="EE304" s="15">
        <f t="shared" si="344"/>
        <v>0.23204631179842505</v>
      </c>
      <c r="EF304" s="15">
        <f t="shared" si="344"/>
        <v>0.24583757454982291</v>
      </c>
      <c r="EG304" s="15">
        <f t="shared" si="344"/>
        <v>0.25999720652935765</v>
      </c>
      <c r="EH304" s="15">
        <f t="shared" si="344"/>
        <v>0.2786535349404804</v>
      </c>
      <c r="EI304" s="15">
        <f t="shared" si="344"/>
        <v>0.29790040152439579</v>
      </c>
      <c r="EJ304" s="15">
        <f t="shared" si="344"/>
        <v>0.31352744398276289</v>
      </c>
      <c r="EK304" s="15">
        <f t="shared" si="344"/>
        <v>0.33097163204486924</v>
      </c>
      <c r="EL304" s="15">
        <f t="shared" si="344"/>
        <v>0.34670428849977597</v>
      </c>
      <c r="EM304" s="15">
        <f t="shared" si="344"/>
        <v>0.36437342716367782</v>
      </c>
      <c r="EN304" s="15">
        <f t="shared" si="344"/>
        <v>0.38785476496192994</v>
      </c>
      <c r="EO304" s="15">
        <f t="shared" si="344"/>
        <v>0.41067029215814865</v>
      </c>
      <c r="EQ304" s="17" t="s">
        <v>19</v>
      </c>
      <c r="ER304" s="13">
        <f t="shared" si="278"/>
        <v>84</v>
      </c>
      <c r="ES304" s="13">
        <f t="shared" si="279"/>
        <v>86</v>
      </c>
      <c r="ET304" s="13">
        <f t="shared" si="280"/>
        <v>86</v>
      </c>
      <c r="EU304" s="13">
        <f t="shared" si="281"/>
        <v>87</v>
      </c>
      <c r="EV304" s="13">
        <f t="shared" si="282"/>
        <v>85</v>
      </c>
      <c r="EW304" s="13">
        <f t="shared" si="283"/>
        <v>83</v>
      </c>
      <c r="EX304" s="13">
        <f t="shared" si="284"/>
        <v>82</v>
      </c>
      <c r="EY304" s="13">
        <f t="shared" si="285"/>
        <v>81</v>
      </c>
      <c r="EZ304" s="13">
        <f t="shared" si="286"/>
        <v>77</v>
      </c>
      <c r="FA304" s="13">
        <f t="shared" si="287"/>
        <v>70</v>
      </c>
      <c r="FB304" s="13">
        <f t="shared" si="288"/>
        <v>70</v>
      </c>
      <c r="FC304" s="13">
        <f t="shared" si="289"/>
        <v>69</v>
      </c>
      <c r="FD304" s="13">
        <f t="shared" si="290"/>
        <v>69</v>
      </c>
      <c r="FE304" s="13">
        <f t="shared" si="291"/>
        <v>68</v>
      </c>
      <c r="FF304" s="13">
        <f t="shared" si="292"/>
        <v>67</v>
      </c>
      <c r="FG304" s="13">
        <f t="shared" si="293"/>
        <v>69</v>
      </c>
      <c r="FH304" s="13">
        <f t="shared" si="294"/>
        <v>70</v>
      </c>
      <c r="FI304" s="13">
        <f t="shared" si="295"/>
        <v>70</v>
      </c>
      <c r="FJ304" s="13">
        <f t="shared" si="296"/>
        <v>71</v>
      </c>
      <c r="FK304" s="13">
        <f t="shared" si="297"/>
        <v>71</v>
      </c>
      <c r="FL304" s="13">
        <f t="shared" si="298"/>
        <v>70</v>
      </c>
      <c r="FM304" s="13">
        <f>INDEX($ER304:$FL304,MATCH('Ranked Growth'!$C$5,$ER$149:$FL$149,0))</f>
        <v>84</v>
      </c>
      <c r="FO304" s="17" t="s">
        <v>19</v>
      </c>
      <c r="FP304" s="13" cm="1">
        <f t="array" ref="FP304">SUMPRODUCT(($Z$281:$Z$407=$Z304)*(DU304&lt;DU$281:DU$407))+1</f>
        <v>67</v>
      </c>
      <c r="FQ304" s="13" cm="1">
        <f t="array" ref="FQ304">SUMPRODUCT(($Z$281:$Z$407=$Z304)*(DV304&lt;DV$281:DV$407))+1</f>
        <v>77</v>
      </c>
      <c r="FR304" s="13" cm="1">
        <f t="array" ref="FR304">SUMPRODUCT(($Z$281:$Z$407=$Z304)*(DW304&lt;DW$281:DW$407))+1</f>
        <v>77</v>
      </c>
      <c r="FS304" s="13" cm="1">
        <f t="array" ref="FS304">SUMPRODUCT(($Z$281:$Z$407=$Z304)*(DX304&lt;DX$281:DX$407))+1</f>
        <v>77</v>
      </c>
      <c r="FT304" s="13" cm="1">
        <f t="array" ref="FT304">SUMPRODUCT(($Z$281:$Z$407=$Z304)*(DY304&lt;DY$281:DY$407))+1</f>
        <v>75</v>
      </c>
      <c r="FU304" s="13" cm="1">
        <f t="array" ref="FU304">SUMPRODUCT(($Z$281:$Z$407=$Z304)*(DZ304&lt;DZ$281:DZ$407))+1</f>
        <v>73</v>
      </c>
      <c r="FV304" s="13" cm="1">
        <f t="array" ref="FV304">SUMPRODUCT(($Z$281:$Z$407=$Z304)*(EA304&lt;EA$281:EA$407))+1</f>
        <v>71</v>
      </c>
      <c r="FW304" s="13" cm="1">
        <f t="array" ref="FW304">SUMPRODUCT(($Z$281:$Z$407=$Z304)*(EB304&lt;EB$281:EB$407))+1</f>
        <v>71</v>
      </c>
      <c r="FX304" s="13" cm="1">
        <f t="array" ref="FX304">SUMPRODUCT(($Z$281:$Z$407=$Z304)*(EC304&lt;EC$281:EC$407))+1</f>
        <v>67</v>
      </c>
      <c r="FY304" s="13" cm="1">
        <f t="array" ref="FY304">SUMPRODUCT(($Z$281:$Z$407=$Z304)*(ED304&lt;ED$281:ED$407))+1</f>
        <v>60</v>
      </c>
      <c r="FZ304" s="13" cm="1">
        <f t="array" ref="FZ304">SUMPRODUCT(($Z$281:$Z$407=$Z304)*(EE304&lt;EE$281:EE$407))+1</f>
        <v>60</v>
      </c>
      <c r="GA304" s="13" cm="1">
        <f t="array" ref="GA304">SUMPRODUCT(($Z$281:$Z$407=$Z304)*(EF304&lt;EF$281:EF$407))+1</f>
        <v>59</v>
      </c>
      <c r="GB304" s="13" cm="1">
        <f t="array" ref="GB304">SUMPRODUCT(($Z$281:$Z$407=$Z304)*(EG304&lt;EG$281:EG$407))+1</f>
        <v>60</v>
      </c>
      <c r="GC304" s="13" cm="1">
        <f t="array" ref="GC304">SUMPRODUCT(($Z$281:$Z$407=$Z304)*(EH304&lt;EH$281:EH$407))+1</f>
        <v>60</v>
      </c>
      <c r="GD304" s="13" cm="1">
        <f t="array" ref="GD304">SUMPRODUCT(($Z$281:$Z$407=$Z304)*(EI304&lt;EI$281:EI$407))+1</f>
        <v>59</v>
      </c>
      <c r="GE304" s="13" cm="1">
        <f t="array" ref="GE304">SUMPRODUCT(($Z$281:$Z$407=$Z304)*(EJ304&lt;EJ$281:EJ$407))+1</f>
        <v>60</v>
      </c>
      <c r="GF304" s="13" cm="1">
        <f t="array" ref="GF304">SUMPRODUCT(($Z$281:$Z$407=$Z304)*(EK304&lt;EK$281:EK$407))+1</f>
        <v>61</v>
      </c>
      <c r="GG304" s="13" cm="1">
        <f t="array" ref="GG304">SUMPRODUCT(($Z$281:$Z$407=$Z304)*(EL304&lt;EL$281:EL$407))+1</f>
        <v>61</v>
      </c>
      <c r="GH304" s="13" cm="1">
        <f t="array" ref="GH304">SUMPRODUCT(($Z$281:$Z$407=$Z304)*(EM304&lt;EM$281:EM$407))+1</f>
        <v>62</v>
      </c>
      <c r="GI304" s="13" cm="1">
        <f t="array" ref="GI304">SUMPRODUCT(($Z$281:$Z$407=$Z304)*(EN304&lt;EN$281:EN$407))+1</f>
        <v>62</v>
      </c>
      <c r="GJ304" s="13" cm="1">
        <f t="array" ref="GJ304">SUMPRODUCT(($Z$281:$Z$407=$Z304)*(EO304&lt;EO$281:EO$407))+1</f>
        <v>61</v>
      </c>
      <c r="GK304" s="20">
        <f>INDEX($FP304:$GJ304,MATCH('Ranked Growth'!$C$5,$FP$149:$GJ$149,0))</f>
        <v>67</v>
      </c>
      <c r="GL304" s="13" t="str">
        <f t="shared" si="299"/>
        <v>Stations of Over 10k Users-67</v>
      </c>
      <c r="GN304" s="17" t="s">
        <v>19</v>
      </c>
      <c r="GO304" s="13" t="str" cm="1">
        <f t="array" ref="GO304">IF($AA304="N","",SUMPRODUCT(($Z$281:$Z$407=$Z304)*($AA$281:$AA$407="Y")*(DU304&lt;DU$281:DU$407))+1)</f>
        <v/>
      </c>
      <c r="GP304" s="13" t="str" cm="1">
        <f t="array" ref="GP304">IF($AA304="N","",SUMPRODUCT(($Z$281:$Z$407=$Z304)*($AA$281:$AA$407="Y")*(DV304&lt;DV$281:DV$407))+1)</f>
        <v/>
      </c>
      <c r="GQ304" s="13" t="str" cm="1">
        <f t="array" ref="GQ304">IF($AA304="N","",SUMPRODUCT(($Z$281:$Z$407=$Z304)*($AA$281:$AA$407="Y")*(DW304&lt;DW$281:DW$407))+1)</f>
        <v/>
      </c>
      <c r="GR304" s="13" t="str" cm="1">
        <f t="array" ref="GR304">IF($AA304="N","",SUMPRODUCT(($Z$281:$Z$407=$Z304)*($AA$281:$AA$407="Y")*(DX304&lt;DX$281:DX$407))+1)</f>
        <v/>
      </c>
      <c r="GS304" s="13" t="str" cm="1">
        <f t="array" ref="GS304">IF($AA304="N","",SUMPRODUCT(($Z$281:$Z$407=$Z304)*($AA$281:$AA$407="Y")*(DY304&lt;DY$281:DY$407))+1)</f>
        <v/>
      </c>
      <c r="GT304" s="13" t="str" cm="1">
        <f t="array" ref="GT304">IF($AA304="N","",SUMPRODUCT(($Z$281:$Z$407=$Z304)*($AA$281:$AA$407="Y")*(DZ304&lt;DZ$281:DZ$407))+1)</f>
        <v/>
      </c>
      <c r="GU304" s="13" t="str" cm="1">
        <f t="array" ref="GU304">IF($AA304="N","",SUMPRODUCT(($Z$281:$Z$407=$Z304)*($AA$281:$AA$407="Y")*(EA304&lt;EA$281:EA$407))+1)</f>
        <v/>
      </c>
      <c r="GV304" s="13" t="str" cm="1">
        <f t="array" ref="GV304">IF($AA304="N","",SUMPRODUCT(($Z$281:$Z$407=$Z304)*($AA$281:$AA$407="Y")*(EB304&lt;EB$281:EB$407))+1)</f>
        <v/>
      </c>
      <c r="GW304" s="13" t="str" cm="1">
        <f t="array" ref="GW304">IF($AA304="N","",SUMPRODUCT(($Z$281:$Z$407=$Z304)*($AA$281:$AA$407="Y")*(EC304&lt;EC$281:EC$407))+1)</f>
        <v/>
      </c>
      <c r="GX304" s="13" t="str" cm="1">
        <f t="array" ref="GX304">IF($AA304="N","",SUMPRODUCT(($Z$281:$Z$407=$Z304)*($AA$281:$AA$407="Y")*(ED304&lt;ED$281:ED$407))+1)</f>
        <v/>
      </c>
      <c r="GY304" s="13" t="str" cm="1">
        <f t="array" ref="GY304">IF($AA304="N","",SUMPRODUCT(($Z$281:$Z$407=$Z304)*($AA$281:$AA$407="Y")*(EE304&lt;EE$281:EE$407))+1)</f>
        <v/>
      </c>
      <c r="GZ304" s="13" t="str" cm="1">
        <f t="array" ref="GZ304">IF($AA304="N","",SUMPRODUCT(($Z$281:$Z$407=$Z304)*($AA$281:$AA$407="Y")*(EF304&lt;EF$281:EF$407))+1)</f>
        <v/>
      </c>
      <c r="HA304" s="13" t="str" cm="1">
        <f t="array" ref="HA304">IF($AA304="N","",SUMPRODUCT(($Z$281:$Z$407=$Z304)*($AA$281:$AA$407="Y")*(EG304&lt;EG$281:EG$407))+1)</f>
        <v/>
      </c>
      <c r="HB304" s="13" t="str" cm="1">
        <f t="array" ref="HB304">IF($AA304="N","",SUMPRODUCT(($Z$281:$Z$407=$Z304)*($AA$281:$AA$407="Y")*(EH304&lt;EH$281:EH$407))+1)</f>
        <v/>
      </c>
      <c r="HC304" s="13" t="str" cm="1">
        <f t="array" ref="HC304">IF($AA304="N","",SUMPRODUCT(($Z$281:$Z$407=$Z304)*($AA$281:$AA$407="Y")*(EI304&lt;EI$281:EI$407))+1)</f>
        <v/>
      </c>
      <c r="HD304" s="13" t="str" cm="1">
        <f t="array" ref="HD304">IF($AA304="N","",SUMPRODUCT(($Z$281:$Z$407=$Z304)*($AA$281:$AA$407="Y")*(EJ304&lt;EJ$281:EJ$407))+1)</f>
        <v/>
      </c>
      <c r="HE304" s="13" t="str" cm="1">
        <f t="array" ref="HE304">IF($AA304="N","",SUMPRODUCT(($Z$281:$Z$407=$Z304)*($AA$281:$AA$407="Y")*(EK304&lt;EK$281:EK$407))+1)</f>
        <v/>
      </c>
      <c r="HF304" s="13" t="str" cm="1">
        <f t="array" ref="HF304">IF($AA304="N","",SUMPRODUCT(($Z$281:$Z$407=$Z304)*($AA$281:$AA$407="Y")*(EL304&lt;EL$281:EL$407))+1)</f>
        <v/>
      </c>
      <c r="HG304" s="13" t="str" cm="1">
        <f t="array" ref="HG304">IF($AA304="N","",SUMPRODUCT(($Z$281:$Z$407=$Z304)*($AA$281:$AA$407="Y")*(EM304&lt;EM$281:EM$407))+1)</f>
        <v/>
      </c>
      <c r="HH304" s="13" t="str" cm="1">
        <f t="array" ref="HH304">IF($AA304="N","",SUMPRODUCT(($Z$281:$Z$407=$Z304)*($AA$281:$AA$407="Y")*(EN304&lt;EN$281:EN$407))+1)</f>
        <v/>
      </c>
      <c r="HI304" s="13" t="str" cm="1">
        <f t="array" ref="HI304">IF($AA304="N","",SUMPRODUCT(($Z$281:$Z$407=$Z304)*($AA$281:$AA$407="Y")*(EO304&lt;EO$281:EO$407))+1)</f>
        <v/>
      </c>
      <c r="HJ304" s="20" t="str">
        <f>INDEX($GO304:$HI304,MATCH('Ranked Growth'!$C$5,$GO$149:$HI$149,0))</f>
        <v/>
      </c>
      <c r="HK304" s="13" t="str">
        <f t="shared" si="300"/>
        <v>Stations of Over 10k Users-</v>
      </c>
    </row>
    <row r="305" spans="2:219" s="11" customFormat="1" x14ac:dyDescent="0.25">
      <c r="B305" s="17" t="s">
        <v>20</v>
      </c>
      <c r="C305" s="20">
        <v>131139.76945432421</v>
      </c>
      <c r="D305" s="20">
        <v>142005.2882409711</v>
      </c>
      <c r="E305" s="20">
        <v>145186.87966585215</v>
      </c>
      <c r="F305" s="20">
        <v>147532.4430000968</v>
      </c>
      <c r="G305" s="20">
        <v>149084.92028019414</v>
      </c>
      <c r="H305" s="20">
        <v>150719.64989316472</v>
      </c>
      <c r="I305" s="20">
        <v>152858.81900976045</v>
      </c>
      <c r="J305" s="20">
        <v>154572.11487765863</v>
      </c>
      <c r="K305" s="20">
        <v>156495.56835988295</v>
      </c>
      <c r="L305" s="20">
        <v>159242.74836837722</v>
      </c>
      <c r="M305" s="20">
        <v>161311.638636177</v>
      </c>
      <c r="N305" s="20">
        <v>163313.63223805369</v>
      </c>
      <c r="O305" s="20">
        <v>165269.10210883353</v>
      </c>
      <c r="P305" s="20">
        <v>167869.08891482255</v>
      </c>
      <c r="Q305" s="20">
        <v>170717.11816338281</v>
      </c>
      <c r="R305" s="20">
        <v>172948.06646060533</v>
      </c>
      <c r="S305" s="20">
        <v>175510.89485294899</v>
      </c>
      <c r="T305" s="20">
        <v>177793.46400205456</v>
      </c>
      <c r="U305" s="20">
        <v>180371.4026329476</v>
      </c>
      <c r="V305" s="20">
        <v>183878.44533036774</v>
      </c>
      <c r="W305" s="20">
        <v>187280.52019968609</v>
      </c>
      <c r="Y305" s="17" t="s">
        <v>20</v>
      </c>
      <c r="Z305" s="21" t="str">
        <f t="shared" si="251"/>
        <v>Stations of Over 10k Users</v>
      </c>
      <c r="AA305" s="21" t="str">
        <f t="shared" si="252"/>
        <v>N</v>
      </c>
      <c r="AB305" s="13">
        <f t="shared" ref="AB305:AV305" si="345">C305-$R43</f>
        <v>2393.7694543242105</v>
      </c>
      <c r="AC305" s="13">
        <f t="shared" si="345"/>
        <v>13259.288240971102</v>
      </c>
      <c r="AD305" s="13">
        <f t="shared" si="345"/>
        <v>16440.879665852146</v>
      </c>
      <c r="AE305" s="13">
        <f t="shared" si="345"/>
        <v>18786.443000096799</v>
      </c>
      <c r="AF305" s="13">
        <f t="shared" si="345"/>
        <v>20338.920280194143</v>
      </c>
      <c r="AG305" s="13">
        <f t="shared" si="345"/>
        <v>21973.649893164722</v>
      </c>
      <c r="AH305" s="13">
        <f t="shared" si="345"/>
        <v>24112.819009760453</v>
      </c>
      <c r="AI305" s="13">
        <f t="shared" si="345"/>
        <v>25826.114877658634</v>
      </c>
      <c r="AJ305" s="13">
        <f t="shared" si="345"/>
        <v>27749.568359882949</v>
      </c>
      <c r="AK305" s="13">
        <f t="shared" si="345"/>
        <v>30496.748368377215</v>
      </c>
      <c r="AL305" s="13">
        <f t="shared" si="345"/>
        <v>32565.638636176998</v>
      </c>
      <c r="AM305" s="13">
        <f t="shared" si="345"/>
        <v>34567.632238053688</v>
      </c>
      <c r="AN305" s="13">
        <f t="shared" si="345"/>
        <v>36523.102108833526</v>
      </c>
      <c r="AO305" s="13">
        <f t="shared" si="345"/>
        <v>39123.088914822554</v>
      </c>
      <c r="AP305" s="13">
        <f t="shared" si="345"/>
        <v>41971.118163382809</v>
      </c>
      <c r="AQ305" s="13">
        <f t="shared" si="345"/>
        <v>44202.066460605332</v>
      </c>
      <c r="AR305" s="13">
        <f t="shared" si="345"/>
        <v>46764.894852948986</v>
      </c>
      <c r="AS305" s="13">
        <f t="shared" si="345"/>
        <v>49047.464002054563</v>
      </c>
      <c r="AT305" s="13">
        <f t="shared" si="345"/>
        <v>51625.402632947604</v>
      </c>
      <c r="AU305" s="13">
        <f t="shared" si="345"/>
        <v>55132.445330367744</v>
      </c>
      <c r="AV305" s="13">
        <f t="shared" si="345"/>
        <v>58534.520199686085</v>
      </c>
      <c r="AX305" s="17" t="s">
        <v>20</v>
      </c>
      <c r="AY305" s="13">
        <f t="shared" si="254"/>
        <v>54</v>
      </c>
      <c r="AZ305" s="13">
        <f t="shared" si="255"/>
        <v>54</v>
      </c>
      <c r="BA305" s="13">
        <f t="shared" si="256"/>
        <v>54</v>
      </c>
      <c r="BB305" s="13">
        <f t="shared" si="257"/>
        <v>54</v>
      </c>
      <c r="BC305" s="13">
        <f t="shared" si="258"/>
        <v>54</v>
      </c>
      <c r="BD305" s="13">
        <f t="shared" si="259"/>
        <v>53</v>
      </c>
      <c r="BE305" s="13">
        <f t="shared" si="260"/>
        <v>53</v>
      </c>
      <c r="BF305" s="13">
        <f t="shared" si="261"/>
        <v>54</v>
      </c>
      <c r="BG305" s="13">
        <f t="shared" si="262"/>
        <v>53</v>
      </c>
      <c r="BH305" s="13">
        <f t="shared" si="263"/>
        <v>53</v>
      </c>
      <c r="BI305" s="13">
        <f t="shared" si="264"/>
        <v>53</v>
      </c>
      <c r="BJ305" s="13">
        <f t="shared" si="265"/>
        <v>53</v>
      </c>
      <c r="BK305" s="13">
        <f t="shared" si="266"/>
        <v>53</v>
      </c>
      <c r="BL305" s="13">
        <f t="shared" si="267"/>
        <v>53</v>
      </c>
      <c r="BM305" s="13">
        <f t="shared" si="268"/>
        <v>53</v>
      </c>
      <c r="BN305" s="13">
        <f t="shared" si="269"/>
        <v>53</v>
      </c>
      <c r="BO305" s="13">
        <f t="shared" si="270"/>
        <v>53</v>
      </c>
      <c r="BP305" s="13">
        <f t="shared" si="271"/>
        <v>53</v>
      </c>
      <c r="BQ305" s="13">
        <f t="shared" si="272"/>
        <v>53</v>
      </c>
      <c r="BR305" s="13">
        <f t="shared" si="273"/>
        <v>53</v>
      </c>
      <c r="BS305" s="13">
        <f t="shared" si="274"/>
        <v>53</v>
      </c>
      <c r="BT305" s="13">
        <f>INDEX($AY305:$BS305,MATCH('Ranked Growth'!$C$5,Data!$AY$149:$BS$149,0))</f>
        <v>54</v>
      </c>
      <c r="BV305" s="17" t="s">
        <v>20</v>
      </c>
      <c r="BW305" s="13" cm="1">
        <f t="array" ref="BW305">SUMPRODUCT(($Z$281:$Z$407=$Z305)*(AB305&lt;AB$281:AB$407))+1</f>
        <v>49</v>
      </c>
      <c r="BX305" s="13" cm="1">
        <f t="array" ref="BX305">SUMPRODUCT(($Z$281:$Z$407=$Z305)*(AC305&lt;AC$281:AC$407))+1</f>
        <v>49</v>
      </c>
      <c r="BY305" s="13" cm="1">
        <f t="array" ref="BY305">SUMPRODUCT(($Z$281:$Z$407=$Z305)*(AD305&lt;AD$281:AD$407))+1</f>
        <v>49</v>
      </c>
      <c r="BZ305" s="13" cm="1">
        <f t="array" ref="BZ305">SUMPRODUCT(($Z$281:$Z$407=$Z305)*(AE305&lt;AE$281:AE$407))+1</f>
        <v>49</v>
      </c>
      <c r="CA305" s="13" cm="1">
        <f t="array" ref="CA305">SUMPRODUCT(($Z$281:$Z$407=$Z305)*(AF305&lt;AF$281:AF$407))+1</f>
        <v>49</v>
      </c>
      <c r="CB305" s="13" cm="1">
        <f t="array" ref="CB305">SUMPRODUCT(($Z$281:$Z$407=$Z305)*(AG305&lt;AG$281:AG$407))+1</f>
        <v>48</v>
      </c>
      <c r="CC305" s="13" cm="1">
        <f t="array" ref="CC305">SUMPRODUCT(($Z$281:$Z$407=$Z305)*(AH305&lt;AH$281:AH$407))+1</f>
        <v>48</v>
      </c>
      <c r="CD305" s="13" cm="1">
        <f t="array" ref="CD305">SUMPRODUCT(($Z$281:$Z$407=$Z305)*(AI305&lt;AI$281:AI$407))+1</f>
        <v>49</v>
      </c>
      <c r="CE305" s="13" cm="1">
        <f t="array" ref="CE305">SUMPRODUCT(($Z$281:$Z$407=$Z305)*(AJ305&lt;AJ$281:AJ$407))+1</f>
        <v>48</v>
      </c>
      <c r="CF305" s="13" cm="1">
        <f t="array" ref="CF305">SUMPRODUCT(($Z$281:$Z$407=$Z305)*(AK305&lt;AK$281:AK$407))+1</f>
        <v>48</v>
      </c>
      <c r="CG305" s="13" cm="1">
        <f t="array" ref="CG305">SUMPRODUCT(($Z$281:$Z$407=$Z305)*(AL305&lt;AL$281:AL$407))+1</f>
        <v>48</v>
      </c>
      <c r="CH305" s="13" cm="1">
        <f t="array" ref="CH305">SUMPRODUCT(($Z$281:$Z$407=$Z305)*(AM305&lt;AM$281:AM$407))+1</f>
        <v>48</v>
      </c>
      <c r="CI305" s="13" cm="1">
        <f t="array" ref="CI305">SUMPRODUCT(($Z$281:$Z$407=$Z305)*(AN305&lt;AN$281:AN$407))+1</f>
        <v>48</v>
      </c>
      <c r="CJ305" s="13" cm="1">
        <f t="array" ref="CJ305">SUMPRODUCT(($Z$281:$Z$407=$Z305)*(AO305&lt;AO$281:AO$407))+1</f>
        <v>48</v>
      </c>
      <c r="CK305" s="13" cm="1">
        <f t="array" ref="CK305">SUMPRODUCT(($Z$281:$Z$407=$Z305)*(AP305&lt;AP$281:AP$407))+1</f>
        <v>48</v>
      </c>
      <c r="CL305" s="13" cm="1">
        <f t="array" ref="CL305">SUMPRODUCT(($Z$281:$Z$407=$Z305)*(AQ305&lt;AQ$281:AQ$407))+1</f>
        <v>48</v>
      </c>
      <c r="CM305" s="13" cm="1">
        <f t="array" ref="CM305">SUMPRODUCT(($Z$281:$Z$407=$Z305)*(AR305&lt;AR$281:AR$407))+1</f>
        <v>48</v>
      </c>
      <c r="CN305" s="13" cm="1">
        <f t="array" ref="CN305">SUMPRODUCT(($Z$281:$Z$407=$Z305)*(AS305&lt;AS$281:AS$407))+1</f>
        <v>48</v>
      </c>
      <c r="CO305" s="13" cm="1">
        <f t="array" ref="CO305">SUMPRODUCT(($Z$281:$Z$407=$Z305)*(AT305&lt;AT$281:AT$407))+1</f>
        <v>48</v>
      </c>
      <c r="CP305" s="13" cm="1">
        <f t="array" ref="CP305">SUMPRODUCT(($Z$281:$Z$407=$Z305)*(AU305&lt;AU$281:AU$407))+1</f>
        <v>48</v>
      </c>
      <c r="CQ305" s="13" cm="1">
        <f t="array" ref="CQ305">SUMPRODUCT(($Z$281:$Z$407=$Z305)*(AV305&lt;AV$281:AV$407))+1</f>
        <v>48</v>
      </c>
      <c r="CR305" s="20">
        <f>INDEX($BW305:$CQ305,MATCH('Ranked Growth'!$C$5,Data!$AY$149:$BS$149,0))</f>
        <v>49</v>
      </c>
      <c r="CS305" s="13" t="str">
        <f t="shared" si="275"/>
        <v>Stations of Over 10k Users-49</v>
      </c>
      <c r="CU305" s="17" t="s">
        <v>20</v>
      </c>
      <c r="CV305" s="13" t="str" cm="1">
        <f t="array" ref="CV305">IF($AA305="N","",SUMPRODUCT(($Z$281:$Z$407=$Z305)*($AA$281:$AA$407="Y")*(AB305&lt;AB$281:AB$407))+1)</f>
        <v/>
      </c>
      <c r="CW305" s="13" t="str" cm="1">
        <f t="array" ref="CW305">IF($AA305="N","",SUMPRODUCT(($Z$281:$Z$407=$Z305)*($AA$281:$AA$407="Y")*(AC305&lt;AC$281:AC$407))+1)</f>
        <v/>
      </c>
      <c r="CX305" s="13" t="str" cm="1">
        <f t="array" ref="CX305">IF($AA305="N","",SUMPRODUCT(($Z$281:$Z$407=$Z305)*($AA$281:$AA$407="Y")*(AD305&lt;AD$281:AD$407))+1)</f>
        <v/>
      </c>
      <c r="CY305" s="13" t="str" cm="1">
        <f t="array" ref="CY305">IF($AA305="N","",SUMPRODUCT(($Z$281:$Z$407=$Z305)*($AA$281:$AA$407="Y")*(AE305&lt;AE$281:AE$407))+1)</f>
        <v/>
      </c>
      <c r="CZ305" s="13" t="str" cm="1">
        <f t="array" ref="CZ305">IF($AA305="N","",SUMPRODUCT(($Z$281:$Z$407=$Z305)*($AA$281:$AA$407="Y")*(AF305&lt;AF$281:AF$407))+1)</f>
        <v/>
      </c>
      <c r="DA305" s="13" t="str" cm="1">
        <f t="array" ref="DA305">IF($AA305="N","",SUMPRODUCT(($Z$281:$Z$407=$Z305)*($AA$281:$AA$407="Y")*(AG305&lt;AG$281:AG$407))+1)</f>
        <v/>
      </c>
      <c r="DB305" s="13" t="str" cm="1">
        <f t="array" ref="DB305">IF($AA305="N","",SUMPRODUCT(($Z$281:$Z$407=$Z305)*($AA$281:$AA$407="Y")*(AH305&lt;AH$281:AH$407))+1)</f>
        <v/>
      </c>
      <c r="DC305" s="13" t="str" cm="1">
        <f t="array" ref="DC305">IF($AA305="N","",SUMPRODUCT(($Z$281:$Z$407=$Z305)*($AA$281:$AA$407="Y")*(AI305&lt;AI$281:AI$407))+1)</f>
        <v/>
      </c>
      <c r="DD305" s="13" t="str" cm="1">
        <f t="array" ref="DD305">IF($AA305="N","",SUMPRODUCT(($Z$281:$Z$407=$Z305)*($AA$281:$AA$407="Y")*(AJ305&lt;AJ$281:AJ$407))+1)</f>
        <v/>
      </c>
      <c r="DE305" s="13" t="str" cm="1">
        <f t="array" ref="DE305">IF($AA305="N","",SUMPRODUCT(($Z$281:$Z$407=$Z305)*($AA$281:$AA$407="Y")*(AK305&lt;AK$281:AK$407))+1)</f>
        <v/>
      </c>
      <c r="DF305" s="13" t="str" cm="1">
        <f t="array" ref="DF305">IF($AA305="N","",SUMPRODUCT(($Z$281:$Z$407=$Z305)*($AA$281:$AA$407="Y")*(AL305&lt;AL$281:AL$407))+1)</f>
        <v/>
      </c>
      <c r="DG305" s="13" t="str" cm="1">
        <f t="array" ref="DG305">IF($AA305="N","",SUMPRODUCT(($Z$281:$Z$407=$Z305)*($AA$281:$AA$407="Y")*(AM305&lt;AM$281:AM$407))+1)</f>
        <v/>
      </c>
      <c r="DH305" s="13" t="str" cm="1">
        <f t="array" ref="DH305">IF($AA305="N","",SUMPRODUCT(($Z$281:$Z$407=$Z305)*($AA$281:$AA$407="Y")*(AN305&lt;AN$281:AN$407))+1)</f>
        <v/>
      </c>
      <c r="DI305" s="13" t="str" cm="1">
        <f t="array" ref="DI305">IF($AA305="N","",SUMPRODUCT(($Z$281:$Z$407=$Z305)*($AA$281:$AA$407="Y")*(AO305&lt;AO$281:AO$407))+1)</f>
        <v/>
      </c>
      <c r="DJ305" s="13" t="str" cm="1">
        <f t="array" ref="DJ305">IF($AA305="N","",SUMPRODUCT(($Z$281:$Z$407=$Z305)*($AA$281:$AA$407="Y")*(AP305&lt;AP$281:AP$407))+1)</f>
        <v/>
      </c>
      <c r="DK305" s="13" t="str" cm="1">
        <f t="array" ref="DK305">IF($AA305="N","",SUMPRODUCT(($Z$281:$Z$407=$Z305)*($AA$281:$AA$407="Y")*(AQ305&lt;AQ$281:AQ$407))+1)</f>
        <v/>
      </c>
      <c r="DL305" s="13" t="str" cm="1">
        <f t="array" ref="DL305">IF($AA305="N","",SUMPRODUCT(($Z$281:$Z$407=$Z305)*($AA$281:$AA$407="Y")*(AR305&lt;AR$281:AR$407))+1)</f>
        <v/>
      </c>
      <c r="DM305" s="13" t="str" cm="1">
        <f t="array" ref="DM305">IF($AA305="N","",SUMPRODUCT(($Z$281:$Z$407=$Z305)*($AA$281:$AA$407="Y")*(AS305&lt;AS$281:AS$407))+1)</f>
        <v/>
      </c>
      <c r="DN305" s="13" t="str" cm="1">
        <f t="array" ref="DN305">IF($AA305="N","",SUMPRODUCT(($Z$281:$Z$407=$Z305)*($AA$281:$AA$407="Y")*(AT305&lt;AT$281:AT$407))+1)</f>
        <v/>
      </c>
      <c r="DO305" s="13" t="str" cm="1">
        <f t="array" ref="DO305">IF($AA305="N","",SUMPRODUCT(($Z$281:$Z$407=$Z305)*($AA$281:$AA$407="Y")*(AU305&lt;AU$281:AU$407))+1)</f>
        <v/>
      </c>
      <c r="DP305" s="13" t="str" cm="1">
        <f t="array" ref="DP305">IF($AA305="N","",SUMPRODUCT(($Z$281:$Z$407=$Z305)*($AA$281:$AA$407="Y")*(AV305&lt;AV$281:AV$407))+1)</f>
        <v/>
      </c>
      <c r="DQ305" s="13" t="str">
        <f>INDEX($CV305:$DP305,MATCH('Ranked Growth'!$C$5,$BW$149:$CQ$149,0))</f>
        <v/>
      </c>
      <c r="DR305" s="13" t="str">
        <f t="shared" si="276"/>
        <v>Stations of Over 10k Users-</v>
      </c>
      <c r="DT305" s="17" t="s">
        <v>20</v>
      </c>
      <c r="DU305" s="15">
        <f t="shared" ref="DU305:EO305" si="346">(C305/$R43)-1</f>
        <v>1.8592961756669801E-2</v>
      </c>
      <c r="DV305" s="15">
        <f t="shared" si="346"/>
        <v>0.10298796266269328</v>
      </c>
      <c r="DW305" s="15">
        <f t="shared" si="346"/>
        <v>0.1277001201268555</v>
      </c>
      <c r="DX305" s="15">
        <f t="shared" si="346"/>
        <v>0.14591865378417035</v>
      </c>
      <c r="DY305" s="15">
        <f t="shared" si="346"/>
        <v>0.15797710437756618</v>
      </c>
      <c r="DZ305" s="15">
        <f t="shared" si="346"/>
        <v>0.17067442789030118</v>
      </c>
      <c r="EA305" s="15">
        <f t="shared" si="346"/>
        <v>0.18728984985755259</v>
      </c>
      <c r="EB305" s="15">
        <f t="shared" si="346"/>
        <v>0.20059741566851508</v>
      </c>
      <c r="EC305" s="15">
        <f t="shared" si="346"/>
        <v>0.21553732434314821</v>
      </c>
      <c r="ED305" s="15">
        <f t="shared" si="346"/>
        <v>0.23687530772511156</v>
      </c>
      <c r="EE305" s="15">
        <f t="shared" si="346"/>
        <v>0.25294485759695062</v>
      </c>
      <c r="EF305" s="15">
        <f t="shared" si="346"/>
        <v>0.26849480557107541</v>
      </c>
      <c r="EG305" s="15">
        <f t="shared" si="346"/>
        <v>0.28368339295072098</v>
      </c>
      <c r="EH305" s="15">
        <f t="shared" si="346"/>
        <v>0.30387809263839305</v>
      </c>
      <c r="EI305" s="15">
        <f t="shared" si="346"/>
        <v>0.32599939542496714</v>
      </c>
      <c r="EJ305" s="15">
        <f t="shared" si="346"/>
        <v>0.34332768754450882</v>
      </c>
      <c r="EK305" s="15">
        <f t="shared" si="346"/>
        <v>0.36323376922738571</v>
      </c>
      <c r="EL305" s="15">
        <f t="shared" si="346"/>
        <v>0.38096301245906328</v>
      </c>
      <c r="EM305" s="15">
        <f t="shared" si="346"/>
        <v>0.40098645886433437</v>
      </c>
      <c r="EN305" s="15">
        <f t="shared" si="346"/>
        <v>0.42822647173790052</v>
      </c>
      <c r="EO305" s="15">
        <f t="shared" si="346"/>
        <v>0.45465117517970333</v>
      </c>
      <c r="EQ305" s="17" t="s">
        <v>20</v>
      </c>
      <c r="ER305" s="13">
        <f t="shared" si="278"/>
        <v>79</v>
      </c>
      <c r="ES305" s="13">
        <f t="shared" si="279"/>
        <v>40</v>
      </c>
      <c r="ET305" s="13">
        <f t="shared" si="280"/>
        <v>35</v>
      </c>
      <c r="EU305" s="13">
        <f t="shared" si="281"/>
        <v>38</v>
      </c>
      <c r="EV305" s="13">
        <f t="shared" si="282"/>
        <v>42</v>
      </c>
      <c r="EW305" s="13">
        <f t="shared" si="283"/>
        <v>43</v>
      </c>
      <c r="EX305" s="13">
        <f t="shared" si="284"/>
        <v>42</v>
      </c>
      <c r="EY305" s="13">
        <f t="shared" si="285"/>
        <v>45</v>
      </c>
      <c r="EZ305" s="13">
        <f t="shared" si="286"/>
        <v>45</v>
      </c>
      <c r="FA305" s="13">
        <f t="shared" si="287"/>
        <v>44</v>
      </c>
      <c r="FB305" s="13">
        <f t="shared" si="288"/>
        <v>45</v>
      </c>
      <c r="FC305" s="13">
        <f t="shared" si="289"/>
        <v>45</v>
      </c>
      <c r="FD305" s="13">
        <f t="shared" si="290"/>
        <v>47</v>
      </c>
      <c r="FE305" s="13">
        <f t="shared" si="291"/>
        <v>42</v>
      </c>
      <c r="FF305" s="13">
        <f t="shared" si="292"/>
        <v>43</v>
      </c>
      <c r="FG305" s="13">
        <f t="shared" si="293"/>
        <v>43</v>
      </c>
      <c r="FH305" s="13">
        <f t="shared" si="294"/>
        <v>42</v>
      </c>
      <c r="FI305" s="13">
        <f t="shared" si="295"/>
        <v>42</v>
      </c>
      <c r="FJ305" s="13">
        <f t="shared" si="296"/>
        <v>42</v>
      </c>
      <c r="FK305" s="13">
        <f t="shared" si="297"/>
        <v>42</v>
      </c>
      <c r="FL305" s="13">
        <f t="shared" si="298"/>
        <v>40</v>
      </c>
      <c r="FM305" s="13">
        <f>INDEX($ER305:$FL305,MATCH('Ranked Growth'!$C$5,$ER$149:$FL$149,0))</f>
        <v>79</v>
      </c>
      <c r="FO305" s="17" t="s">
        <v>20</v>
      </c>
      <c r="FP305" s="13" cm="1">
        <f t="array" ref="FP305">SUMPRODUCT(($Z$281:$Z$407=$Z305)*(DU305&lt;DU$281:DU$407))+1</f>
        <v>64</v>
      </c>
      <c r="FQ305" s="13" cm="1">
        <f t="array" ref="FQ305">SUMPRODUCT(($Z$281:$Z$407=$Z305)*(DV305&lt;DV$281:DV$407))+1</f>
        <v>39</v>
      </c>
      <c r="FR305" s="13" cm="1">
        <f t="array" ref="FR305">SUMPRODUCT(($Z$281:$Z$407=$Z305)*(DW305&lt;DW$281:DW$407))+1</f>
        <v>34</v>
      </c>
      <c r="FS305" s="13" cm="1">
        <f t="array" ref="FS305">SUMPRODUCT(($Z$281:$Z$407=$Z305)*(DX305&lt;DX$281:DX$407))+1</f>
        <v>36</v>
      </c>
      <c r="FT305" s="13" cm="1">
        <f t="array" ref="FT305">SUMPRODUCT(($Z$281:$Z$407=$Z305)*(DY305&lt;DY$281:DY$407))+1</f>
        <v>39</v>
      </c>
      <c r="FU305" s="13" cm="1">
        <f t="array" ref="FU305">SUMPRODUCT(($Z$281:$Z$407=$Z305)*(DZ305&lt;DZ$281:DZ$407))+1</f>
        <v>39</v>
      </c>
      <c r="FV305" s="13" cm="1">
        <f t="array" ref="FV305">SUMPRODUCT(($Z$281:$Z$407=$Z305)*(EA305&lt;EA$281:EA$407))+1</f>
        <v>39</v>
      </c>
      <c r="FW305" s="13" cm="1">
        <f t="array" ref="FW305">SUMPRODUCT(($Z$281:$Z$407=$Z305)*(EB305&lt;EB$281:EB$407))+1</f>
        <v>40</v>
      </c>
      <c r="FX305" s="13" cm="1">
        <f t="array" ref="FX305">SUMPRODUCT(($Z$281:$Z$407=$Z305)*(EC305&lt;EC$281:EC$407))+1</f>
        <v>40</v>
      </c>
      <c r="FY305" s="13" cm="1">
        <f t="array" ref="FY305">SUMPRODUCT(($Z$281:$Z$407=$Z305)*(ED305&lt;ED$281:ED$407))+1</f>
        <v>39</v>
      </c>
      <c r="FZ305" s="13" cm="1">
        <f t="array" ref="FZ305">SUMPRODUCT(($Z$281:$Z$407=$Z305)*(EE305&lt;EE$281:EE$407))+1</f>
        <v>40</v>
      </c>
      <c r="GA305" s="13" cm="1">
        <f t="array" ref="GA305">SUMPRODUCT(($Z$281:$Z$407=$Z305)*(EF305&lt;EF$281:EF$407))+1</f>
        <v>40</v>
      </c>
      <c r="GB305" s="13" cm="1">
        <f t="array" ref="GB305">SUMPRODUCT(($Z$281:$Z$407=$Z305)*(EG305&lt;EG$281:EG$407))+1</f>
        <v>40</v>
      </c>
      <c r="GC305" s="13" cm="1">
        <f t="array" ref="GC305">SUMPRODUCT(($Z$281:$Z$407=$Z305)*(EH305&lt;EH$281:EH$407))+1</f>
        <v>35</v>
      </c>
      <c r="GD305" s="13" cm="1">
        <f t="array" ref="GD305">SUMPRODUCT(($Z$281:$Z$407=$Z305)*(EI305&lt;EI$281:EI$407))+1</f>
        <v>36</v>
      </c>
      <c r="GE305" s="13" cm="1">
        <f t="array" ref="GE305">SUMPRODUCT(($Z$281:$Z$407=$Z305)*(EJ305&lt;EJ$281:EJ$407))+1</f>
        <v>36</v>
      </c>
      <c r="GF305" s="13" cm="1">
        <f t="array" ref="GF305">SUMPRODUCT(($Z$281:$Z$407=$Z305)*(EK305&lt;EK$281:EK$407))+1</f>
        <v>35</v>
      </c>
      <c r="GG305" s="13" cm="1">
        <f t="array" ref="GG305">SUMPRODUCT(($Z$281:$Z$407=$Z305)*(EL305&lt;EL$281:EL$407))+1</f>
        <v>35</v>
      </c>
      <c r="GH305" s="13" cm="1">
        <f t="array" ref="GH305">SUMPRODUCT(($Z$281:$Z$407=$Z305)*(EM305&lt;EM$281:EM$407))+1</f>
        <v>35</v>
      </c>
      <c r="GI305" s="13" cm="1">
        <f t="array" ref="GI305">SUMPRODUCT(($Z$281:$Z$407=$Z305)*(EN305&lt;EN$281:EN$407))+1</f>
        <v>35</v>
      </c>
      <c r="GJ305" s="13" cm="1">
        <f t="array" ref="GJ305">SUMPRODUCT(($Z$281:$Z$407=$Z305)*(EO305&lt;EO$281:EO$407))+1</f>
        <v>35</v>
      </c>
      <c r="GK305" s="20">
        <f>INDEX($FP305:$GJ305,MATCH('Ranked Growth'!$C$5,$FP$149:$GJ$149,0))</f>
        <v>64</v>
      </c>
      <c r="GL305" s="13" t="str">
        <f t="shared" si="299"/>
        <v>Stations of Over 10k Users-64</v>
      </c>
      <c r="GN305" s="17" t="s">
        <v>20</v>
      </c>
      <c r="GO305" s="13" t="str" cm="1">
        <f t="array" ref="GO305">IF($AA305="N","",SUMPRODUCT(($Z$281:$Z$407=$Z305)*($AA$281:$AA$407="Y")*(DU305&lt;DU$281:DU$407))+1)</f>
        <v/>
      </c>
      <c r="GP305" s="13" t="str" cm="1">
        <f t="array" ref="GP305">IF($AA305="N","",SUMPRODUCT(($Z$281:$Z$407=$Z305)*($AA$281:$AA$407="Y")*(DV305&lt;DV$281:DV$407))+1)</f>
        <v/>
      </c>
      <c r="GQ305" s="13" t="str" cm="1">
        <f t="array" ref="GQ305">IF($AA305="N","",SUMPRODUCT(($Z$281:$Z$407=$Z305)*($AA$281:$AA$407="Y")*(DW305&lt;DW$281:DW$407))+1)</f>
        <v/>
      </c>
      <c r="GR305" s="13" t="str" cm="1">
        <f t="array" ref="GR305">IF($AA305="N","",SUMPRODUCT(($Z$281:$Z$407=$Z305)*($AA$281:$AA$407="Y")*(DX305&lt;DX$281:DX$407))+1)</f>
        <v/>
      </c>
      <c r="GS305" s="13" t="str" cm="1">
        <f t="array" ref="GS305">IF($AA305="N","",SUMPRODUCT(($Z$281:$Z$407=$Z305)*($AA$281:$AA$407="Y")*(DY305&lt;DY$281:DY$407))+1)</f>
        <v/>
      </c>
      <c r="GT305" s="13" t="str" cm="1">
        <f t="array" ref="GT305">IF($AA305="N","",SUMPRODUCT(($Z$281:$Z$407=$Z305)*($AA$281:$AA$407="Y")*(DZ305&lt;DZ$281:DZ$407))+1)</f>
        <v/>
      </c>
      <c r="GU305" s="13" t="str" cm="1">
        <f t="array" ref="GU305">IF($AA305="N","",SUMPRODUCT(($Z$281:$Z$407=$Z305)*($AA$281:$AA$407="Y")*(EA305&lt;EA$281:EA$407))+1)</f>
        <v/>
      </c>
      <c r="GV305" s="13" t="str" cm="1">
        <f t="array" ref="GV305">IF($AA305="N","",SUMPRODUCT(($Z$281:$Z$407=$Z305)*($AA$281:$AA$407="Y")*(EB305&lt;EB$281:EB$407))+1)</f>
        <v/>
      </c>
      <c r="GW305" s="13" t="str" cm="1">
        <f t="array" ref="GW305">IF($AA305="N","",SUMPRODUCT(($Z$281:$Z$407=$Z305)*($AA$281:$AA$407="Y")*(EC305&lt;EC$281:EC$407))+1)</f>
        <v/>
      </c>
      <c r="GX305" s="13" t="str" cm="1">
        <f t="array" ref="GX305">IF($AA305="N","",SUMPRODUCT(($Z$281:$Z$407=$Z305)*($AA$281:$AA$407="Y")*(ED305&lt;ED$281:ED$407))+1)</f>
        <v/>
      </c>
      <c r="GY305" s="13" t="str" cm="1">
        <f t="array" ref="GY305">IF($AA305="N","",SUMPRODUCT(($Z$281:$Z$407=$Z305)*($AA$281:$AA$407="Y")*(EE305&lt;EE$281:EE$407))+1)</f>
        <v/>
      </c>
      <c r="GZ305" s="13" t="str" cm="1">
        <f t="array" ref="GZ305">IF($AA305="N","",SUMPRODUCT(($Z$281:$Z$407=$Z305)*($AA$281:$AA$407="Y")*(EF305&lt;EF$281:EF$407))+1)</f>
        <v/>
      </c>
      <c r="HA305" s="13" t="str" cm="1">
        <f t="array" ref="HA305">IF($AA305="N","",SUMPRODUCT(($Z$281:$Z$407=$Z305)*($AA$281:$AA$407="Y")*(EG305&lt;EG$281:EG$407))+1)</f>
        <v/>
      </c>
      <c r="HB305" s="13" t="str" cm="1">
        <f t="array" ref="HB305">IF($AA305="N","",SUMPRODUCT(($Z$281:$Z$407=$Z305)*($AA$281:$AA$407="Y")*(EH305&lt;EH$281:EH$407))+1)</f>
        <v/>
      </c>
      <c r="HC305" s="13" t="str" cm="1">
        <f t="array" ref="HC305">IF($AA305="N","",SUMPRODUCT(($Z$281:$Z$407=$Z305)*($AA$281:$AA$407="Y")*(EI305&lt;EI$281:EI$407))+1)</f>
        <v/>
      </c>
      <c r="HD305" s="13" t="str" cm="1">
        <f t="array" ref="HD305">IF($AA305="N","",SUMPRODUCT(($Z$281:$Z$407=$Z305)*($AA$281:$AA$407="Y")*(EJ305&lt;EJ$281:EJ$407))+1)</f>
        <v/>
      </c>
      <c r="HE305" s="13" t="str" cm="1">
        <f t="array" ref="HE305">IF($AA305="N","",SUMPRODUCT(($Z$281:$Z$407=$Z305)*($AA$281:$AA$407="Y")*(EK305&lt;EK$281:EK$407))+1)</f>
        <v/>
      </c>
      <c r="HF305" s="13" t="str" cm="1">
        <f t="array" ref="HF305">IF($AA305="N","",SUMPRODUCT(($Z$281:$Z$407=$Z305)*($AA$281:$AA$407="Y")*(EL305&lt;EL$281:EL$407))+1)</f>
        <v/>
      </c>
      <c r="HG305" s="13" t="str" cm="1">
        <f t="array" ref="HG305">IF($AA305="N","",SUMPRODUCT(($Z$281:$Z$407=$Z305)*($AA$281:$AA$407="Y")*(EM305&lt;EM$281:EM$407))+1)</f>
        <v/>
      </c>
      <c r="HH305" s="13" t="str" cm="1">
        <f t="array" ref="HH305">IF($AA305="N","",SUMPRODUCT(($Z$281:$Z$407=$Z305)*($AA$281:$AA$407="Y")*(EN305&lt;EN$281:EN$407))+1)</f>
        <v/>
      </c>
      <c r="HI305" s="13" t="str" cm="1">
        <f t="array" ref="HI305">IF($AA305="N","",SUMPRODUCT(($Z$281:$Z$407=$Z305)*($AA$281:$AA$407="Y")*(EO305&lt;EO$281:EO$407))+1)</f>
        <v/>
      </c>
      <c r="HJ305" s="20" t="str">
        <f>INDEX($GO305:$HI305,MATCH('Ranked Growth'!$C$5,$GO$149:$HI$149,0))</f>
        <v/>
      </c>
      <c r="HK305" s="13" t="str">
        <f t="shared" si="300"/>
        <v>Stations of Over 10k Users-</v>
      </c>
    </row>
    <row r="306" spans="2:219" s="11" customFormat="1" x14ac:dyDescent="0.25">
      <c r="B306" s="17" t="s">
        <v>169</v>
      </c>
      <c r="C306" s="20">
        <v>311719.2836666294</v>
      </c>
      <c r="D306" s="20">
        <v>333152.60245246044</v>
      </c>
      <c r="E306" s="20">
        <v>339355.18291991635</v>
      </c>
      <c r="F306" s="20">
        <v>343915.97399949492</v>
      </c>
      <c r="G306" s="20">
        <v>346976.45384601009</v>
      </c>
      <c r="H306" s="20">
        <v>350413.16542804544</v>
      </c>
      <c r="I306" s="20">
        <v>354137.30874495226</v>
      </c>
      <c r="J306" s="20">
        <v>357006.09602806356</v>
      </c>
      <c r="K306" s="20">
        <v>360354.41317901592</v>
      </c>
      <c r="L306" s="20">
        <v>365301.38076851907</v>
      </c>
      <c r="M306" s="20">
        <v>368322.90477823868</v>
      </c>
      <c r="N306" s="20">
        <v>371416.73644868261</v>
      </c>
      <c r="O306" s="20">
        <v>375182.56147851382</v>
      </c>
      <c r="P306" s="20">
        <v>381232.60180931393</v>
      </c>
      <c r="Q306" s="20">
        <v>385960.44155903941</v>
      </c>
      <c r="R306" s="20">
        <v>389655.1519738636</v>
      </c>
      <c r="S306" s="20">
        <v>393891.45940708503</v>
      </c>
      <c r="T306" s="20">
        <v>397656.99422021396</v>
      </c>
      <c r="U306" s="20">
        <v>402190.38560215663</v>
      </c>
      <c r="V306" s="20">
        <v>409145.97038819437</v>
      </c>
      <c r="W306" s="20">
        <v>415935.23346202855</v>
      </c>
      <c r="Y306" s="17" t="s">
        <v>169</v>
      </c>
      <c r="Z306" s="21" t="str">
        <f t="shared" si="251"/>
        <v>Stations of Over 10k Users</v>
      </c>
      <c r="AA306" s="21" t="str">
        <f t="shared" si="252"/>
        <v>Y</v>
      </c>
      <c r="AB306" s="13">
        <f t="shared" ref="AB306:AV306" si="347">C306-$R44</f>
        <v>4535.2836666294024</v>
      </c>
      <c r="AC306" s="13">
        <f t="shared" si="347"/>
        <v>25968.602452460444</v>
      </c>
      <c r="AD306" s="13">
        <f t="shared" si="347"/>
        <v>32171.182919916348</v>
      </c>
      <c r="AE306" s="13">
        <f t="shared" si="347"/>
        <v>36731.97399949492</v>
      </c>
      <c r="AF306" s="13">
        <f t="shared" si="347"/>
        <v>39792.453846010088</v>
      </c>
      <c r="AG306" s="13">
        <f t="shared" si="347"/>
        <v>43229.165428045439</v>
      </c>
      <c r="AH306" s="13">
        <f t="shared" si="347"/>
        <v>46953.308744952257</v>
      </c>
      <c r="AI306" s="13">
        <f t="shared" si="347"/>
        <v>49822.096028063563</v>
      </c>
      <c r="AJ306" s="13">
        <f t="shared" si="347"/>
        <v>53170.413179015915</v>
      </c>
      <c r="AK306" s="13">
        <f t="shared" si="347"/>
        <v>58117.38076851907</v>
      </c>
      <c r="AL306" s="13">
        <f t="shared" si="347"/>
        <v>61138.904778238677</v>
      </c>
      <c r="AM306" s="13">
        <f t="shared" si="347"/>
        <v>64232.736448682612</v>
      </c>
      <c r="AN306" s="13">
        <f t="shared" si="347"/>
        <v>67998.561478513817</v>
      </c>
      <c r="AO306" s="13">
        <f t="shared" si="347"/>
        <v>74048.601809313928</v>
      </c>
      <c r="AP306" s="13">
        <f t="shared" si="347"/>
        <v>78776.441559039406</v>
      </c>
      <c r="AQ306" s="13">
        <f t="shared" si="347"/>
        <v>82471.151973863598</v>
      </c>
      <c r="AR306" s="13">
        <f t="shared" si="347"/>
        <v>86707.459407085029</v>
      </c>
      <c r="AS306" s="13">
        <f t="shared" si="347"/>
        <v>90472.994220213965</v>
      </c>
      <c r="AT306" s="13">
        <f t="shared" si="347"/>
        <v>95006.385602156632</v>
      </c>
      <c r="AU306" s="13">
        <f t="shared" si="347"/>
        <v>101961.97038819437</v>
      </c>
      <c r="AV306" s="13">
        <f t="shared" si="347"/>
        <v>108751.23346202855</v>
      </c>
      <c r="AX306" s="17" t="s">
        <v>169</v>
      </c>
      <c r="AY306" s="13">
        <f t="shared" si="254"/>
        <v>36</v>
      </c>
      <c r="AZ306" s="13">
        <f t="shared" si="255"/>
        <v>33</v>
      </c>
      <c r="BA306" s="13">
        <f t="shared" si="256"/>
        <v>33</v>
      </c>
      <c r="BB306" s="13">
        <f t="shared" si="257"/>
        <v>33</v>
      </c>
      <c r="BC306" s="13">
        <f t="shared" si="258"/>
        <v>34</v>
      </c>
      <c r="BD306" s="13">
        <f t="shared" si="259"/>
        <v>34</v>
      </c>
      <c r="BE306" s="13">
        <f t="shared" si="260"/>
        <v>34</v>
      </c>
      <c r="BF306" s="13">
        <f t="shared" si="261"/>
        <v>34</v>
      </c>
      <c r="BG306" s="13">
        <f t="shared" si="262"/>
        <v>35</v>
      </c>
      <c r="BH306" s="13">
        <f t="shared" si="263"/>
        <v>35</v>
      </c>
      <c r="BI306" s="13">
        <f t="shared" si="264"/>
        <v>35</v>
      </c>
      <c r="BJ306" s="13">
        <f t="shared" si="265"/>
        <v>35</v>
      </c>
      <c r="BK306" s="13">
        <f t="shared" si="266"/>
        <v>35</v>
      </c>
      <c r="BL306" s="13">
        <f t="shared" si="267"/>
        <v>35</v>
      </c>
      <c r="BM306" s="13">
        <f t="shared" si="268"/>
        <v>35</v>
      </c>
      <c r="BN306" s="13">
        <f t="shared" si="269"/>
        <v>35</v>
      </c>
      <c r="BO306" s="13">
        <f t="shared" si="270"/>
        <v>35</v>
      </c>
      <c r="BP306" s="13">
        <f t="shared" si="271"/>
        <v>35</v>
      </c>
      <c r="BQ306" s="13">
        <f t="shared" si="272"/>
        <v>35</v>
      </c>
      <c r="BR306" s="13">
        <f t="shared" si="273"/>
        <v>35</v>
      </c>
      <c r="BS306" s="13">
        <f t="shared" si="274"/>
        <v>35</v>
      </c>
      <c r="BT306" s="13">
        <f>INDEX($AY306:$BS306,MATCH('Ranked Growth'!$C$5,Data!$AY$149:$BS$149,0))</f>
        <v>36</v>
      </c>
      <c r="BV306" s="17" t="s">
        <v>169</v>
      </c>
      <c r="BW306" s="13" cm="1">
        <f t="array" ref="BW306">SUMPRODUCT(($Z$281:$Z$407=$Z306)*(AB306&lt;AB$281:AB$407))+1</f>
        <v>31</v>
      </c>
      <c r="BX306" s="13" cm="1">
        <f t="array" ref="BX306">SUMPRODUCT(($Z$281:$Z$407=$Z306)*(AC306&lt;AC$281:AC$407))+1</f>
        <v>28</v>
      </c>
      <c r="BY306" s="13" cm="1">
        <f t="array" ref="BY306">SUMPRODUCT(($Z$281:$Z$407=$Z306)*(AD306&lt;AD$281:AD$407))+1</f>
        <v>28</v>
      </c>
      <c r="BZ306" s="13" cm="1">
        <f t="array" ref="BZ306">SUMPRODUCT(($Z$281:$Z$407=$Z306)*(AE306&lt;AE$281:AE$407))+1</f>
        <v>28</v>
      </c>
      <c r="CA306" s="13" cm="1">
        <f t="array" ref="CA306">SUMPRODUCT(($Z$281:$Z$407=$Z306)*(AF306&lt;AF$281:AF$407))+1</f>
        <v>29</v>
      </c>
      <c r="CB306" s="13" cm="1">
        <f t="array" ref="CB306">SUMPRODUCT(($Z$281:$Z$407=$Z306)*(AG306&lt;AG$281:AG$407))+1</f>
        <v>29</v>
      </c>
      <c r="CC306" s="13" cm="1">
        <f t="array" ref="CC306">SUMPRODUCT(($Z$281:$Z$407=$Z306)*(AH306&lt;AH$281:AH$407))+1</f>
        <v>29</v>
      </c>
      <c r="CD306" s="13" cm="1">
        <f t="array" ref="CD306">SUMPRODUCT(($Z$281:$Z$407=$Z306)*(AI306&lt;AI$281:AI$407))+1</f>
        <v>29</v>
      </c>
      <c r="CE306" s="13" cm="1">
        <f t="array" ref="CE306">SUMPRODUCT(($Z$281:$Z$407=$Z306)*(AJ306&lt;AJ$281:AJ$407))+1</f>
        <v>30</v>
      </c>
      <c r="CF306" s="13" cm="1">
        <f t="array" ref="CF306">SUMPRODUCT(($Z$281:$Z$407=$Z306)*(AK306&lt;AK$281:AK$407))+1</f>
        <v>30</v>
      </c>
      <c r="CG306" s="13" cm="1">
        <f t="array" ref="CG306">SUMPRODUCT(($Z$281:$Z$407=$Z306)*(AL306&lt;AL$281:AL$407))+1</f>
        <v>30</v>
      </c>
      <c r="CH306" s="13" cm="1">
        <f t="array" ref="CH306">SUMPRODUCT(($Z$281:$Z$407=$Z306)*(AM306&lt;AM$281:AM$407))+1</f>
        <v>30</v>
      </c>
      <c r="CI306" s="13" cm="1">
        <f t="array" ref="CI306">SUMPRODUCT(($Z$281:$Z$407=$Z306)*(AN306&lt;AN$281:AN$407))+1</f>
        <v>30</v>
      </c>
      <c r="CJ306" s="13" cm="1">
        <f t="array" ref="CJ306">SUMPRODUCT(($Z$281:$Z$407=$Z306)*(AO306&lt;AO$281:AO$407))+1</f>
        <v>30</v>
      </c>
      <c r="CK306" s="13" cm="1">
        <f t="array" ref="CK306">SUMPRODUCT(($Z$281:$Z$407=$Z306)*(AP306&lt;AP$281:AP$407))+1</f>
        <v>30</v>
      </c>
      <c r="CL306" s="13" cm="1">
        <f t="array" ref="CL306">SUMPRODUCT(($Z$281:$Z$407=$Z306)*(AQ306&lt;AQ$281:AQ$407))+1</f>
        <v>30</v>
      </c>
      <c r="CM306" s="13" cm="1">
        <f t="array" ref="CM306">SUMPRODUCT(($Z$281:$Z$407=$Z306)*(AR306&lt;AR$281:AR$407))+1</f>
        <v>30</v>
      </c>
      <c r="CN306" s="13" cm="1">
        <f t="array" ref="CN306">SUMPRODUCT(($Z$281:$Z$407=$Z306)*(AS306&lt;AS$281:AS$407))+1</f>
        <v>30</v>
      </c>
      <c r="CO306" s="13" cm="1">
        <f t="array" ref="CO306">SUMPRODUCT(($Z$281:$Z$407=$Z306)*(AT306&lt;AT$281:AT$407))+1</f>
        <v>30</v>
      </c>
      <c r="CP306" s="13" cm="1">
        <f t="array" ref="CP306">SUMPRODUCT(($Z$281:$Z$407=$Z306)*(AU306&lt;AU$281:AU$407))+1</f>
        <v>30</v>
      </c>
      <c r="CQ306" s="13" cm="1">
        <f t="array" ref="CQ306">SUMPRODUCT(($Z$281:$Z$407=$Z306)*(AV306&lt;AV$281:AV$407))+1</f>
        <v>30</v>
      </c>
      <c r="CR306" s="20">
        <f>INDEX($BW306:$CQ306,MATCH('Ranked Growth'!$C$5,Data!$AY$149:$BS$149,0))</f>
        <v>31</v>
      </c>
      <c r="CS306" s="13" t="str">
        <f t="shared" si="275"/>
        <v>Stations of Over 10k Users-31</v>
      </c>
      <c r="CU306" s="17" t="s">
        <v>169</v>
      </c>
      <c r="CV306" s="13" cm="1">
        <f t="array" ref="CV306">IF($AA306="N","",SUMPRODUCT(($Z$281:$Z$407=$Z306)*($AA$281:$AA$407="Y")*(AB306&lt;AB$281:AB$407))+1)</f>
        <v>8</v>
      </c>
      <c r="CW306" s="13" cm="1">
        <f t="array" ref="CW306">IF($AA306="N","",SUMPRODUCT(($Z$281:$Z$407=$Z306)*($AA$281:$AA$407="Y")*(AC306&lt;AC$281:AC$407))+1)</f>
        <v>8</v>
      </c>
      <c r="CX306" s="13" cm="1">
        <f t="array" ref="CX306">IF($AA306="N","",SUMPRODUCT(($Z$281:$Z$407=$Z306)*($AA$281:$AA$407="Y")*(AD306&lt;AD$281:AD$407))+1)</f>
        <v>8</v>
      </c>
      <c r="CY306" s="13" cm="1">
        <f t="array" ref="CY306">IF($AA306="N","",SUMPRODUCT(($Z$281:$Z$407=$Z306)*($AA$281:$AA$407="Y")*(AE306&lt;AE$281:AE$407))+1)</f>
        <v>8</v>
      </c>
      <c r="CZ306" s="13" cm="1">
        <f t="array" ref="CZ306">IF($AA306="N","",SUMPRODUCT(($Z$281:$Z$407=$Z306)*($AA$281:$AA$407="Y")*(AF306&lt;AF$281:AF$407))+1)</f>
        <v>8</v>
      </c>
      <c r="DA306" s="13" cm="1">
        <f t="array" ref="DA306">IF($AA306="N","",SUMPRODUCT(($Z$281:$Z$407=$Z306)*($AA$281:$AA$407="Y")*(AG306&lt;AG$281:AG$407))+1)</f>
        <v>8</v>
      </c>
      <c r="DB306" s="13" cm="1">
        <f t="array" ref="DB306">IF($AA306="N","",SUMPRODUCT(($Z$281:$Z$407=$Z306)*($AA$281:$AA$407="Y")*(AH306&lt;AH$281:AH$407))+1)</f>
        <v>8</v>
      </c>
      <c r="DC306" s="13" cm="1">
        <f t="array" ref="DC306">IF($AA306="N","",SUMPRODUCT(($Z$281:$Z$407=$Z306)*($AA$281:$AA$407="Y")*(AI306&lt;AI$281:AI$407))+1)</f>
        <v>8</v>
      </c>
      <c r="DD306" s="13" cm="1">
        <f t="array" ref="DD306">IF($AA306="N","",SUMPRODUCT(($Z$281:$Z$407=$Z306)*($AA$281:$AA$407="Y")*(AJ306&lt;AJ$281:AJ$407))+1)</f>
        <v>8</v>
      </c>
      <c r="DE306" s="13" cm="1">
        <f t="array" ref="DE306">IF($AA306="N","",SUMPRODUCT(($Z$281:$Z$407=$Z306)*($AA$281:$AA$407="Y")*(AK306&lt;AK$281:AK$407))+1)</f>
        <v>8</v>
      </c>
      <c r="DF306" s="13" cm="1">
        <f t="array" ref="DF306">IF($AA306="N","",SUMPRODUCT(($Z$281:$Z$407=$Z306)*($AA$281:$AA$407="Y")*(AL306&lt;AL$281:AL$407))+1)</f>
        <v>8</v>
      </c>
      <c r="DG306" s="13" cm="1">
        <f t="array" ref="DG306">IF($AA306="N","",SUMPRODUCT(($Z$281:$Z$407=$Z306)*($AA$281:$AA$407="Y")*(AM306&lt;AM$281:AM$407))+1)</f>
        <v>8</v>
      </c>
      <c r="DH306" s="13" cm="1">
        <f t="array" ref="DH306">IF($AA306="N","",SUMPRODUCT(($Z$281:$Z$407=$Z306)*($AA$281:$AA$407="Y")*(AN306&lt;AN$281:AN$407))+1)</f>
        <v>8</v>
      </c>
      <c r="DI306" s="13" cm="1">
        <f t="array" ref="DI306">IF($AA306="N","",SUMPRODUCT(($Z$281:$Z$407=$Z306)*($AA$281:$AA$407="Y")*(AO306&lt;AO$281:AO$407))+1)</f>
        <v>8</v>
      </c>
      <c r="DJ306" s="13" cm="1">
        <f t="array" ref="DJ306">IF($AA306="N","",SUMPRODUCT(($Z$281:$Z$407=$Z306)*($AA$281:$AA$407="Y")*(AP306&lt;AP$281:AP$407))+1)</f>
        <v>8</v>
      </c>
      <c r="DK306" s="13" cm="1">
        <f t="array" ref="DK306">IF($AA306="N","",SUMPRODUCT(($Z$281:$Z$407=$Z306)*($AA$281:$AA$407="Y")*(AQ306&lt;AQ$281:AQ$407))+1)</f>
        <v>8</v>
      </c>
      <c r="DL306" s="13" cm="1">
        <f t="array" ref="DL306">IF($AA306="N","",SUMPRODUCT(($Z$281:$Z$407=$Z306)*($AA$281:$AA$407="Y")*(AR306&lt;AR$281:AR$407))+1)</f>
        <v>8</v>
      </c>
      <c r="DM306" s="13" cm="1">
        <f t="array" ref="DM306">IF($AA306="N","",SUMPRODUCT(($Z$281:$Z$407=$Z306)*($AA$281:$AA$407="Y")*(AS306&lt;AS$281:AS$407))+1)</f>
        <v>8</v>
      </c>
      <c r="DN306" s="13" cm="1">
        <f t="array" ref="DN306">IF($AA306="N","",SUMPRODUCT(($Z$281:$Z$407=$Z306)*($AA$281:$AA$407="Y")*(AT306&lt;AT$281:AT$407))+1)</f>
        <v>8</v>
      </c>
      <c r="DO306" s="13" cm="1">
        <f t="array" ref="DO306">IF($AA306="N","",SUMPRODUCT(($Z$281:$Z$407=$Z306)*($AA$281:$AA$407="Y")*(AU306&lt;AU$281:AU$407))+1)</f>
        <v>8</v>
      </c>
      <c r="DP306" s="13" cm="1">
        <f t="array" ref="DP306">IF($AA306="N","",SUMPRODUCT(($Z$281:$Z$407=$Z306)*($AA$281:$AA$407="Y")*(AV306&lt;AV$281:AV$407))+1)</f>
        <v>8</v>
      </c>
      <c r="DQ306" s="13">
        <f>INDEX($CV306:$DP306,MATCH('Ranked Growth'!$C$5,$BW$149:$CQ$149,0))</f>
        <v>8</v>
      </c>
      <c r="DR306" s="13" t="str">
        <f t="shared" si="276"/>
        <v>Stations of Over 10k Users-8</v>
      </c>
      <c r="DT306" s="17" t="s">
        <v>169</v>
      </c>
      <c r="DU306" s="15">
        <f t="shared" ref="DU306:EO306" si="348">(C306/$R44)-1</f>
        <v>1.4764062147212709E-2</v>
      </c>
      <c r="DV306" s="15">
        <f t="shared" si="348"/>
        <v>8.4537614109004622E-2</v>
      </c>
      <c r="DW306" s="15">
        <f t="shared" si="348"/>
        <v>0.10472935738813338</v>
      </c>
      <c r="DX306" s="15">
        <f t="shared" si="348"/>
        <v>0.11957645580334564</v>
      </c>
      <c r="DY306" s="15">
        <f t="shared" si="348"/>
        <v>0.12953947421092926</v>
      </c>
      <c r="DZ306" s="15">
        <f t="shared" si="348"/>
        <v>0.14072726908968392</v>
      </c>
      <c r="EA306" s="15">
        <f t="shared" si="348"/>
        <v>0.15285076288137489</v>
      </c>
      <c r="EB306" s="15">
        <f t="shared" si="348"/>
        <v>0.16218974955747556</v>
      </c>
      <c r="EC306" s="15">
        <f t="shared" si="348"/>
        <v>0.17308978716019041</v>
      </c>
      <c r="ED306" s="15">
        <f t="shared" si="348"/>
        <v>0.18919403604523377</v>
      </c>
      <c r="EE306" s="15">
        <f t="shared" si="348"/>
        <v>0.19903023848325008</v>
      </c>
      <c r="EF306" s="15">
        <f t="shared" si="348"/>
        <v>0.20910182968085134</v>
      </c>
      <c r="EG306" s="15">
        <f t="shared" si="348"/>
        <v>0.22136101319897472</v>
      </c>
      <c r="EH306" s="15">
        <f t="shared" si="348"/>
        <v>0.24105618069077139</v>
      </c>
      <c r="EI306" s="15">
        <f t="shared" si="348"/>
        <v>0.25644708565237573</v>
      </c>
      <c r="EJ306" s="15">
        <f t="shared" si="348"/>
        <v>0.26847476422555738</v>
      </c>
      <c r="EK306" s="15">
        <f t="shared" si="348"/>
        <v>0.28226554575461305</v>
      </c>
      <c r="EL306" s="15">
        <f t="shared" si="348"/>
        <v>0.294523784507702</v>
      </c>
      <c r="EM306" s="15">
        <f t="shared" si="348"/>
        <v>0.30928168655319488</v>
      </c>
      <c r="EN306" s="15">
        <f t="shared" si="348"/>
        <v>0.33192474343779099</v>
      </c>
      <c r="EO306" s="15">
        <f t="shared" si="348"/>
        <v>0.35402636029880652</v>
      </c>
      <c r="EQ306" s="17" t="s">
        <v>169</v>
      </c>
      <c r="ER306" s="13">
        <f t="shared" si="278"/>
        <v>111</v>
      </c>
      <c r="ES306" s="13">
        <f t="shared" si="279"/>
        <v>93</v>
      </c>
      <c r="ET306" s="13">
        <f t="shared" si="280"/>
        <v>93</v>
      </c>
      <c r="EU306" s="13">
        <f t="shared" si="281"/>
        <v>94</v>
      </c>
      <c r="EV306" s="13">
        <f t="shared" si="282"/>
        <v>97</v>
      </c>
      <c r="EW306" s="13">
        <f t="shared" si="283"/>
        <v>98</v>
      </c>
      <c r="EX306" s="13">
        <f t="shared" si="284"/>
        <v>101</v>
      </c>
      <c r="EY306" s="13">
        <f t="shared" si="285"/>
        <v>101</v>
      </c>
      <c r="EZ306" s="13">
        <f t="shared" si="286"/>
        <v>103</v>
      </c>
      <c r="FA306" s="13">
        <f t="shared" si="287"/>
        <v>103</v>
      </c>
      <c r="FB306" s="13">
        <f t="shared" si="288"/>
        <v>105</v>
      </c>
      <c r="FC306" s="13">
        <f t="shared" si="289"/>
        <v>105</v>
      </c>
      <c r="FD306" s="13">
        <f t="shared" si="290"/>
        <v>104</v>
      </c>
      <c r="FE306" s="13">
        <f t="shared" si="291"/>
        <v>103</v>
      </c>
      <c r="FF306" s="13">
        <f t="shared" si="292"/>
        <v>103</v>
      </c>
      <c r="FG306" s="13">
        <f t="shared" si="293"/>
        <v>104</v>
      </c>
      <c r="FH306" s="13">
        <f t="shared" si="294"/>
        <v>104</v>
      </c>
      <c r="FI306" s="13">
        <f t="shared" si="295"/>
        <v>104</v>
      </c>
      <c r="FJ306" s="13">
        <f t="shared" si="296"/>
        <v>104</v>
      </c>
      <c r="FK306" s="13">
        <f t="shared" si="297"/>
        <v>103</v>
      </c>
      <c r="FL306" s="13">
        <f t="shared" si="298"/>
        <v>103</v>
      </c>
      <c r="FM306" s="13">
        <f>INDEX($ER306:$FL306,MATCH('Ranked Growth'!$C$5,$ER$149:$FL$149,0))</f>
        <v>111</v>
      </c>
      <c r="FO306" s="17" t="s">
        <v>169</v>
      </c>
      <c r="FP306" s="13" cm="1">
        <f t="array" ref="FP306">SUMPRODUCT(($Z$281:$Z$407=$Z306)*(DU306&lt;DU$281:DU$407))+1</f>
        <v>93</v>
      </c>
      <c r="FQ306" s="13" cm="1">
        <f t="array" ref="FQ306">SUMPRODUCT(($Z$281:$Z$407=$Z306)*(DV306&lt;DV$281:DV$407))+1</f>
        <v>81</v>
      </c>
      <c r="FR306" s="13" cm="1">
        <f t="array" ref="FR306">SUMPRODUCT(($Z$281:$Z$407=$Z306)*(DW306&lt;DW$281:DW$407))+1</f>
        <v>81</v>
      </c>
      <c r="FS306" s="13" cm="1">
        <f t="array" ref="FS306">SUMPRODUCT(($Z$281:$Z$407=$Z306)*(DX306&lt;DX$281:DX$407))+1</f>
        <v>82</v>
      </c>
      <c r="FT306" s="13" cm="1">
        <f t="array" ref="FT306">SUMPRODUCT(($Z$281:$Z$407=$Z306)*(DY306&lt;DY$281:DY$407))+1</f>
        <v>84</v>
      </c>
      <c r="FU306" s="13" cm="1">
        <f t="array" ref="FU306">SUMPRODUCT(($Z$281:$Z$407=$Z306)*(DZ306&lt;DZ$281:DZ$407))+1</f>
        <v>85</v>
      </c>
      <c r="FV306" s="13" cm="1">
        <f t="array" ref="FV306">SUMPRODUCT(($Z$281:$Z$407=$Z306)*(EA306&lt;EA$281:EA$407))+1</f>
        <v>87</v>
      </c>
      <c r="FW306" s="13" cm="1">
        <f t="array" ref="FW306">SUMPRODUCT(($Z$281:$Z$407=$Z306)*(EB306&lt;EB$281:EB$407))+1</f>
        <v>87</v>
      </c>
      <c r="FX306" s="13" cm="1">
        <f t="array" ref="FX306">SUMPRODUCT(($Z$281:$Z$407=$Z306)*(EC306&lt;EC$281:EC$407))+1</f>
        <v>89</v>
      </c>
      <c r="FY306" s="13" cm="1">
        <f t="array" ref="FY306">SUMPRODUCT(($Z$281:$Z$407=$Z306)*(ED306&lt;ED$281:ED$407))+1</f>
        <v>89</v>
      </c>
      <c r="FZ306" s="13" cm="1">
        <f t="array" ref="FZ306">SUMPRODUCT(($Z$281:$Z$407=$Z306)*(EE306&lt;EE$281:EE$407))+1</f>
        <v>90</v>
      </c>
      <c r="GA306" s="13" cm="1">
        <f t="array" ref="GA306">SUMPRODUCT(($Z$281:$Z$407=$Z306)*(EF306&lt;EF$281:EF$407))+1</f>
        <v>90</v>
      </c>
      <c r="GB306" s="13" cm="1">
        <f t="array" ref="GB306">SUMPRODUCT(($Z$281:$Z$407=$Z306)*(EG306&lt;EG$281:EG$407))+1</f>
        <v>89</v>
      </c>
      <c r="GC306" s="13" cm="1">
        <f t="array" ref="GC306">SUMPRODUCT(($Z$281:$Z$407=$Z306)*(EH306&lt;EH$281:EH$407))+1</f>
        <v>88</v>
      </c>
      <c r="GD306" s="13" cm="1">
        <f t="array" ref="GD306">SUMPRODUCT(($Z$281:$Z$407=$Z306)*(EI306&lt;EI$281:EI$407))+1</f>
        <v>88</v>
      </c>
      <c r="GE306" s="13" cm="1">
        <f t="array" ref="GE306">SUMPRODUCT(($Z$281:$Z$407=$Z306)*(EJ306&lt;EJ$281:EJ$407))+1</f>
        <v>89</v>
      </c>
      <c r="GF306" s="13" cm="1">
        <f t="array" ref="GF306">SUMPRODUCT(($Z$281:$Z$407=$Z306)*(EK306&lt;EK$281:EK$407))+1</f>
        <v>89</v>
      </c>
      <c r="GG306" s="13" cm="1">
        <f t="array" ref="GG306">SUMPRODUCT(($Z$281:$Z$407=$Z306)*(EL306&lt;EL$281:EL$407))+1</f>
        <v>89</v>
      </c>
      <c r="GH306" s="13" cm="1">
        <f t="array" ref="GH306">SUMPRODUCT(($Z$281:$Z$407=$Z306)*(EM306&lt;EM$281:EM$407))+1</f>
        <v>89</v>
      </c>
      <c r="GI306" s="13" cm="1">
        <f t="array" ref="GI306">SUMPRODUCT(($Z$281:$Z$407=$Z306)*(EN306&lt;EN$281:EN$407))+1</f>
        <v>88</v>
      </c>
      <c r="GJ306" s="13" cm="1">
        <f t="array" ref="GJ306">SUMPRODUCT(($Z$281:$Z$407=$Z306)*(EO306&lt;EO$281:EO$407))+1</f>
        <v>88</v>
      </c>
      <c r="GK306" s="20">
        <f>INDEX($FP306:$GJ306,MATCH('Ranked Growth'!$C$5,$FP$149:$GJ$149,0))</f>
        <v>93</v>
      </c>
      <c r="GL306" s="13" t="str">
        <f t="shared" si="299"/>
        <v>Stations of Over 10k Users-93</v>
      </c>
      <c r="GN306" s="17" t="s">
        <v>169</v>
      </c>
      <c r="GO306" s="13" cm="1">
        <f t="array" ref="GO306">IF($AA306="N","",SUMPRODUCT(($Z$281:$Z$407=$Z306)*($AA$281:$AA$407="Y")*(DU306&lt;DU$281:DU$407))+1)</f>
        <v>19</v>
      </c>
      <c r="GP306" s="13" cm="1">
        <f t="array" ref="GP306">IF($AA306="N","",SUMPRODUCT(($Z$281:$Z$407=$Z306)*($AA$281:$AA$407="Y")*(DV306&lt;DV$281:DV$407))+1)</f>
        <v>15</v>
      </c>
      <c r="GQ306" s="13" cm="1">
        <f t="array" ref="GQ306">IF($AA306="N","",SUMPRODUCT(($Z$281:$Z$407=$Z306)*($AA$281:$AA$407="Y")*(DW306&lt;DW$281:DW$407))+1)</f>
        <v>15</v>
      </c>
      <c r="GR306" s="13" cm="1">
        <f t="array" ref="GR306">IF($AA306="N","",SUMPRODUCT(($Z$281:$Z$407=$Z306)*($AA$281:$AA$407="Y")*(DX306&lt;DX$281:DX$407))+1)</f>
        <v>16</v>
      </c>
      <c r="GS306" s="13" cm="1">
        <f t="array" ref="GS306">IF($AA306="N","",SUMPRODUCT(($Z$281:$Z$407=$Z306)*($AA$281:$AA$407="Y")*(DY306&lt;DY$281:DY$407))+1)</f>
        <v>16</v>
      </c>
      <c r="GT306" s="13" cm="1">
        <f t="array" ref="GT306">IF($AA306="N","",SUMPRODUCT(($Z$281:$Z$407=$Z306)*($AA$281:$AA$407="Y")*(DZ306&lt;DZ$281:DZ$407))+1)</f>
        <v>16</v>
      </c>
      <c r="GU306" s="13" cm="1">
        <f t="array" ref="GU306">IF($AA306="N","",SUMPRODUCT(($Z$281:$Z$407=$Z306)*($AA$281:$AA$407="Y")*(EA306&lt;EA$281:EA$407))+1)</f>
        <v>17</v>
      </c>
      <c r="GV306" s="13" cm="1">
        <f t="array" ref="GV306">IF($AA306="N","",SUMPRODUCT(($Z$281:$Z$407=$Z306)*($AA$281:$AA$407="Y")*(EB306&lt;EB$281:EB$407))+1)</f>
        <v>17</v>
      </c>
      <c r="GW306" s="13" cm="1">
        <f t="array" ref="GW306">IF($AA306="N","",SUMPRODUCT(($Z$281:$Z$407=$Z306)*($AA$281:$AA$407="Y")*(EC306&lt;EC$281:EC$407))+1)</f>
        <v>17</v>
      </c>
      <c r="GX306" s="13" cm="1">
        <f t="array" ref="GX306">IF($AA306="N","",SUMPRODUCT(($Z$281:$Z$407=$Z306)*($AA$281:$AA$407="Y")*(ED306&lt;ED$281:ED$407))+1)</f>
        <v>17</v>
      </c>
      <c r="GY306" s="13" cm="1">
        <f t="array" ref="GY306">IF($AA306="N","",SUMPRODUCT(($Z$281:$Z$407=$Z306)*($AA$281:$AA$407="Y")*(EE306&lt;EE$281:EE$407))+1)</f>
        <v>17</v>
      </c>
      <c r="GZ306" s="13" cm="1">
        <f t="array" ref="GZ306">IF($AA306="N","",SUMPRODUCT(($Z$281:$Z$407=$Z306)*($AA$281:$AA$407="Y")*(EF306&lt;EF$281:EF$407))+1)</f>
        <v>17</v>
      </c>
      <c r="HA306" s="13" cm="1">
        <f t="array" ref="HA306">IF($AA306="N","",SUMPRODUCT(($Z$281:$Z$407=$Z306)*($AA$281:$AA$407="Y")*(EG306&lt;EG$281:EG$407))+1)</f>
        <v>16</v>
      </c>
      <c r="HB306" s="13" cm="1">
        <f t="array" ref="HB306">IF($AA306="N","",SUMPRODUCT(($Z$281:$Z$407=$Z306)*($AA$281:$AA$407="Y")*(EH306&lt;EH$281:EH$407))+1)</f>
        <v>15</v>
      </c>
      <c r="HC306" s="13" cm="1">
        <f t="array" ref="HC306">IF($AA306="N","",SUMPRODUCT(($Z$281:$Z$407=$Z306)*($AA$281:$AA$407="Y")*(EI306&lt;EI$281:EI$407))+1)</f>
        <v>15</v>
      </c>
      <c r="HD306" s="13" cm="1">
        <f t="array" ref="HD306">IF($AA306="N","",SUMPRODUCT(($Z$281:$Z$407=$Z306)*($AA$281:$AA$407="Y")*(EJ306&lt;EJ$281:EJ$407))+1)</f>
        <v>16</v>
      </c>
      <c r="HE306" s="13" cm="1">
        <f t="array" ref="HE306">IF($AA306="N","",SUMPRODUCT(($Z$281:$Z$407=$Z306)*($AA$281:$AA$407="Y")*(EK306&lt;EK$281:EK$407))+1)</f>
        <v>16</v>
      </c>
      <c r="HF306" s="13" cm="1">
        <f t="array" ref="HF306">IF($AA306="N","",SUMPRODUCT(($Z$281:$Z$407=$Z306)*($AA$281:$AA$407="Y")*(EL306&lt;EL$281:EL$407))+1)</f>
        <v>16</v>
      </c>
      <c r="HG306" s="13" cm="1">
        <f t="array" ref="HG306">IF($AA306="N","",SUMPRODUCT(($Z$281:$Z$407=$Z306)*($AA$281:$AA$407="Y")*(EM306&lt;EM$281:EM$407))+1)</f>
        <v>16</v>
      </c>
      <c r="HH306" s="13" cm="1">
        <f t="array" ref="HH306">IF($AA306="N","",SUMPRODUCT(($Z$281:$Z$407=$Z306)*($AA$281:$AA$407="Y")*(EN306&lt;EN$281:EN$407))+1)</f>
        <v>15</v>
      </c>
      <c r="HI306" s="13" cm="1">
        <f t="array" ref="HI306">IF($AA306="N","",SUMPRODUCT(($Z$281:$Z$407=$Z306)*($AA$281:$AA$407="Y")*(EO306&lt;EO$281:EO$407))+1)</f>
        <v>15</v>
      </c>
      <c r="HJ306" s="20">
        <f>INDEX($GO306:$HI306,MATCH('Ranked Growth'!$C$5,$GO$149:$HI$149,0))</f>
        <v>19</v>
      </c>
      <c r="HK306" s="13" t="str">
        <f t="shared" si="300"/>
        <v>Stations of Over 10k Users-19</v>
      </c>
    </row>
    <row r="307" spans="2:219" s="11" customFormat="1" x14ac:dyDescent="0.25">
      <c r="B307" s="17" t="s">
        <v>21</v>
      </c>
      <c r="C307" s="20">
        <v>144470.03205953541</v>
      </c>
      <c r="D307" s="20">
        <v>156153.69321818033</v>
      </c>
      <c r="E307" s="20">
        <v>159686.21924761284</v>
      </c>
      <c r="F307" s="20">
        <v>162357.46861925063</v>
      </c>
      <c r="G307" s="20">
        <v>164162.89955779913</v>
      </c>
      <c r="H307" s="20">
        <v>166116.48211789419</v>
      </c>
      <c r="I307" s="20">
        <v>168530.3676554597</v>
      </c>
      <c r="J307" s="20">
        <v>170441.74507351007</v>
      </c>
      <c r="K307" s="20">
        <v>172452.92980295417</v>
      </c>
      <c r="L307" s="20">
        <v>175187.39974006516</v>
      </c>
      <c r="M307" s="20">
        <v>177542.50930085906</v>
      </c>
      <c r="N307" s="20">
        <v>179695.34036233442</v>
      </c>
      <c r="O307" s="20">
        <v>181776.43992428025</v>
      </c>
      <c r="P307" s="20">
        <v>184365.40120641203</v>
      </c>
      <c r="Q307" s="20">
        <v>187319.2498299827</v>
      </c>
      <c r="R307" s="20">
        <v>189709.74486369494</v>
      </c>
      <c r="S307" s="20">
        <v>192403.97605163706</v>
      </c>
      <c r="T307" s="20">
        <v>194825.58392775024</v>
      </c>
      <c r="U307" s="20">
        <v>197513.90629406009</v>
      </c>
      <c r="V307" s="20">
        <v>201031.17213404292</v>
      </c>
      <c r="W307" s="20">
        <v>204426.47009237544</v>
      </c>
      <c r="Y307" s="17" t="s">
        <v>21</v>
      </c>
      <c r="Z307" s="21" t="str">
        <f t="shared" si="251"/>
        <v>Stations of Over 10k Users</v>
      </c>
      <c r="AA307" s="21" t="str">
        <f t="shared" si="252"/>
        <v>N</v>
      </c>
      <c r="AB307" s="13">
        <f t="shared" ref="AB307:AV307" si="349">C307-$R45</f>
        <v>3022.0320595354133</v>
      </c>
      <c r="AC307" s="13">
        <f t="shared" si="349"/>
        <v>14705.693218180328</v>
      </c>
      <c r="AD307" s="13">
        <f t="shared" si="349"/>
        <v>18238.21924761284</v>
      </c>
      <c r="AE307" s="13">
        <f t="shared" si="349"/>
        <v>20909.468619250634</v>
      </c>
      <c r="AF307" s="13">
        <f t="shared" si="349"/>
        <v>22714.89955779913</v>
      </c>
      <c r="AG307" s="13">
        <f t="shared" si="349"/>
        <v>24668.482117894193</v>
      </c>
      <c r="AH307" s="13">
        <f t="shared" si="349"/>
        <v>27082.367655459704</v>
      </c>
      <c r="AI307" s="13">
        <f t="shared" si="349"/>
        <v>28993.745073510072</v>
      </c>
      <c r="AJ307" s="13">
        <f t="shared" si="349"/>
        <v>31004.929802954168</v>
      </c>
      <c r="AK307" s="13">
        <f t="shared" si="349"/>
        <v>33739.399740065157</v>
      </c>
      <c r="AL307" s="13">
        <f t="shared" si="349"/>
        <v>36094.509300859063</v>
      </c>
      <c r="AM307" s="13">
        <f t="shared" si="349"/>
        <v>38247.34036233442</v>
      </c>
      <c r="AN307" s="13">
        <f t="shared" si="349"/>
        <v>40328.439924280246</v>
      </c>
      <c r="AO307" s="13">
        <f t="shared" si="349"/>
        <v>42917.401206412032</v>
      </c>
      <c r="AP307" s="13">
        <f t="shared" si="349"/>
        <v>45871.249829982698</v>
      </c>
      <c r="AQ307" s="13">
        <f t="shared" si="349"/>
        <v>48261.744863694941</v>
      </c>
      <c r="AR307" s="13">
        <f t="shared" si="349"/>
        <v>50955.976051637059</v>
      </c>
      <c r="AS307" s="13">
        <f t="shared" si="349"/>
        <v>53377.583927750238</v>
      </c>
      <c r="AT307" s="13">
        <f t="shared" si="349"/>
        <v>56065.906294060085</v>
      </c>
      <c r="AU307" s="13">
        <f t="shared" si="349"/>
        <v>59583.172134042921</v>
      </c>
      <c r="AV307" s="13">
        <f t="shared" si="349"/>
        <v>62978.470092375443</v>
      </c>
      <c r="AX307" s="17" t="s">
        <v>21</v>
      </c>
      <c r="AY307" s="13">
        <f t="shared" si="254"/>
        <v>47</v>
      </c>
      <c r="AZ307" s="13">
        <f t="shared" si="255"/>
        <v>49</v>
      </c>
      <c r="BA307" s="13">
        <f t="shared" si="256"/>
        <v>49</v>
      </c>
      <c r="BB307" s="13">
        <f t="shared" si="257"/>
        <v>49</v>
      </c>
      <c r="BC307" s="13">
        <f t="shared" si="258"/>
        <v>50</v>
      </c>
      <c r="BD307" s="13">
        <f t="shared" si="259"/>
        <v>50</v>
      </c>
      <c r="BE307" s="13">
        <f t="shared" si="260"/>
        <v>50</v>
      </c>
      <c r="BF307" s="13">
        <f t="shared" si="261"/>
        <v>50</v>
      </c>
      <c r="BG307" s="13">
        <f t="shared" si="262"/>
        <v>50</v>
      </c>
      <c r="BH307" s="13">
        <f t="shared" si="263"/>
        <v>50</v>
      </c>
      <c r="BI307" s="13">
        <f t="shared" si="264"/>
        <v>50</v>
      </c>
      <c r="BJ307" s="13">
        <f t="shared" si="265"/>
        <v>50</v>
      </c>
      <c r="BK307" s="13">
        <f t="shared" si="266"/>
        <v>50</v>
      </c>
      <c r="BL307" s="13">
        <f t="shared" si="267"/>
        <v>50</v>
      </c>
      <c r="BM307" s="13">
        <f t="shared" si="268"/>
        <v>50</v>
      </c>
      <c r="BN307" s="13">
        <f t="shared" si="269"/>
        <v>50</v>
      </c>
      <c r="BO307" s="13">
        <f t="shared" si="270"/>
        <v>50</v>
      </c>
      <c r="BP307" s="13">
        <f t="shared" si="271"/>
        <v>50</v>
      </c>
      <c r="BQ307" s="13">
        <f t="shared" si="272"/>
        <v>50</v>
      </c>
      <c r="BR307" s="13">
        <f t="shared" si="273"/>
        <v>51</v>
      </c>
      <c r="BS307" s="13">
        <f t="shared" si="274"/>
        <v>51</v>
      </c>
      <c r="BT307" s="13">
        <f>INDEX($AY307:$BS307,MATCH('Ranked Growth'!$C$5,Data!$AY$149:$BS$149,0))</f>
        <v>47</v>
      </c>
      <c r="BV307" s="17" t="s">
        <v>21</v>
      </c>
      <c r="BW307" s="13" cm="1">
        <f t="array" ref="BW307">SUMPRODUCT(($Z$281:$Z$407=$Z307)*(AB307&lt;AB$281:AB$407))+1</f>
        <v>42</v>
      </c>
      <c r="BX307" s="13" cm="1">
        <f t="array" ref="BX307">SUMPRODUCT(($Z$281:$Z$407=$Z307)*(AC307&lt;AC$281:AC$407))+1</f>
        <v>44</v>
      </c>
      <c r="BY307" s="13" cm="1">
        <f t="array" ref="BY307">SUMPRODUCT(($Z$281:$Z$407=$Z307)*(AD307&lt;AD$281:AD$407))+1</f>
        <v>44</v>
      </c>
      <c r="BZ307" s="13" cm="1">
        <f t="array" ref="BZ307">SUMPRODUCT(($Z$281:$Z$407=$Z307)*(AE307&lt;AE$281:AE$407))+1</f>
        <v>44</v>
      </c>
      <c r="CA307" s="13" cm="1">
        <f t="array" ref="CA307">SUMPRODUCT(($Z$281:$Z$407=$Z307)*(AF307&lt;AF$281:AF$407))+1</f>
        <v>45</v>
      </c>
      <c r="CB307" s="13" cm="1">
        <f t="array" ref="CB307">SUMPRODUCT(($Z$281:$Z$407=$Z307)*(AG307&lt;AG$281:AG$407))+1</f>
        <v>45</v>
      </c>
      <c r="CC307" s="13" cm="1">
        <f t="array" ref="CC307">SUMPRODUCT(($Z$281:$Z$407=$Z307)*(AH307&lt;AH$281:AH$407))+1</f>
        <v>45</v>
      </c>
      <c r="CD307" s="13" cm="1">
        <f t="array" ref="CD307">SUMPRODUCT(($Z$281:$Z$407=$Z307)*(AI307&lt;AI$281:AI$407))+1</f>
        <v>45</v>
      </c>
      <c r="CE307" s="13" cm="1">
        <f t="array" ref="CE307">SUMPRODUCT(($Z$281:$Z$407=$Z307)*(AJ307&lt;AJ$281:AJ$407))+1</f>
        <v>45</v>
      </c>
      <c r="CF307" s="13" cm="1">
        <f t="array" ref="CF307">SUMPRODUCT(($Z$281:$Z$407=$Z307)*(AK307&lt;AK$281:AK$407))+1</f>
        <v>45</v>
      </c>
      <c r="CG307" s="13" cm="1">
        <f t="array" ref="CG307">SUMPRODUCT(($Z$281:$Z$407=$Z307)*(AL307&lt;AL$281:AL$407))+1</f>
        <v>45</v>
      </c>
      <c r="CH307" s="13" cm="1">
        <f t="array" ref="CH307">SUMPRODUCT(($Z$281:$Z$407=$Z307)*(AM307&lt;AM$281:AM$407))+1</f>
        <v>45</v>
      </c>
      <c r="CI307" s="13" cm="1">
        <f t="array" ref="CI307">SUMPRODUCT(($Z$281:$Z$407=$Z307)*(AN307&lt;AN$281:AN$407))+1</f>
        <v>45</v>
      </c>
      <c r="CJ307" s="13" cm="1">
        <f t="array" ref="CJ307">SUMPRODUCT(($Z$281:$Z$407=$Z307)*(AO307&lt;AO$281:AO$407))+1</f>
        <v>45</v>
      </c>
      <c r="CK307" s="13" cm="1">
        <f t="array" ref="CK307">SUMPRODUCT(($Z$281:$Z$407=$Z307)*(AP307&lt;AP$281:AP$407))+1</f>
        <v>45</v>
      </c>
      <c r="CL307" s="13" cm="1">
        <f t="array" ref="CL307">SUMPRODUCT(($Z$281:$Z$407=$Z307)*(AQ307&lt;AQ$281:AQ$407))+1</f>
        <v>45</v>
      </c>
      <c r="CM307" s="13" cm="1">
        <f t="array" ref="CM307">SUMPRODUCT(($Z$281:$Z$407=$Z307)*(AR307&lt;AR$281:AR$407))+1</f>
        <v>45</v>
      </c>
      <c r="CN307" s="13" cm="1">
        <f t="array" ref="CN307">SUMPRODUCT(($Z$281:$Z$407=$Z307)*(AS307&lt;AS$281:AS$407))+1</f>
        <v>45</v>
      </c>
      <c r="CO307" s="13" cm="1">
        <f t="array" ref="CO307">SUMPRODUCT(($Z$281:$Z$407=$Z307)*(AT307&lt;AT$281:AT$407))+1</f>
        <v>45</v>
      </c>
      <c r="CP307" s="13" cm="1">
        <f t="array" ref="CP307">SUMPRODUCT(($Z$281:$Z$407=$Z307)*(AU307&lt;AU$281:AU$407))+1</f>
        <v>46</v>
      </c>
      <c r="CQ307" s="13" cm="1">
        <f t="array" ref="CQ307">SUMPRODUCT(($Z$281:$Z$407=$Z307)*(AV307&lt;AV$281:AV$407))+1</f>
        <v>46</v>
      </c>
      <c r="CR307" s="20">
        <f>INDEX($BW307:$CQ307,MATCH('Ranked Growth'!$C$5,Data!$AY$149:$BS$149,0))</f>
        <v>42</v>
      </c>
      <c r="CS307" s="13" t="str">
        <f t="shared" si="275"/>
        <v>Stations of Over 10k Users-42</v>
      </c>
      <c r="CU307" s="17" t="s">
        <v>21</v>
      </c>
      <c r="CV307" s="13" t="str" cm="1">
        <f t="array" ref="CV307">IF($AA307="N","",SUMPRODUCT(($Z$281:$Z$407=$Z307)*($AA$281:$AA$407="Y")*(AB307&lt;AB$281:AB$407))+1)</f>
        <v/>
      </c>
      <c r="CW307" s="13" t="str" cm="1">
        <f t="array" ref="CW307">IF($AA307="N","",SUMPRODUCT(($Z$281:$Z$407=$Z307)*($AA$281:$AA$407="Y")*(AC307&lt;AC$281:AC$407))+1)</f>
        <v/>
      </c>
      <c r="CX307" s="13" t="str" cm="1">
        <f t="array" ref="CX307">IF($AA307="N","",SUMPRODUCT(($Z$281:$Z$407=$Z307)*($AA$281:$AA$407="Y")*(AD307&lt;AD$281:AD$407))+1)</f>
        <v/>
      </c>
      <c r="CY307" s="13" t="str" cm="1">
        <f t="array" ref="CY307">IF($AA307="N","",SUMPRODUCT(($Z$281:$Z$407=$Z307)*($AA$281:$AA$407="Y")*(AE307&lt;AE$281:AE$407))+1)</f>
        <v/>
      </c>
      <c r="CZ307" s="13" t="str" cm="1">
        <f t="array" ref="CZ307">IF($AA307="N","",SUMPRODUCT(($Z$281:$Z$407=$Z307)*($AA$281:$AA$407="Y")*(AF307&lt;AF$281:AF$407))+1)</f>
        <v/>
      </c>
      <c r="DA307" s="13" t="str" cm="1">
        <f t="array" ref="DA307">IF($AA307="N","",SUMPRODUCT(($Z$281:$Z$407=$Z307)*($AA$281:$AA$407="Y")*(AG307&lt;AG$281:AG$407))+1)</f>
        <v/>
      </c>
      <c r="DB307" s="13" t="str" cm="1">
        <f t="array" ref="DB307">IF($AA307="N","",SUMPRODUCT(($Z$281:$Z$407=$Z307)*($AA$281:$AA$407="Y")*(AH307&lt;AH$281:AH$407))+1)</f>
        <v/>
      </c>
      <c r="DC307" s="13" t="str" cm="1">
        <f t="array" ref="DC307">IF($AA307="N","",SUMPRODUCT(($Z$281:$Z$407=$Z307)*($AA$281:$AA$407="Y")*(AI307&lt;AI$281:AI$407))+1)</f>
        <v/>
      </c>
      <c r="DD307" s="13" t="str" cm="1">
        <f t="array" ref="DD307">IF($AA307="N","",SUMPRODUCT(($Z$281:$Z$407=$Z307)*($AA$281:$AA$407="Y")*(AJ307&lt;AJ$281:AJ$407))+1)</f>
        <v/>
      </c>
      <c r="DE307" s="13" t="str" cm="1">
        <f t="array" ref="DE307">IF($AA307="N","",SUMPRODUCT(($Z$281:$Z$407=$Z307)*($AA$281:$AA$407="Y")*(AK307&lt;AK$281:AK$407))+1)</f>
        <v/>
      </c>
      <c r="DF307" s="13" t="str" cm="1">
        <f t="array" ref="DF307">IF($AA307="N","",SUMPRODUCT(($Z$281:$Z$407=$Z307)*($AA$281:$AA$407="Y")*(AL307&lt;AL$281:AL$407))+1)</f>
        <v/>
      </c>
      <c r="DG307" s="13" t="str" cm="1">
        <f t="array" ref="DG307">IF($AA307="N","",SUMPRODUCT(($Z$281:$Z$407=$Z307)*($AA$281:$AA$407="Y")*(AM307&lt;AM$281:AM$407))+1)</f>
        <v/>
      </c>
      <c r="DH307" s="13" t="str" cm="1">
        <f t="array" ref="DH307">IF($AA307="N","",SUMPRODUCT(($Z$281:$Z$407=$Z307)*($AA$281:$AA$407="Y")*(AN307&lt;AN$281:AN$407))+1)</f>
        <v/>
      </c>
      <c r="DI307" s="13" t="str" cm="1">
        <f t="array" ref="DI307">IF($AA307="N","",SUMPRODUCT(($Z$281:$Z$407=$Z307)*($AA$281:$AA$407="Y")*(AO307&lt;AO$281:AO$407))+1)</f>
        <v/>
      </c>
      <c r="DJ307" s="13" t="str" cm="1">
        <f t="array" ref="DJ307">IF($AA307="N","",SUMPRODUCT(($Z$281:$Z$407=$Z307)*($AA$281:$AA$407="Y")*(AP307&lt;AP$281:AP$407))+1)</f>
        <v/>
      </c>
      <c r="DK307" s="13" t="str" cm="1">
        <f t="array" ref="DK307">IF($AA307="N","",SUMPRODUCT(($Z$281:$Z$407=$Z307)*($AA$281:$AA$407="Y")*(AQ307&lt;AQ$281:AQ$407))+1)</f>
        <v/>
      </c>
      <c r="DL307" s="13" t="str" cm="1">
        <f t="array" ref="DL307">IF($AA307="N","",SUMPRODUCT(($Z$281:$Z$407=$Z307)*($AA$281:$AA$407="Y")*(AR307&lt;AR$281:AR$407))+1)</f>
        <v/>
      </c>
      <c r="DM307" s="13" t="str" cm="1">
        <f t="array" ref="DM307">IF($AA307="N","",SUMPRODUCT(($Z$281:$Z$407=$Z307)*($AA$281:$AA$407="Y")*(AS307&lt;AS$281:AS$407))+1)</f>
        <v/>
      </c>
      <c r="DN307" s="13" t="str" cm="1">
        <f t="array" ref="DN307">IF($AA307="N","",SUMPRODUCT(($Z$281:$Z$407=$Z307)*($AA$281:$AA$407="Y")*(AT307&lt;AT$281:AT$407))+1)</f>
        <v/>
      </c>
      <c r="DO307" s="13" t="str" cm="1">
        <f t="array" ref="DO307">IF($AA307="N","",SUMPRODUCT(($Z$281:$Z$407=$Z307)*($AA$281:$AA$407="Y")*(AU307&lt;AU$281:AU$407))+1)</f>
        <v/>
      </c>
      <c r="DP307" s="13" t="str" cm="1">
        <f t="array" ref="DP307">IF($AA307="N","",SUMPRODUCT(($Z$281:$Z$407=$Z307)*($AA$281:$AA$407="Y")*(AV307&lt;AV$281:AV$407))+1)</f>
        <v/>
      </c>
      <c r="DQ307" s="13" t="str">
        <f>INDEX($CV307:$DP307,MATCH('Ranked Growth'!$C$5,$BW$149:$CQ$149,0))</f>
        <v/>
      </c>
      <c r="DR307" s="13" t="str">
        <f t="shared" si="276"/>
        <v>Stations of Over 10k Users-</v>
      </c>
      <c r="DT307" s="17" t="s">
        <v>21</v>
      </c>
      <c r="DU307" s="15">
        <f t="shared" ref="DU307:EO307" si="350">(C307/$R45)-1</f>
        <v>2.1364968465693579E-2</v>
      </c>
      <c r="DV307" s="15">
        <f t="shared" si="350"/>
        <v>0.10396536690642733</v>
      </c>
      <c r="DW307" s="15">
        <f t="shared" si="350"/>
        <v>0.12893939290490386</v>
      </c>
      <c r="DX307" s="15">
        <f t="shared" si="350"/>
        <v>0.14782442041775523</v>
      </c>
      <c r="DY307" s="15">
        <f t="shared" si="350"/>
        <v>0.16058834029324642</v>
      </c>
      <c r="DZ307" s="15">
        <f t="shared" si="350"/>
        <v>0.17439965300247584</v>
      </c>
      <c r="EA307" s="15">
        <f t="shared" si="350"/>
        <v>0.19146518618474428</v>
      </c>
      <c r="EB307" s="15">
        <f t="shared" si="350"/>
        <v>0.20497811968716473</v>
      </c>
      <c r="EC307" s="15">
        <f t="shared" si="350"/>
        <v>0.2191966645194996</v>
      </c>
      <c r="ED307" s="15">
        <f t="shared" si="350"/>
        <v>0.23852864473209356</v>
      </c>
      <c r="EE307" s="15">
        <f t="shared" si="350"/>
        <v>0.25517864728281103</v>
      </c>
      <c r="EF307" s="15">
        <f t="shared" si="350"/>
        <v>0.2703985942702225</v>
      </c>
      <c r="EG307" s="15">
        <f t="shared" si="350"/>
        <v>0.28511141850206601</v>
      </c>
      <c r="EH307" s="15">
        <f t="shared" si="350"/>
        <v>0.30341469095647899</v>
      </c>
      <c r="EI307" s="15">
        <f t="shared" si="350"/>
        <v>0.32429762053887434</v>
      </c>
      <c r="EJ307" s="15">
        <f t="shared" si="350"/>
        <v>0.34119778903692488</v>
      </c>
      <c r="EK307" s="15">
        <f t="shared" si="350"/>
        <v>0.36024529192096777</v>
      </c>
      <c r="EL307" s="15">
        <f t="shared" si="350"/>
        <v>0.37736541999710305</v>
      </c>
      <c r="EM307" s="15">
        <f t="shared" si="350"/>
        <v>0.39637114907287541</v>
      </c>
      <c r="EN307" s="15">
        <f t="shared" si="350"/>
        <v>0.42123728956254536</v>
      </c>
      <c r="EO307" s="15">
        <f t="shared" si="350"/>
        <v>0.44524114934375492</v>
      </c>
      <c r="EQ307" s="17" t="s">
        <v>21</v>
      </c>
      <c r="ER307" s="13">
        <f t="shared" si="278"/>
        <v>32</v>
      </c>
      <c r="ES307" s="13">
        <f t="shared" si="279"/>
        <v>33</v>
      </c>
      <c r="ET307" s="13">
        <f t="shared" si="280"/>
        <v>30</v>
      </c>
      <c r="EU307" s="13">
        <f t="shared" si="281"/>
        <v>31</v>
      </c>
      <c r="EV307" s="13">
        <f t="shared" si="282"/>
        <v>31</v>
      </c>
      <c r="EW307" s="13">
        <f t="shared" si="283"/>
        <v>29</v>
      </c>
      <c r="EX307" s="13">
        <f t="shared" si="284"/>
        <v>30</v>
      </c>
      <c r="EY307" s="13">
        <f t="shared" si="285"/>
        <v>30</v>
      </c>
      <c r="EZ307" s="13">
        <f t="shared" si="286"/>
        <v>35</v>
      </c>
      <c r="FA307" s="13">
        <f t="shared" si="287"/>
        <v>42</v>
      </c>
      <c r="FB307" s="13">
        <f t="shared" si="288"/>
        <v>40</v>
      </c>
      <c r="FC307" s="13">
        <f t="shared" si="289"/>
        <v>41</v>
      </c>
      <c r="FD307" s="13">
        <f t="shared" si="290"/>
        <v>41</v>
      </c>
      <c r="FE307" s="13">
        <f t="shared" si="291"/>
        <v>45</v>
      </c>
      <c r="FF307" s="13">
        <f t="shared" si="292"/>
        <v>44</v>
      </c>
      <c r="FG307" s="13">
        <f t="shared" si="293"/>
        <v>44</v>
      </c>
      <c r="FH307" s="13">
        <f t="shared" si="294"/>
        <v>44</v>
      </c>
      <c r="FI307" s="13">
        <f t="shared" si="295"/>
        <v>44</v>
      </c>
      <c r="FJ307" s="13">
        <f t="shared" si="296"/>
        <v>45</v>
      </c>
      <c r="FK307" s="13">
        <f t="shared" si="297"/>
        <v>46</v>
      </c>
      <c r="FL307" s="13">
        <f t="shared" si="298"/>
        <v>45</v>
      </c>
      <c r="FM307" s="13">
        <f>INDEX($ER307:$FL307,MATCH('Ranked Growth'!$C$5,$ER$149:$FL$149,0))</f>
        <v>32</v>
      </c>
      <c r="FO307" s="17" t="s">
        <v>21</v>
      </c>
      <c r="FP307" s="13" cm="1">
        <f t="array" ref="FP307">SUMPRODUCT(($Z$281:$Z$407=$Z307)*(DU307&lt;DU$281:DU$407))+1</f>
        <v>22</v>
      </c>
      <c r="FQ307" s="13" cm="1">
        <f t="array" ref="FQ307">SUMPRODUCT(($Z$281:$Z$407=$Z307)*(DV307&lt;DV$281:DV$407))+1</f>
        <v>32</v>
      </c>
      <c r="FR307" s="13" cm="1">
        <f t="array" ref="FR307">SUMPRODUCT(($Z$281:$Z$407=$Z307)*(DW307&lt;DW$281:DW$407))+1</f>
        <v>29</v>
      </c>
      <c r="FS307" s="13" cm="1">
        <f t="array" ref="FS307">SUMPRODUCT(($Z$281:$Z$407=$Z307)*(DX307&lt;DX$281:DX$407))+1</f>
        <v>29</v>
      </c>
      <c r="FT307" s="13" cm="1">
        <f t="array" ref="FT307">SUMPRODUCT(($Z$281:$Z$407=$Z307)*(DY307&lt;DY$281:DY$407))+1</f>
        <v>29</v>
      </c>
      <c r="FU307" s="13" cm="1">
        <f t="array" ref="FU307">SUMPRODUCT(($Z$281:$Z$407=$Z307)*(DZ307&lt;DZ$281:DZ$407))+1</f>
        <v>27</v>
      </c>
      <c r="FV307" s="13" cm="1">
        <f t="array" ref="FV307">SUMPRODUCT(($Z$281:$Z$407=$Z307)*(EA307&lt;EA$281:EA$407))+1</f>
        <v>28</v>
      </c>
      <c r="FW307" s="13" cm="1">
        <f t="array" ref="FW307">SUMPRODUCT(($Z$281:$Z$407=$Z307)*(EB307&lt;EB$281:EB$407))+1</f>
        <v>27</v>
      </c>
      <c r="FX307" s="13" cm="1">
        <f t="array" ref="FX307">SUMPRODUCT(($Z$281:$Z$407=$Z307)*(EC307&lt;EC$281:EC$407))+1</f>
        <v>31</v>
      </c>
      <c r="FY307" s="13" cm="1">
        <f t="array" ref="FY307">SUMPRODUCT(($Z$281:$Z$407=$Z307)*(ED307&lt;ED$281:ED$407))+1</f>
        <v>37</v>
      </c>
      <c r="FZ307" s="13" cm="1">
        <f t="array" ref="FZ307">SUMPRODUCT(($Z$281:$Z$407=$Z307)*(EE307&lt;EE$281:EE$407))+1</f>
        <v>35</v>
      </c>
      <c r="GA307" s="13" cm="1">
        <f t="array" ref="GA307">SUMPRODUCT(($Z$281:$Z$407=$Z307)*(EF307&lt;EF$281:EF$407))+1</f>
        <v>36</v>
      </c>
      <c r="GB307" s="13" cm="1">
        <f t="array" ref="GB307">SUMPRODUCT(($Z$281:$Z$407=$Z307)*(EG307&lt;EG$281:EG$407))+1</f>
        <v>35</v>
      </c>
      <c r="GC307" s="13" cm="1">
        <f t="array" ref="GC307">SUMPRODUCT(($Z$281:$Z$407=$Z307)*(EH307&lt;EH$281:EH$407))+1</f>
        <v>38</v>
      </c>
      <c r="GD307" s="13" cm="1">
        <f t="array" ref="GD307">SUMPRODUCT(($Z$281:$Z$407=$Z307)*(EI307&lt;EI$281:EI$407))+1</f>
        <v>37</v>
      </c>
      <c r="GE307" s="13" cm="1">
        <f t="array" ref="GE307">SUMPRODUCT(($Z$281:$Z$407=$Z307)*(EJ307&lt;EJ$281:EJ$407))+1</f>
        <v>37</v>
      </c>
      <c r="GF307" s="13" cm="1">
        <f t="array" ref="GF307">SUMPRODUCT(($Z$281:$Z$407=$Z307)*(EK307&lt;EK$281:EK$407))+1</f>
        <v>37</v>
      </c>
      <c r="GG307" s="13" cm="1">
        <f t="array" ref="GG307">SUMPRODUCT(($Z$281:$Z$407=$Z307)*(EL307&lt;EL$281:EL$407))+1</f>
        <v>37</v>
      </c>
      <c r="GH307" s="13" cm="1">
        <f t="array" ref="GH307">SUMPRODUCT(($Z$281:$Z$407=$Z307)*(EM307&lt;EM$281:EM$407))+1</f>
        <v>38</v>
      </c>
      <c r="GI307" s="13" cm="1">
        <f t="array" ref="GI307">SUMPRODUCT(($Z$281:$Z$407=$Z307)*(EN307&lt;EN$281:EN$407))+1</f>
        <v>39</v>
      </c>
      <c r="GJ307" s="13" cm="1">
        <f t="array" ref="GJ307">SUMPRODUCT(($Z$281:$Z$407=$Z307)*(EO307&lt;EO$281:EO$407))+1</f>
        <v>38</v>
      </c>
      <c r="GK307" s="20">
        <f>INDEX($FP307:$GJ307,MATCH('Ranked Growth'!$C$5,$FP$149:$GJ$149,0))</f>
        <v>22</v>
      </c>
      <c r="GL307" s="13" t="str">
        <f t="shared" si="299"/>
        <v>Stations of Over 10k Users-22</v>
      </c>
      <c r="GN307" s="17" t="s">
        <v>21</v>
      </c>
      <c r="GO307" s="13" t="str" cm="1">
        <f t="array" ref="GO307">IF($AA307="N","",SUMPRODUCT(($Z$281:$Z$407=$Z307)*($AA$281:$AA$407="Y")*(DU307&lt;DU$281:DU$407))+1)</f>
        <v/>
      </c>
      <c r="GP307" s="13" t="str" cm="1">
        <f t="array" ref="GP307">IF($AA307="N","",SUMPRODUCT(($Z$281:$Z$407=$Z307)*($AA$281:$AA$407="Y")*(DV307&lt;DV$281:DV$407))+1)</f>
        <v/>
      </c>
      <c r="GQ307" s="13" t="str" cm="1">
        <f t="array" ref="GQ307">IF($AA307="N","",SUMPRODUCT(($Z$281:$Z$407=$Z307)*($AA$281:$AA$407="Y")*(DW307&lt;DW$281:DW$407))+1)</f>
        <v/>
      </c>
      <c r="GR307" s="13" t="str" cm="1">
        <f t="array" ref="GR307">IF($AA307="N","",SUMPRODUCT(($Z$281:$Z$407=$Z307)*($AA$281:$AA$407="Y")*(DX307&lt;DX$281:DX$407))+1)</f>
        <v/>
      </c>
      <c r="GS307" s="13" t="str" cm="1">
        <f t="array" ref="GS307">IF($AA307="N","",SUMPRODUCT(($Z$281:$Z$407=$Z307)*($AA$281:$AA$407="Y")*(DY307&lt;DY$281:DY$407))+1)</f>
        <v/>
      </c>
      <c r="GT307" s="13" t="str" cm="1">
        <f t="array" ref="GT307">IF($AA307="N","",SUMPRODUCT(($Z$281:$Z$407=$Z307)*($AA$281:$AA$407="Y")*(DZ307&lt;DZ$281:DZ$407))+1)</f>
        <v/>
      </c>
      <c r="GU307" s="13" t="str" cm="1">
        <f t="array" ref="GU307">IF($AA307="N","",SUMPRODUCT(($Z$281:$Z$407=$Z307)*($AA$281:$AA$407="Y")*(EA307&lt;EA$281:EA$407))+1)</f>
        <v/>
      </c>
      <c r="GV307" s="13" t="str" cm="1">
        <f t="array" ref="GV307">IF($AA307="N","",SUMPRODUCT(($Z$281:$Z$407=$Z307)*($AA$281:$AA$407="Y")*(EB307&lt;EB$281:EB$407))+1)</f>
        <v/>
      </c>
      <c r="GW307" s="13" t="str" cm="1">
        <f t="array" ref="GW307">IF($AA307="N","",SUMPRODUCT(($Z$281:$Z$407=$Z307)*($AA$281:$AA$407="Y")*(EC307&lt;EC$281:EC$407))+1)</f>
        <v/>
      </c>
      <c r="GX307" s="13" t="str" cm="1">
        <f t="array" ref="GX307">IF($AA307="N","",SUMPRODUCT(($Z$281:$Z$407=$Z307)*($AA$281:$AA$407="Y")*(ED307&lt;ED$281:ED$407))+1)</f>
        <v/>
      </c>
      <c r="GY307" s="13" t="str" cm="1">
        <f t="array" ref="GY307">IF($AA307="N","",SUMPRODUCT(($Z$281:$Z$407=$Z307)*($AA$281:$AA$407="Y")*(EE307&lt;EE$281:EE$407))+1)</f>
        <v/>
      </c>
      <c r="GZ307" s="13" t="str" cm="1">
        <f t="array" ref="GZ307">IF($AA307="N","",SUMPRODUCT(($Z$281:$Z$407=$Z307)*($AA$281:$AA$407="Y")*(EF307&lt;EF$281:EF$407))+1)</f>
        <v/>
      </c>
      <c r="HA307" s="13" t="str" cm="1">
        <f t="array" ref="HA307">IF($AA307="N","",SUMPRODUCT(($Z$281:$Z$407=$Z307)*($AA$281:$AA$407="Y")*(EG307&lt;EG$281:EG$407))+1)</f>
        <v/>
      </c>
      <c r="HB307" s="13" t="str" cm="1">
        <f t="array" ref="HB307">IF($AA307="N","",SUMPRODUCT(($Z$281:$Z$407=$Z307)*($AA$281:$AA$407="Y")*(EH307&lt;EH$281:EH$407))+1)</f>
        <v/>
      </c>
      <c r="HC307" s="13" t="str" cm="1">
        <f t="array" ref="HC307">IF($AA307="N","",SUMPRODUCT(($Z$281:$Z$407=$Z307)*($AA$281:$AA$407="Y")*(EI307&lt;EI$281:EI$407))+1)</f>
        <v/>
      </c>
      <c r="HD307" s="13" t="str" cm="1">
        <f t="array" ref="HD307">IF($AA307="N","",SUMPRODUCT(($Z$281:$Z$407=$Z307)*($AA$281:$AA$407="Y")*(EJ307&lt;EJ$281:EJ$407))+1)</f>
        <v/>
      </c>
      <c r="HE307" s="13" t="str" cm="1">
        <f t="array" ref="HE307">IF($AA307="N","",SUMPRODUCT(($Z$281:$Z$407=$Z307)*($AA$281:$AA$407="Y")*(EK307&lt;EK$281:EK$407))+1)</f>
        <v/>
      </c>
      <c r="HF307" s="13" t="str" cm="1">
        <f t="array" ref="HF307">IF($AA307="N","",SUMPRODUCT(($Z$281:$Z$407=$Z307)*($AA$281:$AA$407="Y")*(EL307&lt;EL$281:EL$407))+1)</f>
        <v/>
      </c>
      <c r="HG307" s="13" t="str" cm="1">
        <f t="array" ref="HG307">IF($AA307="N","",SUMPRODUCT(($Z$281:$Z$407=$Z307)*($AA$281:$AA$407="Y")*(EM307&lt;EM$281:EM$407))+1)</f>
        <v/>
      </c>
      <c r="HH307" s="13" t="str" cm="1">
        <f t="array" ref="HH307">IF($AA307="N","",SUMPRODUCT(($Z$281:$Z$407=$Z307)*($AA$281:$AA$407="Y")*(EN307&lt;EN$281:EN$407))+1)</f>
        <v/>
      </c>
      <c r="HI307" s="13" t="str" cm="1">
        <f t="array" ref="HI307">IF($AA307="N","",SUMPRODUCT(($Z$281:$Z$407=$Z307)*($AA$281:$AA$407="Y")*(EO307&lt;EO$281:EO$407))+1)</f>
        <v/>
      </c>
      <c r="HJ307" s="20" t="str">
        <f>INDEX($GO307:$HI307,MATCH('Ranked Growth'!$C$5,$GO$149:$HI$149,0))</f>
        <v/>
      </c>
      <c r="HK307" s="13" t="str">
        <f t="shared" si="300"/>
        <v>Stations of Over 10k Users-</v>
      </c>
    </row>
    <row r="308" spans="2:219" s="11" customFormat="1" x14ac:dyDescent="0.25">
      <c r="B308" s="17" t="s">
        <v>22</v>
      </c>
      <c r="C308" s="20">
        <v>570899.00321985979</v>
      </c>
      <c r="D308" s="20">
        <v>600874.90699307306</v>
      </c>
      <c r="E308" s="20">
        <v>612547.29752871068</v>
      </c>
      <c r="F308" s="20">
        <v>622610.59601713531</v>
      </c>
      <c r="G308" s="20">
        <v>631209.18380285322</v>
      </c>
      <c r="H308" s="20">
        <v>640222.51431135938</v>
      </c>
      <c r="I308" s="20">
        <v>650344.07025232213</v>
      </c>
      <c r="J308" s="20">
        <v>658872.63331686356</v>
      </c>
      <c r="K308" s="20">
        <v>668160.23634479963</v>
      </c>
      <c r="L308" s="20">
        <v>679839.96203645633</v>
      </c>
      <c r="M308" s="20">
        <v>689486.01297619462</v>
      </c>
      <c r="N308" s="20">
        <v>699103.1583638523</v>
      </c>
      <c r="O308" s="20">
        <v>709166.00543198746</v>
      </c>
      <c r="P308" s="20">
        <v>719660.9255460609</v>
      </c>
      <c r="Q308" s="20">
        <v>731317.93665212882</v>
      </c>
      <c r="R308" s="20">
        <v>741768.45122066443</v>
      </c>
      <c r="S308" s="20">
        <v>753140.41333727224</v>
      </c>
      <c r="T308" s="20">
        <v>764293.51121625013</v>
      </c>
      <c r="U308" s="20">
        <v>775354.99950952397</v>
      </c>
      <c r="V308" s="20">
        <v>787984.41009288456</v>
      </c>
      <c r="W308" s="20">
        <v>800308.99971690006</v>
      </c>
      <c r="Y308" s="17" t="s">
        <v>22</v>
      </c>
      <c r="Z308" s="21" t="str">
        <f t="shared" si="251"/>
        <v>Stations of Over 10k Users</v>
      </c>
      <c r="AA308" s="21" t="str">
        <f t="shared" si="252"/>
        <v>N</v>
      </c>
      <c r="AB308" s="13">
        <f t="shared" ref="AB308:AV308" si="351">C308-$R46</f>
        <v>9717.003219859791</v>
      </c>
      <c r="AC308" s="13">
        <f t="shared" si="351"/>
        <v>39692.906993073062</v>
      </c>
      <c r="AD308" s="13">
        <f t="shared" si="351"/>
        <v>51365.297528710682</v>
      </c>
      <c r="AE308" s="13">
        <f t="shared" si="351"/>
        <v>61428.596017135307</v>
      </c>
      <c r="AF308" s="13">
        <f t="shared" si="351"/>
        <v>70027.183802853222</v>
      </c>
      <c r="AG308" s="13">
        <f t="shared" si="351"/>
        <v>79040.51431135938</v>
      </c>
      <c r="AH308" s="13">
        <f t="shared" si="351"/>
        <v>89162.070252322126</v>
      </c>
      <c r="AI308" s="13">
        <f t="shared" si="351"/>
        <v>97690.633316863561</v>
      </c>
      <c r="AJ308" s="13">
        <f t="shared" si="351"/>
        <v>106978.23634479963</v>
      </c>
      <c r="AK308" s="13">
        <f t="shared" si="351"/>
        <v>118657.96203645633</v>
      </c>
      <c r="AL308" s="13">
        <f t="shared" si="351"/>
        <v>128304.01297619462</v>
      </c>
      <c r="AM308" s="13">
        <f t="shared" si="351"/>
        <v>137921.1583638523</v>
      </c>
      <c r="AN308" s="13">
        <f t="shared" si="351"/>
        <v>147984.00543198746</v>
      </c>
      <c r="AO308" s="13">
        <f t="shared" si="351"/>
        <v>158478.9255460609</v>
      </c>
      <c r="AP308" s="13">
        <f t="shared" si="351"/>
        <v>170135.93665212882</v>
      </c>
      <c r="AQ308" s="13">
        <f t="shared" si="351"/>
        <v>180586.45122066443</v>
      </c>
      <c r="AR308" s="13">
        <f t="shared" si="351"/>
        <v>191958.41333727224</v>
      </c>
      <c r="AS308" s="13">
        <f t="shared" si="351"/>
        <v>203111.51121625013</v>
      </c>
      <c r="AT308" s="13">
        <f t="shared" si="351"/>
        <v>214172.99950952397</v>
      </c>
      <c r="AU308" s="13">
        <f t="shared" si="351"/>
        <v>226802.41009288456</v>
      </c>
      <c r="AV308" s="13">
        <f t="shared" si="351"/>
        <v>239126.99971690006</v>
      </c>
      <c r="AX308" s="17" t="s">
        <v>22</v>
      </c>
      <c r="AY308" s="13">
        <f t="shared" si="254"/>
        <v>18</v>
      </c>
      <c r="AZ308" s="13">
        <f t="shared" si="255"/>
        <v>19</v>
      </c>
      <c r="BA308" s="13">
        <f t="shared" si="256"/>
        <v>19</v>
      </c>
      <c r="BB308" s="13">
        <f t="shared" si="257"/>
        <v>19</v>
      </c>
      <c r="BC308" s="13">
        <f t="shared" si="258"/>
        <v>19</v>
      </c>
      <c r="BD308" s="13">
        <f t="shared" si="259"/>
        <v>19</v>
      </c>
      <c r="BE308" s="13">
        <f t="shared" si="260"/>
        <v>18</v>
      </c>
      <c r="BF308" s="13">
        <f t="shared" si="261"/>
        <v>17</v>
      </c>
      <c r="BG308" s="13">
        <f t="shared" si="262"/>
        <v>17</v>
      </c>
      <c r="BH308" s="13">
        <f t="shared" si="263"/>
        <v>17</v>
      </c>
      <c r="BI308" s="13">
        <f t="shared" si="264"/>
        <v>17</v>
      </c>
      <c r="BJ308" s="13">
        <f t="shared" si="265"/>
        <v>17</v>
      </c>
      <c r="BK308" s="13">
        <f t="shared" si="266"/>
        <v>16</v>
      </c>
      <c r="BL308" s="13">
        <f t="shared" si="267"/>
        <v>16</v>
      </c>
      <c r="BM308" s="13">
        <f t="shared" si="268"/>
        <v>16</v>
      </c>
      <c r="BN308" s="13">
        <f t="shared" si="269"/>
        <v>16</v>
      </c>
      <c r="BO308" s="13">
        <f t="shared" si="270"/>
        <v>16</v>
      </c>
      <c r="BP308" s="13">
        <f t="shared" si="271"/>
        <v>16</v>
      </c>
      <c r="BQ308" s="13">
        <f t="shared" si="272"/>
        <v>16</v>
      </c>
      <c r="BR308" s="13">
        <f t="shared" si="273"/>
        <v>16</v>
      </c>
      <c r="BS308" s="13">
        <f t="shared" si="274"/>
        <v>16</v>
      </c>
      <c r="BT308" s="13">
        <f>INDEX($AY308:$BS308,MATCH('Ranked Growth'!$C$5,Data!$AY$149:$BS$149,0))</f>
        <v>18</v>
      </c>
      <c r="BV308" s="17" t="s">
        <v>22</v>
      </c>
      <c r="BW308" s="13" cm="1">
        <f t="array" ref="BW308">SUMPRODUCT(($Z$281:$Z$407=$Z308)*(AB308&lt;AB$281:AB$407))+1</f>
        <v>13</v>
      </c>
      <c r="BX308" s="13" cm="1">
        <f t="array" ref="BX308">SUMPRODUCT(($Z$281:$Z$407=$Z308)*(AC308&lt;AC$281:AC$407))+1</f>
        <v>14</v>
      </c>
      <c r="BY308" s="13" cm="1">
        <f t="array" ref="BY308">SUMPRODUCT(($Z$281:$Z$407=$Z308)*(AD308&lt;AD$281:AD$407))+1</f>
        <v>14</v>
      </c>
      <c r="BZ308" s="13" cm="1">
        <f t="array" ref="BZ308">SUMPRODUCT(($Z$281:$Z$407=$Z308)*(AE308&lt;AE$281:AE$407))+1</f>
        <v>14</v>
      </c>
      <c r="CA308" s="13" cm="1">
        <f t="array" ref="CA308">SUMPRODUCT(($Z$281:$Z$407=$Z308)*(AF308&lt;AF$281:AF$407))+1</f>
        <v>14</v>
      </c>
      <c r="CB308" s="13" cm="1">
        <f t="array" ref="CB308">SUMPRODUCT(($Z$281:$Z$407=$Z308)*(AG308&lt;AG$281:AG$407))+1</f>
        <v>14</v>
      </c>
      <c r="CC308" s="13" cm="1">
        <f t="array" ref="CC308">SUMPRODUCT(($Z$281:$Z$407=$Z308)*(AH308&lt;AH$281:AH$407))+1</f>
        <v>13</v>
      </c>
      <c r="CD308" s="13" cm="1">
        <f t="array" ref="CD308">SUMPRODUCT(($Z$281:$Z$407=$Z308)*(AI308&lt;AI$281:AI$407))+1</f>
        <v>12</v>
      </c>
      <c r="CE308" s="13" cm="1">
        <f t="array" ref="CE308">SUMPRODUCT(($Z$281:$Z$407=$Z308)*(AJ308&lt;AJ$281:AJ$407))+1</f>
        <v>12</v>
      </c>
      <c r="CF308" s="13" cm="1">
        <f t="array" ref="CF308">SUMPRODUCT(($Z$281:$Z$407=$Z308)*(AK308&lt;AK$281:AK$407))+1</f>
        <v>12</v>
      </c>
      <c r="CG308" s="13" cm="1">
        <f t="array" ref="CG308">SUMPRODUCT(($Z$281:$Z$407=$Z308)*(AL308&lt;AL$281:AL$407))+1</f>
        <v>12</v>
      </c>
      <c r="CH308" s="13" cm="1">
        <f t="array" ref="CH308">SUMPRODUCT(($Z$281:$Z$407=$Z308)*(AM308&lt;AM$281:AM$407))+1</f>
        <v>12</v>
      </c>
      <c r="CI308" s="13" cm="1">
        <f t="array" ref="CI308">SUMPRODUCT(($Z$281:$Z$407=$Z308)*(AN308&lt;AN$281:AN$407))+1</f>
        <v>11</v>
      </c>
      <c r="CJ308" s="13" cm="1">
        <f t="array" ref="CJ308">SUMPRODUCT(($Z$281:$Z$407=$Z308)*(AO308&lt;AO$281:AO$407))+1</f>
        <v>11</v>
      </c>
      <c r="CK308" s="13" cm="1">
        <f t="array" ref="CK308">SUMPRODUCT(($Z$281:$Z$407=$Z308)*(AP308&lt;AP$281:AP$407))+1</f>
        <v>11</v>
      </c>
      <c r="CL308" s="13" cm="1">
        <f t="array" ref="CL308">SUMPRODUCT(($Z$281:$Z$407=$Z308)*(AQ308&lt;AQ$281:AQ$407))+1</f>
        <v>11</v>
      </c>
      <c r="CM308" s="13" cm="1">
        <f t="array" ref="CM308">SUMPRODUCT(($Z$281:$Z$407=$Z308)*(AR308&lt;AR$281:AR$407))+1</f>
        <v>11</v>
      </c>
      <c r="CN308" s="13" cm="1">
        <f t="array" ref="CN308">SUMPRODUCT(($Z$281:$Z$407=$Z308)*(AS308&lt;AS$281:AS$407))+1</f>
        <v>11</v>
      </c>
      <c r="CO308" s="13" cm="1">
        <f t="array" ref="CO308">SUMPRODUCT(($Z$281:$Z$407=$Z308)*(AT308&lt;AT$281:AT$407))+1</f>
        <v>11</v>
      </c>
      <c r="CP308" s="13" cm="1">
        <f t="array" ref="CP308">SUMPRODUCT(($Z$281:$Z$407=$Z308)*(AU308&lt;AU$281:AU$407))+1</f>
        <v>11</v>
      </c>
      <c r="CQ308" s="13" cm="1">
        <f t="array" ref="CQ308">SUMPRODUCT(($Z$281:$Z$407=$Z308)*(AV308&lt;AV$281:AV$407))+1</f>
        <v>11</v>
      </c>
      <c r="CR308" s="20">
        <f>INDEX($BW308:$CQ308,MATCH('Ranked Growth'!$C$5,Data!$AY$149:$BS$149,0))</f>
        <v>13</v>
      </c>
      <c r="CS308" s="13" t="str">
        <f t="shared" si="275"/>
        <v>Stations of Over 10k Users-13</v>
      </c>
      <c r="CU308" s="17" t="s">
        <v>22</v>
      </c>
      <c r="CV308" s="13" t="str" cm="1">
        <f t="array" ref="CV308">IF($AA308="N","",SUMPRODUCT(($Z$281:$Z$407=$Z308)*($AA$281:$AA$407="Y")*(AB308&lt;AB$281:AB$407))+1)</f>
        <v/>
      </c>
      <c r="CW308" s="13" t="str" cm="1">
        <f t="array" ref="CW308">IF($AA308="N","",SUMPRODUCT(($Z$281:$Z$407=$Z308)*($AA$281:$AA$407="Y")*(AC308&lt;AC$281:AC$407))+1)</f>
        <v/>
      </c>
      <c r="CX308" s="13" t="str" cm="1">
        <f t="array" ref="CX308">IF($AA308="N","",SUMPRODUCT(($Z$281:$Z$407=$Z308)*($AA$281:$AA$407="Y")*(AD308&lt;AD$281:AD$407))+1)</f>
        <v/>
      </c>
      <c r="CY308" s="13" t="str" cm="1">
        <f t="array" ref="CY308">IF($AA308="N","",SUMPRODUCT(($Z$281:$Z$407=$Z308)*($AA$281:$AA$407="Y")*(AE308&lt;AE$281:AE$407))+1)</f>
        <v/>
      </c>
      <c r="CZ308" s="13" t="str" cm="1">
        <f t="array" ref="CZ308">IF($AA308="N","",SUMPRODUCT(($Z$281:$Z$407=$Z308)*($AA$281:$AA$407="Y")*(AF308&lt;AF$281:AF$407))+1)</f>
        <v/>
      </c>
      <c r="DA308" s="13" t="str" cm="1">
        <f t="array" ref="DA308">IF($AA308="N","",SUMPRODUCT(($Z$281:$Z$407=$Z308)*($AA$281:$AA$407="Y")*(AG308&lt;AG$281:AG$407))+1)</f>
        <v/>
      </c>
      <c r="DB308" s="13" t="str" cm="1">
        <f t="array" ref="DB308">IF($AA308="N","",SUMPRODUCT(($Z$281:$Z$407=$Z308)*($AA$281:$AA$407="Y")*(AH308&lt;AH$281:AH$407))+1)</f>
        <v/>
      </c>
      <c r="DC308" s="13" t="str" cm="1">
        <f t="array" ref="DC308">IF($AA308="N","",SUMPRODUCT(($Z$281:$Z$407=$Z308)*($AA$281:$AA$407="Y")*(AI308&lt;AI$281:AI$407))+1)</f>
        <v/>
      </c>
      <c r="DD308" s="13" t="str" cm="1">
        <f t="array" ref="DD308">IF($AA308="N","",SUMPRODUCT(($Z$281:$Z$407=$Z308)*($AA$281:$AA$407="Y")*(AJ308&lt;AJ$281:AJ$407))+1)</f>
        <v/>
      </c>
      <c r="DE308" s="13" t="str" cm="1">
        <f t="array" ref="DE308">IF($AA308="N","",SUMPRODUCT(($Z$281:$Z$407=$Z308)*($AA$281:$AA$407="Y")*(AK308&lt;AK$281:AK$407))+1)</f>
        <v/>
      </c>
      <c r="DF308" s="13" t="str" cm="1">
        <f t="array" ref="DF308">IF($AA308="N","",SUMPRODUCT(($Z$281:$Z$407=$Z308)*($AA$281:$AA$407="Y")*(AL308&lt;AL$281:AL$407))+1)</f>
        <v/>
      </c>
      <c r="DG308" s="13" t="str" cm="1">
        <f t="array" ref="DG308">IF($AA308="N","",SUMPRODUCT(($Z$281:$Z$407=$Z308)*($AA$281:$AA$407="Y")*(AM308&lt;AM$281:AM$407))+1)</f>
        <v/>
      </c>
      <c r="DH308" s="13" t="str" cm="1">
        <f t="array" ref="DH308">IF($AA308="N","",SUMPRODUCT(($Z$281:$Z$407=$Z308)*($AA$281:$AA$407="Y")*(AN308&lt;AN$281:AN$407))+1)</f>
        <v/>
      </c>
      <c r="DI308" s="13" t="str" cm="1">
        <f t="array" ref="DI308">IF($AA308="N","",SUMPRODUCT(($Z$281:$Z$407=$Z308)*($AA$281:$AA$407="Y")*(AO308&lt;AO$281:AO$407))+1)</f>
        <v/>
      </c>
      <c r="DJ308" s="13" t="str" cm="1">
        <f t="array" ref="DJ308">IF($AA308="N","",SUMPRODUCT(($Z$281:$Z$407=$Z308)*($AA$281:$AA$407="Y")*(AP308&lt;AP$281:AP$407))+1)</f>
        <v/>
      </c>
      <c r="DK308" s="13" t="str" cm="1">
        <f t="array" ref="DK308">IF($AA308="N","",SUMPRODUCT(($Z$281:$Z$407=$Z308)*($AA$281:$AA$407="Y")*(AQ308&lt;AQ$281:AQ$407))+1)</f>
        <v/>
      </c>
      <c r="DL308" s="13" t="str" cm="1">
        <f t="array" ref="DL308">IF($AA308="N","",SUMPRODUCT(($Z$281:$Z$407=$Z308)*($AA$281:$AA$407="Y")*(AR308&lt;AR$281:AR$407))+1)</f>
        <v/>
      </c>
      <c r="DM308" s="13" t="str" cm="1">
        <f t="array" ref="DM308">IF($AA308="N","",SUMPRODUCT(($Z$281:$Z$407=$Z308)*($AA$281:$AA$407="Y")*(AS308&lt;AS$281:AS$407))+1)</f>
        <v/>
      </c>
      <c r="DN308" s="13" t="str" cm="1">
        <f t="array" ref="DN308">IF($AA308="N","",SUMPRODUCT(($Z$281:$Z$407=$Z308)*($AA$281:$AA$407="Y")*(AT308&lt;AT$281:AT$407))+1)</f>
        <v/>
      </c>
      <c r="DO308" s="13" t="str" cm="1">
        <f t="array" ref="DO308">IF($AA308="N","",SUMPRODUCT(($Z$281:$Z$407=$Z308)*($AA$281:$AA$407="Y")*(AU308&lt;AU$281:AU$407))+1)</f>
        <v/>
      </c>
      <c r="DP308" s="13" t="str" cm="1">
        <f t="array" ref="DP308">IF($AA308="N","",SUMPRODUCT(($Z$281:$Z$407=$Z308)*($AA$281:$AA$407="Y")*(AV308&lt;AV$281:AV$407))+1)</f>
        <v/>
      </c>
      <c r="DQ308" s="13" t="str">
        <f>INDEX($CV308:$DP308,MATCH('Ranked Growth'!$C$5,$BW$149:$CQ$149,0))</f>
        <v/>
      </c>
      <c r="DR308" s="13" t="str">
        <f t="shared" si="276"/>
        <v>Stations of Over 10k Users-</v>
      </c>
      <c r="DT308" s="17" t="s">
        <v>22</v>
      </c>
      <c r="DU308" s="15">
        <f t="shared" ref="DU308:EO308" si="352">(C308/$R46)-1</f>
        <v>1.7315243931308899E-2</v>
      </c>
      <c r="DV308" s="15">
        <f t="shared" si="352"/>
        <v>7.0730898341488269E-2</v>
      </c>
      <c r="DW308" s="15">
        <f t="shared" si="352"/>
        <v>9.1530550745944517E-2</v>
      </c>
      <c r="DX308" s="15">
        <f t="shared" si="352"/>
        <v>0.10946287660177134</v>
      </c>
      <c r="DY308" s="15">
        <f t="shared" si="352"/>
        <v>0.12478515669221957</v>
      </c>
      <c r="DZ308" s="15">
        <f t="shared" si="352"/>
        <v>0.14084648885986972</v>
      </c>
      <c r="EA308" s="15">
        <f t="shared" si="352"/>
        <v>0.15888262676337117</v>
      </c>
      <c r="EB308" s="15">
        <f t="shared" si="352"/>
        <v>0.1740801260854119</v>
      </c>
      <c r="EC308" s="15">
        <f t="shared" si="352"/>
        <v>0.19063019901707401</v>
      </c>
      <c r="ED308" s="15">
        <f t="shared" si="352"/>
        <v>0.2114429223254779</v>
      </c>
      <c r="EE308" s="15">
        <f t="shared" si="352"/>
        <v>0.22863173262184922</v>
      </c>
      <c r="EF308" s="15">
        <f t="shared" si="352"/>
        <v>0.24576903458031851</v>
      </c>
      <c r="EG308" s="15">
        <f t="shared" si="352"/>
        <v>0.26370055602636477</v>
      </c>
      <c r="EH308" s="15">
        <f t="shared" si="352"/>
        <v>0.28240201137253318</v>
      </c>
      <c r="EI308" s="15">
        <f t="shared" si="352"/>
        <v>0.30317425835491663</v>
      </c>
      <c r="EJ308" s="15">
        <f t="shared" si="352"/>
        <v>0.32179658510191778</v>
      </c>
      <c r="EK308" s="15">
        <f t="shared" si="352"/>
        <v>0.34206088815619928</v>
      </c>
      <c r="EL308" s="15">
        <f t="shared" si="352"/>
        <v>0.36193518540553704</v>
      </c>
      <c r="EM308" s="15">
        <f t="shared" si="352"/>
        <v>0.38164623867038494</v>
      </c>
      <c r="EN308" s="15">
        <f t="shared" si="352"/>
        <v>0.40415125590785972</v>
      </c>
      <c r="EO308" s="15">
        <f t="shared" si="352"/>
        <v>0.4261130964943638</v>
      </c>
      <c r="EQ308" s="17" t="s">
        <v>22</v>
      </c>
      <c r="ER308" s="13">
        <f t="shared" si="278"/>
        <v>92</v>
      </c>
      <c r="ES308" s="13">
        <f t="shared" si="279"/>
        <v>115</v>
      </c>
      <c r="ET308" s="13">
        <f t="shared" si="280"/>
        <v>113</v>
      </c>
      <c r="EU308" s="13">
        <f t="shared" si="281"/>
        <v>100</v>
      </c>
      <c r="EV308" s="13">
        <f t="shared" si="282"/>
        <v>100</v>
      </c>
      <c r="EW308" s="13">
        <f t="shared" si="283"/>
        <v>97</v>
      </c>
      <c r="EX308" s="13">
        <f t="shared" si="284"/>
        <v>94</v>
      </c>
      <c r="EY308" s="13">
        <f t="shared" si="285"/>
        <v>93</v>
      </c>
      <c r="EZ308" s="13">
        <f t="shared" si="286"/>
        <v>88</v>
      </c>
      <c r="FA308" s="13">
        <f t="shared" si="287"/>
        <v>85</v>
      </c>
      <c r="FB308" s="13">
        <f t="shared" si="288"/>
        <v>79</v>
      </c>
      <c r="FC308" s="13">
        <f t="shared" si="289"/>
        <v>70</v>
      </c>
      <c r="FD308" s="13">
        <f t="shared" si="290"/>
        <v>62</v>
      </c>
      <c r="FE308" s="13">
        <f t="shared" si="291"/>
        <v>62</v>
      </c>
      <c r="FF308" s="13">
        <f t="shared" si="292"/>
        <v>62</v>
      </c>
      <c r="FG308" s="13">
        <f t="shared" si="293"/>
        <v>60</v>
      </c>
      <c r="FH308" s="13">
        <f t="shared" si="294"/>
        <v>60</v>
      </c>
      <c r="FI308" s="13">
        <f t="shared" si="295"/>
        <v>58</v>
      </c>
      <c r="FJ308" s="13">
        <f t="shared" si="296"/>
        <v>57</v>
      </c>
      <c r="FK308" s="13">
        <f t="shared" si="297"/>
        <v>58</v>
      </c>
      <c r="FL308" s="13">
        <f t="shared" si="298"/>
        <v>59</v>
      </c>
      <c r="FM308" s="13">
        <f>INDEX($ER308:$FL308,MATCH('Ranked Growth'!$C$5,$ER$149:$FL$149,0))</f>
        <v>92</v>
      </c>
      <c r="FO308" s="17" t="s">
        <v>22</v>
      </c>
      <c r="FP308" s="13" cm="1">
        <f t="array" ref="FP308">SUMPRODUCT(($Z$281:$Z$407=$Z308)*(DU308&lt;DU$281:DU$407))+1</f>
        <v>75</v>
      </c>
      <c r="FQ308" s="13" cm="1">
        <f t="array" ref="FQ308">SUMPRODUCT(($Z$281:$Z$407=$Z308)*(DV308&lt;DV$281:DV$407))+1</f>
        <v>92</v>
      </c>
      <c r="FR308" s="13" cm="1">
        <f t="array" ref="FR308">SUMPRODUCT(($Z$281:$Z$407=$Z308)*(DW308&lt;DW$281:DW$407))+1</f>
        <v>92</v>
      </c>
      <c r="FS308" s="13" cm="1">
        <f t="array" ref="FS308">SUMPRODUCT(($Z$281:$Z$407=$Z308)*(DX308&lt;DX$281:DX$407))+1</f>
        <v>87</v>
      </c>
      <c r="FT308" s="13" cm="1">
        <f t="array" ref="FT308">SUMPRODUCT(($Z$281:$Z$407=$Z308)*(DY308&lt;DY$281:DY$407))+1</f>
        <v>87</v>
      </c>
      <c r="FU308" s="13" cm="1">
        <f t="array" ref="FU308">SUMPRODUCT(($Z$281:$Z$407=$Z308)*(DZ308&lt;DZ$281:DZ$407))+1</f>
        <v>84</v>
      </c>
      <c r="FV308" s="13" cm="1">
        <f t="array" ref="FV308">SUMPRODUCT(($Z$281:$Z$407=$Z308)*(EA308&lt;EA$281:EA$407))+1</f>
        <v>81</v>
      </c>
      <c r="FW308" s="13" cm="1">
        <f t="array" ref="FW308">SUMPRODUCT(($Z$281:$Z$407=$Z308)*(EB308&lt;EB$281:EB$407))+1</f>
        <v>80</v>
      </c>
      <c r="FX308" s="13" cm="1">
        <f t="array" ref="FX308">SUMPRODUCT(($Z$281:$Z$407=$Z308)*(EC308&lt;EC$281:EC$407))+1</f>
        <v>76</v>
      </c>
      <c r="FY308" s="13" cm="1">
        <f t="array" ref="FY308">SUMPRODUCT(($Z$281:$Z$407=$Z308)*(ED308&lt;ED$281:ED$407))+1</f>
        <v>75</v>
      </c>
      <c r="FZ308" s="13" cm="1">
        <f t="array" ref="FZ308">SUMPRODUCT(($Z$281:$Z$407=$Z308)*(EE308&lt;EE$281:EE$407))+1</f>
        <v>69</v>
      </c>
      <c r="GA308" s="13" cm="1">
        <f t="array" ref="GA308">SUMPRODUCT(($Z$281:$Z$407=$Z308)*(EF308&lt;EF$281:EF$407))+1</f>
        <v>60</v>
      </c>
      <c r="GB308" s="13" cm="1">
        <f t="array" ref="GB308">SUMPRODUCT(($Z$281:$Z$407=$Z308)*(EG308&lt;EG$281:EG$407))+1</f>
        <v>54</v>
      </c>
      <c r="GC308" s="13" cm="1">
        <f t="array" ref="GC308">SUMPRODUCT(($Z$281:$Z$407=$Z308)*(EH308&lt;EH$281:EH$407))+1</f>
        <v>54</v>
      </c>
      <c r="GD308" s="13" cm="1">
        <f t="array" ref="GD308">SUMPRODUCT(($Z$281:$Z$407=$Z308)*(EI308&lt;EI$281:EI$407))+1</f>
        <v>54</v>
      </c>
      <c r="GE308" s="13" cm="1">
        <f t="array" ref="GE308">SUMPRODUCT(($Z$281:$Z$407=$Z308)*(EJ308&lt;EJ$281:EJ$407))+1</f>
        <v>52</v>
      </c>
      <c r="GF308" s="13" cm="1">
        <f t="array" ref="GF308">SUMPRODUCT(($Z$281:$Z$407=$Z308)*(EK308&lt;EK$281:EK$407))+1</f>
        <v>52</v>
      </c>
      <c r="GG308" s="13" cm="1">
        <f t="array" ref="GG308">SUMPRODUCT(($Z$281:$Z$407=$Z308)*(EL308&lt;EL$281:EL$407))+1</f>
        <v>50</v>
      </c>
      <c r="GH308" s="13" cm="1">
        <f t="array" ref="GH308">SUMPRODUCT(($Z$281:$Z$407=$Z308)*(EM308&lt;EM$281:EM$407))+1</f>
        <v>49</v>
      </c>
      <c r="GI308" s="13" cm="1">
        <f t="array" ref="GI308">SUMPRODUCT(($Z$281:$Z$407=$Z308)*(EN308&lt;EN$281:EN$407))+1</f>
        <v>50</v>
      </c>
      <c r="GJ308" s="13" cm="1">
        <f t="array" ref="GJ308">SUMPRODUCT(($Z$281:$Z$407=$Z308)*(EO308&lt;EO$281:EO$407))+1</f>
        <v>51</v>
      </c>
      <c r="GK308" s="20">
        <f>INDEX($FP308:$GJ308,MATCH('Ranked Growth'!$C$5,$FP$149:$GJ$149,0))</f>
        <v>75</v>
      </c>
      <c r="GL308" s="13" t="str">
        <f t="shared" si="299"/>
        <v>Stations of Over 10k Users-75</v>
      </c>
      <c r="GN308" s="17" t="s">
        <v>22</v>
      </c>
      <c r="GO308" s="13" t="str" cm="1">
        <f t="array" ref="GO308">IF($AA308="N","",SUMPRODUCT(($Z$281:$Z$407=$Z308)*($AA$281:$AA$407="Y")*(DU308&lt;DU$281:DU$407))+1)</f>
        <v/>
      </c>
      <c r="GP308" s="13" t="str" cm="1">
        <f t="array" ref="GP308">IF($AA308="N","",SUMPRODUCT(($Z$281:$Z$407=$Z308)*($AA$281:$AA$407="Y")*(DV308&lt;DV$281:DV$407))+1)</f>
        <v/>
      </c>
      <c r="GQ308" s="13" t="str" cm="1">
        <f t="array" ref="GQ308">IF($AA308="N","",SUMPRODUCT(($Z$281:$Z$407=$Z308)*($AA$281:$AA$407="Y")*(DW308&lt;DW$281:DW$407))+1)</f>
        <v/>
      </c>
      <c r="GR308" s="13" t="str" cm="1">
        <f t="array" ref="GR308">IF($AA308="N","",SUMPRODUCT(($Z$281:$Z$407=$Z308)*($AA$281:$AA$407="Y")*(DX308&lt;DX$281:DX$407))+1)</f>
        <v/>
      </c>
      <c r="GS308" s="13" t="str" cm="1">
        <f t="array" ref="GS308">IF($AA308="N","",SUMPRODUCT(($Z$281:$Z$407=$Z308)*($AA$281:$AA$407="Y")*(DY308&lt;DY$281:DY$407))+1)</f>
        <v/>
      </c>
      <c r="GT308" s="13" t="str" cm="1">
        <f t="array" ref="GT308">IF($AA308="N","",SUMPRODUCT(($Z$281:$Z$407=$Z308)*($AA$281:$AA$407="Y")*(DZ308&lt;DZ$281:DZ$407))+1)</f>
        <v/>
      </c>
      <c r="GU308" s="13" t="str" cm="1">
        <f t="array" ref="GU308">IF($AA308="N","",SUMPRODUCT(($Z$281:$Z$407=$Z308)*($AA$281:$AA$407="Y")*(EA308&lt;EA$281:EA$407))+1)</f>
        <v/>
      </c>
      <c r="GV308" s="13" t="str" cm="1">
        <f t="array" ref="GV308">IF($AA308="N","",SUMPRODUCT(($Z$281:$Z$407=$Z308)*($AA$281:$AA$407="Y")*(EB308&lt;EB$281:EB$407))+1)</f>
        <v/>
      </c>
      <c r="GW308" s="13" t="str" cm="1">
        <f t="array" ref="GW308">IF($AA308="N","",SUMPRODUCT(($Z$281:$Z$407=$Z308)*($AA$281:$AA$407="Y")*(EC308&lt;EC$281:EC$407))+1)</f>
        <v/>
      </c>
      <c r="GX308" s="13" t="str" cm="1">
        <f t="array" ref="GX308">IF($AA308="N","",SUMPRODUCT(($Z$281:$Z$407=$Z308)*($AA$281:$AA$407="Y")*(ED308&lt;ED$281:ED$407))+1)</f>
        <v/>
      </c>
      <c r="GY308" s="13" t="str" cm="1">
        <f t="array" ref="GY308">IF($AA308="N","",SUMPRODUCT(($Z$281:$Z$407=$Z308)*($AA$281:$AA$407="Y")*(EE308&lt;EE$281:EE$407))+1)</f>
        <v/>
      </c>
      <c r="GZ308" s="13" t="str" cm="1">
        <f t="array" ref="GZ308">IF($AA308="N","",SUMPRODUCT(($Z$281:$Z$407=$Z308)*($AA$281:$AA$407="Y")*(EF308&lt;EF$281:EF$407))+1)</f>
        <v/>
      </c>
      <c r="HA308" s="13" t="str" cm="1">
        <f t="array" ref="HA308">IF($AA308="N","",SUMPRODUCT(($Z$281:$Z$407=$Z308)*($AA$281:$AA$407="Y")*(EG308&lt;EG$281:EG$407))+1)</f>
        <v/>
      </c>
      <c r="HB308" s="13" t="str" cm="1">
        <f t="array" ref="HB308">IF($AA308="N","",SUMPRODUCT(($Z$281:$Z$407=$Z308)*($AA$281:$AA$407="Y")*(EH308&lt;EH$281:EH$407))+1)</f>
        <v/>
      </c>
      <c r="HC308" s="13" t="str" cm="1">
        <f t="array" ref="HC308">IF($AA308="N","",SUMPRODUCT(($Z$281:$Z$407=$Z308)*($AA$281:$AA$407="Y")*(EI308&lt;EI$281:EI$407))+1)</f>
        <v/>
      </c>
      <c r="HD308" s="13" t="str" cm="1">
        <f t="array" ref="HD308">IF($AA308="N","",SUMPRODUCT(($Z$281:$Z$407=$Z308)*($AA$281:$AA$407="Y")*(EJ308&lt;EJ$281:EJ$407))+1)</f>
        <v/>
      </c>
      <c r="HE308" s="13" t="str" cm="1">
        <f t="array" ref="HE308">IF($AA308="N","",SUMPRODUCT(($Z$281:$Z$407=$Z308)*($AA$281:$AA$407="Y")*(EK308&lt;EK$281:EK$407))+1)</f>
        <v/>
      </c>
      <c r="HF308" s="13" t="str" cm="1">
        <f t="array" ref="HF308">IF($AA308="N","",SUMPRODUCT(($Z$281:$Z$407=$Z308)*($AA$281:$AA$407="Y")*(EL308&lt;EL$281:EL$407))+1)</f>
        <v/>
      </c>
      <c r="HG308" s="13" t="str" cm="1">
        <f t="array" ref="HG308">IF($AA308="N","",SUMPRODUCT(($Z$281:$Z$407=$Z308)*($AA$281:$AA$407="Y")*(EM308&lt;EM$281:EM$407))+1)</f>
        <v/>
      </c>
      <c r="HH308" s="13" t="str" cm="1">
        <f t="array" ref="HH308">IF($AA308="N","",SUMPRODUCT(($Z$281:$Z$407=$Z308)*($AA$281:$AA$407="Y")*(EN308&lt;EN$281:EN$407))+1)</f>
        <v/>
      </c>
      <c r="HI308" s="13" t="str" cm="1">
        <f t="array" ref="HI308">IF($AA308="N","",SUMPRODUCT(($Z$281:$Z$407=$Z308)*($AA$281:$AA$407="Y")*(EO308&lt;EO$281:EO$407))+1)</f>
        <v/>
      </c>
      <c r="HJ308" s="20" t="str">
        <f>INDEX($GO308:$HI308,MATCH('Ranked Growth'!$C$5,$GO$149:$HI$149,0))</f>
        <v/>
      </c>
      <c r="HK308" s="13" t="str">
        <f t="shared" si="300"/>
        <v>Stations of Over 10k Users-</v>
      </c>
    </row>
    <row r="309" spans="2:219" s="11" customFormat="1" x14ac:dyDescent="0.25">
      <c r="B309" s="17" t="s">
        <v>23</v>
      </c>
      <c r="C309" s="20">
        <v>41558.993125804234</v>
      </c>
      <c r="D309" s="20">
        <v>44854.305091502611</v>
      </c>
      <c r="E309" s="20">
        <v>45796.748540223045</v>
      </c>
      <c r="F309" s="20">
        <v>46489.400764670259</v>
      </c>
      <c r="G309" s="20">
        <v>46924.694547281077</v>
      </c>
      <c r="H309" s="20">
        <v>47386.779249172585</v>
      </c>
      <c r="I309" s="20">
        <v>47981.903437161294</v>
      </c>
      <c r="J309" s="20">
        <v>48447.044067677423</v>
      </c>
      <c r="K309" s="20">
        <v>48987.742314859795</v>
      </c>
      <c r="L309" s="20">
        <v>49813.956994004264</v>
      </c>
      <c r="M309" s="20">
        <v>50399.518435539372</v>
      </c>
      <c r="N309" s="20">
        <v>50936.959873799053</v>
      </c>
      <c r="O309" s="20">
        <v>51455.6423532587</v>
      </c>
      <c r="P309" s="20">
        <v>52128.540679997001</v>
      </c>
      <c r="Q309" s="20">
        <v>52905.582836109847</v>
      </c>
      <c r="R309" s="20">
        <v>53517.858984805323</v>
      </c>
      <c r="S309" s="20">
        <v>54205.978887359815</v>
      </c>
      <c r="T309" s="20">
        <v>54813.221337876028</v>
      </c>
      <c r="U309" s="20">
        <v>55494.507628898784</v>
      </c>
      <c r="V309" s="20">
        <v>56380.334839395073</v>
      </c>
      <c r="W309" s="20">
        <v>57230.61202161121</v>
      </c>
      <c r="Y309" s="17" t="s">
        <v>23</v>
      </c>
      <c r="Z309" s="21" t="str">
        <f t="shared" si="251"/>
        <v>Stations of Over 10k Users</v>
      </c>
      <c r="AA309" s="21" t="str">
        <f t="shared" si="252"/>
        <v>N</v>
      </c>
      <c r="AB309" s="13">
        <f t="shared" ref="AB309:AV309" si="353">C309-$R47</f>
        <v>790.9931258042343</v>
      </c>
      <c r="AC309" s="13">
        <f t="shared" si="353"/>
        <v>4086.3050915026106</v>
      </c>
      <c r="AD309" s="13">
        <f t="shared" si="353"/>
        <v>5028.748540223045</v>
      </c>
      <c r="AE309" s="13">
        <f t="shared" si="353"/>
        <v>5721.4007646702594</v>
      </c>
      <c r="AF309" s="13">
        <f t="shared" si="353"/>
        <v>6156.6945472810767</v>
      </c>
      <c r="AG309" s="13">
        <f t="shared" si="353"/>
        <v>6618.779249172585</v>
      </c>
      <c r="AH309" s="13">
        <f t="shared" si="353"/>
        <v>7213.9034371612943</v>
      </c>
      <c r="AI309" s="13">
        <f t="shared" si="353"/>
        <v>7679.0440676774233</v>
      </c>
      <c r="AJ309" s="13">
        <f t="shared" si="353"/>
        <v>8219.7423148597954</v>
      </c>
      <c r="AK309" s="13">
        <f t="shared" si="353"/>
        <v>9045.9569940042638</v>
      </c>
      <c r="AL309" s="13">
        <f t="shared" si="353"/>
        <v>9631.5184355393721</v>
      </c>
      <c r="AM309" s="13">
        <f t="shared" si="353"/>
        <v>10168.959873799053</v>
      </c>
      <c r="AN309" s="13">
        <f t="shared" si="353"/>
        <v>10687.6423532587</v>
      </c>
      <c r="AO309" s="13">
        <f t="shared" si="353"/>
        <v>11360.540679997001</v>
      </c>
      <c r="AP309" s="13">
        <f t="shared" si="353"/>
        <v>12137.582836109847</v>
      </c>
      <c r="AQ309" s="13">
        <f t="shared" si="353"/>
        <v>12749.858984805323</v>
      </c>
      <c r="AR309" s="13">
        <f t="shared" si="353"/>
        <v>13437.978887359815</v>
      </c>
      <c r="AS309" s="13">
        <f t="shared" si="353"/>
        <v>14045.221337876028</v>
      </c>
      <c r="AT309" s="13">
        <f t="shared" si="353"/>
        <v>14726.507628898784</v>
      </c>
      <c r="AU309" s="13">
        <f t="shared" si="353"/>
        <v>15612.334839395073</v>
      </c>
      <c r="AV309" s="13">
        <f t="shared" si="353"/>
        <v>16462.61202161121</v>
      </c>
      <c r="AX309" s="17" t="s">
        <v>23</v>
      </c>
      <c r="AY309" s="13">
        <f t="shared" si="254"/>
        <v>86</v>
      </c>
      <c r="AZ309" s="13">
        <f t="shared" si="255"/>
        <v>87</v>
      </c>
      <c r="BA309" s="13">
        <f t="shared" si="256"/>
        <v>87</v>
      </c>
      <c r="BB309" s="13">
        <f t="shared" si="257"/>
        <v>87</v>
      </c>
      <c r="BC309" s="13">
        <f t="shared" si="258"/>
        <v>87</v>
      </c>
      <c r="BD309" s="13">
        <f t="shared" si="259"/>
        <v>87</v>
      </c>
      <c r="BE309" s="13">
        <f t="shared" si="260"/>
        <v>87</v>
      </c>
      <c r="BF309" s="13">
        <f t="shared" si="261"/>
        <v>87</v>
      </c>
      <c r="BG309" s="13">
        <f t="shared" si="262"/>
        <v>87</v>
      </c>
      <c r="BH309" s="13">
        <f t="shared" si="263"/>
        <v>87</v>
      </c>
      <c r="BI309" s="13">
        <f t="shared" si="264"/>
        <v>87</v>
      </c>
      <c r="BJ309" s="13">
        <f t="shared" si="265"/>
        <v>87</v>
      </c>
      <c r="BK309" s="13">
        <f t="shared" si="266"/>
        <v>87</v>
      </c>
      <c r="BL309" s="13">
        <f t="shared" si="267"/>
        <v>87</v>
      </c>
      <c r="BM309" s="13">
        <f t="shared" si="268"/>
        <v>87</v>
      </c>
      <c r="BN309" s="13">
        <f t="shared" si="269"/>
        <v>87</v>
      </c>
      <c r="BO309" s="13">
        <f t="shared" si="270"/>
        <v>87</v>
      </c>
      <c r="BP309" s="13">
        <f t="shared" si="271"/>
        <v>87</v>
      </c>
      <c r="BQ309" s="13">
        <f t="shared" si="272"/>
        <v>87</v>
      </c>
      <c r="BR309" s="13">
        <f t="shared" si="273"/>
        <v>87</v>
      </c>
      <c r="BS309" s="13">
        <f t="shared" si="274"/>
        <v>87</v>
      </c>
      <c r="BT309" s="13">
        <f>INDEX($AY309:$BS309,MATCH('Ranked Growth'!$C$5,Data!$AY$149:$BS$149,0))</f>
        <v>86</v>
      </c>
      <c r="BV309" s="17" t="s">
        <v>23</v>
      </c>
      <c r="BW309" s="13" cm="1">
        <f t="array" ref="BW309">SUMPRODUCT(($Z$281:$Z$407=$Z309)*(AB309&lt;AB$281:AB$407))+1</f>
        <v>81</v>
      </c>
      <c r="BX309" s="13" cm="1">
        <f t="array" ref="BX309">SUMPRODUCT(($Z$281:$Z$407=$Z309)*(AC309&lt;AC$281:AC$407))+1</f>
        <v>82</v>
      </c>
      <c r="BY309" s="13" cm="1">
        <f t="array" ref="BY309">SUMPRODUCT(($Z$281:$Z$407=$Z309)*(AD309&lt;AD$281:AD$407))+1</f>
        <v>82</v>
      </c>
      <c r="BZ309" s="13" cm="1">
        <f t="array" ref="BZ309">SUMPRODUCT(($Z$281:$Z$407=$Z309)*(AE309&lt;AE$281:AE$407))+1</f>
        <v>82</v>
      </c>
      <c r="CA309" s="13" cm="1">
        <f t="array" ref="CA309">SUMPRODUCT(($Z$281:$Z$407=$Z309)*(AF309&lt;AF$281:AF$407))+1</f>
        <v>82</v>
      </c>
      <c r="CB309" s="13" cm="1">
        <f t="array" ref="CB309">SUMPRODUCT(($Z$281:$Z$407=$Z309)*(AG309&lt;AG$281:AG$407))+1</f>
        <v>82</v>
      </c>
      <c r="CC309" s="13" cm="1">
        <f t="array" ref="CC309">SUMPRODUCT(($Z$281:$Z$407=$Z309)*(AH309&lt;AH$281:AH$407))+1</f>
        <v>82</v>
      </c>
      <c r="CD309" s="13" cm="1">
        <f t="array" ref="CD309">SUMPRODUCT(($Z$281:$Z$407=$Z309)*(AI309&lt;AI$281:AI$407))+1</f>
        <v>82</v>
      </c>
      <c r="CE309" s="13" cm="1">
        <f t="array" ref="CE309">SUMPRODUCT(($Z$281:$Z$407=$Z309)*(AJ309&lt;AJ$281:AJ$407))+1</f>
        <v>82</v>
      </c>
      <c r="CF309" s="13" cm="1">
        <f t="array" ref="CF309">SUMPRODUCT(($Z$281:$Z$407=$Z309)*(AK309&lt;AK$281:AK$407))+1</f>
        <v>82</v>
      </c>
      <c r="CG309" s="13" cm="1">
        <f t="array" ref="CG309">SUMPRODUCT(($Z$281:$Z$407=$Z309)*(AL309&lt;AL$281:AL$407))+1</f>
        <v>82</v>
      </c>
      <c r="CH309" s="13" cm="1">
        <f t="array" ref="CH309">SUMPRODUCT(($Z$281:$Z$407=$Z309)*(AM309&lt;AM$281:AM$407))+1</f>
        <v>82</v>
      </c>
      <c r="CI309" s="13" cm="1">
        <f t="array" ref="CI309">SUMPRODUCT(($Z$281:$Z$407=$Z309)*(AN309&lt;AN$281:AN$407))+1</f>
        <v>82</v>
      </c>
      <c r="CJ309" s="13" cm="1">
        <f t="array" ref="CJ309">SUMPRODUCT(($Z$281:$Z$407=$Z309)*(AO309&lt;AO$281:AO$407))+1</f>
        <v>82</v>
      </c>
      <c r="CK309" s="13" cm="1">
        <f t="array" ref="CK309">SUMPRODUCT(($Z$281:$Z$407=$Z309)*(AP309&lt;AP$281:AP$407))+1</f>
        <v>82</v>
      </c>
      <c r="CL309" s="13" cm="1">
        <f t="array" ref="CL309">SUMPRODUCT(($Z$281:$Z$407=$Z309)*(AQ309&lt;AQ$281:AQ$407))+1</f>
        <v>82</v>
      </c>
      <c r="CM309" s="13" cm="1">
        <f t="array" ref="CM309">SUMPRODUCT(($Z$281:$Z$407=$Z309)*(AR309&lt;AR$281:AR$407))+1</f>
        <v>82</v>
      </c>
      <c r="CN309" s="13" cm="1">
        <f t="array" ref="CN309">SUMPRODUCT(($Z$281:$Z$407=$Z309)*(AS309&lt;AS$281:AS$407))+1</f>
        <v>82</v>
      </c>
      <c r="CO309" s="13" cm="1">
        <f t="array" ref="CO309">SUMPRODUCT(($Z$281:$Z$407=$Z309)*(AT309&lt;AT$281:AT$407))+1</f>
        <v>82</v>
      </c>
      <c r="CP309" s="13" cm="1">
        <f t="array" ref="CP309">SUMPRODUCT(($Z$281:$Z$407=$Z309)*(AU309&lt;AU$281:AU$407))+1</f>
        <v>82</v>
      </c>
      <c r="CQ309" s="13" cm="1">
        <f t="array" ref="CQ309">SUMPRODUCT(($Z$281:$Z$407=$Z309)*(AV309&lt;AV$281:AV$407))+1</f>
        <v>82</v>
      </c>
      <c r="CR309" s="20">
        <f>INDEX($BW309:$CQ309,MATCH('Ranked Growth'!$C$5,Data!$AY$149:$BS$149,0))</f>
        <v>81</v>
      </c>
      <c r="CS309" s="13" t="str">
        <f t="shared" si="275"/>
        <v>Stations of Over 10k Users-81</v>
      </c>
      <c r="CU309" s="17" t="s">
        <v>23</v>
      </c>
      <c r="CV309" s="13" t="str" cm="1">
        <f t="array" ref="CV309">IF($AA309="N","",SUMPRODUCT(($Z$281:$Z$407=$Z309)*($AA$281:$AA$407="Y")*(AB309&lt;AB$281:AB$407))+1)</f>
        <v/>
      </c>
      <c r="CW309" s="13" t="str" cm="1">
        <f t="array" ref="CW309">IF($AA309="N","",SUMPRODUCT(($Z$281:$Z$407=$Z309)*($AA$281:$AA$407="Y")*(AC309&lt;AC$281:AC$407))+1)</f>
        <v/>
      </c>
      <c r="CX309" s="13" t="str" cm="1">
        <f t="array" ref="CX309">IF($AA309="N","",SUMPRODUCT(($Z$281:$Z$407=$Z309)*($AA$281:$AA$407="Y")*(AD309&lt;AD$281:AD$407))+1)</f>
        <v/>
      </c>
      <c r="CY309" s="13" t="str" cm="1">
        <f t="array" ref="CY309">IF($AA309="N","",SUMPRODUCT(($Z$281:$Z$407=$Z309)*($AA$281:$AA$407="Y")*(AE309&lt;AE$281:AE$407))+1)</f>
        <v/>
      </c>
      <c r="CZ309" s="13" t="str" cm="1">
        <f t="array" ref="CZ309">IF($AA309="N","",SUMPRODUCT(($Z$281:$Z$407=$Z309)*($AA$281:$AA$407="Y")*(AF309&lt;AF$281:AF$407))+1)</f>
        <v/>
      </c>
      <c r="DA309" s="13" t="str" cm="1">
        <f t="array" ref="DA309">IF($AA309="N","",SUMPRODUCT(($Z$281:$Z$407=$Z309)*($AA$281:$AA$407="Y")*(AG309&lt;AG$281:AG$407))+1)</f>
        <v/>
      </c>
      <c r="DB309" s="13" t="str" cm="1">
        <f t="array" ref="DB309">IF($AA309="N","",SUMPRODUCT(($Z$281:$Z$407=$Z309)*($AA$281:$AA$407="Y")*(AH309&lt;AH$281:AH$407))+1)</f>
        <v/>
      </c>
      <c r="DC309" s="13" t="str" cm="1">
        <f t="array" ref="DC309">IF($AA309="N","",SUMPRODUCT(($Z$281:$Z$407=$Z309)*($AA$281:$AA$407="Y")*(AI309&lt;AI$281:AI$407))+1)</f>
        <v/>
      </c>
      <c r="DD309" s="13" t="str" cm="1">
        <f t="array" ref="DD309">IF($AA309="N","",SUMPRODUCT(($Z$281:$Z$407=$Z309)*($AA$281:$AA$407="Y")*(AJ309&lt;AJ$281:AJ$407))+1)</f>
        <v/>
      </c>
      <c r="DE309" s="13" t="str" cm="1">
        <f t="array" ref="DE309">IF($AA309="N","",SUMPRODUCT(($Z$281:$Z$407=$Z309)*($AA$281:$AA$407="Y")*(AK309&lt;AK$281:AK$407))+1)</f>
        <v/>
      </c>
      <c r="DF309" s="13" t="str" cm="1">
        <f t="array" ref="DF309">IF($AA309="N","",SUMPRODUCT(($Z$281:$Z$407=$Z309)*($AA$281:$AA$407="Y")*(AL309&lt;AL$281:AL$407))+1)</f>
        <v/>
      </c>
      <c r="DG309" s="13" t="str" cm="1">
        <f t="array" ref="DG309">IF($AA309="N","",SUMPRODUCT(($Z$281:$Z$407=$Z309)*($AA$281:$AA$407="Y")*(AM309&lt;AM$281:AM$407))+1)</f>
        <v/>
      </c>
      <c r="DH309" s="13" t="str" cm="1">
        <f t="array" ref="DH309">IF($AA309="N","",SUMPRODUCT(($Z$281:$Z$407=$Z309)*($AA$281:$AA$407="Y")*(AN309&lt;AN$281:AN$407))+1)</f>
        <v/>
      </c>
      <c r="DI309" s="13" t="str" cm="1">
        <f t="array" ref="DI309">IF($AA309="N","",SUMPRODUCT(($Z$281:$Z$407=$Z309)*($AA$281:$AA$407="Y")*(AO309&lt;AO$281:AO$407))+1)</f>
        <v/>
      </c>
      <c r="DJ309" s="13" t="str" cm="1">
        <f t="array" ref="DJ309">IF($AA309="N","",SUMPRODUCT(($Z$281:$Z$407=$Z309)*($AA$281:$AA$407="Y")*(AP309&lt;AP$281:AP$407))+1)</f>
        <v/>
      </c>
      <c r="DK309" s="13" t="str" cm="1">
        <f t="array" ref="DK309">IF($AA309="N","",SUMPRODUCT(($Z$281:$Z$407=$Z309)*($AA$281:$AA$407="Y")*(AQ309&lt;AQ$281:AQ$407))+1)</f>
        <v/>
      </c>
      <c r="DL309" s="13" t="str" cm="1">
        <f t="array" ref="DL309">IF($AA309="N","",SUMPRODUCT(($Z$281:$Z$407=$Z309)*($AA$281:$AA$407="Y")*(AR309&lt;AR$281:AR$407))+1)</f>
        <v/>
      </c>
      <c r="DM309" s="13" t="str" cm="1">
        <f t="array" ref="DM309">IF($AA309="N","",SUMPRODUCT(($Z$281:$Z$407=$Z309)*($AA$281:$AA$407="Y")*(AS309&lt;AS$281:AS$407))+1)</f>
        <v/>
      </c>
      <c r="DN309" s="13" t="str" cm="1">
        <f t="array" ref="DN309">IF($AA309="N","",SUMPRODUCT(($Z$281:$Z$407=$Z309)*($AA$281:$AA$407="Y")*(AT309&lt;AT$281:AT$407))+1)</f>
        <v/>
      </c>
      <c r="DO309" s="13" t="str" cm="1">
        <f t="array" ref="DO309">IF($AA309="N","",SUMPRODUCT(($Z$281:$Z$407=$Z309)*($AA$281:$AA$407="Y")*(AU309&lt;AU$281:AU$407))+1)</f>
        <v/>
      </c>
      <c r="DP309" s="13" t="str" cm="1">
        <f t="array" ref="DP309">IF($AA309="N","",SUMPRODUCT(($Z$281:$Z$407=$Z309)*($AA$281:$AA$407="Y")*(AV309&lt;AV$281:AV$407))+1)</f>
        <v/>
      </c>
      <c r="DQ309" s="13" t="str">
        <f>INDEX($CV309:$DP309,MATCH('Ranked Growth'!$C$5,$BW$149:$CQ$149,0))</f>
        <v/>
      </c>
      <c r="DR309" s="13" t="str">
        <f t="shared" si="276"/>
        <v>Stations of Over 10k Users-</v>
      </c>
      <c r="DT309" s="17" t="s">
        <v>23</v>
      </c>
      <c r="DU309" s="15">
        <f t="shared" ref="DU309:EO309" si="354">(C309/$R47)-1</f>
        <v>1.9402303910033281E-2</v>
      </c>
      <c r="DV309" s="15">
        <f t="shared" si="354"/>
        <v>0.10023315079235218</v>
      </c>
      <c r="DW309" s="15">
        <f t="shared" si="354"/>
        <v>0.12335038609259819</v>
      </c>
      <c r="DX309" s="15">
        <f t="shared" si="354"/>
        <v>0.14034048186494941</v>
      </c>
      <c r="DY309" s="15">
        <f t="shared" si="354"/>
        <v>0.15101782150905319</v>
      </c>
      <c r="DZ309" s="15">
        <f t="shared" si="354"/>
        <v>0.16235231674775763</v>
      </c>
      <c r="EA309" s="15">
        <f t="shared" si="354"/>
        <v>0.1769501431799767</v>
      </c>
      <c r="EB309" s="15">
        <f t="shared" si="354"/>
        <v>0.18835959742144381</v>
      </c>
      <c r="EC309" s="15">
        <f t="shared" si="354"/>
        <v>0.20162240764471639</v>
      </c>
      <c r="ED309" s="15">
        <f t="shared" si="354"/>
        <v>0.22188866252953954</v>
      </c>
      <c r="EE309" s="15">
        <f t="shared" si="354"/>
        <v>0.23625192394866978</v>
      </c>
      <c r="EF309" s="15">
        <f t="shared" si="354"/>
        <v>0.24943484776783387</v>
      </c>
      <c r="EG309" s="15">
        <f t="shared" si="354"/>
        <v>0.26215763229147115</v>
      </c>
      <c r="EH309" s="15">
        <f t="shared" si="354"/>
        <v>0.27866318386962807</v>
      </c>
      <c r="EI309" s="15">
        <f t="shared" si="354"/>
        <v>0.29772328385277302</v>
      </c>
      <c r="EJ309" s="15">
        <f t="shared" si="354"/>
        <v>0.31274183145617451</v>
      </c>
      <c r="EK309" s="15">
        <f t="shared" si="354"/>
        <v>0.32962075371271138</v>
      </c>
      <c r="EL309" s="15">
        <f t="shared" si="354"/>
        <v>0.3445158295201145</v>
      </c>
      <c r="EM309" s="15">
        <f t="shared" si="354"/>
        <v>0.3612271298297387</v>
      </c>
      <c r="EN309" s="15">
        <f t="shared" si="354"/>
        <v>0.38295562302283837</v>
      </c>
      <c r="EO309" s="15">
        <f t="shared" si="354"/>
        <v>0.40381210806542422</v>
      </c>
      <c r="EQ309" s="17" t="s">
        <v>23</v>
      </c>
      <c r="ER309" s="13">
        <f t="shared" si="278"/>
        <v>60</v>
      </c>
      <c r="ES309" s="13">
        <f t="shared" si="279"/>
        <v>58</v>
      </c>
      <c r="ET309" s="13">
        <f t="shared" si="280"/>
        <v>64</v>
      </c>
      <c r="EU309" s="13">
        <f t="shared" si="281"/>
        <v>63</v>
      </c>
      <c r="EV309" s="13">
        <f t="shared" si="282"/>
        <v>64</v>
      </c>
      <c r="EW309" s="13">
        <f t="shared" si="283"/>
        <v>63</v>
      </c>
      <c r="EX309" s="13">
        <f t="shared" si="284"/>
        <v>63</v>
      </c>
      <c r="EY309" s="13">
        <f t="shared" si="285"/>
        <v>62</v>
      </c>
      <c r="EZ309" s="13">
        <f t="shared" si="286"/>
        <v>64</v>
      </c>
      <c r="FA309" s="13">
        <f t="shared" si="287"/>
        <v>62</v>
      </c>
      <c r="FB309" s="13">
        <f t="shared" si="288"/>
        <v>63</v>
      </c>
      <c r="FC309" s="13">
        <f t="shared" si="289"/>
        <v>63</v>
      </c>
      <c r="FD309" s="13">
        <f t="shared" si="290"/>
        <v>63</v>
      </c>
      <c r="FE309" s="13">
        <f t="shared" si="291"/>
        <v>67</v>
      </c>
      <c r="FF309" s="13">
        <f t="shared" si="292"/>
        <v>68</v>
      </c>
      <c r="FG309" s="13">
        <f t="shared" si="293"/>
        <v>71</v>
      </c>
      <c r="FH309" s="13">
        <f t="shared" si="294"/>
        <v>72</v>
      </c>
      <c r="FI309" s="13">
        <f t="shared" si="295"/>
        <v>73</v>
      </c>
      <c r="FJ309" s="13">
        <f t="shared" si="296"/>
        <v>75</v>
      </c>
      <c r="FK309" s="13">
        <f t="shared" si="297"/>
        <v>76</v>
      </c>
      <c r="FL309" s="13">
        <f t="shared" si="298"/>
        <v>79</v>
      </c>
      <c r="FM309" s="13">
        <f>INDEX($ER309:$FL309,MATCH('Ranked Growth'!$C$5,$ER$149:$FL$149,0))</f>
        <v>60</v>
      </c>
      <c r="FO309" s="17" t="s">
        <v>23</v>
      </c>
      <c r="FP309" s="13" cm="1">
        <f t="array" ref="FP309">SUMPRODUCT(($Z$281:$Z$407=$Z309)*(DU309&lt;DU$281:DU$407))+1</f>
        <v>46</v>
      </c>
      <c r="FQ309" s="13" cm="1">
        <f t="array" ref="FQ309">SUMPRODUCT(($Z$281:$Z$407=$Z309)*(DV309&lt;DV$281:DV$407))+1</f>
        <v>53</v>
      </c>
      <c r="FR309" s="13" cm="1">
        <f t="array" ref="FR309">SUMPRODUCT(($Z$281:$Z$407=$Z309)*(DW309&lt;DW$281:DW$407))+1</f>
        <v>59</v>
      </c>
      <c r="FS309" s="13" cm="1">
        <f t="array" ref="FS309">SUMPRODUCT(($Z$281:$Z$407=$Z309)*(DX309&lt;DX$281:DX$407))+1</f>
        <v>59</v>
      </c>
      <c r="FT309" s="13" cm="1">
        <f t="array" ref="FT309">SUMPRODUCT(($Z$281:$Z$407=$Z309)*(DY309&lt;DY$281:DY$407))+1</f>
        <v>59</v>
      </c>
      <c r="FU309" s="13" cm="1">
        <f t="array" ref="FU309">SUMPRODUCT(($Z$281:$Z$407=$Z309)*(DZ309&lt;DZ$281:DZ$407))+1</f>
        <v>57</v>
      </c>
      <c r="FV309" s="13" cm="1">
        <f t="array" ref="FV309">SUMPRODUCT(($Z$281:$Z$407=$Z309)*(EA309&lt;EA$281:EA$407))+1</f>
        <v>57</v>
      </c>
      <c r="FW309" s="13" cm="1">
        <f t="array" ref="FW309">SUMPRODUCT(($Z$281:$Z$407=$Z309)*(EB309&lt;EB$281:EB$407))+1</f>
        <v>55</v>
      </c>
      <c r="FX309" s="13" cm="1">
        <f t="array" ref="FX309">SUMPRODUCT(($Z$281:$Z$407=$Z309)*(EC309&lt;EC$281:EC$407))+1</f>
        <v>56</v>
      </c>
      <c r="FY309" s="13" cm="1">
        <f t="array" ref="FY309">SUMPRODUCT(($Z$281:$Z$407=$Z309)*(ED309&lt;ED$281:ED$407))+1</f>
        <v>55</v>
      </c>
      <c r="FZ309" s="13" cm="1">
        <f t="array" ref="FZ309">SUMPRODUCT(($Z$281:$Z$407=$Z309)*(EE309&lt;EE$281:EE$407))+1</f>
        <v>55</v>
      </c>
      <c r="GA309" s="13" cm="1">
        <f t="array" ref="GA309">SUMPRODUCT(($Z$281:$Z$407=$Z309)*(EF309&lt;EF$281:EF$407))+1</f>
        <v>55</v>
      </c>
      <c r="GB309" s="13" cm="1">
        <f t="array" ref="GB309">SUMPRODUCT(($Z$281:$Z$407=$Z309)*(EG309&lt;EG$281:EG$407))+1</f>
        <v>55</v>
      </c>
      <c r="GC309" s="13" cm="1">
        <f t="array" ref="GC309">SUMPRODUCT(($Z$281:$Z$407=$Z309)*(EH309&lt;EH$281:EH$407))+1</f>
        <v>59</v>
      </c>
      <c r="GD309" s="13" cm="1">
        <f t="array" ref="GD309">SUMPRODUCT(($Z$281:$Z$407=$Z309)*(EI309&lt;EI$281:EI$407))+1</f>
        <v>60</v>
      </c>
      <c r="GE309" s="13" cm="1">
        <f t="array" ref="GE309">SUMPRODUCT(($Z$281:$Z$407=$Z309)*(EJ309&lt;EJ$281:EJ$407))+1</f>
        <v>62</v>
      </c>
      <c r="GF309" s="13" cm="1">
        <f t="array" ref="GF309">SUMPRODUCT(($Z$281:$Z$407=$Z309)*(EK309&lt;EK$281:EK$407))+1</f>
        <v>62</v>
      </c>
      <c r="GG309" s="13" cm="1">
        <f t="array" ref="GG309">SUMPRODUCT(($Z$281:$Z$407=$Z309)*(EL309&lt;EL$281:EL$407))+1</f>
        <v>63</v>
      </c>
      <c r="GH309" s="13" cm="1">
        <f t="array" ref="GH309">SUMPRODUCT(($Z$281:$Z$407=$Z309)*(EM309&lt;EM$281:EM$407))+1</f>
        <v>65</v>
      </c>
      <c r="GI309" s="13" cm="1">
        <f t="array" ref="GI309">SUMPRODUCT(($Z$281:$Z$407=$Z309)*(EN309&lt;EN$281:EN$407))+1</f>
        <v>66</v>
      </c>
      <c r="GJ309" s="13" cm="1">
        <f t="array" ref="GJ309">SUMPRODUCT(($Z$281:$Z$407=$Z309)*(EO309&lt;EO$281:EO$407))+1</f>
        <v>68</v>
      </c>
      <c r="GK309" s="20">
        <f>INDEX($FP309:$GJ309,MATCH('Ranked Growth'!$C$5,$FP$149:$GJ$149,0))</f>
        <v>46</v>
      </c>
      <c r="GL309" s="13" t="str">
        <f t="shared" si="299"/>
        <v>Stations of Over 10k Users-46</v>
      </c>
      <c r="GN309" s="17" t="s">
        <v>23</v>
      </c>
      <c r="GO309" s="13" t="str" cm="1">
        <f t="array" ref="GO309">IF($AA309="N","",SUMPRODUCT(($Z$281:$Z$407=$Z309)*($AA$281:$AA$407="Y")*(DU309&lt;DU$281:DU$407))+1)</f>
        <v/>
      </c>
      <c r="GP309" s="13" t="str" cm="1">
        <f t="array" ref="GP309">IF($AA309="N","",SUMPRODUCT(($Z$281:$Z$407=$Z309)*($AA$281:$AA$407="Y")*(DV309&lt;DV$281:DV$407))+1)</f>
        <v/>
      </c>
      <c r="GQ309" s="13" t="str" cm="1">
        <f t="array" ref="GQ309">IF($AA309="N","",SUMPRODUCT(($Z$281:$Z$407=$Z309)*($AA$281:$AA$407="Y")*(DW309&lt;DW$281:DW$407))+1)</f>
        <v/>
      </c>
      <c r="GR309" s="13" t="str" cm="1">
        <f t="array" ref="GR309">IF($AA309="N","",SUMPRODUCT(($Z$281:$Z$407=$Z309)*($AA$281:$AA$407="Y")*(DX309&lt;DX$281:DX$407))+1)</f>
        <v/>
      </c>
      <c r="GS309" s="13" t="str" cm="1">
        <f t="array" ref="GS309">IF($AA309="N","",SUMPRODUCT(($Z$281:$Z$407=$Z309)*($AA$281:$AA$407="Y")*(DY309&lt;DY$281:DY$407))+1)</f>
        <v/>
      </c>
      <c r="GT309" s="13" t="str" cm="1">
        <f t="array" ref="GT309">IF($AA309="N","",SUMPRODUCT(($Z$281:$Z$407=$Z309)*($AA$281:$AA$407="Y")*(DZ309&lt;DZ$281:DZ$407))+1)</f>
        <v/>
      </c>
      <c r="GU309" s="13" t="str" cm="1">
        <f t="array" ref="GU309">IF($AA309="N","",SUMPRODUCT(($Z$281:$Z$407=$Z309)*($AA$281:$AA$407="Y")*(EA309&lt;EA$281:EA$407))+1)</f>
        <v/>
      </c>
      <c r="GV309" s="13" t="str" cm="1">
        <f t="array" ref="GV309">IF($AA309="N","",SUMPRODUCT(($Z$281:$Z$407=$Z309)*($AA$281:$AA$407="Y")*(EB309&lt;EB$281:EB$407))+1)</f>
        <v/>
      </c>
      <c r="GW309" s="13" t="str" cm="1">
        <f t="array" ref="GW309">IF($AA309="N","",SUMPRODUCT(($Z$281:$Z$407=$Z309)*($AA$281:$AA$407="Y")*(EC309&lt;EC$281:EC$407))+1)</f>
        <v/>
      </c>
      <c r="GX309" s="13" t="str" cm="1">
        <f t="array" ref="GX309">IF($AA309="N","",SUMPRODUCT(($Z$281:$Z$407=$Z309)*($AA$281:$AA$407="Y")*(ED309&lt;ED$281:ED$407))+1)</f>
        <v/>
      </c>
      <c r="GY309" s="13" t="str" cm="1">
        <f t="array" ref="GY309">IF($AA309="N","",SUMPRODUCT(($Z$281:$Z$407=$Z309)*($AA$281:$AA$407="Y")*(EE309&lt;EE$281:EE$407))+1)</f>
        <v/>
      </c>
      <c r="GZ309" s="13" t="str" cm="1">
        <f t="array" ref="GZ309">IF($AA309="N","",SUMPRODUCT(($Z$281:$Z$407=$Z309)*($AA$281:$AA$407="Y")*(EF309&lt;EF$281:EF$407))+1)</f>
        <v/>
      </c>
      <c r="HA309" s="13" t="str" cm="1">
        <f t="array" ref="HA309">IF($AA309="N","",SUMPRODUCT(($Z$281:$Z$407=$Z309)*($AA$281:$AA$407="Y")*(EG309&lt;EG$281:EG$407))+1)</f>
        <v/>
      </c>
      <c r="HB309" s="13" t="str" cm="1">
        <f t="array" ref="HB309">IF($AA309="N","",SUMPRODUCT(($Z$281:$Z$407=$Z309)*($AA$281:$AA$407="Y")*(EH309&lt;EH$281:EH$407))+1)</f>
        <v/>
      </c>
      <c r="HC309" s="13" t="str" cm="1">
        <f t="array" ref="HC309">IF($AA309="N","",SUMPRODUCT(($Z$281:$Z$407=$Z309)*($AA$281:$AA$407="Y")*(EI309&lt;EI$281:EI$407))+1)</f>
        <v/>
      </c>
      <c r="HD309" s="13" t="str" cm="1">
        <f t="array" ref="HD309">IF($AA309="N","",SUMPRODUCT(($Z$281:$Z$407=$Z309)*($AA$281:$AA$407="Y")*(EJ309&lt;EJ$281:EJ$407))+1)</f>
        <v/>
      </c>
      <c r="HE309" s="13" t="str" cm="1">
        <f t="array" ref="HE309">IF($AA309="N","",SUMPRODUCT(($Z$281:$Z$407=$Z309)*($AA$281:$AA$407="Y")*(EK309&lt;EK$281:EK$407))+1)</f>
        <v/>
      </c>
      <c r="HF309" s="13" t="str" cm="1">
        <f t="array" ref="HF309">IF($AA309="N","",SUMPRODUCT(($Z$281:$Z$407=$Z309)*($AA$281:$AA$407="Y")*(EL309&lt;EL$281:EL$407))+1)</f>
        <v/>
      </c>
      <c r="HG309" s="13" t="str" cm="1">
        <f t="array" ref="HG309">IF($AA309="N","",SUMPRODUCT(($Z$281:$Z$407=$Z309)*($AA$281:$AA$407="Y")*(EM309&lt;EM$281:EM$407))+1)</f>
        <v/>
      </c>
      <c r="HH309" s="13" t="str" cm="1">
        <f t="array" ref="HH309">IF($AA309="N","",SUMPRODUCT(($Z$281:$Z$407=$Z309)*($AA$281:$AA$407="Y")*(EN309&lt;EN$281:EN$407))+1)</f>
        <v/>
      </c>
      <c r="HI309" s="13" t="str" cm="1">
        <f t="array" ref="HI309">IF($AA309="N","",SUMPRODUCT(($Z$281:$Z$407=$Z309)*($AA$281:$AA$407="Y")*(EO309&lt;EO$281:EO$407))+1)</f>
        <v/>
      </c>
      <c r="HJ309" s="20" t="str">
        <f>INDEX($GO309:$HI309,MATCH('Ranked Growth'!$C$5,$GO$149:$HI$149,0))</f>
        <v/>
      </c>
      <c r="HK309" s="13" t="str">
        <f t="shared" si="300"/>
        <v>Stations of Over 10k Users-</v>
      </c>
    </row>
    <row r="310" spans="2:219" s="11" customFormat="1" x14ac:dyDescent="0.25">
      <c r="B310" s="17" t="s">
        <v>24</v>
      </c>
      <c r="C310" s="20">
        <v>50856.278150660139</v>
      </c>
      <c r="D310" s="20">
        <v>54920.816698898838</v>
      </c>
      <c r="E310" s="20">
        <v>56368.430228077064</v>
      </c>
      <c r="F310" s="20">
        <v>57527.702044770798</v>
      </c>
      <c r="G310" s="20">
        <v>58419.854677061077</v>
      </c>
      <c r="H310" s="20">
        <v>59314.458639968732</v>
      </c>
      <c r="I310" s="20">
        <v>60359.083566321897</v>
      </c>
      <c r="J310" s="20">
        <v>61259.28525296937</v>
      </c>
      <c r="K310" s="20">
        <v>62271.289085952354</v>
      </c>
      <c r="L310" s="20">
        <v>63673.889261598255</v>
      </c>
      <c r="M310" s="20">
        <v>64727.925884840566</v>
      </c>
      <c r="N310" s="20">
        <v>65738.715218070603</v>
      </c>
      <c r="O310" s="20">
        <v>66733.812977170979</v>
      </c>
      <c r="P310" s="20">
        <v>67915.998382164587</v>
      </c>
      <c r="Q310" s="20">
        <v>69233.774844937463</v>
      </c>
      <c r="R310" s="20">
        <v>70353.134494652011</v>
      </c>
      <c r="S310" s="20">
        <v>71576.734299610762</v>
      </c>
      <c r="T310" s="20">
        <v>72706.044269208389</v>
      </c>
      <c r="U310" s="20">
        <v>73920.10118470146</v>
      </c>
      <c r="V310" s="20">
        <v>75455.287573719645</v>
      </c>
      <c r="W310" s="20">
        <v>76949.711464761829</v>
      </c>
      <c r="Y310" s="17" t="s">
        <v>24</v>
      </c>
      <c r="Z310" s="21" t="str">
        <f t="shared" si="251"/>
        <v>Stations of Over 10k Users</v>
      </c>
      <c r="AA310" s="21" t="str">
        <f t="shared" si="252"/>
        <v>N</v>
      </c>
      <c r="AB310" s="13">
        <f t="shared" ref="AB310:AV310" si="355">C310-$R48</f>
        <v>1176.2781506601386</v>
      </c>
      <c r="AC310" s="13">
        <f t="shared" si="355"/>
        <v>5240.8166988988378</v>
      </c>
      <c r="AD310" s="13">
        <f t="shared" si="355"/>
        <v>6688.4302280770644</v>
      </c>
      <c r="AE310" s="13">
        <f t="shared" si="355"/>
        <v>7847.7020447707982</v>
      </c>
      <c r="AF310" s="13">
        <f t="shared" si="355"/>
        <v>8739.8546770610774</v>
      </c>
      <c r="AG310" s="13">
        <f t="shared" si="355"/>
        <v>9634.4586399687323</v>
      </c>
      <c r="AH310" s="13">
        <f t="shared" si="355"/>
        <v>10679.083566321897</v>
      </c>
      <c r="AI310" s="13">
        <f t="shared" si="355"/>
        <v>11579.28525296937</v>
      </c>
      <c r="AJ310" s="13">
        <f t="shared" si="355"/>
        <v>12591.289085952354</v>
      </c>
      <c r="AK310" s="13">
        <f t="shared" si="355"/>
        <v>13993.889261598255</v>
      </c>
      <c r="AL310" s="13">
        <f t="shared" si="355"/>
        <v>15047.925884840566</v>
      </c>
      <c r="AM310" s="13">
        <f t="shared" si="355"/>
        <v>16058.715218070603</v>
      </c>
      <c r="AN310" s="13">
        <f t="shared" si="355"/>
        <v>17053.812977170979</v>
      </c>
      <c r="AO310" s="13">
        <f t="shared" si="355"/>
        <v>18235.998382164587</v>
      </c>
      <c r="AP310" s="13">
        <f t="shared" si="355"/>
        <v>19553.774844937463</v>
      </c>
      <c r="AQ310" s="13">
        <f t="shared" si="355"/>
        <v>20673.134494652011</v>
      </c>
      <c r="AR310" s="13">
        <f t="shared" si="355"/>
        <v>21896.734299610762</v>
      </c>
      <c r="AS310" s="13">
        <f t="shared" si="355"/>
        <v>23026.044269208389</v>
      </c>
      <c r="AT310" s="13">
        <f t="shared" si="355"/>
        <v>24240.10118470146</v>
      </c>
      <c r="AU310" s="13">
        <f t="shared" si="355"/>
        <v>25775.287573719645</v>
      </c>
      <c r="AV310" s="13">
        <f t="shared" si="355"/>
        <v>27269.711464761829</v>
      </c>
      <c r="AX310" s="17" t="s">
        <v>24</v>
      </c>
      <c r="AY310" s="13">
        <f t="shared" si="254"/>
        <v>77</v>
      </c>
      <c r="AZ310" s="13">
        <f t="shared" si="255"/>
        <v>79</v>
      </c>
      <c r="BA310" s="13">
        <f t="shared" si="256"/>
        <v>78</v>
      </c>
      <c r="BB310" s="13">
        <f t="shared" si="257"/>
        <v>78</v>
      </c>
      <c r="BC310" s="13">
        <f t="shared" si="258"/>
        <v>77</v>
      </c>
      <c r="BD310" s="13">
        <f t="shared" si="259"/>
        <v>77</v>
      </c>
      <c r="BE310" s="13">
        <f t="shared" si="260"/>
        <v>76</v>
      </c>
      <c r="BF310" s="13">
        <f t="shared" si="261"/>
        <v>76</v>
      </c>
      <c r="BG310" s="13">
        <f t="shared" si="262"/>
        <v>76</v>
      </c>
      <c r="BH310" s="13">
        <f t="shared" si="263"/>
        <v>76</v>
      </c>
      <c r="BI310" s="13">
        <f t="shared" si="264"/>
        <v>76</v>
      </c>
      <c r="BJ310" s="13">
        <f t="shared" si="265"/>
        <v>75</v>
      </c>
      <c r="BK310" s="13">
        <f t="shared" si="266"/>
        <v>75</v>
      </c>
      <c r="BL310" s="13">
        <f t="shared" si="267"/>
        <v>75</v>
      </c>
      <c r="BM310" s="13">
        <f t="shared" si="268"/>
        <v>75</v>
      </c>
      <c r="BN310" s="13">
        <f t="shared" si="269"/>
        <v>75</v>
      </c>
      <c r="BO310" s="13">
        <f t="shared" si="270"/>
        <v>75</v>
      </c>
      <c r="BP310" s="13">
        <f t="shared" si="271"/>
        <v>74</v>
      </c>
      <c r="BQ310" s="13">
        <f t="shared" si="272"/>
        <v>74</v>
      </c>
      <c r="BR310" s="13">
        <f t="shared" si="273"/>
        <v>74</v>
      </c>
      <c r="BS310" s="13">
        <f t="shared" si="274"/>
        <v>74</v>
      </c>
      <c r="BT310" s="13">
        <f>INDEX($AY310:$BS310,MATCH('Ranked Growth'!$C$5,Data!$AY$149:$BS$149,0))</f>
        <v>77</v>
      </c>
      <c r="BV310" s="17" t="s">
        <v>24</v>
      </c>
      <c r="BW310" s="13" cm="1">
        <f t="array" ref="BW310">SUMPRODUCT(($Z$281:$Z$407=$Z310)*(AB310&lt;AB$281:AB$407))+1</f>
        <v>72</v>
      </c>
      <c r="BX310" s="13" cm="1">
        <f t="array" ref="BX310">SUMPRODUCT(($Z$281:$Z$407=$Z310)*(AC310&lt;AC$281:AC$407))+1</f>
        <v>74</v>
      </c>
      <c r="BY310" s="13" cm="1">
        <f t="array" ref="BY310">SUMPRODUCT(($Z$281:$Z$407=$Z310)*(AD310&lt;AD$281:AD$407))+1</f>
        <v>73</v>
      </c>
      <c r="BZ310" s="13" cm="1">
        <f t="array" ref="BZ310">SUMPRODUCT(($Z$281:$Z$407=$Z310)*(AE310&lt;AE$281:AE$407))+1</f>
        <v>73</v>
      </c>
      <c r="CA310" s="13" cm="1">
        <f t="array" ref="CA310">SUMPRODUCT(($Z$281:$Z$407=$Z310)*(AF310&lt;AF$281:AF$407))+1</f>
        <v>72</v>
      </c>
      <c r="CB310" s="13" cm="1">
        <f t="array" ref="CB310">SUMPRODUCT(($Z$281:$Z$407=$Z310)*(AG310&lt;AG$281:AG$407))+1</f>
        <v>72</v>
      </c>
      <c r="CC310" s="13" cm="1">
        <f t="array" ref="CC310">SUMPRODUCT(($Z$281:$Z$407=$Z310)*(AH310&lt;AH$281:AH$407))+1</f>
        <v>71</v>
      </c>
      <c r="CD310" s="13" cm="1">
        <f t="array" ref="CD310">SUMPRODUCT(($Z$281:$Z$407=$Z310)*(AI310&lt;AI$281:AI$407))+1</f>
        <v>71</v>
      </c>
      <c r="CE310" s="13" cm="1">
        <f t="array" ref="CE310">SUMPRODUCT(($Z$281:$Z$407=$Z310)*(AJ310&lt;AJ$281:AJ$407))+1</f>
        <v>71</v>
      </c>
      <c r="CF310" s="13" cm="1">
        <f t="array" ref="CF310">SUMPRODUCT(($Z$281:$Z$407=$Z310)*(AK310&lt;AK$281:AK$407))+1</f>
        <v>71</v>
      </c>
      <c r="CG310" s="13" cm="1">
        <f t="array" ref="CG310">SUMPRODUCT(($Z$281:$Z$407=$Z310)*(AL310&lt;AL$281:AL$407))+1</f>
        <v>71</v>
      </c>
      <c r="CH310" s="13" cm="1">
        <f t="array" ref="CH310">SUMPRODUCT(($Z$281:$Z$407=$Z310)*(AM310&lt;AM$281:AM$407))+1</f>
        <v>70</v>
      </c>
      <c r="CI310" s="13" cm="1">
        <f t="array" ref="CI310">SUMPRODUCT(($Z$281:$Z$407=$Z310)*(AN310&lt;AN$281:AN$407))+1</f>
        <v>70</v>
      </c>
      <c r="CJ310" s="13" cm="1">
        <f t="array" ref="CJ310">SUMPRODUCT(($Z$281:$Z$407=$Z310)*(AO310&lt;AO$281:AO$407))+1</f>
        <v>70</v>
      </c>
      <c r="CK310" s="13" cm="1">
        <f t="array" ref="CK310">SUMPRODUCT(($Z$281:$Z$407=$Z310)*(AP310&lt;AP$281:AP$407))+1</f>
        <v>70</v>
      </c>
      <c r="CL310" s="13" cm="1">
        <f t="array" ref="CL310">SUMPRODUCT(($Z$281:$Z$407=$Z310)*(AQ310&lt;AQ$281:AQ$407))+1</f>
        <v>70</v>
      </c>
      <c r="CM310" s="13" cm="1">
        <f t="array" ref="CM310">SUMPRODUCT(($Z$281:$Z$407=$Z310)*(AR310&lt;AR$281:AR$407))+1</f>
        <v>70</v>
      </c>
      <c r="CN310" s="13" cm="1">
        <f t="array" ref="CN310">SUMPRODUCT(($Z$281:$Z$407=$Z310)*(AS310&lt;AS$281:AS$407))+1</f>
        <v>69</v>
      </c>
      <c r="CO310" s="13" cm="1">
        <f t="array" ref="CO310">SUMPRODUCT(($Z$281:$Z$407=$Z310)*(AT310&lt;AT$281:AT$407))+1</f>
        <v>69</v>
      </c>
      <c r="CP310" s="13" cm="1">
        <f t="array" ref="CP310">SUMPRODUCT(($Z$281:$Z$407=$Z310)*(AU310&lt;AU$281:AU$407))+1</f>
        <v>69</v>
      </c>
      <c r="CQ310" s="13" cm="1">
        <f t="array" ref="CQ310">SUMPRODUCT(($Z$281:$Z$407=$Z310)*(AV310&lt;AV$281:AV$407))+1</f>
        <v>69</v>
      </c>
      <c r="CR310" s="20">
        <f>INDEX($BW310:$CQ310,MATCH('Ranked Growth'!$C$5,Data!$AY$149:$BS$149,0))</f>
        <v>72</v>
      </c>
      <c r="CS310" s="13" t="str">
        <f t="shared" si="275"/>
        <v>Stations of Over 10k Users-72</v>
      </c>
      <c r="CU310" s="17" t="s">
        <v>24</v>
      </c>
      <c r="CV310" s="13" t="str" cm="1">
        <f t="array" ref="CV310">IF($AA310="N","",SUMPRODUCT(($Z$281:$Z$407=$Z310)*($AA$281:$AA$407="Y")*(AB310&lt;AB$281:AB$407))+1)</f>
        <v/>
      </c>
      <c r="CW310" s="13" t="str" cm="1">
        <f t="array" ref="CW310">IF($AA310="N","",SUMPRODUCT(($Z$281:$Z$407=$Z310)*($AA$281:$AA$407="Y")*(AC310&lt;AC$281:AC$407))+1)</f>
        <v/>
      </c>
      <c r="CX310" s="13" t="str" cm="1">
        <f t="array" ref="CX310">IF($AA310="N","",SUMPRODUCT(($Z$281:$Z$407=$Z310)*($AA$281:$AA$407="Y")*(AD310&lt;AD$281:AD$407))+1)</f>
        <v/>
      </c>
      <c r="CY310" s="13" t="str" cm="1">
        <f t="array" ref="CY310">IF($AA310="N","",SUMPRODUCT(($Z$281:$Z$407=$Z310)*($AA$281:$AA$407="Y")*(AE310&lt;AE$281:AE$407))+1)</f>
        <v/>
      </c>
      <c r="CZ310" s="13" t="str" cm="1">
        <f t="array" ref="CZ310">IF($AA310="N","",SUMPRODUCT(($Z$281:$Z$407=$Z310)*($AA$281:$AA$407="Y")*(AF310&lt;AF$281:AF$407))+1)</f>
        <v/>
      </c>
      <c r="DA310" s="13" t="str" cm="1">
        <f t="array" ref="DA310">IF($AA310="N","",SUMPRODUCT(($Z$281:$Z$407=$Z310)*($AA$281:$AA$407="Y")*(AG310&lt;AG$281:AG$407))+1)</f>
        <v/>
      </c>
      <c r="DB310" s="13" t="str" cm="1">
        <f t="array" ref="DB310">IF($AA310="N","",SUMPRODUCT(($Z$281:$Z$407=$Z310)*($AA$281:$AA$407="Y")*(AH310&lt;AH$281:AH$407))+1)</f>
        <v/>
      </c>
      <c r="DC310" s="13" t="str" cm="1">
        <f t="array" ref="DC310">IF($AA310="N","",SUMPRODUCT(($Z$281:$Z$407=$Z310)*($AA$281:$AA$407="Y")*(AI310&lt;AI$281:AI$407))+1)</f>
        <v/>
      </c>
      <c r="DD310" s="13" t="str" cm="1">
        <f t="array" ref="DD310">IF($AA310="N","",SUMPRODUCT(($Z$281:$Z$407=$Z310)*($AA$281:$AA$407="Y")*(AJ310&lt;AJ$281:AJ$407))+1)</f>
        <v/>
      </c>
      <c r="DE310" s="13" t="str" cm="1">
        <f t="array" ref="DE310">IF($AA310="N","",SUMPRODUCT(($Z$281:$Z$407=$Z310)*($AA$281:$AA$407="Y")*(AK310&lt;AK$281:AK$407))+1)</f>
        <v/>
      </c>
      <c r="DF310" s="13" t="str" cm="1">
        <f t="array" ref="DF310">IF($AA310="N","",SUMPRODUCT(($Z$281:$Z$407=$Z310)*($AA$281:$AA$407="Y")*(AL310&lt;AL$281:AL$407))+1)</f>
        <v/>
      </c>
      <c r="DG310" s="13" t="str" cm="1">
        <f t="array" ref="DG310">IF($AA310="N","",SUMPRODUCT(($Z$281:$Z$407=$Z310)*($AA$281:$AA$407="Y")*(AM310&lt;AM$281:AM$407))+1)</f>
        <v/>
      </c>
      <c r="DH310" s="13" t="str" cm="1">
        <f t="array" ref="DH310">IF($AA310="N","",SUMPRODUCT(($Z$281:$Z$407=$Z310)*($AA$281:$AA$407="Y")*(AN310&lt;AN$281:AN$407))+1)</f>
        <v/>
      </c>
      <c r="DI310" s="13" t="str" cm="1">
        <f t="array" ref="DI310">IF($AA310="N","",SUMPRODUCT(($Z$281:$Z$407=$Z310)*($AA$281:$AA$407="Y")*(AO310&lt;AO$281:AO$407))+1)</f>
        <v/>
      </c>
      <c r="DJ310" s="13" t="str" cm="1">
        <f t="array" ref="DJ310">IF($AA310="N","",SUMPRODUCT(($Z$281:$Z$407=$Z310)*($AA$281:$AA$407="Y")*(AP310&lt;AP$281:AP$407))+1)</f>
        <v/>
      </c>
      <c r="DK310" s="13" t="str" cm="1">
        <f t="array" ref="DK310">IF($AA310="N","",SUMPRODUCT(($Z$281:$Z$407=$Z310)*($AA$281:$AA$407="Y")*(AQ310&lt;AQ$281:AQ$407))+1)</f>
        <v/>
      </c>
      <c r="DL310" s="13" t="str" cm="1">
        <f t="array" ref="DL310">IF($AA310="N","",SUMPRODUCT(($Z$281:$Z$407=$Z310)*($AA$281:$AA$407="Y")*(AR310&lt;AR$281:AR$407))+1)</f>
        <v/>
      </c>
      <c r="DM310" s="13" t="str" cm="1">
        <f t="array" ref="DM310">IF($AA310="N","",SUMPRODUCT(($Z$281:$Z$407=$Z310)*($AA$281:$AA$407="Y")*(AS310&lt;AS$281:AS$407))+1)</f>
        <v/>
      </c>
      <c r="DN310" s="13" t="str" cm="1">
        <f t="array" ref="DN310">IF($AA310="N","",SUMPRODUCT(($Z$281:$Z$407=$Z310)*($AA$281:$AA$407="Y")*(AT310&lt;AT$281:AT$407))+1)</f>
        <v/>
      </c>
      <c r="DO310" s="13" t="str" cm="1">
        <f t="array" ref="DO310">IF($AA310="N","",SUMPRODUCT(($Z$281:$Z$407=$Z310)*($AA$281:$AA$407="Y")*(AU310&lt;AU$281:AU$407))+1)</f>
        <v/>
      </c>
      <c r="DP310" s="13" t="str" cm="1">
        <f t="array" ref="DP310">IF($AA310="N","",SUMPRODUCT(($Z$281:$Z$407=$Z310)*($AA$281:$AA$407="Y")*(AV310&lt;AV$281:AV$407))+1)</f>
        <v/>
      </c>
      <c r="DQ310" s="13" t="str">
        <f>INDEX($CV310:$DP310,MATCH('Ranked Growth'!$C$5,$BW$149:$CQ$149,0))</f>
        <v/>
      </c>
      <c r="DR310" s="13" t="str">
        <f t="shared" si="276"/>
        <v>Stations of Over 10k Users-</v>
      </c>
      <c r="DT310" s="17" t="s">
        <v>24</v>
      </c>
      <c r="DU310" s="15">
        <f t="shared" ref="DU310:EO310" si="356">(C310/$R48)-1</f>
        <v>2.3677096430356981E-2</v>
      </c>
      <c r="DV310" s="15">
        <f t="shared" si="356"/>
        <v>0.10549147944643389</v>
      </c>
      <c r="DW310" s="15">
        <f t="shared" si="356"/>
        <v>0.13463023808528707</v>
      </c>
      <c r="DX310" s="15">
        <f t="shared" si="356"/>
        <v>0.15796501700424304</v>
      </c>
      <c r="DY310" s="15">
        <f t="shared" si="356"/>
        <v>0.17592300074599598</v>
      </c>
      <c r="DZ310" s="15">
        <f t="shared" si="356"/>
        <v>0.19393032689148004</v>
      </c>
      <c r="EA310" s="15">
        <f t="shared" si="356"/>
        <v>0.21495739867797692</v>
      </c>
      <c r="EB310" s="15">
        <f t="shared" si="356"/>
        <v>0.2330774004220888</v>
      </c>
      <c r="EC310" s="15">
        <f t="shared" si="356"/>
        <v>0.25344784794590081</v>
      </c>
      <c r="ED310" s="15">
        <f t="shared" si="356"/>
        <v>0.28168054069239634</v>
      </c>
      <c r="EE310" s="15">
        <f t="shared" si="356"/>
        <v>0.30289705887360241</v>
      </c>
      <c r="EF310" s="15">
        <f t="shared" si="356"/>
        <v>0.32324305994506042</v>
      </c>
      <c r="EG310" s="15">
        <f t="shared" si="356"/>
        <v>0.3432732080751002</v>
      </c>
      <c r="EH310" s="15">
        <f t="shared" si="356"/>
        <v>0.36706921059107467</v>
      </c>
      <c r="EI310" s="15">
        <f t="shared" si="356"/>
        <v>0.39359450170969135</v>
      </c>
      <c r="EJ310" s="15">
        <f t="shared" si="356"/>
        <v>0.41612589562504043</v>
      </c>
      <c r="EK310" s="15">
        <f t="shared" si="356"/>
        <v>0.44075552132871909</v>
      </c>
      <c r="EL310" s="15">
        <f t="shared" si="356"/>
        <v>0.4634872034864812</v>
      </c>
      <c r="EM310" s="15">
        <f t="shared" si="356"/>
        <v>0.48792474204310499</v>
      </c>
      <c r="EN310" s="15">
        <f t="shared" si="356"/>
        <v>0.518826239406595</v>
      </c>
      <c r="EO310" s="15">
        <f t="shared" si="356"/>
        <v>0.5489072356030964</v>
      </c>
      <c r="EQ310" s="17" t="s">
        <v>24</v>
      </c>
      <c r="ER310" s="13">
        <f t="shared" si="278"/>
        <v>12</v>
      </c>
      <c r="ES310" s="13">
        <f t="shared" si="279"/>
        <v>21</v>
      </c>
      <c r="ET310" s="13">
        <f t="shared" si="280"/>
        <v>13</v>
      </c>
      <c r="EU310" s="13">
        <f t="shared" si="281"/>
        <v>12</v>
      </c>
      <c r="EV310" s="13">
        <f t="shared" si="282"/>
        <v>12</v>
      </c>
      <c r="EW310" s="13">
        <f t="shared" si="283"/>
        <v>12</v>
      </c>
      <c r="EX310" s="13">
        <f t="shared" si="284"/>
        <v>11</v>
      </c>
      <c r="EY310" s="13">
        <f t="shared" si="285"/>
        <v>10</v>
      </c>
      <c r="EZ310" s="13">
        <f t="shared" si="286"/>
        <v>9</v>
      </c>
      <c r="FA310" s="13">
        <f t="shared" si="287"/>
        <v>8</v>
      </c>
      <c r="FB310" s="13">
        <f t="shared" si="288"/>
        <v>8</v>
      </c>
      <c r="FC310" s="13">
        <f t="shared" si="289"/>
        <v>8</v>
      </c>
      <c r="FD310" s="13">
        <f t="shared" si="290"/>
        <v>8</v>
      </c>
      <c r="FE310" s="13">
        <f t="shared" si="291"/>
        <v>9</v>
      </c>
      <c r="FF310" s="13">
        <f t="shared" si="292"/>
        <v>9</v>
      </c>
      <c r="FG310" s="13">
        <f t="shared" si="293"/>
        <v>9</v>
      </c>
      <c r="FH310" s="13">
        <f t="shared" si="294"/>
        <v>9</v>
      </c>
      <c r="FI310" s="13">
        <f t="shared" si="295"/>
        <v>9</v>
      </c>
      <c r="FJ310" s="13">
        <f t="shared" si="296"/>
        <v>9</v>
      </c>
      <c r="FK310" s="13">
        <f t="shared" si="297"/>
        <v>9</v>
      </c>
      <c r="FL310" s="13">
        <f t="shared" si="298"/>
        <v>9</v>
      </c>
      <c r="FM310" s="13">
        <f>INDEX($ER310:$FL310,MATCH('Ranked Growth'!$C$5,$ER$149:$FL$149,0))</f>
        <v>12</v>
      </c>
      <c r="FO310" s="17" t="s">
        <v>24</v>
      </c>
      <c r="FP310" s="13" cm="1">
        <f t="array" ref="FP310">SUMPRODUCT(($Z$281:$Z$407=$Z310)*(DU310&lt;DU$281:DU$407))+1</f>
        <v>8</v>
      </c>
      <c r="FQ310" s="13" cm="1">
        <f t="array" ref="FQ310">SUMPRODUCT(($Z$281:$Z$407=$Z310)*(DV310&lt;DV$281:DV$407))+1</f>
        <v>20</v>
      </c>
      <c r="FR310" s="13" cm="1">
        <f t="array" ref="FR310">SUMPRODUCT(($Z$281:$Z$407=$Z310)*(DW310&lt;DW$281:DW$407))+1</f>
        <v>12</v>
      </c>
      <c r="FS310" s="13" cm="1">
        <f t="array" ref="FS310">SUMPRODUCT(($Z$281:$Z$407=$Z310)*(DX310&lt;DX$281:DX$407))+1</f>
        <v>11</v>
      </c>
      <c r="FT310" s="13" cm="1">
        <f t="array" ref="FT310">SUMPRODUCT(($Z$281:$Z$407=$Z310)*(DY310&lt;DY$281:DY$407))+1</f>
        <v>11</v>
      </c>
      <c r="FU310" s="13" cm="1">
        <f t="array" ref="FU310">SUMPRODUCT(($Z$281:$Z$407=$Z310)*(DZ310&lt;DZ$281:DZ$407))+1</f>
        <v>11</v>
      </c>
      <c r="FV310" s="13" cm="1">
        <f t="array" ref="FV310">SUMPRODUCT(($Z$281:$Z$407=$Z310)*(EA310&lt;EA$281:EA$407))+1</f>
        <v>10</v>
      </c>
      <c r="FW310" s="13" cm="1">
        <f t="array" ref="FW310">SUMPRODUCT(($Z$281:$Z$407=$Z310)*(EB310&lt;EB$281:EB$407))+1</f>
        <v>9</v>
      </c>
      <c r="FX310" s="13" cm="1">
        <f t="array" ref="FX310">SUMPRODUCT(($Z$281:$Z$407=$Z310)*(EC310&lt;EC$281:EC$407))+1</f>
        <v>8</v>
      </c>
      <c r="FY310" s="13" cm="1">
        <f t="array" ref="FY310">SUMPRODUCT(($Z$281:$Z$407=$Z310)*(ED310&lt;ED$281:ED$407))+1</f>
        <v>7</v>
      </c>
      <c r="FZ310" s="13" cm="1">
        <f t="array" ref="FZ310">SUMPRODUCT(($Z$281:$Z$407=$Z310)*(EE310&lt;EE$281:EE$407))+1</f>
        <v>7</v>
      </c>
      <c r="GA310" s="13" cm="1">
        <f t="array" ref="GA310">SUMPRODUCT(($Z$281:$Z$407=$Z310)*(EF310&lt;EF$281:EF$407))+1</f>
        <v>7</v>
      </c>
      <c r="GB310" s="13" cm="1">
        <f t="array" ref="GB310">SUMPRODUCT(($Z$281:$Z$407=$Z310)*(EG310&lt;EG$281:EG$407))+1</f>
        <v>7</v>
      </c>
      <c r="GC310" s="13" cm="1">
        <f t="array" ref="GC310">SUMPRODUCT(($Z$281:$Z$407=$Z310)*(EH310&lt;EH$281:EH$407))+1</f>
        <v>8</v>
      </c>
      <c r="GD310" s="13" cm="1">
        <f t="array" ref="GD310">SUMPRODUCT(($Z$281:$Z$407=$Z310)*(EI310&lt;EI$281:EI$407))+1</f>
        <v>8</v>
      </c>
      <c r="GE310" s="13" cm="1">
        <f t="array" ref="GE310">SUMPRODUCT(($Z$281:$Z$407=$Z310)*(EJ310&lt;EJ$281:EJ$407))+1</f>
        <v>8</v>
      </c>
      <c r="GF310" s="13" cm="1">
        <f t="array" ref="GF310">SUMPRODUCT(($Z$281:$Z$407=$Z310)*(EK310&lt;EK$281:EK$407))+1</f>
        <v>8</v>
      </c>
      <c r="GG310" s="13" cm="1">
        <f t="array" ref="GG310">SUMPRODUCT(($Z$281:$Z$407=$Z310)*(EL310&lt;EL$281:EL$407))+1</f>
        <v>8</v>
      </c>
      <c r="GH310" s="13" cm="1">
        <f t="array" ref="GH310">SUMPRODUCT(($Z$281:$Z$407=$Z310)*(EM310&lt;EM$281:EM$407))+1</f>
        <v>8</v>
      </c>
      <c r="GI310" s="13" cm="1">
        <f t="array" ref="GI310">SUMPRODUCT(($Z$281:$Z$407=$Z310)*(EN310&lt;EN$281:EN$407))+1</f>
        <v>8</v>
      </c>
      <c r="GJ310" s="13" cm="1">
        <f t="array" ref="GJ310">SUMPRODUCT(($Z$281:$Z$407=$Z310)*(EO310&lt;EO$281:EO$407))+1</f>
        <v>8</v>
      </c>
      <c r="GK310" s="20">
        <f>INDEX($FP310:$GJ310,MATCH('Ranked Growth'!$C$5,$FP$149:$GJ$149,0))</f>
        <v>8</v>
      </c>
      <c r="GL310" s="13" t="str">
        <f t="shared" si="299"/>
        <v>Stations of Over 10k Users-8</v>
      </c>
      <c r="GN310" s="17" t="s">
        <v>24</v>
      </c>
      <c r="GO310" s="13" t="str" cm="1">
        <f t="array" ref="GO310">IF($AA310="N","",SUMPRODUCT(($Z$281:$Z$407=$Z310)*($AA$281:$AA$407="Y")*(DU310&lt;DU$281:DU$407))+1)</f>
        <v/>
      </c>
      <c r="GP310" s="13" t="str" cm="1">
        <f t="array" ref="GP310">IF($AA310="N","",SUMPRODUCT(($Z$281:$Z$407=$Z310)*($AA$281:$AA$407="Y")*(DV310&lt;DV$281:DV$407))+1)</f>
        <v/>
      </c>
      <c r="GQ310" s="13" t="str" cm="1">
        <f t="array" ref="GQ310">IF($AA310="N","",SUMPRODUCT(($Z$281:$Z$407=$Z310)*($AA$281:$AA$407="Y")*(DW310&lt;DW$281:DW$407))+1)</f>
        <v/>
      </c>
      <c r="GR310" s="13" t="str" cm="1">
        <f t="array" ref="GR310">IF($AA310="N","",SUMPRODUCT(($Z$281:$Z$407=$Z310)*($AA$281:$AA$407="Y")*(DX310&lt;DX$281:DX$407))+1)</f>
        <v/>
      </c>
      <c r="GS310" s="13" t="str" cm="1">
        <f t="array" ref="GS310">IF($AA310="N","",SUMPRODUCT(($Z$281:$Z$407=$Z310)*($AA$281:$AA$407="Y")*(DY310&lt;DY$281:DY$407))+1)</f>
        <v/>
      </c>
      <c r="GT310" s="13" t="str" cm="1">
        <f t="array" ref="GT310">IF($AA310="N","",SUMPRODUCT(($Z$281:$Z$407=$Z310)*($AA$281:$AA$407="Y")*(DZ310&lt;DZ$281:DZ$407))+1)</f>
        <v/>
      </c>
      <c r="GU310" s="13" t="str" cm="1">
        <f t="array" ref="GU310">IF($AA310="N","",SUMPRODUCT(($Z$281:$Z$407=$Z310)*($AA$281:$AA$407="Y")*(EA310&lt;EA$281:EA$407))+1)</f>
        <v/>
      </c>
      <c r="GV310" s="13" t="str" cm="1">
        <f t="array" ref="GV310">IF($AA310="N","",SUMPRODUCT(($Z$281:$Z$407=$Z310)*($AA$281:$AA$407="Y")*(EB310&lt;EB$281:EB$407))+1)</f>
        <v/>
      </c>
      <c r="GW310" s="13" t="str" cm="1">
        <f t="array" ref="GW310">IF($AA310="N","",SUMPRODUCT(($Z$281:$Z$407=$Z310)*($AA$281:$AA$407="Y")*(EC310&lt;EC$281:EC$407))+1)</f>
        <v/>
      </c>
      <c r="GX310" s="13" t="str" cm="1">
        <f t="array" ref="GX310">IF($AA310="N","",SUMPRODUCT(($Z$281:$Z$407=$Z310)*($AA$281:$AA$407="Y")*(ED310&lt;ED$281:ED$407))+1)</f>
        <v/>
      </c>
      <c r="GY310" s="13" t="str" cm="1">
        <f t="array" ref="GY310">IF($AA310="N","",SUMPRODUCT(($Z$281:$Z$407=$Z310)*($AA$281:$AA$407="Y")*(EE310&lt;EE$281:EE$407))+1)</f>
        <v/>
      </c>
      <c r="GZ310" s="13" t="str" cm="1">
        <f t="array" ref="GZ310">IF($AA310="N","",SUMPRODUCT(($Z$281:$Z$407=$Z310)*($AA$281:$AA$407="Y")*(EF310&lt;EF$281:EF$407))+1)</f>
        <v/>
      </c>
      <c r="HA310" s="13" t="str" cm="1">
        <f t="array" ref="HA310">IF($AA310="N","",SUMPRODUCT(($Z$281:$Z$407=$Z310)*($AA$281:$AA$407="Y")*(EG310&lt;EG$281:EG$407))+1)</f>
        <v/>
      </c>
      <c r="HB310" s="13" t="str" cm="1">
        <f t="array" ref="HB310">IF($AA310="N","",SUMPRODUCT(($Z$281:$Z$407=$Z310)*($AA$281:$AA$407="Y")*(EH310&lt;EH$281:EH$407))+1)</f>
        <v/>
      </c>
      <c r="HC310" s="13" t="str" cm="1">
        <f t="array" ref="HC310">IF($AA310="N","",SUMPRODUCT(($Z$281:$Z$407=$Z310)*($AA$281:$AA$407="Y")*(EI310&lt;EI$281:EI$407))+1)</f>
        <v/>
      </c>
      <c r="HD310" s="13" t="str" cm="1">
        <f t="array" ref="HD310">IF($AA310="N","",SUMPRODUCT(($Z$281:$Z$407=$Z310)*($AA$281:$AA$407="Y")*(EJ310&lt;EJ$281:EJ$407))+1)</f>
        <v/>
      </c>
      <c r="HE310" s="13" t="str" cm="1">
        <f t="array" ref="HE310">IF($AA310="N","",SUMPRODUCT(($Z$281:$Z$407=$Z310)*($AA$281:$AA$407="Y")*(EK310&lt;EK$281:EK$407))+1)</f>
        <v/>
      </c>
      <c r="HF310" s="13" t="str" cm="1">
        <f t="array" ref="HF310">IF($AA310="N","",SUMPRODUCT(($Z$281:$Z$407=$Z310)*($AA$281:$AA$407="Y")*(EL310&lt;EL$281:EL$407))+1)</f>
        <v/>
      </c>
      <c r="HG310" s="13" t="str" cm="1">
        <f t="array" ref="HG310">IF($AA310="N","",SUMPRODUCT(($Z$281:$Z$407=$Z310)*($AA$281:$AA$407="Y")*(EM310&lt;EM$281:EM$407))+1)</f>
        <v/>
      </c>
      <c r="HH310" s="13" t="str" cm="1">
        <f t="array" ref="HH310">IF($AA310="N","",SUMPRODUCT(($Z$281:$Z$407=$Z310)*($AA$281:$AA$407="Y")*(EN310&lt;EN$281:EN$407))+1)</f>
        <v/>
      </c>
      <c r="HI310" s="13" t="str" cm="1">
        <f t="array" ref="HI310">IF($AA310="N","",SUMPRODUCT(($Z$281:$Z$407=$Z310)*($AA$281:$AA$407="Y")*(EO310&lt;EO$281:EO$407))+1)</f>
        <v/>
      </c>
      <c r="HJ310" s="20" t="str">
        <f>INDEX($GO310:$HI310,MATCH('Ranked Growth'!$C$5,$GO$149:$HI$149,0))</f>
        <v/>
      </c>
      <c r="HK310" s="13" t="str">
        <f t="shared" si="300"/>
        <v>Stations of Over 10k Users-</v>
      </c>
    </row>
    <row r="311" spans="2:219" s="11" customFormat="1" x14ac:dyDescent="0.25">
      <c r="B311" s="17" t="s">
        <v>170</v>
      </c>
      <c r="C311" s="20">
        <v>14741.724777342546</v>
      </c>
      <c r="D311" s="20">
        <v>15754.916637970618</v>
      </c>
      <c r="E311" s="20">
        <v>15994.826143065495</v>
      </c>
      <c r="F311" s="20">
        <v>16141.466320018026</v>
      </c>
      <c r="G311" s="20">
        <v>16203.454568722074</v>
      </c>
      <c r="H311" s="20">
        <v>16267.341339574252</v>
      </c>
      <c r="I311" s="20">
        <v>16381.380247284627</v>
      </c>
      <c r="J311" s="20">
        <v>16459.488186592185</v>
      </c>
      <c r="K311" s="20">
        <v>16568.102359623041</v>
      </c>
      <c r="L311" s="20">
        <v>16775.351513769565</v>
      </c>
      <c r="M311" s="20">
        <v>16895.858078150428</v>
      </c>
      <c r="N311" s="20">
        <v>16987.576803022221</v>
      </c>
      <c r="O311" s="20">
        <v>17120.79083652826</v>
      </c>
      <c r="P311" s="20">
        <v>17370.259119093251</v>
      </c>
      <c r="Q311" s="20">
        <v>17544.486261831888</v>
      </c>
      <c r="R311" s="20">
        <v>17666.16871623768</v>
      </c>
      <c r="S311" s="20">
        <v>17818.07208396179</v>
      </c>
      <c r="T311" s="20">
        <v>17942.827077881429</v>
      </c>
      <c r="U311" s="20">
        <v>18112.654426439036</v>
      </c>
      <c r="V311" s="20">
        <v>18386.336720425923</v>
      </c>
      <c r="W311" s="20">
        <v>18648.54939071534</v>
      </c>
      <c r="Y311" s="17" t="s">
        <v>170</v>
      </c>
      <c r="Z311" s="21" t="str">
        <f t="shared" si="251"/>
        <v>Stations of Over 10k Users</v>
      </c>
      <c r="AA311" s="21" t="str">
        <f t="shared" si="252"/>
        <v>Y</v>
      </c>
      <c r="AB311" s="13">
        <f t="shared" ref="AB311:AV311" si="357">C311-$R49</f>
        <v>119.72477734254608</v>
      </c>
      <c r="AC311" s="13">
        <f t="shared" si="357"/>
        <v>1132.9166379706185</v>
      </c>
      <c r="AD311" s="13">
        <f t="shared" si="357"/>
        <v>1372.8261430654948</v>
      </c>
      <c r="AE311" s="13">
        <f t="shared" si="357"/>
        <v>1519.4663200180257</v>
      </c>
      <c r="AF311" s="13">
        <f t="shared" si="357"/>
        <v>1581.4545687220743</v>
      </c>
      <c r="AG311" s="13">
        <f t="shared" si="357"/>
        <v>1645.3413395742518</v>
      </c>
      <c r="AH311" s="13">
        <f t="shared" si="357"/>
        <v>1759.3802472846273</v>
      </c>
      <c r="AI311" s="13">
        <f t="shared" si="357"/>
        <v>1837.4881865921852</v>
      </c>
      <c r="AJ311" s="13">
        <f t="shared" si="357"/>
        <v>1946.1023596230407</v>
      </c>
      <c r="AK311" s="13">
        <f t="shared" si="357"/>
        <v>2153.3515137695649</v>
      </c>
      <c r="AL311" s="13">
        <f t="shared" si="357"/>
        <v>2273.8580781504279</v>
      </c>
      <c r="AM311" s="13">
        <f t="shared" si="357"/>
        <v>2365.5768030222207</v>
      </c>
      <c r="AN311" s="13">
        <f t="shared" si="357"/>
        <v>2498.7908365282601</v>
      </c>
      <c r="AO311" s="13">
        <f t="shared" si="357"/>
        <v>2748.2591190932508</v>
      </c>
      <c r="AP311" s="13">
        <f t="shared" si="357"/>
        <v>2922.4862618318875</v>
      </c>
      <c r="AQ311" s="13">
        <f t="shared" si="357"/>
        <v>3044.1687162376802</v>
      </c>
      <c r="AR311" s="13">
        <f t="shared" si="357"/>
        <v>3196.0720839617898</v>
      </c>
      <c r="AS311" s="13">
        <f t="shared" si="357"/>
        <v>3320.8270778814294</v>
      </c>
      <c r="AT311" s="13">
        <f t="shared" si="357"/>
        <v>3490.6544264390359</v>
      </c>
      <c r="AU311" s="13">
        <f t="shared" si="357"/>
        <v>3764.336720425923</v>
      </c>
      <c r="AV311" s="13">
        <f t="shared" si="357"/>
        <v>4026.5493907153395</v>
      </c>
      <c r="AX311" s="17" t="s">
        <v>170</v>
      </c>
      <c r="AY311" s="13">
        <f t="shared" si="254"/>
        <v>103</v>
      </c>
      <c r="AZ311" s="13">
        <f t="shared" si="255"/>
        <v>98</v>
      </c>
      <c r="BA311" s="13">
        <f t="shared" si="256"/>
        <v>98</v>
      </c>
      <c r="BB311" s="13">
        <f t="shared" si="257"/>
        <v>100</v>
      </c>
      <c r="BC311" s="13">
        <f t="shared" si="258"/>
        <v>100</v>
      </c>
      <c r="BD311" s="13">
        <f t="shared" si="259"/>
        <v>100</v>
      </c>
      <c r="BE311" s="13">
        <f t="shared" si="260"/>
        <v>100</v>
      </c>
      <c r="BF311" s="13">
        <f t="shared" si="261"/>
        <v>101</v>
      </c>
      <c r="BG311" s="13">
        <f t="shared" si="262"/>
        <v>101</v>
      </c>
      <c r="BH311" s="13">
        <f t="shared" si="263"/>
        <v>101</v>
      </c>
      <c r="BI311" s="13">
        <f t="shared" si="264"/>
        <v>101</v>
      </c>
      <c r="BJ311" s="13">
        <f t="shared" si="265"/>
        <v>102</v>
      </c>
      <c r="BK311" s="13">
        <f t="shared" si="266"/>
        <v>102</v>
      </c>
      <c r="BL311" s="13">
        <f t="shared" si="267"/>
        <v>100</v>
      </c>
      <c r="BM311" s="13">
        <f t="shared" si="268"/>
        <v>101</v>
      </c>
      <c r="BN311" s="13">
        <f t="shared" si="269"/>
        <v>102</v>
      </c>
      <c r="BO311" s="13">
        <f t="shared" si="270"/>
        <v>102</v>
      </c>
      <c r="BP311" s="13">
        <f t="shared" si="271"/>
        <v>102</v>
      </c>
      <c r="BQ311" s="13">
        <f t="shared" si="272"/>
        <v>102</v>
      </c>
      <c r="BR311" s="13">
        <f t="shared" si="273"/>
        <v>101</v>
      </c>
      <c r="BS311" s="13">
        <f t="shared" si="274"/>
        <v>101</v>
      </c>
      <c r="BT311" s="13">
        <f>INDEX($AY311:$BS311,MATCH('Ranked Growth'!$C$5,Data!$AY$149:$BS$149,0))</f>
        <v>103</v>
      </c>
      <c r="BV311" s="17" t="s">
        <v>170</v>
      </c>
      <c r="BW311" s="13" cm="1">
        <f t="array" ref="BW311">SUMPRODUCT(($Z$281:$Z$407=$Z311)*(AB311&lt;AB$281:AB$407))+1</f>
        <v>96</v>
      </c>
      <c r="BX311" s="13" cm="1">
        <f t="array" ref="BX311">SUMPRODUCT(($Z$281:$Z$407=$Z311)*(AC311&lt;AC$281:AC$407))+1</f>
        <v>93</v>
      </c>
      <c r="BY311" s="13" cm="1">
        <f t="array" ref="BY311">SUMPRODUCT(($Z$281:$Z$407=$Z311)*(AD311&lt;AD$281:AD$407))+1</f>
        <v>93</v>
      </c>
      <c r="BZ311" s="13" cm="1">
        <f t="array" ref="BZ311">SUMPRODUCT(($Z$281:$Z$407=$Z311)*(AE311&lt;AE$281:AE$407))+1</f>
        <v>95</v>
      </c>
      <c r="CA311" s="13" cm="1">
        <f t="array" ref="CA311">SUMPRODUCT(($Z$281:$Z$407=$Z311)*(AF311&lt;AF$281:AF$407))+1</f>
        <v>95</v>
      </c>
      <c r="CB311" s="13" cm="1">
        <f t="array" ref="CB311">SUMPRODUCT(($Z$281:$Z$407=$Z311)*(AG311&lt;AG$281:AG$407))+1</f>
        <v>95</v>
      </c>
      <c r="CC311" s="13" cm="1">
        <f t="array" ref="CC311">SUMPRODUCT(($Z$281:$Z$407=$Z311)*(AH311&lt;AH$281:AH$407))+1</f>
        <v>95</v>
      </c>
      <c r="CD311" s="13" cm="1">
        <f t="array" ref="CD311">SUMPRODUCT(($Z$281:$Z$407=$Z311)*(AI311&lt;AI$281:AI$407))+1</f>
        <v>95</v>
      </c>
      <c r="CE311" s="13" cm="1">
        <f t="array" ref="CE311">SUMPRODUCT(($Z$281:$Z$407=$Z311)*(AJ311&lt;AJ$281:AJ$407))+1</f>
        <v>95</v>
      </c>
      <c r="CF311" s="13" cm="1">
        <f t="array" ref="CF311">SUMPRODUCT(($Z$281:$Z$407=$Z311)*(AK311&lt;AK$281:AK$407))+1</f>
        <v>95</v>
      </c>
      <c r="CG311" s="13" cm="1">
        <f t="array" ref="CG311">SUMPRODUCT(($Z$281:$Z$407=$Z311)*(AL311&lt;AL$281:AL$407))+1</f>
        <v>95</v>
      </c>
      <c r="CH311" s="13" cm="1">
        <f t="array" ref="CH311">SUMPRODUCT(($Z$281:$Z$407=$Z311)*(AM311&lt;AM$281:AM$407))+1</f>
        <v>96</v>
      </c>
      <c r="CI311" s="13" cm="1">
        <f t="array" ref="CI311">SUMPRODUCT(($Z$281:$Z$407=$Z311)*(AN311&lt;AN$281:AN$407))+1</f>
        <v>96</v>
      </c>
      <c r="CJ311" s="13" cm="1">
        <f t="array" ref="CJ311">SUMPRODUCT(($Z$281:$Z$407=$Z311)*(AO311&lt;AO$281:AO$407))+1</f>
        <v>95</v>
      </c>
      <c r="CK311" s="13" cm="1">
        <f t="array" ref="CK311">SUMPRODUCT(($Z$281:$Z$407=$Z311)*(AP311&lt;AP$281:AP$407))+1</f>
        <v>96</v>
      </c>
      <c r="CL311" s="13" cm="1">
        <f t="array" ref="CL311">SUMPRODUCT(($Z$281:$Z$407=$Z311)*(AQ311&lt;AQ$281:AQ$407))+1</f>
        <v>96</v>
      </c>
      <c r="CM311" s="13" cm="1">
        <f t="array" ref="CM311">SUMPRODUCT(($Z$281:$Z$407=$Z311)*(AR311&lt;AR$281:AR$407))+1</f>
        <v>96</v>
      </c>
      <c r="CN311" s="13" cm="1">
        <f t="array" ref="CN311">SUMPRODUCT(($Z$281:$Z$407=$Z311)*(AS311&lt;AS$281:AS$407))+1</f>
        <v>96</v>
      </c>
      <c r="CO311" s="13" cm="1">
        <f t="array" ref="CO311">SUMPRODUCT(($Z$281:$Z$407=$Z311)*(AT311&lt;AT$281:AT$407))+1</f>
        <v>96</v>
      </c>
      <c r="CP311" s="13" cm="1">
        <f t="array" ref="CP311">SUMPRODUCT(($Z$281:$Z$407=$Z311)*(AU311&lt;AU$281:AU$407))+1</f>
        <v>96</v>
      </c>
      <c r="CQ311" s="13" cm="1">
        <f t="array" ref="CQ311">SUMPRODUCT(($Z$281:$Z$407=$Z311)*(AV311&lt;AV$281:AV$407))+1</f>
        <v>96</v>
      </c>
      <c r="CR311" s="20">
        <f>INDEX($BW311:$CQ311,MATCH('Ranked Growth'!$C$5,Data!$AY$149:$BS$149,0))</f>
        <v>96</v>
      </c>
      <c r="CS311" s="13" t="str">
        <f t="shared" si="275"/>
        <v>Stations of Over 10k Users-96</v>
      </c>
      <c r="CU311" s="17" t="s">
        <v>170</v>
      </c>
      <c r="CV311" s="13" cm="1">
        <f t="array" ref="CV311">IF($AA311="N","",SUMPRODUCT(($Z$281:$Z$407=$Z311)*($AA$281:$AA$407="Y")*(AB311&lt;AB$281:AB$407))+1)</f>
        <v>22</v>
      </c>
      <c r="CW311" s="13" cm="1">
        <f t="array" ref="CW311">IF($AA311="N","",SUMPRODUCT(($Z$281:$Z$407=$Z311)*($AA$281:$AA$407="Y")*(AC311&lt;AC$281:AC$407))+1)</f>
        <v>22</v>
      </c>
      <c r="CX311" s="13" cm="1">
        <f t="array" ref="CX311">IF($AA311="N","",SUMPRODUCT(($Z$281:$Z$407=$Z311)*($AA$281:$AA$407="Y")*(AD311&lt;AD$281:AD$407))+1)</f>
        <v>22</v>
      </c>
      <c r="CY311" s="13" cm="1">
        <f t="array" ref="CY311">IF($AA311="N","",SUMPRODUCT(($Z$281:$Z$407=$Z311)*($AA$281:$AA$407="Y")*(AE311&lt;AE$281:AE$407))+1)</f>
        <v>22</v>
      </c>
      <c r="CZ311" s="13" cm="1">
        <f t="array" ref="CZ311">IF($AA311="N","",SUMPRODUCT(($Z$281:$Z$407=$Z311)*($AA$281:$AA$407="Y")*(AF311&lt;AF$281:AF$407))+1)</f>
        <v>22</v>
      </c>
      <c r="DA311" s="13" cm="1">
        <f t="array" ref="DA311">IF($AA311="N","",SUMPRODUCT(($Z$281:$Z$407=$Z311)*($AA$281:$AA$407="Y")*(AG311&lt;AG$281:AG$407))+1)</f>
        <v>22</v>
      </c>
      <c r="DB311" s="13" cm="1">
        <f t="array" ref="DB311">IF($AA311="N","",SUMPRODUCT(($Z$281:$Z$407=$Z311)*($AA$281:$AA$407="Y")*(AH311&lt;AH$281:AH$407))+1)</f>
        <v>22</v>
      </c>
      <c r="DC311" s="13" cm="1">
        <f t="array" ref="DC311">IF($AA311="N","",SUMPRODUCT(($Z$281:$Z$407=$Z311)*($AA$281:$AA$407="Y")*(AI311&lt;AI$281:AI$407))+1)</f>
        <v>22</v>
      </c>
      <c r="DD311" s="13" cm="1">
        <f t="array" ref="DD311">IF($AA311="N","",SUMPRODUCT(($Z$281:$Z$407=$Z311)*($AA$281:$AA$407="Y")*(AJ311&lt;AJ$281:AJ$407))+1)</f>
        <v>22</v>
      </c>
      <c r="DE311" s="13" cm="1">
        <f t="array" ref="DE311">IF($AA311="N","",SUMPRODUCT(($Z$281:$Z$407=$Z311)*($AA$281:$AA$407="Y")*(AK311&lt;AK$281:AK$407))+1)</f>
        <v>22</v>
      </c>
      <c r="DF311" s="13" cm="1">
        <f t="array" ref="DF311">IF($AA311="N","",SUMPRODUCT(($Z$281:$Z$407=$Z311)*($AA$281:$AA$407="Y")*(AL311&lt;AL$281:AL$407))+1)</f>
        <v>22</v>
      </c>
      <c r="DG311" s="13" cm="1">
        <f t="array" ref="DG311">IF($AA311="N","",SUMPRODUCT(($Z$281:$Z$407=$Z311)*($AA$281:$AA$407="Y")*(AM311&lt;AM$281:AM$407))+1)</f>
        <v>22</v>
      </c>
      <c r="DH311" s="13" cm="1">
        <f t="array" ref="DH311">IF($AA311="N","",SUMPRODUCT(($Z$281:$Z$407=$Z311)*($AA$281:$AA$407="Y")*(AN311&lt;AN$281:AN$407))+1)</f>
        <v>22</v>
      </c>
      <c r="DI311" s="13" cm="1">
        <f t="array" ref="DI311">IF($AA311="N","",SUMPRODUCT(($Z$281:$Z$407=$Z311)*($AA$281:$AA$407="Y")*(AO311&lt;AO$281:AO$407))+1)</f>
        <v>22</v>
      </c>
      <c r="DJ311" s="13" cm="1">
        <f t="array" ref="DJ311">IF($AA311="N","",SUMPRODUCT(($Z$281:$Z$407=$Z311)*($AA$281:$AA$407="Y")*(AP311&lt;AP$281:AP$407))+1)</f>
        <v>22</v>
      </c>
      <c r="DK311" s="13" cm="1">
        <f t="array" ref="DK311">IF($AA311="N","",SUMPRODUCT(($Z$281:$Z$407=$Z311)*($AA$281:$AA$407="Y")*(AQ311&lt;AQ$281:AQ$407))+1)</f>
        <v>22</v>
      </c>
      <c r="DL311" s="13" cm="1">
        <f t="array" ref="DL311">IF($AA311="N","",SUMPRODUCT(($Z$281:$Z$407=$Z311)*($AA$281:$AA$407="Y")*(AR311&lt;AR$281:AR$407))+1)</f>
        <v>22</v>
      </c>
      <c r="DM311" s="13" cm="1">
        <f t="array" ref="DM311">IF($AA311="N","",SUMPRODUCT(($Z$281:$Z$407=$Z311)*($AA$281:$AA$407="Y")*(AS311&lt;AS$281:AS$407))+1)</f>
        <v>22</v>
      </c>
      <c r="DN311" s="13" cm="1">
        <f t="array" ref="DN311">IF($AA311="N","",SUMPRODUCT(($Z$281:$Z$407=$Z311)*($AA$281:$AA$407="Y")*(AT311&lt;AT$281:AT$407))+1)</f>
        <v>22</v>
      </c>
      <c r="DO311" s="13" cm="1">
        <f t="array" ref="DO311">IF($AA311="N","",SUMPRODUCT(($Z$281:$Z$407=$Z311)*($AA$281:$AA$407="Y")*(AU311&lt;AU$281:AU$407))+1)</f>
        <v>22</v>
      </c>
      <c r="DP311" s="13" cm="1">
        <f t="array" ref="DP311">IF($AA311="N","",SUMPRODUCT(($Z$281:$Z$407=$Z311)*($AA$281:$AA$407="Y")*(AV311&lt;AV$281:AV$407))+1)</f>
        <v>22</v>
      </c>
      <c r="DQ311" s="13">
        <f>INDEX($CV311:$DP311,MATCH('Ranked Growth'!$C$5,$BW$149:$CQ$149,0))</f>
        <v>22</v>
      </c>
      <c r="DR311" s="13" t="str">
        <f t="shared" si="276"/>
        <v>Stations of Over 10k Users-22</v>
      </c>
      <c r="DT311" s="17" t="s">
        <v>170</v>
      </c>
      <c r="DU311" s="15">
        <f t="shared" ref="DU311:EO311" si="358">(C311/$R49)-1</f>
        <v>8.1879891494012202E-3</v>
      </c>
      <c r="DV311" s="15">
        <f t="shared" si="358"/>
        <v>7.748027889280662E-2</v>
      </c>
      <c r="DW311" s="15">
        <f t="shared" si="358"/>
        <v>9.388771324480194E-2</v>
      </c>
      <c r="DX311" s="15">
        <f t="shared" si="358"/>
        <v>0.10391644918739074</v>
      </c>
      <c r="DY311" s="15">
        <f t="shared" si="358"/>
        <v>0.10815583153618347</v>
      </c>
      <c r="DZ311" s="15">
        <f t="shared" si="358"/>
        <v>0.11252505399905965</v>
      </c>
      <c r="EA311" s="15">
        <f t="shared" si="358"/>
        <v>0.12032418597213979</v>
      </c>
      <c r="EB311" s="15">
        <f t="shared" si="358"/>
        <v>0.12566599552675317</v>
      </c>
      <c r="EC311" s="15">
        <f t="shared" si="358"/>
        <v>0.13309412936828346</v>
      </c>
      <c r="ED311" s="15">
        <f t="shared" si="358"/>
        <v>0.14726791914714576</v>
      </c>
      <c r="EE311" s="15">
        <f t="shared" si="358"/>
        <v>0.15550937478802007</v>
      </c>
      <c r="EF311" s="15">
        <f t="shared" si="358"/>
        <v>0.16178202728916835</v>
      </c>
      <c r="EG311" s="15">
        <f t="shared" si="358"/>
        <v>0.1708925479775858</v>
      </c>
      <c r="EH311" s="15">
        <f t="shared" si="358"/>
        <v>0.18795370804905276</v>
      </c>
      <c r="EI311" s="15">
        <f t="shared" si="358"/>
        <v>0.19986911926083217</v>
      </c>
      <c r="EJ311" s="15">
        <f t="shared" si="358"/>
        <v>0.20819099413470665</v>
      </c>
      <c r="EK311" s="15">
        <f t="shared" si="358"/>
        <v>0.21857968020529261</v>
      </c>
      <c r="EL311" s="15">
        <f t="shared" si="358"/>
        <v>0.22711168635490564</v>
      </c>
      <c r="EM311" s="15">
        <f t="shared" si="358"/>
        <v>0.23872619521536298</v>
      </c>
      <c r="EN311" s="15">
        <f t="shared" si="358"/>
        <v>0.25744335387949135</v>
      </c>
      <c r="EO311" s="15">
        <f t="shared" si="358"/>
        <v>0.27537610386508948</v>
      </c>
      <c r="EQ311" s="17" t="s">
        <v>170</v>
      </c>
      <c r="ER311" s="13">
        <f t="shared" si="278"/>
        <v>116</v>
      </c>
      <c r="ES311" s="13">
        <f t="shared" si="279"/>
        <v>110</v>
      </c>
      <c r="ET311" s="13">
        <f t="shared" si="280"/>
        <v>105</v>
      </c>
      <c r="EU311" s="13">
        <f t="shared" si="281"/>
        <v>108</v>
      </c>
      <c r="EV311" s="13">
        <f t="shared" si="282"/>
        <v>111</v>
      </c>
      <c r="EW311" s="13">
        <f t="shared" si="283"/>
        <v>111</v>
      </c>
      <c r="EX311" s="13">
        <f t="shared" si="284"/>
        <v>112</v>
      </c>
      <c r="EY311" s="13">
        <f t="shared" si="285"/>
        <v>113</v>
      </c>
      <c r="EZ311" s="13">
        <f t="shared" si="286"/>
        <v>113</v>
      </c>
      <c r="FA311" s="13">
        <f t="shared" si="287"/>
        <v>113</v>
      </c>
      <c r="FB311" s="13">
        <f t="shared" si="288"/>
        <v>114</v>
      </c>
      <c r="FC311" s="13">
        <f t="shared" si="289"/>
        <v>114</v>
      </c>
      <c r="FD311" s="13">
        <f t="shared" si="290"/>
        <v>114</v>
      </c>
      <c r="FE311" s="13">
        <f t="shared" si="291"/>
        <v>114</v>
      </c>
      <c r="FF311" s="13">
        <f t="shared" si="292"/>
        <v>114</v>
      </c>
      <c r="FG311" s="13">
        <f t="shared" si="293"/>
        <v>114</v>
      </c>
      <c r="FH311" s="13">
        <f t="shared" si="294"/>
        <v>114</v>
      </c>
      <c r="FI311" s="13">
        <f t="shared" si="295"/>
        <v>114</v>
      </c>
      <c r="FJ311" s="13">
        <f t="shared" si="296"/>
        <v>114</v>
      </c>
      <c r="FK311" s="13">
        <f t="shared" si="297"/>
        <v>114</v>
      </c>
      <c r="FL311" s="13">
        <f t="shared" si="298"/>
        <v>114</v>
      </c>
      <c r="FM311" s="13">
        <f>INDEX($ER311:$FL311,MATCH('Ranked Growth'!$C$5,$ER$149:$FL$149,0))</f>
        <v>116</v>
      </c>
      <c r="FO311" s="17" t="s">
        <v>170</v>
      </c>
      <c r="FP311" s="13" cm="1">
        <f t="array" ref="FP311">SUMPRODUCT(($Z$281:$Z$407=$Z311)*(DU311&lt;DU$281:DU$407))+1</f>
        <v>95</v>
      </c>
      <c r="FQ311" s="13" cm="1">
        <f t="array" ref="FQ311">SUMPRODUCT(($Z$281:$Z$407=$Z311)*(DV311&lt;DV$281:DV$407))+1</f>
        <v>90</v>
      </c>
      <c r="FR311" s="13" cm="1">
        <f t="array" ref="FR311">SUMPRODUCT(($Z$281:$Z$407=$Z311)*(DW311&lt;DW$281:DW$407))+1</f>
        <v>89</v>
      </c>
      <c r="FS311" s="13" cm="1">
        <f t="array" ref="FS311">SUMPRODUCT(($Z$281:$Z$407=$Z311)*(DX311&lt;DX$281:DX$407))+1</f>
        <v>93</v>
      </c>
      <c r="FT311" s="13" cm="1">
        <f t="array" ref="FT311">SUMPRODUCT(($Z$281:$Z$407=$Z311)*(DY311&lt;DY$281:DY$407))+1</f>
        <v>94</v>
      </c>
      <c r="FU311" s="13" cm="1">
        <f t="array" ref="FU311">SUMPRODUCT(($Z$281:$Z$407=$Z311)*(DZ311&lt;DZ$281:DZ$407))+1</f>
        <v>94</v>
      </c>
      <c r="FV311" s="13" cm="1">
        <f t="array" ref="FV311">SUMPRODUCT(($Z$281:$Z$407=$Z311)*(EA311&lt;EA$281:EA$407))+1</f>
        <v>95</v>
      </c>
      <c r="FW311" s="13" cm="1">
        <f t="array" ref="FW311">SUMPRODUCT(($Z$281:$Z$407=$Z311)*(EB311&lt;EB$281:EB$407))+1</f>
        <v>95</v>
      </c>
      <c r="FX311" s="13" cm="1">
        <f t="array" ref="FX311">SUMPRODUCT(($Z$281:$Z$407=$Z311)*(EC311&lt;EC$281:EC$407))+1</f>
        <v>95</v>
      </c>
      <c r="FY311" s="13" cm="1">
        <f t="array" ref="FY311">SUMPRODUCT(($Z$281:$Z$407=$Z311)*(ED311&lt;ED$281:ED$407))+1</f>
        <v>95</v>
      </c>
      <c r="FZ311" s="13" cm="1">
        <f t="array" ref="FZ311">SUMPRODUCT(($Z$281:$Z$407=$Z311)*(EE311&lt;EE$281:EE$407))+1</f>
        <v>95</v>
      </c>
      <c r="GA311" s="13" cm="1">
        <f t="array" ref="GA311">SUMPRODUCT(($Z$281:$Z$407=$Z311)*(EF311&lt;EF$281:EF$407))+1</f>
        <v>95</v>
      </c>
      <c r="GB311" s="13" cm="1">
        <f t="array" ref="GB311">SUMPRODUCT(($Z$281:$Z$407=$Z311)*(EG311&lt;EG$281:EG$407))+1</f>
        <v>95</v>
      </c>
      <c r="GC311" s="13" cm="1">
        <f t="array" ref="GC311">SUMPRODUCT(($Z$281:$Z$407=$Z311)*(EH311&lt;EH$281:EH$407))+1</f>
        <v>95</v>
      </c>
      <c r="GD311" s="13" cm="1">
        <f t="array" ref="GD311">SUMPRODUCT(($Z$281:$Z$407=$Z311)*(EI311&lt;EI$281:EI$407))+1</f>
        <v>95</v>
      </c>
      <c r="GE311" s="13" cm="1">
        <f t="array" ref="GE311">SUMPRODUCT(($Z$281:$Z$407=$Z311)*(EJ311&lt;EJ$281:EJ$407))+1</f>
        <v>95</v>
      </c>
      <c r="GF311" s="13" cm="1">
        <f t="array" ref="GF311">SUMPRODUCT(($Z$281:$Z$407=$Z311)*(EK311&lt;EK$281:EK$407))+1</f>
        <v>95</v>
      </c>
      <c r="GG311" s="13" cm="1">
        <f t="array" ref="GG311">SUMPRODUCT(($Z$281:$Z$407=$Z311)*(EL311&lt;EL$281:EL$407))+1</f>
        <v>95</v>
      </c>
      <c r="GH311" s="13" cm="1">
        <f t="array" ref="GH311">SUMPRODUCT(($Z$281:$Z$407=$Z311)*(EM311&lt;EM$281:EM$407))+1</f>
        <v>95</v>
      </c>
      <c r="GI311" s="13" cm="1">
        <f t="array" ref="GI311">SUMPRODUCT(($Z$281:$Z$407=$Z311)*(EN311&lt;EN$281:EN$407))+1</f>
        <v>95</v>
      </c>
      <c r="GJ311" s="13" cm="1">
        <f t="array" ref="GJ311">SUMPRODUCT(($Z$281:$Z$407=$Z311)*(EO311&lt;EO$281:EO$407))+1</f>
        <v>95</v>
      </c>
      <c r="GK311" s="20">
        <f>INDEX($FP311:$GJ311,MATCH('Ranked Growth'!$C$5,$FP$149:$GJ$149,0))</f>
        <v>95</v>
      </c>
      <c r="GL311" s="13" t="str">
        <f t="shared" si="299"/>
        <v>Stations of Over 10k Users-95</v>
      </c>
      <c r="GN311" s="17" t="s">
        <v>170</v>
      </c>
      <c r="GO311" s="13" cm="1">
        <f t="array" ref="GO311">IF($AA311="N","",SUMPRODUCT(($Z$281:$Z$407=$Z311)*($AA$281:$AA$407="Y")*(DU311&lt;DU$281:DU$407))+1)</f>
        <v>21</v>
      </c>
      <c r="GP311" s="13" cm="1">
        <f t="array" ref="GP311">IF($AA311="N","",SUMPRODUCT(($Z$281:$Z$407=$Z311)*($AA$281:$AA$407="Y")*(DV311&lt;DV$281:DV$407))+1)</f>
        <v>23</v>
      </c>
      <c r="GQ311" s="13" cm="1">
        <f t="array" ref="GQ311">IF($AA311="N","",SUMPRODUCT(($Z$281:$Z$407=$Z311)*($AA$281:$AA$407="Y")*(DW311&lt;DW$281:DW$407))+1)</f>
        <v>21</v>
      </c>
      <c r="GR311" s="13" cm="1">
        <f t="array" ref="GR311">IF($AA311="N","",SUMPRODUCT(($Z$281:$Z$407=$Z311)*($AA$281:$AA$407="Y")*(DX311&lt;DX$281:DX$407))+1)</f>
        <v>22</v>
      </c>
      <c r="GS311" s="13" cm="1">
        <f t="array" ref="GS311">IF($AA311="N","",SUMPRODUCT(($Z$281:$Z$407=$Z311)*($AA$281:$AA$407="Y")*(DY311&lt;DY$281:DY$407))+1)</f>
        <v>21</v>
      </c>
      <c r="GT311" s="13" cm="1">
        <f t="array" ref="GT311">IF($AA311="N","",SUMPRODUCT(($Z$281:$Z$407=$Z311)*($AA$281:$AA$407="Y")*(DZ311&lt;DZ$281:DZ$407))+1)</f>
        <v>21</v>
      </c>
      <c r="GU311" s="13" cm="1">
        <f t="array" ref="GU311">IF($AA311="N","",SUMPRODUCT(($Z$281:$Z$407=$Z311)*($AA$281:$AA$407="Y")*(EA311&lt;EA$281:EA$407))+1)</f>
        <v>21</v>
      </c>
      <c r="GV311" s="13" cm="1">
        <f t="array" ref="GV311">IF($AA311="N","",SUMPRODUCT(($Z$281:$Z$407=$Z311)*($AA$281:$AA$407="Y")*(EB311&lt;EB$281:EB$407))+1)</f>
        <v>21</v>
      </c>
      <c r="GW311" s="13" cm="1">
        <f t="array" ref="GW311">IF($AA311="N","",SUMPRODUCT(($Z$281:$Z$407=$Z311)*($AA$281:$AA$407="Y")*(EC311&lt;EC$281:EC$407))+1)</f>
        <v>21</v>
      </c>
      <c r="GX311" s="13" cm="1">
        <f t="array" ref="GX311">IF($AA311="N","",SUMPRODUCT(($Z$281:$Z$407=$Z311)*($AA$281:$AA$407="Y")*(ED311&lt;ED$281:ED$407))+1)</f>
        <v>21</v>
      </c>
      <c r="GY311" s="13" cm="1">
        <f t="array" ref="GY311">IF($AA311="N","",SUMPRODUCT(($Z$281:$Z$407=$Z311)*($AA$281:$AA$407="Y")*(EE311&lt;EE$281:EE$407))+1)</f>
        <v>21</v>
      </c>
      <c r="GZ311" s="13" cm="1">
        <f t="array" ref="GZ311">IF($AA311="N","",SUMPRODUCT(($Z$281:$Z$407=$Z311)*($AA$281:$AA$407="Y")*(EF311&lt;EF$281:EF$407))+1)</f>
        <v>21</v>
      </c>
      <c r="HA311" s="13" cm="1">
        <f t="array" ref="HA311">IF($AA311="N","",SUMPRODUCT(($Z$281:$Z$407=$Z311)*($AA$281:$AA$407="Y")*(EG311&lt;EG$281:EG$407))+1)</f>
        <v>21</v>
      </c>
      <c r="HB311" s="13" cm="1">
        <f t="array" ref="HB311">IF($AA311="N","",SUMPRODUCT(($Z$281:$Z$407=$Z311)*($AA$281:$AA$407="Y")*(EH311&lt;EH$281:EH$407))+1)</f>
        <v>21</v>
      </c>
      <c r="HC311" s="13" cm="1">
        <f t="array" ref="HC311">IF($AA311="N","",SUMPRODUCT(($Z$281:$Z$407=$Z311)*($AA$281:$AA$407="Y")*(EI311&lt;EI$281:EI$407))+1)</f>
        <v>21</v>
      </c>
      <c r="HD311" s="13" cm="1">
        <f t="array" ref="HD311">IF($AA311="N","",SUMPRODUCT(($Z$281:$Z$407=$Z311)*($AA$281:$AA$407="Y")*(EJ311&lt;EJ$281:EJ$407))+1)</f>
        <v>21</v>
      </c>
      <c r="HE311" s="13" cm="1">
        <f t="array" ref="HE311">IF($AA311="N","",SUMPRODUCT(($Z$281:$Z$407=$Z311)*($AA$281:$AA$407="Y")*(EK311&lt;EK$281:EK$407))+1)</f>
        <v>21</v>
      </c>
      <c r="HF311" s="13" cm="1">
        <f t="array" ref="HF311">IF($AA311="N","",SUMPRODUCT(($Z$281:$Z$407=$Z311)*($AA$281:$AA$407="Y")*(EL311&lt;EL$281:EL$407))+1)</f>
        <v>21</v>
      </c>
      <c r="HG311" s="13" cm="1">
        <f t="array" ref="HG311">IF($AA311="N","",SUMPRODUCT(($Z$281:$Z$407=$Z311)*($AA$281:$AA$407="Y")*(EM311&lt;EM$281:EM$407))+1)</f>
        <v>21</v>
      </c>
      <c r="HH311" s="13" cm="1">
        <f t="array" ref="HH311">IF($AA311="N","",SUMPRODUCT(($Z$281:$Z$407=$Z311)*($AA$281:$AA$407="Y")*(EN311&lt;EN$281:EN$407))+1)</f>
        <v>21</v>
      </c>
      <c r="HI311" s="13" cm="1">
        <f t="array" ref="HI311">IF($AA311="N","",SUMPRODUCT(($Z$281:$Z$407=$Z311)*($AA$281:$AA$407="Y")*(EO311&lt;EO$281:EO$407))+1)</f>
        <v>21</v>
      </c>
      <c r="HJ311" s="20">
        <f>INDEX($GO311:$HI311,MATCH('Ranked Growth'!$C$5,$GO$149:$HI$149,0))</f>
        <v>21</v>
      </c>
      <c r="HK311" s="13" t="str">
        <f t="shared" si="300"/>
        <v>Stations of Over 10k Users-21</v>
      </c>
    </row>
    <row r="312" spans="2:219" s="11" customFormat="1" x14ac:dyDescent="0.25">
      <c r="B312" s="17" t="s">
        <v>25</v>
      </c>
      <c r="C312" s="20">
        <v>4177300.0574973272</v>
      </c>
      <c r="D312" s="20">
        <v>4464138.6769861039</v>
      </c>
      <c r="E312" s="20">
        <v>4553539.7702776287</v>
      </c>
      <c r="F312" s="20">
        <v>4622864.5980928876</v>
      </c>
      <c r="G312" s="20">
        <v>4673094.161002337</v>
      </c>
      <c r="H312" s="20">
        <v>4725939.0208742283</v>
      </c>
      <c r="I312" s="20">
        <v>4786900.5076339208</v>
      </c>
      <c r="J312" s="20">
        <v>4837279.0254535079</v>
      </c>
      <c r="K312" s="20">
        <v>4892976.574690952</v>
      </c>
      <c r="L312" s="20">
        <v>4974261.0520878583</v>
      </c>
      <c r="M312" s="20">
        <v>5033574.4983703252</v>
      </c>
      <c r="N312" s="20">
        <v>5088865.1865023589</v>
      </c>
      <c r="O312" s="20">
        <v>5143476.9554181667</v>
      </c>
      <c r="P312" s="20">
        <v>5213196.1268047914</v>
      </c>
      <c r="Q312" s="20">
        <v>5288889.3381428802</v>
      </c>
      <c r="R312" s="20">
        <v>5349328.8207536293</v>
      </c>
      <c r="S312" s="20">
        <v>5416800.6915894467</v>
      </c>
      <c r="T312" s="20">
        <v>5476915.6124027893</v>
      </c>
      <c r="U312" s="20">
        <v>5543351.2704159943</v>
      </c>
      <c r="V312" s="20">
        <v>5631833.0502402317</v>
      </c>
      <c r="W312" s="20">
        <v>5717349.8342508683</v>
      </c>
      <c r="Y312" s="17" t="s">
        <v>25</v>
      </c>
      <c r="Z312" s="21" t="str">
        <f t="shared" si="251"/>
        <v>Major Stations</v>
      </c>
      <c r="AA312" s="21" t="str">
        <f t="shared" si="252"/>
        <v>N</v>
      </c>
      <c r="AB312" s="13">
        <f t="shared" ref="AB312:AV312" si="359">C312-$R50</f>
        <v>70640.057497327216</v>
      </c>
      <c r="AC312" s="13">
        <f t="shared" si="359"/>
        <v>357478.67698610388</v>
      </c>
      <c r="AD312" s="13">
        <f t="shared" si="359"/>
        <v>446879.77027762868</v>
      </c>
      <c r="AE312" s="13">
        <f t="shared" si="359"/>
        <v>516204.59809288755</v>
      </c>
      <c r="AF312" s="13">
        <f t="shared" si="359"/>
        <v>566434.161002337</v>
      </c>
      <c r="AG312" s="13">
        <f t="shared" si="359"/>
        <v>619279.02087422833</v>
      </c>
      <c r="AH312" s="13">
        <f t="shared" si="359"/>
        <v>680240.50763392076</v>
      </c>
      <c r="AI312" s="13">
        <f t="shared" si="359"/>
        <v>730619.0254535079</v>
      </c>
      <c r="AJ312" s="13">
        <f t="shared" si="359"/>
        <v>786316.57469095197</v>
      </c>
      <c r="AK312" s="13">
        <f t="shared" si="359"/>
        <v>867601.05208785832</v>
      </c>
      <c r="AL312" s="13">
        <f t="shared" si="359"/>
        <v>926914.49837032519</v>
      </c>
      <c r="AM312" s="13">
        <f t="shared" si="359"/>
        <v>982205.18650235888</v>
      </c>
      <c r="AN312" s="13">
        <f t="shared" si="359"/>
        <v>1036816.9554181667</v>
      </c>
      <c r="AO312" s="13">
        <f t="shared" si="359"/>
        <v>1106536.1268047914</v>
      </c>
      <c r="AP312" s="13">
        <f t="shared" si="359"/>
        <v>1182229.3381428802</v>
      </c>
      <c r="AQ312" s="13">
        <f t="shared" si="359"/>
        <v>1242668.8207536293</v>
      </c>
      <c r="AR312" s="13">
        <f t="shared" si="359"/>
        <v>1310140.6915894467</v>
      </c>
      <c r="AS312" s="13">
        <f t="shared" si="359"/>
        <v>1370255.6124027893</v>
      </c>
      <c r="AT312" s="13">
        <f t="shared" si="359"/>
        <v>1436691.2704159943</v>
      </c>
      <c r="AU312" s="13">
        <f t="shared" si="359"/>
        <v>1525173.0502402317</v>
      </c>
      <c r="AV312" s="13">
        <f t="shared" si="359"/>
        <v>1610689.8342508683</v>
      </c>
      <c r="AX312" s="17" t="s">
        <v>25</v>
      </c>
      <c r="AY312" s="13">
        <f t="shared" si="254"/>
        <v>4</v>
      </c>
      <c r="AZ312" s="13">
        <f t="shared" si="255"/>
        <v>3</v>
      </c>
      <c r="BA312" s="13">
        <f t="shared" si="256"/>
        <v>3</v>
      </c>
      <c r="BB312" s="13">
        <f t="shared" si="257"/>
        <v>4</v>
      </c>
      <c r="BC312" s="13">
        <f t="shared" si="258"/>
        <v>4</v>
      </c>
      <c r="BD312" s="13">
        <f t="shared" si="259"/>
        <v>4</v>
      </c>
      <c r="BE312" s="13">
        <f t="shared" si="260"/>
        <v>4</v>
      </c>
      <c r="BF312" s="13">
        <f t="shared" si="261"/>
        <v>4</v>
      </c>
      <c r="BG312" s="13">
        <f t="shared" si="262"/>
        <v>4</v>
      </c>
      <c r="BH312" s="13">
        <f t="shared" si="263"/>
        <v>4</v>
      </c>
      <c r="BI312" s="13">
        <f t="shared" si="264"/>
        <v>4</v>
      </c>
      <c r="BJ312" s="13">
        <f t="shared" si="265"/>
        <v>4</v>
      </c>
      <c r="BK312" s="13">
        <f t="shared" si="266"/>
        <v>4</v>
      </c>
      <c r="BL312" s="13">
        <f t="shared" si="267"/>
        <v>4</v>
      </c>
      <c r="BM312" s="13">
        <f t="shared" si="268"/>
        <v>4</v>
      </c>
      <c r="BN312" s="13">
        <f t="shared" si="269"/>
        <v>4</v>
      </c>
      <c r="BO312" s="13">
        <f t="shared" si="270"/>
        <v>4</v>
      </c>
      <c r="BP312" s="13">
        <f t="shared" si="271"/>
        <v>4</v>
      </c>
      <c r="BQ312" s="13">
        <f t="shared" si="272"/>
        <v>4</v>
      </c>
      <c r="BR312" s="13">
        <f t="shared" si="273"/>
        <v>4</v>
      </c>
      <c r="BS312" s="13">
        <f t="shared" si="274"/>
        <v>4</v>
      </c>
      <c r="BT312" s="13">
        <f>INDEX($AY312:$BS312,MATCH('Ranked Growth'!$C$5,Data!$AY$149:$BS$149,0))</f>
        <v>4</v>
      </c>
      <c r="BV312" s="17" t="s">
        <v>25</v>
      </c>
      <c r="BW312" s="13" cm="1">
        <f t="array" ref="BW312">SUMPRODUCT(($Z$281:$Z$407=$Z312)*(AB312&lt;AB$281:AB$407))+1</f>
        <v>4</v>
      </c>
      <c r="BX312" s="13" cm="1">
        <f t="array" ref="BX312">SUMPRODUCT(($Z$281:$Z$407=$Z312)*(AC312&lt;AC$281:AC$407))+1</f>
        <v>3</v>
      </c>
      <c r="BY312" s="13" cm="1">
        <f t="array" ref="BY312">SUMPRODUCT(($Z$281:$Z$407=$Z312)*(AD312&lt;AD$281:AD$407))+1</f>
        <v>3</v>
      </c>
      <c r="BZ312" s="13" cm="1">
        <f t="array" ref="BZ312">SUMPRODUCT(($Z$281:$Z$407=$Z312)*(AE312&lt;AE$281:AE$407))+1</f>
        <v>4</v>
      </c>
      <c r="CA312" s="13" cm="1">
        <f t="array" ref="CA312">SUMPRODUCT(($Z$281:$Z$407=$Z312)*(AF312&lt;AF$281:AF$407))+1</f>
        <v>4</v>
      </c>
      <c r="CB312" s="13" cm="1">
        <f t="array" ref="CB312">SUMPRODUCT(($Z$281:$Z$407=$Z312)*(AG312&lt;AG$281:AG$407))+1</f>
        <v>4</v>
      </c>
      <c r="CC312" s="13" cm="1">
        <f t="array" ref="CC312">SUMPRODUCT(($Z$281:$Z$407=$Z312)*(AH312&lt;AH$281:AH$407))+1</f>
        <v>4</v>
      </c>
      <c r="CD312" s="13" cm="1">
        <f t="array" ref="CD312">SUMPRODUCT(($Z$281:$Z$407=$Z312)*(AI312&lt;AI$281:AI$407))+1</f>
        <v>4</v>
      </c>
      <c r="CE312" s="13" cm="1">
        <f t="array" ref="CE312">SUMPRODUCT(($Z$281:$Z$407=$Z312)*(AJ312&lt;AJ$281:AJ$407))+1</f>
        <v>4</v>
      </c>
      <c r="CF312" s="13" cm="1">
        <f t="array" ref="CF312">SUMPRODUCT(($Z$281:$Z$407=$Z312)*(AK312&lt;AK$281:AK$407))+1</f>
        <v>4</v>
      </c>
      <c r="CG312" s="13" cm="1">
        <f t="array" ref="CG312">SUMPRODUCT(($Z$281:$Z$407=$Z312)*(AL312&lt;AL$281:AL$407))+1</f>
        <v>4</v>
      </c>
      <c r="CH312" s="13" cm="1">
        <f t="array" ref="CH312">SUMPRODUCT(($Z$281:$Z$407=$Z312)*(AM312&lt;AM$281:AM$407))+1</f>
        <v>4</v>
      </c>
      <c r="CI312" s="13" cm="1">
        <f t="array" ref="CI312">SUMPRODUCT(($Z$281:$Z$407=$Z312)*(AN312&lt;AN$281:AN$407))+1</f>
        <v>4</v>
      </c>
      <c r="CJ312" s="13" cm="1">
        <f t="array" ref="CJ312">SUMPRODUCT(($Z$281:$Z$407=$Z312)*(AO312&lt;AO$281:AO$407))+1</f>
        <v>4</v>
      </c>
      <c r="CK312" s="13" cm="1">
        <f t="array" ref="CK312">SUMPRODUCT(($Z$281:$Z$407=$Z312)*(AP312&lt;AP$281:AP$407))+1</f>
        <v>4</v>
      </c>
      <c r="CL312" s="13" cm="1">
        <f t="array" ref="CL312">SUMPRODUCT(($Z$281:$Z$407=$Z312)*(AQ312&lt;AQ$281:AQ$407))+1</f>
        <v>4</v>
      </c>
      <c r="CM312" s="13" cm="1">
        <f t="array" ref="CM312">SUMPRODUCT(($Z$281:$Z$407=$Z312)*(AR312&lt;AR$281:AR$407))+1</f>
        <v>4</v>
      </c>
      <c r="CN312" s="13" cm="1">
        <f t="array" ref="CN312">SUMPRODUCT(($Z$281:$Z$407=$Z312)*(AS312&lt;AS$281:AS$407))+1</f>
        <v>4</v>
      </c>
      <c r="CO312" s="13" cm="1">
        <f t="array" ref="CO312">SUMPRODUCT(($Z$281:$Z$407=$Z312)*(AT312&lt;AT$281:AT$407))+1</f>
        <v>4</v>
      </c>
      <c r="CP312" s="13" cm="1">
        <f t="array" ref="CP312">SUMPRODUCT(($Z$281:$Z$407=$Z312)*(AU312&lt;AU$281:AU$407))+1</f>
        <v>4</v>
      </c>
      <c r="CQ312" s="13" cm="1">
        <f t="array" ref="CQ312">SUMPRODUCT(($Z$281:$Z$407=$Z312)*(AV312&lt;AV$281:AV$407))+1</f>
        <v>4</v>
      </c>
      <c r="CR312" s="20">
        <f>INDEX($BW312:$CQ312,MATCH('Ranked Growth'!$C$5,Data!$AY$149:$BS$149,0))</f>
        <v>4</v>
      </c>
      <c r="CS312" s="13" t="str">
        <f t="shared" si="275"/>
        <v>Major Stations-4</v>
      </c>
      <c r="CU312" s="17" t="s">
        <v>25</v>
      </c>
      <c r="CV312" s="13" t="str" cm="1">
        <f t="array" ref="CV312">IF($AA312="N","",SUMPRODUCT(($Z$281:$Z$407=$Z312)*($AA$281:$AA$407="Y")*(AB312&lt;AB$281:AB$407))+1)</f>
        <v/>
      </c>
      <c r="CW312" s="13" t="str" cm="1">
        <f t="array" ref="CW312">IF($AA312="N","",SUMPRODUCT(($Z$281:$Z$407=$Z312)*($AA$281:$AA$407="Y")*(AC312&lt;AC$281:AC$407))+1)</f>
        <v/>
      </c>
      <c r="CX312" s="13" t="str" cm="1">
        <f t="array" ref="CX312">IF($AA312="N","",SUMPRODUCT(($Z$281:$Z$407=$Z312)*($AA$281:$AA$407="Y")*(AD312&lt;AD$281:AD$407))+1)</f>
        <v/>
      </c>
      <c r="CY312" s="13" t="str" cm="1">
        <f t="array" ref="CY312">IF($AA312="N","",SUMPRODUCT(($Z$281:$Z$407=$Z312)*($AA$281:$AA$407="Y")*(AE312&lt;AE$281:AE$407))+1)</f>
        <v/>
      </c>
      <c r="CZ312" s="13" t="str" cm="1">
        <f t="array" ref="CZ312">IF($AA312="N","",SUMPRODUCT(($Z$281:$Z$407=$Z312)*($AA$281:$AA$407="Y")*(AF312&lt;AF$281:AF$407))+1)</f>
        <v/>
      </c>
      <c r="DA312" s="13" t="str" cm="1">
        <f t="array" ref="DA312">IF($AA312="N","",SUMPRODUCT(($Z$281:$Z$407=$Z312)*($AA$281:$AA$407="Y")*(AG312&lt;AG$281:AG$407))+1)</f>
        <v/>
      </c>
      <c r="DB312" s="13" t="str" cm="1">
        <f t="array" ref="DB312">IF($AA312="N","",SUMPRODUCT(($Z$281:$Z$407=$Z312)*($AA$281:$AA$407="Y")*(AH312&lt;AH$281:AH$407))+1)</f>
        <v/>
      </c>
      <c r="DC312" s="13" t="str" cm="1">
        <f t="array" ref="DC312">IF($AA312="N","",SUMPRODUCT(($Z$281:$Z$407=$Z312)*($AA$281:$AA$407="Y")*(AI312&lt;AI$281:AI$407))+1)</f>
        <v/>
      </c>
      <c r="DD312" s="13" t="str" cm="1">
        <f t="array" ref="DD312">IF($AA312="N","",SUMPRODUCT(($Z$281:$Z$407=$Z312)*($AA$281:$AA$407="Y")*(AJ312&lt;AJ$281:AJ$407))+1)</f>
        <v/>
      </c>
      <c r="DE312" s="13" t="str" cm="1">
        <f t="array" ref="DE312">IF($AA312="N","",SUMPRODUCT(($Z$281:$Z$407=$Z312)*($AA$281:$AA$407="Y")*(AK312&lt;AK$281:AK$407))+1)</f>
        <v/>
      </c>
      <c r="DF312" s="13" t="str" cm="1">
        <f t="array" ref="DF312">IF($AA312="N","",SUMPRODUCT(($Z$281:$Z$407=$Z312)*($AA$281:$AA$407="Y")*(AL312&lt;AL$281:AL$407))+1)</f>
        <v/>
      </c>
      <c r="DG312" s="13" t="str" cm="1">
        <f t="array" ref="DG312">IF($AA312="N","",SUMPRODUCT(($Z$281:$Z$407=$Z312)*($AA$281:$AA$407="Y")*(AM312&lt;AM$281:AM$407))+1)</f>
        <v/>
      </c>
      <c r="DH312" s="13" t="str" cm="1">
        <f t="array" ref="DH312">IF($AA312="N","",SUMPRODUCT(($Z$281:$Z$407=$Z312)*($AA$281:$AA$407="Y")*(AN312&lt;AN$281:AN$407))+1)</f>
        <v/>
      </c>
      <c r="DI312" s="13" t="str" cm="1">
        <f t="array" ref="DI312">IF($AA312="N","",SUMPRODUCT(($Z$281:$Z$407=$Z312)*($AA$281:$AA$407="Y")*(AO312&lt;AO$281:AO$407))+1)</f>
        <v/>
      </c>
      <c r="DJ312" s="13" t="str" cm="1">
        <f t="array" ref="DJ312">IF($AA312="N","",SUMPRODUCT(($Z$281:$Z$407=$Z312)*($AA$281:$AA$407="Y")*(AP312&lt;AP$281:AP$407))+1)</f>
        <v/>
      </c>
      <c r="DK312" s="13" t="str" cm="1">
        <f t="array" ref="DK312">IF($AA312="N","",SUMPRODUCT(($Z$281:$Z$407=$Z312)*($AA$281:$AA$407="Y")*(AQ312&lt;AQ$281:AQ$407))+1)</f>
        <v/>
      </c>
      <c r="DL312" s="13" t="str" cm="1">
        <f t="array" ref="DL312">IF($AA312="N","",SUMPRODUCT(($Z$281:$Z$407=$Z312)*($AA$281:$AA$407="Y")*(AR312&lt;AR$281:AR$407))+1)</f>
        <v/>
      </c>
      <c r="DM312" s="13" t="str" cm="1">
        <f t="array" ref="DM312">IF($AA312="N","",SUMPRODUCT(($Z$281:$Z$407=$Z312)*($AA$281:$AA$407="Y")*(AS312&lt;AS$281:AS$407))+1)</f>
        <v/>
      </c>
      <c r="DN312" s="13" t="str" cm="1">
        <f t="array" ref="DN312">IF($AA312="N","",SUMPRODUCT(($Z$281:$Z$407=$Z312)*($AA$281:$AA$407="Y")*(AT312&lt;AT$281:AT$407))+1)</f>
        <v/>
      </c>
      <c r="DO312" s="13" t="str" cm="1">
        <f t="array" ref="DO312">IF($AA312="N","",SUMPRODUCT(($Z$281:$Z$407=$Z312)*($AA$281:$AA$407="Y")*(AU312&lt;AU$281:AU$407))+1)</f>
        <v/>
      </c>
      <c r="DP312" s="13" t="str" cm="1">
        <f t="array" ref="DP312">IF($AA312="N","",SUMPRODUCT(($Z$281:$Z$407=$Z312)*($AA$281:$AA$407="Y")*(AV312&lt;AV$281:AV$407))+1)</f>
        <v/>
      </c>
      <c r="DQ312" s="13" t="str">
        <f>INDEX($CV312:$DP312,MATCH('Ranked Growth'!$C$5,$BW$149:$CQ$149,0))</f>
        <v/>
      </c>
      <c r="DR312" s="13" t="str">
        <f t="shared" si="276"/>
        <v>Major Stations-</v>
      </c>
      <c r="DT312" s="17" t="s">
        <v>25</v>
      </c>
      <c r="DU312" s="15">
        <f t="shared" ref="DU312:EO312" si="360">(C312/$R50)-1</f>
        <v>1.7201340626525452E-2</v>
      </c>
      <c r="DV312" s="15">
        <f t="shared" si="360"/>
        <v>8.7048520448759881E-2</v>
      </c>
      <c r="DW312" s="15">
        <f t="shared" si="360"/>
        <v>0.10881830253238123</v>
      </c>
      <c r="DX312" s="15">
        <f t="shared" si="360"/>
        <v>0.1256993756709559</v>
      </c>
      <c r="DY312" s="15">
        <f t="shared" si="360"/>
        <v>0.13793062026131619</v>
      </c>
      <c r="DZ312" s="15">
        <f t="shared" si="360"/>
        <v>0.15079870767831483</v>
      </c>
      <c r="EA312" s="15">
        <f t="shared" si="360"/>
        <v>0.16564324965639243</v>
      </c>
      <c r="EB312" s="15">
        <f t="shared" si="360"/>
        <v>0.17791076579349352</v>
      </c>
      <c r="EC312" s="15">
        <f t="shared" si="360"/>
        <v>0.19147350272263886</v>
      </c>
      <c r="ED312" s="15">
        <f t="shared" si="360"/>
        <v>0.2112668329220968</v>
      </c>
      <c r="EE312" s="15">
        <f t="shared" si="360"/>
        <v>0.22571006569093255</v>
      </c>
      <c r="EF312" s="15">
        <f t="shared" si="360"/>
        <v>0.23917372913812174</v>
      </c>
      <c r="EG312" s="15">
        <f t="shared" si="360"/>
        <v>0.25247207107921432</v>
      </c>
      <c r="EH312" s="15">
        <f t="shared" si="360"/>
        <v>0.26944916959397447</v>
      </c>
      <c r="EI312" s="15">
        <f t="shared" si="360"/>
        <v>0.28788098799094164</v>
      </c>
      <c r="EJ312" s="15">
        <f t="shared" si="360"/>
        <v>0.30259841836276413</v>
      </c>
      <c r="EK312" s="15">
        <f t="shared" si="360"/>
        <v>0.31902828371217651</v>
      </c>
      <c r="EL312" s="15">
        <f t="shared" si="360"/>
        <v>0.33366668105048602</v>
      </c>
      <c r="EM312" s="15">
        <f t="shared" si="360"/>
        <v>0.34984422143931915</v>
      </c>
      <c r="EN312" s="15">
        <f t="shared" si="360"/>
        <v>0.37139014436068041</v>
      </c>
      <c r="EO312" s="15">
        <f t="shared" si="360"/>
        <v>0.39221407037613742</v>
      </c>
      <c r="EQ312" s="17" t="s">
        <v>25</v>
      </c>
      <c r="ER312" s="13">
        <f t="shared" si="278"/>
        <v>93</v>
      </c>
      <c r="ES312" s="13">
        <f t="shared" si="279"/>
        <v>91</v>
      </c>
      <c r="ET312" s="13">
        <f t="shared" si="280"/>
        <v>92</v>
      </c>
      <c r="EU312" s="13">
        <f t="shared" si="281"/>
        <v>90</v>
      </c>
      <c r="EV312" s="13">
        <f t="shared" si="282"/>
        <v>90</v>
      </c>
      <c r="EW312" s="13">
        <f t="shared" si="283"/>
        <v>90</v>
      </c>
      <c r="EX312" s="13">
        <f t="shared" si="284"/>
        <v>89</v>
      </c>
      <c r="EY312" s="13">
        <f t="shared" si="285"/>
        <v>88</v>
      </c>
      <c r="EZ312" s="13">
        <f t="shared" si="286"/>
        <v>85</v>
      </c>
      <c r="FA312" s="13">
        <f t="shared" si="287"/>
        <v>86</v>
      </c>
      <c r="FB312" s="13">
        <f t="shared" si="288"/>
        <v>87</v>
      </c>
      <c r="FC312" s="13">
        <f t="shared" si="289"/>
        <v>88</v>
      </c>
      <c r="FD312" s="13">
        <f t="shared" si="290"/>
        <v>88</v>
      </c>
      <c r="FE312" s="13">
        <f t="shared" si="291"/>
        <v>89</v>
      </c>
      <c r="FF312" s="13">
        <f t="shared" si="292"/>
        <v>89</v>
      </c>
      <c r="FG312" s="13">
        <f t="shared" si="293"/>
        <v>88</v>
      </c>
      <c r="FH312" s="13">
        <f t="shared" si="294"/>
        <v>88</v>
      </c>
      <c r="FI312" s="13">
        <f t="shared" si="295"/>
        <v>88</v>
      </c>
      <c r="FJ312" s="13">
        <f t="shared" si="296"/>
        <v>90</v>
      </c>
      <c r="FK312" s="13">
        <f t="shared" si="297"/>
        <v>90</v>
      </c>
      <c r="FL312" s="13">
        <f t="shared" si="298"/>
        <v>91</v>
      </c>
      <c r="FM312" s="13">
        <f>INDEX($ER312:$FL312,MATCH('Ranked Growth'!$C$5,$ER$149:$FL$149,0))</f>
        <v>93</v>
      </c>
      <c r="FO312" s="17" t="s">
        <v>25</v>
      </c>
      <c r="FP312" s="13" cm="1">
        <f t="array" ref="FP312">SUMPRODUCT(($Z$281:$Z$407=$Z312)*(DU312&lt;DU$281:DU$407))+1</f>
        <v>5</v>
      </c>
      <c r="FQ312" s="13" cm="1">
        <f t="array" ref="FQ312">SUMPRODUCT(($Z$281:$Z$407=$Z312)*(DV312&lt;DV$281:DV$407))+1</f>
        <v>5</v>
      </c>
      <c r="FR312" s="13" cm="1">
        <f t="array" ref="FR312">SUMPRODUCT(($Z$281:$Z$407=$Z312)*(DW312&lt;DW$281:DW$407))+1</f>
        <v>5</v>
      </c>
      <c r="FS312" s="13" cm="1">
        <f t="array" ref="FS312">SUMPRODUCT(($Z$281:$Z$407=$Z312)*(DX312&lt;DX$281:DX$407))+1</f>
        <v>5</v>
      </c>
      <c r="FT312" s="13" cm="1">
        <f t="array" ref="FT312">SUMPRODUCT(($Z$281:$Z$407=$Z312)*(DY312&lt;DY$281:DY$407))+1</f>
        <v>5</v>
      </c>
      <c r="FU312" s="13" cm="1">
        <f t="array" ref="FU312">SUMPRODUCT(($Z$281:$Z$407=$Z312)*(DZ312&lt;DZ$281:DZ$407))+1</f>
        <v>5</v>
      </c>
      <c r="FV312" s="13" cm="1">
        <f t="array" ref="FV312">SUMPRODUCT(($Z$281:$Z$407=$Z312)*(EA312&lt;EA$281:EA$407))+1</f>
        <v>5</v>
      </c>
      <c r="FW312" s="13" cm="1">
        <f t="array" ref="FW312">SUMPRODUCT(($Z$281:$Z$407=$Z312)*(EB312&lt;EB$281:EB$407))+1</f>
        <v>4</v>
      </c>
      <c r="FX312" s="13" cm="1">
        <f t="array" ref="FX312">SUMPRODUCT(($Z$281:$Z$407=$Z312)*(EC312&lt;EC$281:EC$407))+1</f>
        <v>4</v>
      </c>
      <c r="FY312" s="13" cm="1">
        <f t="array" ref="FY312">SUMPRODUCT(($Z$281:$Z$407=$Z312)*(ED312&lt;ED$281:ED$407))+1</f>
        <v>4</v>
      </c>
      <c r="FZ312" s="13" cm="1">
        <f t="array" ref="FZ312">SUMPRODUCT(($Z$281:$Z$407=$Z312)*(EE312&lt;EE$281:EE$407))+1</f>
        <v>4</v>
      </c>
      <c r="GA312" s="13" cm="1">
        <f t="array" ref="GA312">SUMPRODUCT(($Z$281:$Z$407=$Z312)*(EF312&lt;EF$281:EF$407))+1</f>
        <v>4</v>
      </c>
      <c r="GB312" s="13" cm="1">
        <f t="array" ref="GB312">SUMPRODUCT(($Z$281:$Z$407=$Z312)*(EG312&lt;EG$281:EG$407))+1</f>
        <v>4</v>
      </c>
      <c r="GC312" s="13" cm="1">
        <f t="array" ref="GC312">SUMPRODUCT(($Z$281:$Z$407=$Z312)*(EH312&lt;EH$281:EH$407))+1</f>
        <v>4</v>
      </c>
      <c r="GD312" s="13" cm="1">
        <f t="array" ref="GD312">SUMPRODUCT(($Z$281:$Z$407=$Z312)*(EI312&lt;EI$281:EI$407))+1</f>
        <v>4</v>
      </c>
      <c r="GE312" s="13" cm="1">
        <f t="array" ref="GE312">SUMPRODUCT(($Z$281:$Z$407=$Z312)*(EJ312&lt;EJ$281:EJ$407))+1</f>
        <v>4</v>
      </c>
      <c r="GF312" s="13" cm="1">
        <f t="array" ref="GF312">SUMPRODUCT(($Z$281:$Z$407=$Z312)*(EK312&lt;EK$281:EK$407))+1</f>
        <v>4</v>
      </c>
      <c r="GG312" s="13" cm="1">
        <f t="array" ref="GG312">SUMPRODUCT(($Z$281:$Z$407=$Z312)*(EL312&lt;EL$281:EL$407))+1</f>
        <v>4</v>
      </c>
      <c r="GH312" s="13" cm="1">
        <f t="array" ref="GH312">SUMPRODUCT(($Z$281:$Z$407=$Z312)*(EM312&lt;EM$281:EM$407))+1</f>
        <v>4</v>
      </c>
      <c r="GI312" s="13" cm="1">
        <f t="array" ref="GI312">SUMPRODUCT(($Z$281:$Z$407=$Z312)*(EN312&lt;EN$281:EN$407))+1</f>
        <v>4</v>
      </c>
      <c r="GJ312" s="13" cm="1">
        <f t="array" ref="GJ312">SUMPRODUCT(($Z$281:$Z$407=$Z312)*(EO312&lt;EO$281:EO$407))+1</f>
        <v>4</v>
      </c>
      <c r="GK312" s="20">
        <f>INDEX($FP312:$GJ312,MATCH('Ranked Growth'!$C$5,$FP$149:$GJ$149,0))</f>
        <v>5</v>
      </c>
      <c r="GL312" s="13" t="str">
        <f t="shared" si="299"/>
        <v>Major Stations-5</v>
      </c>
      <c r="GN312" s="17" t="s">
        <v>25</v>
      </c>
      <c r="GO312" s="13" t="str" cm="1">
        <f t="array" ref="GO312">IF($AA312="N","",SUMPRODUCT(($Z$281:$Z$407=$Z312)*($AA$281:$AA$407="Y")*(DU312&lt;DU$281:DU$407))+1)</f>
        <v/>
      </c>
      <c r="GP312" s="13" t="str" cm="1">
        <f t="array" ref="GP312">IF($AA312="N","",SUMPRODUCT(($Z$281:$Z$407=$Z312)*($AA$281:$AA$407="Y")*(DV312&lt;DV$281:DV$407))+1)</f>
        <v/>
      </c>
      <c r="GQ312" s="13" t="str" cm="1">
        <f t="array" ref="GQ312">IF($AA312="N","",SUMPRODUCT(($Z$281:$Z$407=$Z312)*($AA$281:$AA$407="Y")*(DW312&lt;DW$281:DW$407))+1)</f>
        <v/>
      </c>
      <c r="GR312" s="13" t="str" cm="1">
        <f t="array" ref="GR312">IF($AA312="N","",SUMPRODUCT(($Z$281:$Z$407=$Z312)*($AA$281:$AA$407="Y")*(DX312&lt;DX$281:DX$407))+1)</f>
        <v/>
      </c>
      <c r="GS312" s="13" t="str" cm="1">
        <f t="array" ref="GS312">IF($AA312="N","",SUMPRODUCT(($Z$281:$Z$407=$Z312)*($AA$281:$AA$407="Y")*(DY312&lt;DY$281:DY$407))+1)</f>
        <v/>
      </c>
      <c r="GT312" s="13" t="str" cm="1">
        <f t="array" ref="GT312">IF($AA312="N","",SUMPRODUCT(($Z$281:$Z$407=$Z312)*($AA$281:$AA$407="Y")*(DZ312&lt;DZ$281:DZ$407))+1)</f>
        <v/>
      </c>
      <c r="GU312" s="13" t="str" cm="1">
        <f t="array" ref="GU312">IF($AA312="N","",SUMPRODUCT(($Z$281:$Z$407=$Z312)*($AA$281:$AA$407="Y")*(EA312&lt;EA$281:EA$407))+1)</f>
        <v/>
      </c>
      <c r="GV312" s="13" t="str" cm="1">
        <f t="array" ref="GV312">IF($AA312="N","",SUMPRODUCT(($Z$281:$Z$407=$Z312)*($AA$281:$AA$407="Y")*(EB312&lt;EB$281:EB$407))+1)</f>
        <v/>
      </c>
      <c r="GW312" s="13" t="str" cm="1">
        <f t="array" ref="GW312">IF($AA312="N","",SUMPRODUCT(($Z$281:$Z$407=$Z312)*($AA$281:$AA$407="Y")*(EC312&lt;EC$281:EC$407))+1)</f>
        <v/>
      </c>
      <c r="GX312" s="13" t="str" cm="1">
        <f t="array" ref="GX312">IF($AA312="N","",SUMPRODUCT(($Z$281:$Z$407=$Z312)*($AA$281:$AA$407="Y")*(ED312&lt;ED$281:ED$407))+1)</f>
        <v/>
      </c>
      <c r="GY312" s="13" t="str" cm="1">
        <f t="array" ref="GY312">IF($AA312="N","",SUMPRODUCT(($Z$281:$Z$407=$Z312)*($AA$281:$AA$407="Y")*(EE312&lt;EE$281:EE$407))+1)</f>
        <v/>
      </c>
      <c r="GZ312" s="13" t="str" cm="1">
        <f t="array" ref="GZ312">IF($AA312="N","",SUMPRODUCT(($Z$281:$Z$407=$Z312)*($AA$281:$AA$407="Y")*(EF312&lt;EF$281:EF$407))+1)</f>
        <v/>
      </c>
      <c r="HA312" s="13" t="str" cm="1">
        <f t="array" ref="HA312">IF($AA312="N","",SUMPRODUCT(($Z$281:$Z$407=$Z312)*($AA$281:$AA$407="Y")*(EG312&lt;EG$281:EG$407))+1)</f>
        <v/>
      </c>
      <c r="HB312" s="13" t="str" cm="1">
        <f t="array" ref="HB312">IF($AA312="N","",SUMPRODUCT(($Z$281:$Z$407=$Z312)*($AA$281:$AA$407="Y")*(EH312&lt;EH$281:EH$407))+1)</f>
        <v/>
      </c>
      <c r="HC312" s="13" t="str" cm="1">
        <f t="array" ref="HC312">IF($AA312="N","",SUMPRODUCT(($Z$281:$Z$407=$Z312)*($AA$281:$AA$407="Y")*(EI312&lt;EI$281:EI$407))+1)</f>
        <v/>
      </c>
      <c r="HD312" s="13" t="str" cm="1">
        <f t="array" ref="HD312">IF($AA312="N","",SUMPRODUCT(($Z$281:$Z$407=$Z312)*($AA$281:$AA$407="Y")*(EJ312&lt;EJ$281:EJ$407))+1)</f>
        <v/>
      </c>
      <c r="HE312" s="13" t="str" cm="1">
        <f t="array" ref="HE312">IF($AA312="N","",SUMPRODUCT(($Z$281:$Z$407=$Z312)*($AA$281:$AA$407="Y")*(EK312&lt;EK$281:EK$407))+1)</f>
        <v/>
      </c>
      <c r="HF312" s="13" t="str" cm="1">
        <f t="array" ref="HF312">IF($AA312="N","",SUMPRODUCT(($Z$281:$Z$407=$Z312)*($AA$281:$AA$407="Y")*(EL312&lt;EL$281:EL$407))+1)</f>
        <v/>
      </c>
      <c r="HG312" s="13" t="str" cm="1">
        <f t="array" ref="HG312">IF($AA312="N","",SUMPRODUCT(($Z$281:$Z$407=$Z312)*($AA$281:$AA$407="Y")*(EM312&lt;EM$281:EM$407))+1)</f>
        <v/>
      </c>
      <c r="HH312" s="13" t="str" cm="1">
        <f t="array" ref="HH312">IF($AA312="N","",SUMPRODUCT(($Z$281:$Z$407=$Z312)*($AA$281:$AA$407="Y")*(EN312&lt;EN$281:EN$407))+1)</f>
        <v/>
      </c>
      <c r="HI312" s="13" t="str" cm="1">
        <f t="array" ref="HI312">IF($AA312="N","",SUMPRODUCT(($Z$281:$Z$407=$Z312)*($AA$281:$AA$407="Y")*(EO312&lt;EO$281:EO$407))+1)</f>
        <v/>
      </c>
      <c r="HJ312" s="20" t="str">
        <f>INDEX($GO312:$HI312,MATCH('Ranked Growth'!$C$5,$GO$149:$HI$149,0))</f>
        <v/>
      </c>
      <c r="HK312" s="13" t="str">
        <f t="shared" si="300"/>
        <v>Major Stations-</v>
      </c>
    </row>
    <row r="313" spans="2:219" s="11" customFormat="1" x14ac:dyDescent="0.25">
      <c r="B313" s="17" t="s">
        <v>26</v>
      </c>
      <c r="C313" s="20">
        <v>88486.535833995978</v>
      </c>
      <c r="D313" s="20">
        <v>95961.582983615212</v>
      </c>
      <c r="E313" s="20">
        <v>97945.529367520008</v>
      </c>
      <c r="F313" s="20">
        <v>99322.440326155134</v>
      </c>
      <c r="G313" s="20">
        <v>100144.04352797988</v>
      </c>
      <c r="H313" s="20">
        <v>100992.29658192783</v>
      </c>
      <c r="I313" s="20">
        <v>102255.74151891278</v>
      </c>
      <c r="J313" s="20">
        <v>103255.21876948618</v>
      </c>
      <c r="K313" s="20">
        <v>104323.57244697909</v>
      </c>
      <c r="L313" s="20">
        <v>105808.18848491354</v>
      </c>
      <c r="M313" s="20">
        <v>106980.78732597108</v>
      </c>
      <c r="N313" s="20">
        <v>108148.10083399677</v>
      </c>
      <c r="O313" s="20">
        <v>109268.39846824337</v>
      </c>
      <c r="P313" s="20">
        <v>110783.61671001684</v>
      </c>
      <c r="Q313" s="20">
        <v>112574.09144504217</v>
      </c>
      <c r="R313" s="20">
        <v>113948.24127434152</v>
      </c>
      <c r="S313" s="20">
        <v>115563.03523192235</v>
      </c>
      <c r="T313" s="20">
        <v>116992.3224681022</v>
      </c>
      <c r="U313" s="20">
        <v>118600.06375149771</v>
      </c>
      <c r="V313" s="20">
        <v>120789.05123059417</v>
      </c>
      <c r="W313" s="20">
        <v>122904.79244148314</v>
      </c>
      <c r="Y313" s="17" t="s">
        <v>26</v>
      </c>
      <c r="Z313" s="21" t="str">
        <f t="shared" si="251"/>
        <v>Stations of Over 10k Users</v>
      </c>
      <c r="AA313" s="21" t="str">
        <f t="shared" si="252"/>
        <v>N</v>
      </c>
      <c r="AB313" s="13">
        <f t="shared" ref="AB313:AV313" si="361">C313-$R51</f>
        <v>1454.5358339959785</v>
      </c>
      <c r="AC313" s="13">
        <f t="shared" si="361"/>
        <v>8929.5829836152116</v>
      </c>
      <c r="AD313" s="13">
        <f t="shared" si="361"/>
        <v>10913.529367520008</v>
      </c>
      <c r="AE313" s="13">
        <f t="shared" si="361"/>
        <v>12290.440326155134</v>
      </c>
      <c r="AF313" s="13">
        <f t="shared" si="361"/>
        <v>13112.043527979884</v>
      </c>
      <c r="AG313" s="13">
        <f t="shared" si="361"/>
        <v>13960.296581927832</v>
      </c>
      <c r="AH313" s="13">
        <f t="shared" si="361"/>
        <v>15223.741518912779</v>
      </c>
      <c r="AI313" s="13">
        <f t="shared" si="361"/>
        <v>16223.218769486179</v>
      </c>
      <c r="AJ313" s="13">
        <f t="shared" si="361"/>
        <v>17291.572446979088</v>
      </c>
      <c r="AK313" s="13">
        <f t="shared" si="361"/>
        <v>18776.188484913539</v>
      </c>
      <c r="AL313" s="13">
        <f t="shared" si="361"/>
        <v>19948.787325971076</v>
      </c>
      <c r="AM313" s="13">
        <f t="shared" si="361"/>
        <v>21116.100833996767</v>
      </c>
      <c r="AN313" s="13">
        <f t="shared" si="361"/>
        <v>22236.398468243366</v>
      </c>
      <c r="AO313" s="13">
        <f t="shared" si="361"/>
        <v>23751.616710016839</v>
      </c>
      <c r="AP313" s="13">
        <f t="shared" si="361"/>
        <v>25542.09144504217</v>
      </c>
      <c r="AQ313" s="13">
        <f t="shared" si="361"/>
        <v>26916.241274341519</v>
      </c>
      <c r="AR313" s="13">
        <f t="shared" si="361"/>
        <v>28531.035231922346</v>
      </c>
      <c r="AS313" s="13">
        <f t="shared" si="361"/>
        <v>29960.322468102197</v>
      </c>
      <c r="AT313" s="13">
        <f t="shared" si="361"/>
        <v>31568.063751497713</v>
      </c>
      <c r="AU313" s="13">
        <f t="shared" si="361"/>
        <v>33757.051230594167</v>
      </c>
      <c r="AV313" s="13">
        <f t="shared" si="361"/>
        <v>35872.792441483136</v>
      </c>
      <c r="AX313" s="17" t="s">
        <v>26</v>
      </c>
      <c r="AY313" s="13">
        <f t="shared" si="254"/>
        <v>70</v>
      </c>
      <c r="AZ313" s="13">
        <f t="shared" si="255"/>
        <v>65</v>
      </c>
      <c r="BA313" s="13">
        <f t="shared" si="256"/>
        <v>66</v>
      </c>
      <c r="BB313" s="13">
        <f t="shared" si="257"/>
        <v>66</v>
      </c>
      <c r="BC313" s="13">
        <f t="shared" si="258"/>
        <v>67</v>
      </c>
      <c r="BD313" s="13">
        <f t="shared" si="259"/>
        <v>66</v>
      </c>
      <c r="BE313" s="13">
        <f t="shared" si="260"/>
        <v>66</v>
      </c>
      <c r="BF313" s="13">
        <f t="shared" si="261"/>
        <v>66</v>
      </c>
      <c r="BG313" s="13">
        <f t="shared" si="262"/>
        <v>66</v>
      </c>
      <c r="BH313" s="13">
        <f t="shared" si="263"/>
        <v>66</v>
      </c>
      <c r="BI313" s="13">
        <f t="shared" si="264"/>
        <v>67</v>
      </c>
      <c r="BJ313" s="13">
        <f t="shared" si="265"/>
        <v>67</v>
      </c>
      <c r="BK313" s="13">
        <f t="shared" si="266"/>
        <v>67</v>
      </c>
      <c r="BL313" s="13">
        <f t="shared" si="267"/>
        <v>67</v>
      </c>
      <c r="BM313" s="13">
        <f t="shared" si="268"/>
        <v>67</v>
      </c>
      <c r="BN313" s="13">
        <f t="shared" si="269"/>
        <v>67</v>
      </c>
      <c r="BO313" s="13">
        <f t="shared" si="270"/>
        <v>67</v>
      </c>
      <c r="BP313" s="13">
        <f t="shared" si="271"/>
        <v>67</v>
      </c>
      <c r="BQ313" s="13">
        <f t="shared" si="272"/>
        <v>66</v>
      </c>
      <c r="BR313" s="13">
        <f t="shared" si="273"/>
        <v>66</v>
      </c>
      <c r="BS313" s="13">
        <f t="shared" si="274"/>
        <v>66</v>
      </c>
      <c r="BT313" s="13">
        <f>INDEX($AY313:$BS313,MATCH('Ranked Growth'!$C$5,Data!$AY$149:$BS$149,0))</f>
        <v>70</v>
      </c>
      <c r="BV313" s="17" t="s">
        <v>26</v>
      </c>
      <c r="BW313" s="13" cm="1">
        <f t="array" ref="BW313">SUMPRODUCT(($Z$281:$Z$407=$Z313)*(AB313&lt;AB$281:AB$407))+1</f>
        <v>65</v>
      </c>
      <c r="BX313" s="13" cm="1">
        <f t="array" ref="BX313">SUMPRODUCT(($Z$281:$Z$407=$Z313)*(AC313&lt;AC$281:AC$407))+1</f>
        <v>60</v>
      </c>
      <c r="BY313" s="13" cm="1">
        <f t="array" ref="BY313">SUMPRODUCT(($Z$281:$Z$407=$Z313)*(AD313&lt;AD$281:AD$407))+1</f>
        <v>61</v>
      </c>
      <c r="BZ313" s="13" cm="1">
        <f t="array" ref="BZ313">SUMPRODUCT(($Z$281:$Z$407=$Z313)*(AE313&lt;AE$281:AE$407))+1</f>
        <v>61</v>
      </c>
      <c r="CA313" s="13" cm="1">
        <f t="array" ref="CA313">SUMPRODUCT(($Z$281:$Z$407=$Z313)*(AF313&lt;AF$281:AF$407))+1</f>
        <v>62</v>
      </c>
      <c r="CB313" s="13" cm="1">
        <f t="array" ref="CB313">SUMPRODUCT(($Z$281:$Z$407=$Z313)*(AG313&lt;AG$281:AG$407))+1</f>
        <v>61</v>
      </c>
      <c r="CC313" s="13" cm="1">
        <f t="array" ref="CC313">SUMPRODUCT(($Z$281:$Z$407=$Z313)*(AH313&lt;AH$281:AH$407))+1</f>
        <v>61</v>
      </c>
      <c r="CD313" s="13" cm="1">
        <f t="array" ref="CD313">SUMPRODUCT(($Z$281:$Z$407=$Z313)*(AI313&lt;AI$281:AI$407))+1</f>
        <v>61</v>
      </c>
      <c r="CE313" s="13" cm="1">
        <f t="array" ref="CE313">SUMPRODUCT(($Z$281:$Z$407=$Z313)*(AJ313&lt;AJ$281:AJ$407))+1</f>
        <v>61</v>
      </c>
      <c r="CF313" s="13" cm="1">
        <f t="array" ref="CF313">SUMPRODUCT(($Z$281:$Z$407=$Z313)*(AK313&lt;AK$281:AK$407))+1</f>
        <v>61</v>
      </c>
      <c r="CG313" s="13" cm="1">
        <f t="array" ref="CG313">SUMPRODUCT(($Z$281:$Z$407=$Z313)*(AL313&lt;AL$281:AL$407))+1</f>
        <v>62</v>
      </c>
      <c r="CH313" s="13" cm="1">
        <f t="array" ref="CH313">SUMPRODUCT(($Z$281:$Z$407=$Z313)*(AM313&lt;AM$281:AM$407))+1</f>
        <v>62</v>
      </c>
      <c r="CI313" s="13" cm="1">
        <f t="array" ref="CI313">SUMPRODUCT(($Z$281:$Z$407=$Z313)*(AN313&lt;AN$281:AN$407))+1</f>
        <v>62</v>
      </c>
      <c r="CJ313" s="13" cm="1">
        <f t="array" ref="CJ313">SUMPRODUCT(($Z$281:$Z$407=$Z313)*(AO313&lt;AO$281:AO$407))+1</f>
        <v>62</v>
      </c>
      <c r="CK313" s="13" cm="1">
        <f t="array" ref="CK313">SUMPRODUCT(($Z$281:$Z$407=$Z313)*(AP313&lt;AP$281:AP$407))+1</f>
        <v>62</v>
      </c>
      <c r="CL313" s="13" cm="1">
        <f t="array" ref="CL313">SUMPRODUCT(($Z$281:$Z$407=$Z313)*(AQ313&lt;AQ$281:AQ$407))+1</f>
        <v>62</v>
      </c>
      <c r="CM313" s="13" cm="1">
        <f t="array" ref="CM313">SUMPRODUCT(($Z$281:$Z$407=$Z313)*(AR313&lt;AR$281:AR$407))+1</f>
        <v>62</v>
      </c>
      <c r="CN313" s="13" cm="1">
        <f t="array" ref="CN313">SUMPRODUCT(($Z$281:$Z$407=$Z313)*(AS313&lt;AS$281:AS$407))+1</f>
        <v>62</v>
      </c>
      <c r="CO313" s="13" cm="1">
        <f t="array" ref="CO313">SUMPRODUCT(($Z$281:$Z$407=$Z313)*(AT313&lt;AT$281:AT$407))+1</f>
        <v>61</v>
      </c>
      <c r="CP313" s="13" cm="1">
        <f t="array" ref="CP313">SUMPRODUCT(($Z$281:$Z$407=$Z313)*(AU313&lt;AU$281:AU$407))+1</f>
        <v>61</v>
      </c>
      <c r="CQ313" s="13" cm="1">
        <f t="array" ref="CQ313">SUMPRODUCT(($Z$281:$Z$407=$Z313)*(AV313&lt;AV$281:AV$407))+1</f>
        <v>61</v>
      </c>
      <c r="CR313" s="20">
        <f>INDEX($BW313:$CQ313,MATCH('Ranked Growth'!$C$5,Data!$AY$149:$BS$149,0))</f>
        <v>65</v>
      </c>
      <c r="CS313" s="13" t="str">
        <f t="shared" si="275"/>
        <v>Stations of Over 10k Users-65</v>
      </c>
      <c r="CU313" s="17" t="s">
        <v>26</v>
      </c>
      <c r="CV313" s="13" t="str" cm="1">
        <f t="array" ref="CV313">IF($AA313="N","",SUMPRODUCT(($Z$281:$Z$407=$Z313)*($AA$281:$AA$407="Y")*(AB313&lt;AB$281:AB$407))+1)</f>
        <v/>
      </c>
      <c r="CW313" s="13" t="str" cm="1">
        <f t="array" ref="CW313">IF($AA313="N","",SUMPRODUCT(($Z$281:$Z$407=$Z313)*($AA$281:$AA$407="Y")*(AC313&lt;AC$281:AC$407))+1)</f>
        <v/>
      </c>
      <c r="CX313" s="13" t="str" cm="1">
        <f t="array" ref="CX313">IF($AA313="N","",SUMPRODUCT(($Z$281:$Z$407=$Z313)*($AA$281:$AA$407="Y")*(AD313&lt;AD$281:AD$407))+1)</f>
        <v/>
      </c>
      <c r="CY313" s="13" t="str" cm="1">
        <f t="array" ref="CY313">IF($AA313="N","",SUMPRODUCT(($Z$281:$Z$407=$Z313)*($AA$281:$AA$407="Y")*(AE313&lt;AE$281:AE$407))+1)</f>
        <v/>
      </c>
      <c r="CZ313" s="13" t="str" cm="1">
        <f t="array" ref="CZ313">IF($AA313="N","",SUMPRODUCT(($Z$281:$Z$407=$Z313)*($AA$281:$AA$407="Y")*(AF313&lt;AF$281:AF$407))+1)</f>
        <v/>
      </c>
      <c r="DA313" s="13" t="str" cm="1">
        <f t="array" ref="DA313">IF($AA313="N","",SUMPRODUCT(($Z$281:$Z$407=$Z313)*($AA$281:$AA$407="Y")*(AG313&lt;AG$281:AG$407))+1)</f>
        <v/>
      </c>
      <c r="DB313" s="13" t="str" cm="1">
        <f t="array" ref="DB313">IF($AA313="N","",SUMPRODUCT(($Z$281:$Z$407=$Z313)*($AA$281:$AA$407="Y")*(AH313&lt;AH$281:AH$407))+1)</f>
        <v/>
      </c>
      <c r="DC313" s="13" t="str" cm="1">
        <f t="array" ref="DC313">IF($AA313="N","",SUMPRODUCT(($Z$281:$Z$407=$Z313)*($AA$281:$AA$407="Y")*(AI313&lt;AI$281:AI$407))+1)</f>
        <v/>
      </c>
      <c r="DD313" s="13" t="str" cm="1">
        <f t="array" ref="DD313">IF($AA313="N","",SUMPRODUCT(($Z$281:$Z$407=$Z313)*($AA$281:$AA$407="Y")*(AJ313&lt;AJ$281:AJ$407))+1)</f>
        <v/>
      </c>
      <c r="DE313" s="13" t="str" cm="1">
        <f t="array" ref="DE313">IF($AA313="N","",SUMPRODUCT(($Z$281:$Z$407=$Z313)*($AA$281:$AA$407="Y")*(AK313&lt;AK$281:AK$407))+1)</f>
        <v/>
      </c>
      <c r="DF313" s="13" t="str" cm="1">
        <f t="array" ref="DF313">IF($AA313="N","",SUMPRODUCT(($Z$281:$Z$407=$Z313)*($AA$281:$AA$407="Y")*(AL313&lt;AL$281:AL$407))+1)</f>
        <v/>
      </c>
      <c r="DG313" s="13" t="str" cm="1">
        <f t="array" ref="DG313">IF($AA313="N","",SUMPRODUCT(($Z$281:$Z$407=$Z313)*($AA$281:$AA$407="Y")*(AM313&lt;AM$281:AM$407))+1)</f>
        <v/>
      </c>
      <c r="DH313" s="13" t="str" cm="1">
        <f t="array" ref="DH313">IF($AA313="N","",SUMPRODUCT(($Z$281:$Z$407=$Z313)*($AA$281:$AA$407="Y")*(AN313&lt;AN$281:AN$407))+1)</f>
        <v/>
      </c>
      <c r="DI313" s="13" t="str" cm="1">
        <f t="array" ref="DI313">IF($AA313="N","",SUMPRODUCT(($Z$281:$Z$407=$Z313)*($AA$281:$AA$407="Y")*(AO313&lt;AO$281:AO$407))+1)</f>
        <v/>
      </c>
      <c r="DJ313" s="13" t="str" cm="1">
        <f t="array" ref="DJ313">IF($AA313="N","",SUMPRODUCT(($Z$281:$Z$407=$Z313)*($AA$281:$AA$407="Y")*(AP313&lt;AP$281:AP$407))+1)</f>
        <v/>
      </c>
      <c r="DK313" s="13" t="str" cm="1">
        <f t="array" ref="DK313">IF($AA313="N","",SUMPRODUCT(($Z$281:$Z$407=$Z313)*($AA$281:$AA$407="Y")*(AQ313&lt;AQ$281:AQ$407))+1)</f>
        <v/>
      </c>
      <c r="DL313" s="13" t="str" cm="1">
        <f t="array" ref="DL313">IF($AA313="N","",SUMPRODUCT(($Z$281:$Z$407=$Z313)*($AA$281:$AA$407="Y")*(AR313&lt;AR$281:AR$407))+1)</f>
        <v/>
      </c>
      <c r="DM313" s="13" t="str" cm="1">
        <f t="array" ref="DM313">IF($AA313="N","",SUMPRODUCT(($Z$281:$Z$407=$Z313)*($AA$281:$AA$407="Y")*(AS313&lt;AS$281:AS$407))+1)</f>
        <v/>
      </c>
      <c r="DN313" s="13" t="str" cm="1">
        <f t="array" ref="DN313">IF($AA313="N","",SUMPRODUCT(($Z$281:$Z$407=$Z313)*($AA$281:$AA$407="Y")*(AT313&lt;AT$281:AT$407))+1)</f>
        <v/>
      </c>
      <c r="DO313" s="13" t="str" cm="1">
        <f t="array" ref="DO313">IF($AA313="N","",SUMPRODUCT(($Z$281:$Z$407=$Z313)*($AA$281:$AA$407="Y")*(AU313&lt;AU$281:AU$407))+1)</f>
        <v/>
      </c>
      <c r="DP313" s="13" t="str" cm="1">
        <f t="array" ref="DP313">IF($AA313="N","",SUMPRODUCT(($Z$281:$Z$407=$Z313)*($AA$281:$AA$407="Y")*(AV313&lt;AV$281:AV$407))+1)</f>
        <v/>
      </c>
      <c r="DQ313" s="13" t="str">
        <f>INDEX($CV313:$DP313,MATCH('Ranked Growth'!$C$5,$BW$149:$CQ$149,0))</f>
        <v/>
      </c>
      <c r="DR313" s="13" t="str">
        <f t="shared" si="276"/>
        <v>Stations of Over 10k Users-</v>
      </c>
      <c r="DT313" s="17" t="s">
        <v>26</v>
      </c>
      <c r="DU313" s="15">
        <f t="shared" ref="DU313:EO313" si="362">(C313/$R51)-1</f>
        <v>1.6712655505974672E-2</v>
      </c>
      <c r="DV313" s="15">
        <f t="shared" si="362"/>
        <v>0.10260114651639873</v>
      </c>
      <c r="DW313" s="15">
        <f t="shared" si="362"/>
        <v>0.12539674335324946</v>
      </c>
      <c r="DX313" s="15">
        <f t="shared" si="362"/>
        <v>0.14121748697209235</v>
      </c>
      <c r="DY313" s="15">
        <f t="shared" si="362"/>
        <v>0.15065772966242164</v>
      </c>
      <c r="DZ313" s="15">
        <f t="shared" si="362"/>
        <v>0.16040417986404809</v>
      </c>
      <c r="EA313" s="15">
        <f t="shared" si="362"/>
        <v>0.17492119586948229</v>
      </c>
      <c r="EB313" s="15">
        <f t="shared" si="362"/>
        <v>0.18640521612149752</v>
      </c>
      <c r="EC313" s="15">
        <f t="shared" si="362"/>
        <v>0.19868062835484745</v>
      </c>
      <c r="ED313" s="15">
        <f t="shared" si="362"/>
        <v>0.21573890620591896</v>
      </c>
      <c r="EE313" s="15">
        <f t="shared" si="362"/>
        <v>0.22921209814747545</v>
      </c>
      <c r="EF313" s="15">
        <f t="shared" si="362"/>
        <v>0.24262456147160538</v>
      </c>
      <c r="EG313" s="15">
        <f t="shared" si="362"/>
        <v>0.25549681115271805</v>
      </c>
      <c r="EH313" s="15">
        <f t="shared" si="362"/>
        <v>0.2729067091416586</v>
      </c>
      <c r="EI313" s="15">
        <f t="shared" si="362"/>
        <v>0.29347931157553742</v>
      </c>
      <c r="EJ313" s="15">
        <f t="shared" si="362"/>
        <v>0.30926832974470897</v>
      </c>
      <c r="EK313" s="15">
        <f t="shared" si="362"/>
        <v>0.32782235536265225</v>
      </c>
      <c r="EL313" s="15">
        <f t="shared" si="362"/>
        <v>0.34424490380667105</v>
      </c>
      <c r="EM313" s="15">
        <f t="shared" si="362"/>
        <v>0.36271789401022292</v>
      </c>
      <c r="EN313" s="15">
        <f t="shared" si="362"/>
        <v>0.38786941849657786</v>
      </c>
      <c r="EO313" s="15">
        <f t="shared" si="362"/>
        <v>0.41217934140871337</v>
      </c>
      <c r="EQ313" s="17" t="s">
        <v>26</v>
      </c>
      <c r="ER313" s="13">
        <f t="shared" si="278"/>
        <v>99</v>
      </c>
      <c r="ES313" s="13">
        <f t="shared" si="279"/>
        <v>43</v>
      </c>
      <c r="ET313" s="13">
        <f t="shared" si="280"/>
        <v>50</v>
      </c>
      <c r="EU313" s="13">
        <f t="shared" si="281"/>
        <v>61</v>
      </c>
      <c r="EV313" s="13">
        <f t="shared" si="282"/>
        <v>66</v>
      </c>
      <c r="EW313" s="13">
        <f t="shared" si="283"/>
        <v>69</v>
      </c>
      <c r="EX313" s="13">
        <f t="shared" si="284"/>
        <v>69</v>
      </c>
      <c r="EY313" s="13">
        <f t="shared" si="285"/>
        <v>70</v>
      </c>
      <c r="EZ313" s="13">
        <f t="shared" si="286"/>
        <v>71</v>
      </c>
      <c r="FA313" s="13">
        <f t="shared" si="287"/>
        <v>74</v>
      </c>
      <c r="FB313" s="13">
        <f t="shared" si="288"/>
        <v>78</v>
      </c>
      <c r="FC313" s="13">
        <f t="shared" si="289"/>
        <v>77</v>
      </c>
      <c r="FD313" s="13">
        <f t="shared" si="290"/>
        <v>79</v>
      </c>
      <c r="FE313" s="13">
        <f t="shared" si="291"/>
        <v>77</v>
      </c>
      <c r="FF313" s="13">
        <f t="shared" si="292"/>
        <v>77</v>
      </c>
      <c r="FG313" s="13">
        <f t="shared" si="293"/>
        <v>75</v>
      </c>
      <c r="FH313" s="13">
        <f t="shared" si="294"/>
        <v>74</v>
      </c>
      <c r="FI313" s="13">
        <f t="shared" si="295"/>
        <v>74</v>
      </c>
      <c r="FJ313" s="13">
        <f t="shared" si="296"/>
        <v>72</v>
      </c>
      <c r="FK313" s="13">
        <f t="shared" si="297"/>
        <v>70</v>
      </c>
      <c r="FL313" s="13">
        <f t="shared" si="298"/>
        <v>67</v>
      </c>
      <c r="FM313" s="13">
        <f>INDEX($ER313:$FL313,MATCH('Ranked Growth'!$C$5,$ER$149:$FL$149,0))</f>
        <v>99</v>
      </c>
      <c r="FO313" s="17" t="s">
        <v>26</v>
      </c>
      <c r="FP313" s="13" cm="1">
        <f t="array" ref="FP313">SUMPRODUCT(($Z$281:$Z$407=$Z313)*(DU313&lt;DU$281:DU$407))+1</f>
        <v>81</v>
      </c>
      <c r="FQ313" s="13" cm="1">
        <f t="array" ref="FQ313">SUMPRODUCT(($Z$281:$Z$407=$Z313)*(DV313&lt;DV$281:DV$407))+1</f>
        <v>42</v>
      </c>
      <c r="FR313" s="13" cm="1">
        <f t="array" ref="FR313">SUMPRODUCT(($Z$281:$Z$407=$Z313)*(DW313&lt;DW$281:DW$407))+1</f>
        <v>47</v>
      </c>
      <c r="FS313" s="13" cm="1">
        <f t="array" ref="FS313">SUMPRODUCT(($Z$281:$Z$407=$Z313)*(DX313&lt;DX$281:DX$407))+1</f>
        <v>57</v>
      </c>
      <c r="FT313" s="13" cm="1">
        <f t="array" ref="FT313">SUMPRODUCT(($Z$281:$Z$407=$Z313)*(DY313&lt;DY$281:DY$407))+1</f>
        <v>61</v>
      </c>
      <c r="FU313" s="13" cm="1">
        <f t="array" ref="FU313">SUMPRODUCT(($Z$281:$Z$407=$Z313)*(DZ313&lt;DZ$281:DZ$407))+1</f>
        <v>62</v>
      </c>
      <c r="FV313" s="13" cm="1">
        <f t="array" ref="FV313">SUMPRODUCT(($Z$281:$Z$407=$Z313)*(EA313&lt;EA$281:EA$407))+1</f>
        <v>62</v>
      </c>
      <c r="FW313" s="13" cm="1">
        <f t="array" ref="FW313">SUMPRODUCT(($Z$281:$Z$407=$Z313)*(EB313&lt;EB$281:EB$407))+1</f>
        <v>61</v>
      </c>
      <c r="FX313" s="13" cm="1">
        <f t="array" ref="FX313">SUMPRODUCT(($Z$281:$Z$407=$Z313)*(EC313&lt;EC$281:EC$407))+1</f>
        <v>62</v>
      </c>
      <c r="FY313" s="13" cm="1">
        <f t="array" ref="FY313">SUMPRODUCT(($Z$281:$Z$407=$Z313)*(ED313&lt;ED$281:ED$407))+1</f>
        <v>64</v>
      </c>
      <c r="FZ313" s="13" cm="1">
        <f t="array" ref="FZ313">SUMPRODUCT(($Z$281:$Z$407=$Z313)*(EE313&lt;EE$281:EE$407))+1</f>
        <v>68</v>
      </c>
      <c r="GA313" s="13" cm="1">
        <f t="array" ref="GA313">SUMPRODUCT(($Z$281:$Z$407=$Z313)*(EF313&lt;EF$281:EF$407))+1</f>
        <v>67</v>
      </c>
      <c r="GB313" s="13" cm="1">
        <f t="array" ref="GB313">SUMPRODUCT(($Z$281:$Z$407=$Z313)*(EG313&lt;EG$281:EG$407))+1</f>
        <v>68</v>
      </c>
      <c r="GC313" s="13" cm="1">
        <f t="array" ref="GC313">SUMPRODUCT(($Z$281:$Z$407=$Z313)*(EH313&lt;EH$281:EH$407))+1</f>
        <v>66</v>
      </c>
      <c r="GD313" s="13" cm="1">
        <f t="array" ref="GD313">SUMPRODUCT(($Z$281:$Z$407=$Z313)*(EI313&lt;EI$281:EI$407))+1</f>
        <v>66</v>
      </c>
      <c r="GE313" s="13" cm="1">
        <f t="array" ref="GE313">SUMPRODUCT(($Z$281:$Z$407=$Z313)*(EJ313&lt;EJ$281:EJ$407))+1</f>
        <v>64</v>
      </c>
      <c r="GF313" s="13" cm="1">
        <f t="array" ref="GF313">SUMPRODUCT(($Z$281:$Z$407=$Z313)*(EK313&lt;EK$281:EK$407))+1</f>
        <v>64</v>
      </c>
      <c r="GG313" s="13" cm="1">
        <f t="array" ref="GG313">SUMPRODUCT(($Z$281:$Z$407=$Z313)*(EL313&lt;EL$281:EL$407))+1</f>
        <v>64</v>
      </c>
      <c r="GH313" s="13" cm="1">
        <f t="array" ref="GH313">SUMPRODUCT(($Z$281:$Z$407=$Z313)*(EM313&lt;EM$281:EM$407))+1</f>
        <v>63</v>
      </c>
      <c r="GI313" s="13" cm="1">
        <f t="array" ref="GI313">SUMPRODUCT(($Z$281:$Z$407=$Z313)*(EN313&lt;EN$281:EN$407))+1</f>
        <v>61</v>
      </c>
      <c r="GJ313" s="13" cm="1">
        <f t="array" ref="GJ313">SUMPRODUCT(($Z$281:$Z$407=$Z313)*(EO313&lt;EO$281:EO$407))+1</f>
        <v>59</v>
      </c>
      <c r="GK313" s="20">
        <f>INDEX($FP313:$GJ313,MATCH('Ranked Growth'!$C$5,$FP$149:$GJ$149,0))</f>
        <v>81</v>
      </c>
      <c r="GL313" s="13" t="str">
        <f t="shared" si="299"/>
        <v>Stations of Over 10k Users-81</v>
      </c>
      <c r="GN313" s="17" t="s">
        <v>26</v>
      </c>
      <c r="GO313" s="13" t="str" cm="1">
        <f t="array" ref="GO313">IF($AA313="N","",SUMPRODUCT(($Z$281:$Z$407=$Z313)*($AA$281:$AA$407="Y")*(DU313&lt;DU$281:DU$407))+1)</f>
        <v/>
      </c>
      <c r="GP313" s="13" t="str" cm="1">
        <f t="array" ref="GP313">IF($AA313="N","",SUMPRODUCT(($Z$281:$Z$407=$Z313)*($AA$281:$AA$407="Y")*(DV313&lt;DV$281:DV$407))+1)</f>
        <v/>
      </c>
      <c r="GQ313" s="13" t="str" cm="1">
        <f t="array" ref="GQ313">IF($AA313="N","",SUMPRODUCT(($Z$281:$Z$407=$Z313)*($AA$281:$AA$407="Y")*(DW313&lt;DW$281:DW$407))+1)</f>
        <v/>
      </c>
      <c r="GR313" s="13" t="str" cm="1">
        <f t="array" ref="GR313">IF($AA313="N","",SUMPRODUCT(($Z$281:$Z$407=$Z313)*($AA$281:$AA$407="Y")*(DX313&lt;DX$281:DX$407))+1)</f>
        <v/>
      </c>
      <c r="GS313" s="13" t="str" cm="1">
        <f t="array" ref="GS313">IF($AA313="N","",SUMPRODUCT(($Z$281:$Z$407=$Z313)*($AA$281:$AA$407="Y")*(DY313&lt;DY$281:DY$407))+1)</f>
        <v/>
      </c>
      <c r="GT313" s="13" t="str" cm="1">
        <f t="array" ref="GT313">IF($AA313="N","",SUMPRODUCT(($Z$281:$Z$407=$Z313)*($AA$281:$AA$407="Y")*(DZ313&lt;DZ$281:DZ$407))+1)</f>
        <v/>
      </c>
      <c r="GU313" s="13" t="str" cm="1">
        <f t="array" ref="GU313">IF($AA313="N","",SUMPRODUCT(($Z$281:$Z$407=$Z313)*($AA$281:$AA$407="Y")*(EA313&lt;EA$281:EA$407))+1)</f>
        <v/>
      </c>
      <c r="GV313" s="13" t="str" cm="1">
        <f t="array" ref="GV313">IF($AA313="N","",SUMPRODUCT(($Z$281:$Z$407=$Z313)*($AA$281:$AA$407="Y")*(EB313&lt;EB$281:EB$407))+1)</f>
        <v/>
      </c>
      <c r="GW313" s="13" t="str" cm="1">
        <f t="array" ref="GW313">IF($AA313="N","",SUMPRODUCT(($Z$281:$Z$407=$Z313)*($AA$281:$AA$407="Y")*(EC313&lt;EC$281:EC$407))+1)</f>
        <v/>
      </c>
      <c r="GX313" s="13" t="str" cm="1">
        <f t="array" ref="GX313">IF($AA313="N","",SUMPRODUCT(($Z$281:$Z$407=$Z313)*($AA$281:$AA$407="Y")*(ED313&lt;ED$281:ED$407))+1)</f>
        <v/>
      </c>
      <c r="GY313" s="13" t="str" cm="1">
        <f t="array" ref="GY313">IF($AA313="N","",SUMPRODUCT(($Z$281:$Z$407=$Z313)*($AA$281:$AA$407="Y")*(EE313&lt;EE$281:EE$407))+1)</f>
        <v/>
      </c>
      <c r="GZ313" s="13" t="str" cm="1">
        <f t="array" ref="GZ313">IF($AA313="N","",SUMPRODUCT(($Z$281:$Z$407=$Z313)*($AA$281:$AA$407="Y")*(EF313&lt;EF$281:EF$407))+1)</f>
        <v/>
      </c>
      <c r="HA313" s="13" t="str" cm="1">
        <f t="array" ref="HA313">IF($AA313="N","",SUMPRODUCT(($Z$281:$Z$407=$Z313)*($AA$281:$AA$407="Y")*(EG313&lt;EG$281:EG$407))+1)</f>
        <v/>
      </c>
      <c r="HB313" s="13" t="str" cm="1">
        <f t="array" ref="HB313">IF($AA313="N","",SUMPRODUCT(($Z$281:$Z$407=$Z313)*($AA$281:$AA$407="Y")*(EH313&lt;EH$281:EH$407))+1)</f>
        <v/>
      </c>
      <c r="HC313" s="13" t="str" cm="1">
        <f t="array" ref="HC313">IF($AA313="N","",SUMPRODUCT(($Z$281:$Z$407=$Z313)*($AA$281:$AA$407="Y")*(EI313&lt;EI$281:EI$407))+1)</f>
        <v/>
      </c>
      <c r="HD313" s="13" t="str" cm="1">
        <f t="array" ref="HD313">IF($AA313="N","",SUMPRODUCT(($Z$281:$Z$407=$Z313)*($AA$281:$AA$407="Y")*(EJ313&lt;EJ$281:EJ$407))+1)</f>
        <v/>
      </c>
      <c r="HE313" s="13" t="str" cm="1">
        <f t="array" ref="HE313">IF($AA313="N","",SUMPRODUCT(($Z$281:$Z$407=$Z313)*($AA$281:$AA$407="Y")*(EK313&lt;EK$281:EK$407))+1)</f>
        <v/>
      </c>
      <c r="HF313" s="13" t="str" cm="1">
        <f t="array" ref="HF313">IF($AA313="N","",SUMPRODUCT(($Z$281:$Z$407=$Z313)*($AA$281:$AA$407="Y")*(EL313&lt;EL$281:EL$407))+1)</f>
        <v/>
      </c>
      <c r="HG313" s="13" t="str" cm="1">
        <f t="array" ref="HG313">IF($AA313="N","",SUMPRODUCT(($Z$281:$Z$407=$Z313)*($AA$281:$AA$407="Y")*(EM313&lt;EM$281:EM$407))+1)</f>
        <v/>
      </c>
      <c r="HH313" s="13" t="str" cm="1">
        <f t="array" ref="HH313">IF($AA313="N","",SUMPRODUCT(($Z$281:$Z$407=$Z313)*($AA$281:$AA$407="Y")*(EN313&lt;EN$281:EN$407))+1)</f>
        <v/>
      </c>
      <c r="HI313" s="13" t="str" cm="1">
        <f t="array" ref="HI313">IF($AA313="N","",SUMPRODUCT(($Z$281:$Z$407=$Z313)*($AA$281:$AA$407="Y")*(EO313&lt;EO$281:EO$407))+1)</f>
        <v/>
      </c>
      <c r="HJ313" s="20" t="str">
        <f>INDEX($GO313:$HI313,MATCH('Ranked Growth'!$C$5,$GO$149:$HI$149,0))</f>
        <v/>
      </c>
      <c r="HK313" s="13" t="str">
        <f t="shared" si="300"/>
        <v>Stations of Over 10k Users-</v>
      </c>
    </row>
    <row r="314" spans="2:219" s="11" customFormat="1" x14ac:dyDescent="0.25">
      <c r="B314" s="17" t="s">
        <v>27</v>
      </c>
      <c r="C314" s="20">
        <v>10587.224693932341</v>
      </c>
      <c r="D314" s="20">
        <v>11474.741950212354</v>
      </c>
      <c r="E314" s="20">
        <v>11741.663030870701</v>
      </c>
      <c r="F314" s="20">
        <v>11941.829333830221</v>
      </c>
      <c r="G314" s="20">
        <v>12082.56185183406</v>
      </c>
      <c r="H314" s="20">
        <v>12231.21728535651</v>
      </c>
      <c r="I314" s="20">
        <v>12414.150607759</v>
      </c>
      <c r="J314" s="20">
        <v>12565.723735220177</v>
      </c>
      <c r="K314" s="20">
        <v>12729.175286750396</v>
      </c>
      <c r="L314" s="20">
        <v>12949.611987416993</v>
      </c>
      <c r="M314" s="20">
        <v>13132.656712411726</v>
      </c>
      <c r="N314" s="20">
        <v>13306.25376962136</v>
      </c>
      <c r="O314" s="20">
        <v>13472.176088052334</v>
      </c>
      <c r="P314" s="20">
        <v>13683.740592151344</v>
      </c>
      <c r="Q314" s="20">
        <v>13925.137137467613</v>
      </c>
      <c r="R314" s="20">
        <v>14107.498803362581</v>
      </c>
      <c r="S314" s="20">
        <v>14313.231875563126</v>
      </c>
      <c r="T314" s="20">
        <v>14497.20773765064</v>
      </c>
      <c r="U314" s="20">
        <v>14705.185758804584</v>
      </c>
      <c r="V314" s="20">
        <v>14995.466498521193</v>
      </c>
      <c r="W314" s="20">
        <v>15276.882390437593</v>
      </c>
      <c r="Y314" s="17" t="s">
        <v>27</v>
      </c>
      <c r="Z314" s="21" t="str">
        <f t="shared" si="251"/>
        <v>Stations of Over 10k Users</v>
      </c>
      <c r="AA314" s="21" t="str">
        <f t="shared" si="252"/>
        <v>N</v>
      </c>
      <c r="AB314" s="13">
        <f t="shared" ref="AB314:AV314" si="363">C314-$R52</f>
        <v>203.22469393234132</v>
      </c>
      <c r="AC314" s="13">
        <f t="shared" si="363"/>
        <v>1090.7419502123539</v>
      </c>
      <c r="AD314" s="13">
        <f t="shared" si="363"/>
        <v>1357.6630308707008</v>
      </c>
      <c r="AE314" s="13">
        <f t="shared" si="363"/>
        <v>1557.829333830221</v>
      </c>
      <c r="AF314" s="13">
        <f t="shared" si="363"/>
        <v>1698.5618518340598</v>
      </c>
      <c r="AG314" s="13">
        <f t="shared" si="363"/>
        <v>1847.2172853565098</v>
      </c>
      <c r="AH314" s="13">
        <f t="shared" si="363"/>
        <v>2030.1506077590002</v>
      </c>
      <c r="AI314" s="13">
        <f t="shared" si="363"/>
        <v>2181.7237352201773</v>
      </c>
      <c r="AJ314" s="13">
        <f t="shared" si="363"/>
        <v>2345.1752867503965</v>
      </c>
      <c r="AK314" s="13">
        <f t="shared" si="363"/>
        <v>2565.6119874169926</v>
      </c>
      <c r="AL314" s="13">
        <f t="shared" si="363"/>
        <v>2748.6567124117264</v>
      </c>
      <c r="AM314" s="13">
        <f t="shared" si="363"/>
        <v>2922.2537696213603</v>
      </c>
      <c r="AN314" s="13">
        <f t="shared" si="363"/>
        <v>3088.1760880523343</v>
      </c>
      <c r="AO314" s="13">
        <f t="shared" si="363"/>
        <v>3299.7405921513437</v>
      </c>
      <c r="AP314" s="13">
        <f t="shared" si="363"/>
        <v>3541.1371374676128</v>
      </c>
      <c r="AQ314" s="13">
        <f t="shared" si="363"/>
        <v>3723.4988033625814</v>
      </c>
      <c r="AR314" s="13">
        <f t="shared" si="363"/>
        <v>3929.2318755631259</v>
      </c>
      <c r="AS314" s="13">
        <f t="shared" si="363"/>
        <v>4113.2077376506404</v>
      </c>
      <c r="AT314" s="13">
        <f t="shared" si="363"/>
        <v>4321.1857588045841</v>
      </c>
      <c r="AU314" s="13">
        <f t="shared" si="363"/>
        <v>4611.466498521193</v>
      </c>
      <c r="AV314" s="13">
        <f t="shared" si="363"/>
        <v>4892.8823904375931</v>
      </c>
      <c r="AX314" s="17" t="s">
        <v>27</v>
      </c>
      <c r="AY314" s="13">
        <f t="shared" si="254"/>
        <v>99</v>
      </c>
      <c r="AZ314" s="13">
        <f t="shared" si="255"/>
        <v>100</v>
      </c>
      <c r="BA314" s="13">
        <f t="shared" si="256"/>
        <v>100</v>
      </c>
      <c r="BB314" s="13">
        <f t="shared" si="257"/>
        <v>99</v>
      </c>
      <c r="BC314" s="13">
        <f t="shared" si="258"/>
        <v>99</v>
      </c>
      <c r="BD314" s="13">
        <f t="shared" si="259"/>
        <v>98</v>
      </c>
      <c r="BE314" s="13">
        <f t="shared" si="260"/>
        <v>98</v>
      </c>
      <c r="BF314" s="13">
        <f t="shared" si="261"/>
        <v>98</v>
      </c>
      <c r="BG314" s="13">
        <f t="shared" si="262"/>
        <v>98</v>
      </c>
      <c r="BH314" s="13">
        <f t="shared" si="263"/>
        <v>98</v>
      </c>
      <c r="BI314" s="13">
        <f t="shared" si="264"/>
        <v>98</v>
      </c>
      <c r="BJ314" s="13">
        <f t="shared" si="265"/>
        <v>98</v>
      </c>
      <c r="BK314" s="13">
        <f t="shared" si="266"/>
        <v>98</v>
      </c>
      <c r="BL314" s="13">
        <f t="shared" si="267"/>
        <v>98</v>
      </c>
      <c r="BM314" s="13">
        <f t="shared" si="268"/>
        <v>98</v>
      </c>
      <c r="BN314" s="13">
        <f t="shared" si="269"/>
        <v>98</v>
      </c>
      <c r="BO314" s="13">
        <f t="shared" si="270"/>
        <v>98</v>
      </c>
      <c r="BP314" s="13">
        <f t="shared" si="271"/>
        <v>98</v>
      </c>
      <c r="BQ314" s="13">
        <f t="shared" si="272"/>
        <v>98</v>
      </c>
      <c r="BR314" s="13">
        <f t="shared" si="273"/>
        <v>98</v>
      </c>
      <c r="BS314" s="13">
        <f t="shared" si="274"/>
        <v>98</v>
      </c>
      <c r="BT314" s="13">
        <f>INDEX($AY314:$BS314,MATCH('Ranked Growth'!$C$5,Data!$AY$149:$BS$149,0))</f>
        <v>99</v>
      </c>
      <c r="BV314" s="17" t="s">
        <v>27</v>
      </c>
      <c r="BW314" s="13" cm="1">
        <f t="array" ref="BW314">SUMPRODUCT(($Z$281:$Z$407=$Z314)*(AB314&lt;AB$281:AB$407))+1</f>
        <v>94</v>
      </c>
      <c r="BX314" s="13" cm="1">
        <f t="array" ref="BX314">SUMPRODUCT(($Z$281:$Z$407=$Z314)*(AC314&lt;AC$281:AC$407))+1</f>
        <v>95</v>
      </c>
      <c r="BY314" s="13" cm="1">
        <f t="array" ref="BY314">SUMPRODUCT(($Z$281:$Z$407=$Z314)*(AD314&lt;AD$281:AD$407))+1</f>
        <v>95</v>
      </c>
      <c r="BZ314" s="13" cm="1">
        <f t="array" ref="BZ314">SUMPRODUCT(($Z$281:$Z$407=$Z314)*(AE314&lt;AE$281:AE$407))+1</f>
        <v>94</v>
      </c>
      <c r="CA314" s="13" cm="1">
        <f t="array" ref="CA314">SUMPRODUCT(($Z$281:$Z$407=$Z314)*(AF314&lt;AF$281:AF$407))+1</f>
        <v>94</v>
      </c>
      <c r="CB314" s="13" cm="1">
        <f t="array" ref="CB314">SUMPRODUCT(($Z$281:$Z$407=$Z314)*(AG314&lt;AG$281:AG$407))+1</f>
        <v>93</v>
      </c>
      <c r="CC314" s="13" cm="1">
        <f t="array" ref="CC314">SUMPRODUCT(($Z$281:$Z$407=$Z314)*(AH314&lt;AH$281:AH$407))+1</f>
        <v>93</v>
      </c>
      <c r="CD314" s="13" cm="1">
        <f t="array" ref="CD314">SUMPRODUCT(($Z$281:$Z$407=$Z314)*(AI314&lt;AI$281:AI$407))+1</f>
        <v>93</v>
      </c>
      <c r="CE314" s="13" cm="1">
        <f t="array" ref="CE314">SUMPRODUCT(($Z$281:$Z$407=$Z314)*(AJ314&lt;AJ$281:AJ$407))+1</f>
        <v>93</v>
      </c>
      <c r="CF314" s="13" cm="1">
        <f t="array" ref="CF314">SUMPRODUCT(($Z$281:$Z$407=$Z314)*(AK314&lt;AK$281:AK$407))+1</f>
        <v>93</v>
      </c>
      <c r="CG314" s="13" cm="1">
        <f t="array" ref="CG314">SUMPRODUCT(($Z$281:$Z$407=$Z314)*(AL314&lt;AL$281:AL$407))+1</f>
        <v>93</v>
      </c>
      <c r="CH314" s="13" cm="1">
        <f t="array" ref="CH314">SUMPRODUCT(($Z$281:$Z$407=$Z314)*(AM314&lt;AM$281:AM$407))+1</f>
        <v>93</v>
      </c>
      <c r="CI314" s="13" cm="1">
        <f t="array" ref="CI314">SUMPRODUCT(($Z$281:$Z$407=$Z314)*(AN314&lt;AN$281:AN$407))+1</f>
        <v>93</v>
      </c>
      <c r="CJ314" s="13" cm="1">
        <f t="array" ref="CJ314">SUMPRODUCT(($Z$281:$Z$407=$Z314)*(AO314&lt;AO$281:AO$407))+1</f>
        <v>93</v>
      </c>
      <c r="CK314" s="13" cm="1">
        <f t="array" ref="CK314">SUMPRODUCT(($Z$281:$Z$407=$Z314)*(AP314&lt;AP$281:AP$407))+1</f>
        <v>93</v>
      </c>
      <c r="CL314" s="13" cm="1">
        <f t="array" ref="CL314">SUMPRODUCT(($Z$281:$Z$407=$Z314)*(AQ314&lt;AQ$281:AQ$407))+1</f>
        <v>93</v>
      </c>
      <c r="CM314" s="13" cm="1">
        <f t="array" ref="CM314">SUMPRODUCT(($Z$281:$Z$407=$Z314)*(AR314&lt;AR$281:AR$407))+1</f>
        <v>93</v>
      </c>
      <c r="CN314" s="13" cm="1">
        <f t="array" ref="CN314">SUMPRODUCT(($Z$281:$Z$407=$Z314)*(AS314&lt;AS$281:AS$407))+1</f>
        <v>93</v>
      </c>
      <c r="CO314" s="13" cm="1">
        <f t="array" ref="CO314">SUMPRODUCT(($Z$281:$Z$407=$Z314)*(AT314&lt;AT$281:AT$407))+1</f>
        <v>93</v>
      </c>
      <c r="CP314" s="13" cm="1">
        <f t="array" ref="CP314">SUMPRODUCT(($Z$281:$Z$407=$Z314)*(AU314&lt;AU$281:AU$407))+1</f>
        <v>93</v>
      </c>
      <c r="CQ314" s="13" cm="1">
        <f t="array" ref="CQ314">SUMPRODUCT(($Z$281:$Z$407=$Z314)*(AV314&lt;AV$281:AV$407))+1</f>
        <v>93</v>
      </c>
      <c r="CR314" s="20">
        <f>INDEX($BW314:$CQ314,MATCH('Ranked Growth'!$C$5,Data!$AY$149:$BS$149,0))</f>
        <v>94</v>
      </c>
      <c r="CS314" s="13" t="str">
        <f t="shared" si="275"/>
        <v>Stations of Over 10k Users-94</v>
      </c>
      <c r="CU314" s="17" t="s">
        <v>27</v>
      </c>
      <c r="CV314" s="13" t="str" cm="1">
        <f t="array" ref="CV314">IF($AA314="N","",SUMPRODUCT(($Z$281:$Z$407=$Z314)*($AA$281:$AA$407="Y")*(AB314&lt;AB$281:AB$407))+1)</f>
        <v/>
      </c>
      <c r="CW314" s="13" t="str" cm="1">
        <f t="array" ref="CW314">IF($AA314="N","",SUMPRODUCT(($Z$281:$Z$407=$Z314)*($AA$281:$AA$407="Y")*(AC314&lt;AC$281:AC$407))+1)</f>
        <v/>
      </c>
      <c r="CX314" s="13" t="str" cm="1">
        <f t="array" ref="CX314">IF($AA314="N","",SUMPRODUCT(($Z$281:$Z$407=$Z314)*($AA$281:$AA$407="Y")*(AD314&lt;AD$281:AD$407))+1)</f>
        <v/>
      </c>
      <c r="CY314" s="13" t="str" cm="1">
        <f t="array" ref="CY314">IF($AA314="N","",SUMPRODUCT(($Z$281:$Z$407=$Z314)*($AA$281:$AA$407="Y")*(AE314&lt;AE$281:AE$407))+1)</f>
        <v/>
      </c>
      <c r="CZ314" s="13" t="str" cm="1">
        <f t="array" ref="CZ314">IF($AA314="N","",SUMPRODUCT(($Z$281:$Z$407=$Z314)*($AA$281:$AA$407="Y")*(AF314&lt;AF$281:AF$407))+1)</f>
        <v/>
      </c>
      <c r="DA314" s="13" t="str" cm="1">
        <f t="array" ref="DA314">IF($AA314="N","",SUMPRODUCT(($Z$281:$Z$407=$Z314)*($AA$281:$AA$407="Y")*(AG314&lt;AG$281:AG$407))+1)</f>
        <v/>
      </c>
      <c r="DB314" s="13" t="str" cm="1">
        <f t="array" ref="DB314">IF($AA314="N","",SUMPRODUCT(($Z$281:$Z$407=$Z314)*($AA$281:$AA$407="Y")*(AH314&lt;AH$281:AH$407))+1)</f>
        <v/>
      </c>
      <c r="DC314" s="13" t="str" cm="1">
        <f t="array" ref="DC314">IF($AA314="N","",SUMPRODUCT(($Z$281:$Z$407=$Z314)*($AA$281:$AA$407="Y")*(AI314&lt;AI$281:AI$407))+1)</f>
        <v/>
      </c>
      <c r="DD314" s="13" t="str" cm="1">
        <f t="array" ref="DD314">IF($AA314="N","",SUMPRODUCT(($Z$281:$Z$407=$Z314)*($AA$281:$AA$407="Y")*(AJ314&lt;AJ$281:AJ$407))+1)</f>
        <v/>
      </c>
      <c r="DE314" s="13" t="str" cm="1">
        <f t="array" ref="DE314">IF($AA314="N","",SUMPRODUCT(($Z$281:$Z$407=$Z314)*($AA$281:$AA$407="Y")*(AK314&lt;AK$281:AK$407))+1)</f>
        <v/>
      </c>
      <c r="DF314" s="13" t="str" cm="1">
        <f t="array" ref="DF314">IF($AA314="N","",SUMPRODUCT(($Z$281:$Z$407=$Z314)*($AA$281:$AA$407="Y")*(AL314&lt;AL$281:AL$407))+1)</f>
        <v/>
      </c>
      <c r="DG314" s="13" t="str" cm="1">
        <f t="array" ref="DG314">IF($AA314="N","",SUMPRODUCT(($Z$281:$Z$407=$Z314)*($AA$281:$AA$407="Y")*(AM314&lt;AM$281:AM$407))+1)</f>
        <v/>
      </c>
      <c r="DH314" s="13" t="str" cm="1">
        <f t="array" ref="DH314">IF($AA314="N","",SUMPRODUCT(($Z$281:$Z$407=$Z314)*($AA$281:$AA$407="Y")*(AN314&lt;AN$281:AN$407))+1)</f>
        <v/>
      </c>
      <c r="DI314" s="13" t="str" cm="1">
        <f t="array" ref="DI314">IF($AA314="N","",SUMPRODUCT(($Z$281:$Z$407=$Z314)*($AA$281:$AA$407="Y")*(AO314&lt;AO$281:AO$407))+1)</f>
        <v/>
      </c>
      <c r="DJ314" s="13" t="str" cm="1">
        <f t="array" ref="DJ314">IF($AA314="N","",SUMPRODUCT(($Z$281:$Z$407=$Z314)*($AA$281:$AA$407="Y")*(AP314&lt;AP$281:AP$407))+1)</f>
        <v/>
      </c>
      <c r="DK314" s="13" t="str" cm="1">
        <f t="array" ref="DK314">IF($AA314="N","",SUMPRODUCT(($Z$281:$Z$407=$Z314)*($AA$281:$AA$407="Y")*(AQ314&lt;AQ$281:AQ$407))+1)</f>
        <v/>
      </c>
      <c r="DL314" s="13" t="str" cm="1">
        <f t="array" ref="DL314">IF($AA314="N","",SUMPRODUCT(($Z$281:$Z$407=$Z314)*($AA$281:$AA$407="Y")*(AR314&lt;AR$281:AR$407))+1)</f>
        <v/>
      </c>
      <c r="DM314" s="13" t="str" cm="1">
        <f t="array" ref="DM314">IF($AA314="N","",SUMPRODUCT(($Z$281:$Z$407=$Z314)*($AA$281:$AA$407="Y")*(AS314&lt;AS$281:AS$407))+1)</f>
        <v/>
      </c>
      <c r="DN314" s="13" t="str" cm="1">
        <f t="array" ref="DN314">IF($AA314="N","",SUMPRODUCT(($Z$281:$Z$407=$Z314)*($AA$281:$AA$407="Y")*(AT314&lt;AT$281:AT$407))+1)</f>
        <v/>
      </c>
      <c r="DO314" s="13" t="str" cm="1">
        <f t="array" ref="DO314">IF($AA314="N","",SUMPRODUCT(($Z$281:$Z$407=$Z314)*($AA$281:$AA$407="Y")*(AU314&lt;AU$281:AU$407))+1)</f>
        <v/>
      </c>
      <c r="DP314" s="13" t="str" cm="1">
        <f t="array" ref="DP314">IF($AA314="N","",SUMPRODUCT(($Z$281:$Z$407=$Z314)*($AA$281:$AA$407="Y")*(AV314&lt;AV$281:AV$407))+1)</f>
        <v/>
      </c>
      <c r="DQ314" s="13" t="str">
        <f>INDEX($CV314:$DP314,MATCH('Ranked Growth'!$C$5,$BW$149:$CQ$149,0))</f>
        <v/>
      </c>
      <c r="DR314" s="13" t="str">
        <f t="shared" si="276"/>
        <v>Stations of Over 10k Users-</v>
      </c>
      <c r="DT314" s="17" t="s">
        <v>27</v>
      </c>
      <c r="DU314" s="15">
        <f t="shared" ref="DU314:EO314" si="364">(C314/$R52)-1</f>
        <v>1.9570945101342607E-2</v>
      </c>
      <c r="DV314" s="15">
        <f t="shared" si="364"/>
        <v>0.1050406346506505</v>
      </c>
      <c r="DW314" s="15">
        <f t="shared" si="364"/>
        <v>0.13074566938277155</v>
      </c>
      <c r="DX314" s="15">
        <f t="shared" si="364"/>
        <v>0.15002208530722472</v>
      </c>
      <c r="DY314" s="15">
        <f t="shared" si="364"/>
        <v>0.16357490868972069</v>
      </c>
      <c r="DZ314" s="15">
        <f t="shared" si="364"/>
        <v>0.1778907247069057</v>
      </c>
      <c r="EA314" s="15">
        <f t="shared" si="364"/>
        <v>0.19550757008464958</v>
      </c>
      <c r="EB314" s="15">
        <f t="shared" si="364"/>
        <v>0.21010436587251324</v>
      </c>
      <c r="EC314" s="15">
        <f t="shared" si="364"/>
        <v>0.22584507769167916</v>
      </c>
      <c r="ED314" s="15">
        <f t="shared" si="364"/>
        <v>0.24707357351858561</v>
      </c>
      <c r="EE314" s="15">
        <f t="shared" si="364"/>
        <v>0.26470114718911075</v>
      </c>
      <c r="EF314" s="15">
        <f t="shared" si="364"/>
        <v>0.28141889152748067</v>
      </c>
      <c r="EG314" s="15">
        <f t="shared" si="364"/>
        <v>0.29739754314833733</v>
      </c>
      <c r="EH314" s="15">
        <f t="shared" si="364"/>
        <v>0.31777162867405084</v>
      </c>
      <c r="EI314" s="15">
        <f t="shared" si="364"/>
        <v>0.34101859952500124</v>
      </c>
      <c r="EJ314" s="15">
        <f t="shared" si="364"/>
        <v>0.35858039323599589</v>
      </c>
      <c r="EK314" s="15">
        <f t="shared" si="364"/>
        <v>0.37839290018905292</v>
      </c>
      <c r="EL314" s="15">
        <f t="shared" si="364"/>
        <v>0.3961101442267565</v>
      </c>
      <c r="EM314" s="15">
        <f t="shared" si="364"/>
        <v>0.41613884426084202</v>
      </c>
      <c r="EN314" s="15">
        <f t="shared" si="364"/>
        <v>0.44409346095157876</v>
      </c>
      <c r="EO314" s="15">
        <f t="shared" si="364"/>
        <v>0.47119437504214101</v>
      </c>
      <c r="EQ314" s="17" t="s">
        <v>27</v>
      </c>
      <c r="ER314" s="13">
        <f t="shared" si="278"/>
        <v>55</v>
      </c>
      <c r="ES314" s="13">
        <f t="shared" si="279"/>
        <v>24</v>
      </c>
      <c r="ET314" s="13">
        <f t="shared" si="280"/>
        <v>23</v>
      </c>
      <c r="EU314" s="13">
        <f t="shared" si="281"/>
        <v>21</v>
      </c>
      <c r="EV314" s="13">
        <f t="shared" si="282"/>
        <v>21</v>
      </c>
      <c r="EW314" s="13">
        <f t="shared" si="283"/>
        <v>22</v>
      </c>
      <c r="EX314" s="13">
        <f t="shared" si="284"/>
        <v>22</v>
      </c>
      <c r="EY314" s="13">
        <f t="shared" si="285"/>
        <v>22</v>
      </c>
      <c r="EZ314" s="13">
        <f t="shared" si="286"/>
        <v>23</v>
      </c>
      <c r="FA314" s="13">
        <f t="shared" si="287"/>
        <v>26</v>
      </c>
      <c r="FB314" s="13">
        <f t="shared" si="288"/>
        <v>27</v>
      </c>
      <c r="FC314" s="13">
        <f t="shared" si="289"/>
        <v>26</v>
      </c>
      <c r="FD314" s="13">
        <f t="shared" si="290"/>
        <v>28</v>
      </c>
      <c r="FE314" s="13">
        <f t="shared" si="291"/>
        <v>28</v>
      </c>
      <c r="FF314" s="13">
        <f t="shared" si="292"/>
        <v>28</v>
      </c>
      <c r="FG314" s="13">
        <f t="shared" si="293"/>
        <v>29</v>
      </c>
      <c r="FH314" s="13">
        <f t="shared" si="294"/>
        <v>30</v>
      </c>
      <c r="FI314" s="13">
        <f t="shared" si="295"/>
        <v>30</v>
      </c>
      <c r="FJ314" s="13">
        <f t="shared" si="296"/>
        <v>30</v>
      </c>
      <c r="FK314" s="13">
        <f t="shared" si="297"/>
        <v>29</v>
      </c>
      <c r="FL314" s="13">
        <f t="shared" si="298"/>
        <v>29</v>
      </c>
      <c r="FM314" s="13">
        <f>INDEX($ER314:$FL314,MATCH('Ranked Growth'!$C$5,$ER$149:$FL$149,0))</f>
        <v>55</v>
      </c>
      <c r="FO314" s="17" t="s">
        <v>27</v>
      </c>
      <c r="FP314" s="13" cm="1">
        <f t="array" ref="FP314">SUMPRODUCT(($Z$281:$Z$407=$Z314)*(DU314&lt;DU$281:DU$407))+1</f>
        <v>43</v>
      </c>
      <c r="FQ314" s="13" cm="1">
        <f t="array" ref="FQ314">SUMPRODUCT(($Z$281:$Z$407=$Z314)*(DV314&lt;DV$281:DV$407))+1</f>
        <v>23</v>
      </c>
      <c r="FR314" s="13" cm="1">
        <f t="array" ref="FR314">SUMPRODUCT(($Z$281:$Z$407=$Z314)*(DW314&lt;DW$281:DW$407))+1</f>
        <v>22</v>
      </c>
      <c r="FS314" s="13" cm="1">
        <f t="array" ref="FS314">SUMPRODUCT(($Z$281:$Z$407=$Z314)*(DX314&lt;DX$281:DX$407))+1</f>
        <v>20</v>
      </c>
      <c r="FT314" s="13" cm="1">
        <f t="array" ref="FT314">SUMPRODUCT(($Z$281:$Z$407=$Z314)*(DY314&lt;DY$281:DY$407))+1</f>
        <v>19</v>
      </c>
      <c r="FU314" s="13" cm="1">
        <f t="array" ref="FU314">SUMPRODUCT(($Z$281:$Z$407=$Z314)*(DZ314&lt;DZ$281:DZ$407))+1</f>
        <v>20</v>
      </c>
      <c r="FV314" s="13" cm="1">
        <f t="array" ref="FV314">SUMPRODUCT(($Z$281:$Z$407=$Z314)*(EA314&lt;EA$281:EA$407))+1</f>
        <v>20</v>
      </c>
      <c r="FW314" s="13" cm="1">
        <f t="array" ref="FW314">SUMPRODUCT(($Z$281:$Z$407=$Z314)*(EB314&lt;EB$281:EB$407))+1</f>
        <v>20</v>
      </c>
      <c r="FX314" s="13" cm="1">
        <f t="array" ref="FX314">SUMPRODUCT(($Z$281:$Z$407=$Z314)*(EC314&lt;EC$281:EC$407))+1</f>
        <v>21</v>
      </c>
      <c r="FY314" s="13" cm="1">
        <f t="array" ref="FY314">SUMPRODUCT(($Z$281:$Z$407=$Z314)*(ED314&lt;ED$281:ED$407))+1</f>
        <v>23</v>
      </c>
      <c r="FZ314" s="13" cm="1">
        <f t="array" ref="FZ314">SUMPRODUCT(($Z$281:$Z$407=$Z314)*(EE314&lt;EE$281:EE$407))+1</f>
        <v>24</v>
      </c>
      <c r="GA314" s="13" cm="1">
        <f t="array" ref="GA314">SUMPRODUCT(($Z$281:$Z$407=$Z314)*(EF314&lt;EF$281:EF$407))+1</f>
        <v>23</v>
      </c>
      <c r="GB314" s="13" cm="1">
        <f t="array" ref="GB314">SUMPRODUCT(($Z$281:$Z$407=$Z314)*(EG314&lt;EG$281:EG$407))+1</f>
        <v>24</v>
      </c>
      <c r="GC314" s="13" cm="1">
        <f t="array" ref="GC314">SUMPRODUCT(($Z$281:$Z$407=$Z314)*(EH314&lt;EH$281:EH$407))+1</f>
        <v>24</v>
      </c>
      <c r="GD314" s="13" cm="1">
        <f t="array" ref="GD314">SUMPRODUCT(($Z$281:$Z$407=$Z314)*(EI314&lt;EI$281:EI$407))+1</f>
        <v>24</v>
      </c>
      <c r="GE314" s="13" cm="1">
        <f t="array" ref="GE314">SUMPRODUCT(($Z$281:$Z$407=$Z314)*(EJ314&lt;EJ$281:EJ$407))+1</f>
        <v>25</v>
      </c>
      <c r="GF314" s="13" cm="1">
        <f t="array" ref="GF314">SUMPRODUCT(($Z$281:$Z$407=$Z314)*(EK314&lt;EK$281:EK$407))+1</f>
        <v>26</v>
      </c>
      <c r="GG314" s="13" cm="1">
        <f t="array" ref="GG314">SUMPRODUCT(($Z$281:$Z$407=$Z314)*(EL314&lt;EL$281:EL$407))+1</f>
        <v>26</v>
      </c>
      <c r="GH314" s="13" cm="1">
        <f t="array" ref="GH314">SUMPRODUCT(($Z$281:$Z$407=$Z314)*(EM314&lt;EM$281:EM$407))+1</f>
        <v>26</v>
      </c>
      <c r="GI314" s="13" cm="1">
        <f t="array" ref="GI314">SUMPRODUCT(($Z$281:$Z$407=$Z314)*(EN314&lt;EN$281:EN$407))+1</f>
        <v>25</v>
      </c>
      <c r="GJ314" s="13" cm="1">
        <f t="array" ref="GJ314">SUMPRODUCT(($Z$281:$Z$407=$Z314)*(EO314&lt;EO$281:EO$407))+1</f>
        <v>25</v>
      </c>
      <c r="GK314" s="20">
        <f>INDEX($FP314:$GJ314,MATCH('Ranked Growth'!$C$5,$FP$149:$GJ$149,0))</f>
        <v>43</v>
      </c>
      <c r="GL314" s="13" t="str">
        <f t="shared" si="299"/>
        <v>Stations of Over 10k Users-43</v>
      </c>
      <c r="GN314" s="17" t="s">
        <v>27</v>
      </c>
      <c r="GO314" s="13" t="str" cm="1">
        <f t="array" ref="GO314">IF($AA314="N","",SUMPRODUCT(($Z$281:$Z$407=$Z314)*($AA$281:$AA$407="Y")*(DU314&lt;DU$281:DU$407))+1)</f>
        <v/>
      </c>
      <c r="GP314" s="13" t="str" cm="1">
        <f t="array" ref="GP314">IF($AA314="N","",SUMPRODUCT(($Z$281:$Z$407=$Z314)*($AA$281:$AA$407="Y")*(DV314&lt;DV$281:DV$407))+1)</f>
        <v/>
      </c>
      <c r="GQ314" s="13" t="str" cm="1">
        <f t="array" ref="GQ314">IF($AA314="N","",SUMPRODUCT(($Z$281:$Z$407=$Z314)*($AA$281:$AA$407="Y")*(DW314&lt;DW$281:DW$407))+1)</f>
        <v/>
      </c>
      <c r="GR314" s="13" t="str" cm="1">
        <f t="array" ref="GR314">IF($AA314="N","",SUMPRODUCT(($Z$281:$Z$407=$Z314)*($AA$281:$AA$407="Y")*(DX314&lt;DX$281:DX$407))+1)</f>
        <v/>
      </c>
      <c r="GS314" s="13" t="str" cm="1">
        <f t="array" ref="GS314">IF($AA314="N","",SUMPRODUCT(($Z$281:$Z$407=$Z314)*($AA$281:$AA$407="Y")*(DY314&lt;DY$281:DY$407))+1)</f>
        <v/>
      </c>
      <c r="GT314" s="13" t="str" cm="1">
        <f t="array" ref="GT314">IF($AA314="N","",SUMPRODUCT(($Z$281:$Z$407=$Z314)*($AA$281:$AA$407="Y")*(DZ314&lt;DZ$281:DZ$407))+1)</f>
        <v/>
      </c>
      <c r="GU314" s="13" t="str" cm="1">
        <f t="array" ref="GU314">IF($AA314="N","",SUMPRODUCT(($Z$281:$Z$407=$Z314)*($AA$281:$AA$407="Y")*(EA314&lt;EA$281:EA$407))+1)</f>
        <v/>
      </c>
      <c r="GV314" s="13" t="str" cm="1">
        <f t="array" ref="GV314">IF($AA314="N","",SUMPRODUCT(($Z$281:$Z$407=$Z314)*($AA$281:$AA$407="Y")*(EB314&lt;EB$281:EB$407))+1)</f>
        <v/>
      </c>
      <c r="GW314" s="13" t="str" cm="1">
        <f t="array" ref="GW314">IF($AA314="N","",SUMPRODUCT(($Z$281:$Z$407=$Z314)*($AA$281:$AA$407="Y")*(EC314&lt;EC$281:EC$407))+1)</f>
        <v/>
      </c>
      <c r="GX314" s="13" t="str" cm="1">
        <f t="array" ref="GX314">IF($AA314="N","",SUMPRODUCT(($Z$281:$Z$407=$Z314)*($AA$281:$AA$407="Y")*(ED314&lt;ED$281:ED$407))+1)</f>
        <v/>
      </c>
      <c r="GY314" s="13" t="str" cm="1">
        <f t="array" ref="GY314">IF($AA314="N","",SUMPRODUCT(($Z$281:$Z$407=$Z314)*($AA$281:$AA$407="Y")*(EE314&lt;EE$281:EE$407))+1)</f>
        <v/>
      </c>
      <c r="GZ314" s="13" t="str" cm="1">
        <f t="array" ref="GZ314">IF($AA314="N","",SUMPRODUCT(($Z$281:$Z$407=$Z314)*($AA$281:$AA$407="Y")*(EF314&lt;EF$281:EF$407))+1)</f>
        <v/>
      </c>
      <c r="HA314" s="13" t="str" cm="1">
        <f t="array" ref="HA314">IF($AA314="N","",SUMPRODUCT(($Z$281:$Z$407=$Z314)*($AA$281:$AA$407="Y")*(EG314&lt;EG$281:EG$407))+1)</f>
        <v/>
      </c>
      <c r="HB314" s="13" t="str" cm="1">
        <f t="array" ref="HB314">IF($AA314="N","",SUMPRODUCT(($Z$281:$Z$407=$Z314)*($AA$281:$AA$407="Y")*(EH314&lt;EH$281:EH$407))+1)</f>
        <v/>
      </c>
      <c r="HC314" s="13" t="str" cm="1">
        <f t="array" ref="HC314">IF($AA314="N","",SUMPRODUCT(($Z$281:$Z$407=$Z314)*($AA$281:$AA$407="Y")*(EI314&lt;EI$281:EI$407))+1)</f>
        <v/>
      </c>
      <c r="HD314" s="13" t="str" cm="1">
        <f t="array" ref="HD314">IF($AA314="N","",SUMPRODUCT(($Z$281:$Z$407=$Z314)*($AA$281:$AA$407="Y")*(EJ314&lt;EJ$281:EJ$407))+1)</f>
        <v/>
      </c>
      <c r="HE314" s="13" t="str" cm="1">
        <f t="array" ref="HE314">IF($AA314="N","",SUMPRODUCT(($Z$281:$Z$407=$Z314)*($AA$281:$AA$407="Y")*(EK314&lt;EK$281:EK$407))+1)</f>
        <v/>
      </c>
      <c r="HF314" s="13" t="str" cm="1">
        <f t="array" ref="HF314">IF($AA314="N","",SUMPRODUCT(($Z$281:$Z$407=$Z314)*($AA$281:$AA$407="Y")*(EL314&lt;EL$281:EL$407))+1)</f>
        <v/>
      </c>
      <c r="HG314" s="13" t="str" cm="1">
        <f t="array" ref="HG314">IF($AA314="N","",SUMPRODUCT(($Z$281:$Z$407=$Z314)*($AA$281:$AA$407="Y")*(EM314&lt;EM$281:EM$407))+1)</f>
        <v/>
      </c>
      <c r="HH314" s="13" t="str" cm="1">
        <f t="array" ref="HH314">IF($AA314="N","",SUMPRODUCT(($Z$281:$Z$407=$Z314)*($AA$281:$AA$407="Y")*(EN314&lt;EN$281:EN$407))+1)</f>
        <v/>
      </c>
      <c r="HI314" s="13" t="str" cm="1">
        <f t="array" ref="HI314">IF($AA314="N","",SUMPRODUCT(($Z$281:$Z$407=$Z314)*($AA$281:$AA$407="Y")*(EO314&lt;EO$281:EO$407))+1)</f>
        <v/>
      </c>
      <c r="HJ314" s="20" t="str">
        <f>INDEX($GO314:$HI314,MATCH('Ranked Growth'!$C$5,$GO$149:$HI$149,0))</f>
        <v/>
      </c>
      <c r="HK314" s="13" t="str">
        <f t="shared" si="300"/>
        <v>Stations of Over 10k Users-</v>
      </c>
    </row>
    <row r="315" spans="2:219" s="11" customFormat="1" x14ac:dyDescent="0.25">
      <c r="B315" s="17" t="s">
        <v>28</v>
      </c>
      <c r="C315" s="20">
        <v>234102.13872665699</v>
      </c>
      <c r="D315" s="20">
        <v>253602.92283680761</v>
      </c>
      <c r="E315" s="20">
        <v>259454.72223303709</v>
      </c>
      <c r="F315" s="20">
        <v>263715.59800823481</v>
      </c>
      <c r="G315" s="20">
        <v>266509.71571301157</v>
      </c>
      <c r="H315" s="20">
        <v>269333.13554150402</v>
      </c>
      <c r="I315" s="20">
        <v>272992.58828249946</v>
      </c>
      <c r="J315" s="20">
        <v>275932.67171885807</v>
      </c>
      <c r="K315" s="20">
        <v>279371.44566928828</v>
      </c>
      <c r="L315" s="20">
        <v>284717.10707846924</v>
      </c>
      <c r="M315" s="20">
        <v>288329.20299541677</v>
      </c>
      <c r="N315" s="20">
        <v>291639.13991803618</v>
      </c>
      <c r="O315" s="20">
        <v>295111.49131111702</v>
      </c>
      <c r="P315" s="20">
        <v>299960.58603654226</v>
      </c>
      <c r="Q315" s="20">
        <v>304777.343141291</v>
      </c>
      <c r="R315" s="20">
        <v>308582.06058343209</v>
      </c>
      <c r="S315" s="20">
        <v>312912.98676394171</v>
      </c>
      <c r="T315" s="20">
        <v>316769.53806445899</v>
      </c>
      <c r="U315" s="20">
        <v>321226.31057462172</v>
      </c>
      <c r="V315" s="20">
        <v>327148.40583924443</v>
      </c>
      <c r="W315" s="20">
        <v>332878.31266887777</v>
      </c>
      <c r="Y315" s="17" t="s">
        <v>28</v>
      </c>
      <c r="Z315" s="21" t="str">
        <f t="shared" si="251"/>
        <v>Stations of Over 10k Users</v>
      </c>
      <c r="AA315" s="21" t="str">
        <f t="shared" si="252"/>
        <v>N</v>
      </c>
      <c r="AB315" s="13">
        <f t="shared" ref="AB315:AV315" si="365">C315-$R53</f>
        <v>4540.1387266569945</v>
      </c>
      <c r="AC315" s="13">
        <f t="shared" si="365"/>
        <v>24040.922836807615</v>
      </c>
      <c r="AD315" s="13">
        <f t="shared" si="365"/>
        <v>29892.722233037086</v>
      </c>
      <c r="AE315" s="13">
        <f t="shared" si="365"/>
        <v>34153.598008234811</v>
      </c>
      <c r="AF315" s="13">
        <f t="shared" si="365"/>
        <v>36947.715713011567</v>
      </c>
      <c r="AG315" s="13">
        <f t="shared" si="365"/>
        <v>39771.135541504016</v>
      </c>
      <c r="AH315" s="13">
        <f t="shared" si="365"/>
        <v>43430.588282499462</v>
      </c>
      <c r="AI315" s="13">
        <f t="shared" si="365"/>
        <v>46370.671718858066</v>
      </c>
      <c r="AJ315" s="13">
        <f t="shared" si="365"/>
        <v>49809.445669288281</v>
      </c>
      <c r="AK315" s="13">
        <f t="shared" si="365"/>
        <v>55155.107078469242</v>
      </c>
      <c r="AL315" s="13">
        <f t="shared" si="365"/>
        <v>58767.202995416766</v>
      </c>
      <c r="AM315" s="13">
        <f t="shared" si="365"/>
        <v>62077.139918036177</v>
      </c>
      <c r="AN315" s="13">
        <f t="shared" si="365"/>
        <v>65549.491311117017</v>
      </c>
      <c r="AO315" s="13">
        <f t="shared" si="365"/>
        <v>70398.586036542256</v>
      </c>
      <c r="AP315" s="13">
        <f t="shared" si="365"/>
        <v>75215.343141290999</v>
      </c>
      <c r="AQ315" s="13">
        <f t="shared" si="365"/>
        <v>79020.060583432089</v>
      </c>
      <c r="AR315" s="13">
        <f t="shared" si="365"/>
        <v>83350.986763941706</v>
      </c>
      <c r="AS315" s="13">
        <f t="shared" si="365"/>
        <v>87207.53806445899</v>
      </c>
      <c r="AT315" s="13">
        <f t="shared" si="365"/>
        <v>91664.310574621719</v>
      </c>
      <c r="AU315" s="13">
        <f t="shared" si="365"/>
        <v>97586.405839244428</v>
      </c>
      <c r="AV315" s="13">
        <f t="shared" si="365"/>
        <v>103316.31266887777</v>
      </c>
      <c r="AX315" s="17" t="s">
        <v>28</v>
      </c>
      <c r="AY315" s="13">
        <f t="shared" si="254"/>
        <v>35</v>
      </c>
      <c r="AZ315" s="13">
        <f t="shared" si="255"/>
        <v>35</v>
      </c>
      <c r="BA315" s="13">
        <f t="shared" si="256"/>
        <v>36</v>
      </c>
      <c r="BB315" s="13">
        <f t="shared" si="257"/>
        <v>36</v>
      </c>
      <c r="BC315" s="13">
        <f t="shared" si="258"/>
        <v>36</v>
      </c>
      <c r="BD315" s="13">
        <f t="shared" si="259"/>
        <v>37</v>
      </c>
      <c r="BE315" s="13">
        <f t="shared" si="260"/>
        <v>37</v>
      </c>
      <c r="BF315" s="13">
        <f t="shared" si="261"/>
        <v>37</v>
      </c>
      <c r="BG315" s="13">
        <f t="shared" si="262"/>
        <v>37</v>
      </c>
      <c r="BH315" s="13">
        <f t="shared" si="263"/>
        <v>37</v>
      </c>
      <c r="BI315" s="13">
        <f t="shared" si="264"/>
        <v>37</v>
      </c>
      <c r="BJ315" s="13">
        <f t="shared" si="265"/>
        <v>37</v>
      </c>
      <c r="BK315" s="13">
        <f t="shared" si="266"/>
        <v>37</v>
      </c>
      <c r="BL315" s="13">
        <f t="shared" si="267"/>
        <v>37</v>
      </c>
      <c r="BM315" s="13">
        <f t="shared" si="268"/>
        <v>37</v>
      </c>
      <c r="BN315" s="13">
        <f t="shared" si="269"/>
        <v>37</v>
      </c>
      <c r="BO315" s="13">
        <f t="shared" si="270"/>
        <v>37</v>
      </c>
      <c r="BP315" s="13">
        <f t="shared" si="271"/>
        <v>38</v>
      </c>
      <c r="BQ315" s="13">
        <f t="shared" si="272"/>
        <v>38</v>
      </c>
      <c r="BR315" s="13">
        <f t="shared" si="273"/>
        <v>38</v>
      </c>
      <c r="BS315" s="13">
        <f t="shared" si="274"/>
        <v>38</v>
      </c>
      <c r="BT315" s="13">
        <f>INDEX($AY315:$BS315,MATCH('Ranked Growth'!$C$5,Data!$AY$149:$BS$149,0))</f>
        <v>35</v>
      </c>
      <c r="BV315" s="17" t="s">
        <v>28</v>
      </c>
      <c r="BW315" s="13" cm="1">
        <f t="array" ref="BW315">SUMPRODUCT(($Z$281:$Z$407=$Z315)*(AB315&lt;AB$281:AB$407))+1</f>
        <v>30</v>
      </c>
      <c r="BX315" s="13" cm="1">
        <f t="array" ref="BX315">SUMPRODUCT(($Z$281:$Z$407=$Z315)*(AC315&lt;AC$281:AC$407))+1</f>
        <v>30</v>
      </c>
      <c r="BY315" s="13" cm="1">
        <f t="array" ref="BY315">SUMPRODUCT(($Z$281:$Z$407=$Z315)*(AD315&lt;AD$281:AD$407))+1</f>
        <v>31</v>
      </c>
      <c r="BZ315" s="13" cm="1">
        <f t="array" ref="BZ315">SUMPRODUCT(($Z$281:$Z$407=$Z315)*(AE315&lt;AE$281:AE$407))+1</f>
        <v>31</v>
      </c>
      <c r="CA315" s="13" cm="1">
        <f t="array" ref="CA315">SUMPRODUCT(($Z$281:$Z$407=$Z315)*(AF315&lt;AF$281:AF$407))+1</f>
        <v>31</v>
      </c>
      <c r="CB315" s="13" cm="1">
        <f t="array" ref="CB315">SUMPRODUCT(($Z$281:$Z$407=$Z315)*(AG315&lt;AG$281:AG$407))+1</f>
        <v>32</v>
      </c>
      <c r="CC315" s="13" cm="1">
        <f t="array" ref="CC315">SUMPRODUCT(($Z$281:$Z$407=$Z315)*(AH315&lt;AH$281:AH$407))+1</f>
        <v>32</v>
      </c>
      <c r="CD315" s="13" cm="1">
        <f t="array" ref="CD315">SUMPRODUCT(($Z$281:$Z$407=$Z315)*(AI315&lt;AI$281:AI$407))+1</f>
        <v>32</v>
      </c>
      <c r="CE315" s="13" cm="1">
        <f t="array" ref="CE315">SUMPRODUCT(($Z$281:$Z$407=$Z315)*(AJ315&lt;AJ$281:AJ$407))+1</f>
        <v>32</v>
      </c>
      <c r="CF315" s="13" cm="1">
        <f t="array" ref="CF315">SUMPRODUCT(($Z$281:$Z$407=$Z315)*(AK315&lt;AK$281:AK$407))+1</f>
        <v>32</v>
      </c>
      <c r="CG315" s="13" cm="1">
        <f t="array" ref="CG315">SUMPRODUCT(($Z$281:$Z$407=$Z315)*(AL315&lt;AL$281:AL$407))+1</f>
        <v>32</v>
      </c>
      <c r="CH315" s="13" cm="1">
        <f t="array" ref="CH315">SUMPRODUCT(($Z$281:$Z$407=$Z315)*(AM315&lt;AM$281:AM$407))+1</f>
        <v>32</v>
      </c>
      <c r="CI315" s="13" cm="1">
        <f t="array" ref="CI315">SUMPRODUCT(($Z$281:$Z$407=$Z315)*(AN315&lt;AN$281:AN$407))+1</f>
        <v>32</v>
      </c>
      <c r="CJ315" s="13" cm="1">
        <f t="array" ref="CJ315">SUMPRODUCT(($Z$281:$Z$407=$Z315)*(AO315&lt;AO$281:AO$407))+1</f>
        <v>32</v>
      </c>
      <c r="CK315" s="13" cm="1">
        <f t="array" ref="CK315">SUMPRODUCT(($Z$281:$Z$407=$Z315)*(AP315&lt;AP$281:AP$407))+1</f>
        <v>32</v>
      </c>
      <c r="CL315" s="13" cm="1">
        <f t="array" ref="CL315">SUMPRODUCT(($Z$281:$Z$407=$Z315)*(AQ315&lt;AQ$281:AQ$407))+1</f>
        <v>32</v>
      </c>
      <c r="CM315" s="13" cm="1">
        <f t="array" ref="CM315">SUMPRODUCT(($Z$281:$Z$407=$Z315)*(AR315&lt;AR$281:AR$407))+1</f>
        <v>32</v>
      </c>
      <c r="CN315" s="13" cm="1">
        <f t="array" ref="CN315">SUMPRODUCT(($Z$281:$Z$407=$Z315)*(AS315&lt;AS$281:AS$407))+1</f>
        <v>33</v>
      </c>
      <c r="CO315" s="13" cm="1">
        <f t="array" ref="CO315">SUMPRODUCT(($Z$281:$Z$407=$Z315)*(AT315&lt;AT$281:AT$407))+1</f>
        <v>33</v>
      </c>
      <c r="CP315" s="13" cm="1">
        <f t="array" ref="CP315">SUMPRODUCT(($Z$281:$Z$407=$Z315)*(AU315&lt;AU$281:AU$407))+1</f>
        <v>33</v>
      </c>
      <c r="CQ315" s="13" cm="1">
        <f t="array" ref="CQ315">SUMPRODUCT(($Z$281:$Z$407=$Z315)*(AV315&lt;AV$281:AV$407))+1</f>
        <v>33</v>
      </c>
      <c r="CR315" s="20">
        <f>INDEX($BW315:$CQ315,MATCH('Ranked Growth'!$C$5,Data!$AY$149:$BS$149,0))</f>
        <v>30</v>
      </c>
      <c r="CS315" s="13" t="str">
        <f t="shared" si="275"/>
        <v>Stations of Over 10k Users-30</v>
      </c>
      <c r="CU315" s="17" t="s">
        <v>28</v>
      </c>
      <c r="CV315" s="13" t="str" cm="1">
        <f t="array" ref="CV315">IF($AA315="N","",SUMPRODUCT(($Z$281:$Z$407=$Z315)*($AA$281:$AA$407="Y")*(AB315&lt;AB$281:AB$407))+1)</f>
        <v/>
      </c>
      <c r="CW315" s="13" t="str" cm="1">
        <f t="array" ref="CW315">IF($AA315="N","",SUMPRODUCT(($Z$281:$Z$407=$Z315)*($AA$281:$AA$407="Y")*(AC315&lt;AC$281:AC$407))+1)</f>
        <v/>
      </c>
      <c r="CX315" s="13" t="str" cm="1">
        <f t="array" ref="CX315">IF($AA315="N","",SUMPRODUCT(($Z$281:$Z$407=$Z315)*($AA$281:$AA$407="Y")*(AD315&lt;AD$281:AD$407))+1)</f>
        <v/>
      </c>
      <c r="CY315" s="13" t="str" cm="1">
        <f t="array" ref="CY315">IF($AA315="N","",SUMPRODUCT(($Z$281:$Z$407=$Z315)*($AA$281:$AA$407="Y")*(AE315&lt;AE$281:AE$407))+1)</f>
        <v/>
      </c>
      <c r="CZ315" s="13" t="str" cm="1">
        <f t="array" ref="CZ315">IF($AA315="N","",SUMPRODUCT(($Z$281:$Z$407=$Z315)*($AA$281:$AA$407="Y")*(AF315&lt;AF$281:AF$407))+1)</f>
        <v/>
      </c>
      <c r="DA315" s="13" t="str" cm="1">
        <f t="array" ref="DA315">IF($AA315="N","",SUMPRODUCT(($Z$281:$Z$407=$Z315)*($AA$281:$AA$407="Y")*(AG315&lt;AG$281:AG$407))+1)</f>
        <v/>
      </c>
      <c r="DB315" s="13" t="str" cm="1">
        <f t="array" ref="DB315">IF($AA315="N","",SUMPRODUCT(($Z$281:$Z$407=$Z315)*($AA$281:$AA$407="Y")*(AH315&lt;AH$281:AH$407))+1)</f>
        <v/>
      </c>
      <c r="DC315" s="13" t="str" cm="1">
        <f t="array" ref="DC315">IF($AA315="N","",SUMPRODUCT(($Z$281:$Z$407=$Z315)*($AA$281:$AA$407="Y")*(AI315&lt;AI$281:AI$407))+1)</f>
        <v/>
      </c>
      <c r="DD315" s="13" t="str" cm="1">
        <f t="array" ref="DD315">IF($AA315="N","",SUMPRODUCT(($Z$281:$Z$407=$Z315)*($AA$281:$AA$407="Y")*(AJ315&lt;AJ$281:AJ$407))+1)</f>
        <v/>
      </c>
      <c r="DE315" s="13" t="str" cm="1">
        <f t="array" ref="DE315">IF($AA315="N","",SUMPRODUCT(($Z$281:$Z$407=$Z315)*($AA$281:$AA$407="Y")*(AK315&lt;AK$281:AK$407))+1)</f>
        <v/>
      </c>
      <c r="DF315" s="13" t="str" cm="1">
        <f t="array" ref="DF315">IF($AA315="N","",SUMPRODUCT(($Z$281:$Z$407=$Z315)*($AA$281:$AA$407="Y")*(AL315&lt;AL$281:AL$407))+1)</f>
        <v/>
      </c>
      <c r="DG315" s="13" t="str" cm="1">
        <f t="array" ref="DG315">IF($AA315="N","",SUMPRODUCT(($Z$281:$Z$407=$Z315)*($AA$281:$AA$407="Y")*(AM315&lt;AM$281:AM$407))+1)</f>
        <v/>
      </c>
      <c r="DH315" s="13" t="str" cm="1">
        <f t="array" ref="DH315">IF($AA315="N","",SUMPRODUCT(($Z$281:$Z$407=$Z315)*($AA$281:$AA$407="Y")*(AN315&lt;AN$281:AN$407))+1)</f>
        <v/>
      </c>
      <c r="DI315" s="13" t="str" cm="1">
        <f t="array" ref="DI315">IF($AA315="N","",SUMPRODUCT(($Z$281:$Z$407=$Z315)*($AA$281:$AA$407="Y")*(AO315&lt;AO$281:AO$407))+1)</f>
        <v/>
      </c>
      <c r="DJ315" s="13" t="str" cm="1">
        <f t="array" ref="DJ315">IF($AA315="N","",SUMPRODUCT(($Z$281:$Z$407=$Z315)*($AA$281:$AA$407="Y")*(AP315&lt;AP$281:AP$407))+1)</f>
        <v/>
      </c>
      <c r="DK315" s="13" t="str" cm="1">
        <f t="array" ref="DK315">IF($AA315="N","",SUMPRODUCT(($Z$281:$Z$407=$Z315)*($AA$281:$AA$407="Y")*(AQ315&lt;AQ$281:AQ$407))+1)</f>
        <v/>
      </c>
      <c r="DL315" s="13" t="str" cm="1">
        <f t="array" ref="DL315">IF($AA315="N","",SUMPRODUCT(($Z$281:$Z$407=$Z315)*($AA$281:$AA$407="Y")*(AR315&lt;AR$281:AR$407))+1)</f>
        <v/>
      </c>
      <c r="DM315" s="13" t="str" cm="1">
        <f t="array" ref="DM315">IF($AA315="N","",SUMPRODUCT(($Z$281:$Z$407=$Z315)*($AA$281:$AA$407="Y")*(AS315&lt;AS$281:AS$407))+1)</f>
        <v/>
      </c>
      <c r="DN315" s="13" t="str" cm="1">
        <f t="array" ref="DN315">IF($AA315="N","",SUMPRODUCT(($Z$281:$Z$407=$Z315)*($AA$281:$AA$407="Y")*(AT315&lt;AT$281:AT$407))+1)</f>
        <v/>
      </c>
      <c r="DO315" s="13" t="str" cm="1">
        <f t="array" ref="DO315">IF($AA315="N","",SUMPRODUCT(($Z$281:$Z$407=$Z315)*($AA$281:$AA$407="Y")*(AU315&lt;AU$281:AU$407))+1)</f>
        <v/>
      </c>
      <c r="DP315" s="13" t="str" cm="1">
        <f t="array" ref="DP315">IF($AA315="N","",SUMPRODUCT(($Z$281:$Z$407=$Z315)*($AA$281:$AA$407="Y")*(AV315&lt;AV$281:AV$407))+1)</f>
        <v/>
      </c>
      <c r="DQ315" s="13" t="str">
        <f>INDEX($CV315:$DP315,MATCH('Ranked Growth'!$C$5,$BW$149:$CQ$149,0))</f>
        <v/>
      </c>
      <c r="DR315" s="13" t="str">
        <f t="shared" si="276"/>
        <v>Stations of Over 10k Users-</v>
      </c>
      <c r="DT315" s="17" t="s">
        <v>28</v>
      </c>
      <c r="DU315" s="15">
        <f t="shared" ref="DU315:EO315" si="366">(C315/$R53)-1</f>
        <v>1.9777396636451172E-2</v>
      </c>
      <c r="DV315" s="15">
        <f t="shared" si="366"/>
        <v>0.10472518464209069</v>
      </c>
      <c r="DW315" s="15">
        <f t="shared" si="366"/>
        <v>0.13021633472890581</v>
      </c>
      <c r="DX315" s="15">
        <f t="shared" si="366"/>
        <v>0.1487772279742936</v>
      </c>
      <c r="DY315" s="15">
        <f t="shared" si="366"/>
        <v>0.16094874462241826</v>
      </c>
      <c r="DZ315" s="15">
        <f t="shared" si="366"/>
        <v>0.17324790488627917</v>
      </c>
      <c r="EA315" s="15">
        <f t="shared" si="366"/>
        <v>0.18918892622689931</v>
      </c>
      <c r="EB315" s="15">
        <f t="shared" si="366"/>
        <v>0.20199628735965902</v>
      </c>
      <c r="EC315" s="15">
        <f t="shared" si="366"/>
        <v>0.21697600504128856</v>
      </c>
      <c r="ED315" s="15">
        <f t="shared" si="366"/>
        <v>0.24026235648090388</v>
      </c>
      <c r="EE315" s="15">
        <f t="shared" si="366"/>
        <v>0.25599708573464586</v>
      </c>
      <c r="EF315" s="15">
        <f t="shared" si="366"/>
        <v>0.27041557364910651</v>
      </c>
      <c r="EG315" s="15">
        <f t="shared" si="366"/>
        <v>0.28554155875587872</v>
      </c>
      <c r="EH315" s="15">
        <f t="shared" si="366"/>
        <v>0.30666480530986084</v>
      </c>
      <c r="EI315" s="15">
        <f t="shared" si="366"/>
        <v>0.32764718525405345</v>
      </c>
      <c r="EJ315" s="15">
        <f t="shared" si="366"/>
        <v>0.34422099730544287</v>
      </c>
      <c r="EK315" s="15">
        <f t="shared" si="366"/>
        <v>0.36308703863854519</v>
      </c>
      <c r="EL315" s="15">
        <f t="shared" si="366"/>
        <v>0.37988664528301275</v>
      </c>
      <c r="EM315" s="15">
        <f t="shared" si="366"/>
        <v>0.3993008885382674</v>
      </c>
      <c r="EN315" s="15">
        <f t="shared" si="366"/>
        <v>0.42509825597984174</v>
      </c>
      <c r="EO315" s="15">
        <f t="shared" si="366"/>
        <v>0.45005842721738687</v>
      </c>
      <c r="EQ315" s="17" t="s">
        <v>28</v>
      </c>
      <c r="ER315" s="13">
        <f t="shared" si="278"/>
        <v>53</v>
      </c>
      <c r="ES315" s="13">
        <f t="shared" si="279"/>
        <v>26</v>
      </c>
      <c r="ET315" s="13">
        <f t="shared" si="280"/>
        <v>25</v>
      </c>
      <c r="EU315" s="13">
        <f t="shared" si="281"/>
        <v>26</v>
      </c>
      <c r="EV315" s="13">
        <f t="shared" si="282"/>
        <v>28</v>
      </c>
      <c r="EW315" s="13">
        <f t="shared" si="283"/>
        <v>35</v>
      </c>
      <c r="EX315" s="13">
        <f t="shared" si="284"/>
        <v>38</v>
      </c>
      <c r="EY315" s="13">
        <f t="shared" si="285"/>
        <v>39</v>
      </c>
      <c r="EZ315" s="13">
        <f t="shared" si="286"/>
        <v>40</v>
      </c>
      <c r="FA315" s="13">
        <f t="shared" si="287"/>
        <v>38</v>
      </c>
      <c r="FB315" s="13">
        <f t="shared" si="288"/>
        <v>39</v>
      </c>
      <c r="FC315" s="13">
        <f t="shared" si="289"/>
        <v>40</v>
      </c>
      <c r="FD315" s="13">
        <f t="shared" si="290"/>
        <v>40</v>
      </c>
      <c r="FE315" s="13">
        <f t="shared" si="291"/>
        <v>37</v>
      </c>
      <c r="FF315" s="13">
        <f t="shared" si="292"/>
        <v>38</v>
      </c>
      <c r="FG315" s="13">
        <f t="shared" si="293"/>
        <v>42</v>
      </c>
      <c r="FH315" s="13">
        <f t="shared" si="294"/>
        <v>43</v>
      </c>
      <c r="FI315" s="13">
        <f t="shared" si="295"/>
        <v>43</v>
      </c>
      <c r="FJ315" s="13">
        <f t="shared" si="296"/>
        <v>43</v>
      </c>
      <c r="FK315" s="13">
        <f t="shared" si="297"/>
        <v>43</v>
      </c>
      <c r="FL315" s="13">
        <f t="shared" si="298"/>
        <v>43</v>
      </c>
      <c r="FM315" s="13">
        <f>INDEX($ER315:$FL315,MATCH('Ranked Growth'!$C$5,$ER$149:$FL$149,0))</f>
        <v>53</v>
      </c>
      <c r="FO315" s="17" t="s">
        <v>28</v>
      </c>
      <c r="FP315" s="13" cm="1">
        <f t="array" ref="FP315">SUMPRODUCT(($Z$281:$Z$407=$Z315)*(DU315&lt;DU$281:DU$407))+1</f>
        <v>42</v>
      </c>
      <c r="FQ315" s="13" cm="1">
        <f t="array" ref="FQ315">SUMPRODUCT(($Z$281:$Z$407=$Z315)*(DV315&lt;DV$281:DV$407))+1</f>
        <v>25</v>
      </c>
      <c r="FR315" s="13" cm="1">
        <f t="array" ref="FR315">SUMPRODUCT(($Z$281:$Z$407=$Z315)*(DW315&lt;DW$281:DW$407))+1</f>
        <v>24</v>
      </c>
      <c r="FS315" s="13" cm="1">
        <f t="array" ref="FS315">SUMPRODUCT(($Z$281:$Z$407=$Z315)*(DX315&lt;DX$281:DX$407))+1</f>
        <v>25</v>
      </c>
      <c r="FT315" s="13" cm="1">
        <f t="array" ref="FT315">SUMPRODUCT(($Z$281:$Z$407=$Z315)*(DY315&lt;DY$281:DY$407))+1</f>
        <v>26</v>
      </c>
      <c r="FU315" s="13" cm="1">
        <f t="array" ref="FU315">SUMPRODUCT(($Z$281:$Z$407=$Z315)*(DZ315&lt;DZ$281:DZ$407))+1</f>
        <v>33</v>
      </c>
      <c r="FV315" s="13" cm="1">
        <f t="array" ref="FV315">SUMPRODUCT(($Z$281:$Z$407=$Z315)*(EA315&lt;EA$281:EA$407))+1</f>
        <v>35</v>
      </c>
      <c r="FW315" s="13" cm="1">
        <f t="array" ref="FW315">SUMPRODUCT(($Z$281:$Z$407=$Z315)*(EB315&lt;EB$281:EB$407))+1</f>
        <v>36</v>
      </c>
      <c r="FX315" s="13" cm="1">
        <f t="array" ref="FX315">SUMPRODUCT(($Z$281:$Z$407=$Z315)*(EC315&lt;EC$281:EC$407))+1</f>
        <v>36</v>
      </c>
      <c r="FY315" s="13" cm="1">
        <f t="array" ref="FY315">SUMPRODUCT(($Z$281:$Z$407=$Z315)*(ED315&lt;ED$281:ED$407))+1</f>
        <v>34</v>
      </c>
      <c r="FZ315" s="13" cm="1">
        <f t="array" ref="FZ315">SUMPRODUCT(($Z$281:$Z$407=$Z315)*(EE315&lt;EE$281:EE$407))+1</f>
        <v>34</v>
      </c>
      <c r="GA315" s="13" cm="1">
        <f t="array" ref="GA315">SUMPRODUCT(($Z$281:$Z$407=$Z315)*(EF315&lt;EF$281:EF$407))+1</f>
        <v>35</v>
      </c>
      <c r="GB315" s="13" cm="1">
        <f t="array" ref="GB315">SUMPRODUCT(($Z$281:$Z$407=$Z315)*(EG315&lt;EG$281:EG$407))+1</f>
        <v>34</v>
      </c>
      <c r="GC315" s="13" cm="1">
        <f t="array" ref="GC315">SUMPRODUCT(($Z$281:$Z$407=$Z315)*(EH315&lt;EH$281:EH$407))+1</f>
        <v>32</v>
      </c>
      <c r="GD315" s="13" cm="1">
        <f t="array" ref="GD315">SUMPRODUCT(($Z$281:$Z$407=$Z315)*(EI315&lt;EI$281:EI$407))+1</f>
        <v>33</v>
      </c>
      <c r="GE315" s="13" cm="1">
        <f t="array" ref="GE315">SUMPRODUCT(($Z$281:$Z$407=$Z315)*(EJ315&lt;EJ$281:EJ$407))+1</f>
        <v>35</v>
      </c>
      <c r="GF315" s="13" cm="1">
        <f t="array" ref="GF315">SUMPRODUCT(($Z$281:$Z$407=$Z315)*(EK315&lt;EK$281:EK$407))+1</f>
        <v>36</v>
      </c>
      <c r="GG315" s="13" cm="1">
        <f t="array" ref="GG315">SUMPRODUCT(($Z$281:$Z$407=$Z315)*(EL315&lt;EL$281:EL$407))+1</f>
        <v>36</v>
      </c>
      <c r="GH315" s="13" cm="1">
        <f t="array" ref="GH315">SUMPRODUCT(($Z$281:$Z$407=$Z315)*(EM315&lt;EM$281:EM$407))+1</f>
        <v>36</v>
      </c>
      <c r="GI315" s="13" cm="1">
        <f t="array" ref="GI315">SUMPRODUCT(($Z$281:$Z$407=$Z315)*(EN315&lt;EN$281:EN$407))+1</f>
        <v>36</v>
      </c>
      <c r="GJ315" s="13" cm="1">
        <f t="array" ref="GJ315">SUMPRODUCT(($Z$281:$Z$407=$Z315)*(EO315&lt;EO$281:EO$407))+1</f>
        <v>36</v>
      </c>
      <c r="GK315" s="20">
        <f>INDEX($FP315:$GJ315,MATCH('Ranked Growth'!$C$5,$FP$149:$GJ$149,0))</f>
        <v>42</v>
      </c>
      <c r="GL315" s="13" t="str">
        <f t="shared" si="299"/>
        <v>Stations of Over 10k Users-42</v>
      </c>
      <c r="GN315" s="17" t="s">
        <v>28</v>
      </c>
      <c r="GO315" s="13" t="str" cm="1">
        <f t="array" ref="GO315">IF($AA315="N","",SUMPRODUCT(($Z$281:$Z$407=$Z315)*($AA$281:$AA$407="Y")*(DU315&lt;DU$281:DU$407))+1)</f>
        <v/>
      </c>
      <c r="GP315" s="13" t="str" cm="1">
        <f t="array" ref="GP315">IF($AA315="N","",SUMPRODUCT(($Z$281:$Z$407=$Z315)*($AA$281:$AA$407="Y")*(DV315&lt;DV$281:DV$407))+1)</f>
        <v/>
      </c>
      <c r="GQ315" s="13" t="str" cm="1">
        <f t="array" ref="GQ315">IF($AA315="N","",SUMPRODUCT(($Z$281:$Z$407=$Z315)*($AA$281:$AA$407="Y")*(DW315&lt;DW$281:DW$407))+1)</f>
        <v/>
      </c>
      <c r="GR315" s="13" t="str" cm="1">
        <f t="array" ref="GR315">IF($AA315="N","",SUMPRODUCT(($Z$281:$Z$407=$Z315)*($AA$281:$AA$407="Y")*(DX315&lt;DX$281:DX$407))+1)</f>
        <v/>
      </c>
      <c r="GS315" s="13" t="str" cm="1">
        <f t="array" ref="GS315">IF($AA315="N","",SUMPRODUCT(($Z$281:$Z$407=$Z315)*($AA$281:$AA$407="Y")*(DY315&lt;DY$281:DY$407))+1)</f>
        <v/>
      </c>
      <c r="GT315" s="13" t="str" cm="1">
        <f t="array" ref="GT315">IF($AA315="N","",SUMPRODUCT(($Z$281:$Z$407=$Z315)*($AA$281:$AA$407="Y")*(DZ315&lt;DZ$281:DZ$407))+1)</f>
        <v/>
      </c>
      <c r="GU315" s="13" t="str" cm="1">
        <f t="array" ref="GU315">IF($AA315="N","",SUMPRODUCT(($Z$281:$Z$407=$Z315)*($AA$281:$AA$407="Y")*(EA315&lt;EA$281:EA$407))+1)</f>
        <v/>
      </c>
      <c r="GV315" s="13" t="str" cm="1">
        <f t="array" ref="GV315">IF($AA315="N","",SUMPRODUCT(($Z$281:$Z$407=$Z315)*($AA$281:$AA$407="Y")*(EB315&lt;EB$281:EB$407))+1)</f>
        <v/>
      </c>
      <c r="GW315" s="13" t="str" cm="1">
        <f t="array" ref="GW315">IF($AA315="N","",SUMPRODUCT(($Z$281:$Z$407=$Z315)*($AA$281:$AA$407="Y")*(EC315&lt;EC$281:EC$407))+1)</f>
        <v/>
      </c>
      <c r="GX315" s="13" t="str" cm="1">
        <f t="array" ref="GX315">IF($AA315="N","",SUMPRODUCT(($Z$281:$Z$407=$Z315)*($AA$281:$AA$407="Y")*(ED315&lt;ED$281:ED$407))+1)</f>
        <v/>
      </c>
      <c r="GY315" s="13" t="str" cm="1">
        <f t="array" ref="GY315">IF($AA315="N","",SUMPRODUCT(($Z$281:$Z$407=$Z315)*($AA$281:$AA$407="Y")*(EE315&lt;EE$281:EE$407))+1)</f>
        <v/>
      </c>
      <c r="GZ315" s="13" t="str" cm="1">
        <f t="array" ref="GZ315">IF($AA315="N","",SUMPRODUCT(($Z$281:$Z$407=$Z315)*($AA$281:$AA$407="Y")*(EF315&lt;EF$281:EF$407))+1)</f>
        <v/>
      </c>
      <c r="HA315" s="13" t="str" cm="1">
        <f t="array" ref="HA315">IF($AA315="N","",SUMPRODUCT(($Z$281:$Z$407=$Z315)*($AA$281:$AA$407="Y")*(EG315&lt;EG$281:EG$407))+1)</f>
        <v/>
      </c>
      <c r="HB315" s="13" t="str" cm="1">
        <f t="array" ref="HB315">IF($AA315="N","",SUMPRODUCT(($Z$281:$Z$407=$Z315)*($AA$281:$AA$407="Y")*(EH315&lt;EH$281:EH$407))+1)</f>
        <v/>
      </c>
      <c r="HC315" s="13" t="str" cm="1">
        <f t="array" ref="HC315">IF($AA315="N","",SUMPRODUCT(($Z$281:$Z$407=$Z315)*($AA$281:$AA$407="Y")*(EI315&lt;EI$281:EI$407))+1)</f>
        <v/>
      </c>
      <c r="HD315" s="13" t="str" cm="1">
        <f t="array" ref="HD315">IF($AA315="N","",SUMPRODUCT(($Z$281:$Z$407=$Z315)*($AA$281:$AA$407="Y")*(EJ315&lt;EJ$281:EJ$407))+1)</f>
        <v/>
      </c>
      <c r="HE315" s="13" t="str" cm="1">
        <f t="array" ref="HE315">IF($AA315="N","",SUMPRODUCT(($Z$281:$Z$407=$Z315)*($AA$281:$AA$407="Y")*(EK315&lt;EK$281:EK$407))+1)</f>
        <v/>
      </c>
      <c r="HF315" s="13" t="str" cm="1">
        <f t="array" ref="HF315">IF($AA315="N","",SUMPRODUCT(($Z$281:$Z$407=$Z315)*($AA$281:$AA$407="Y")*(EL315&lt;EL$281:EL$407))+1)</f>
        <v/>
      </c>
      <c r="HG315" s="13" t="str" cm="1">
        <f t="array" ref="HG315">IF($AA315="N","",SUMPRODUCT(($Z$281:$Z$407=$Z315)*($AA$281:$AA$407="Y")*(EM315&lt;EM$281:EM$407))+1)</f>
        <v/>
      </c>
      <c r="HH315" s="13" t="str" cm="1">
        <f t="array" ref="HH315">IF($AA315="N","",SUMPRODUCT(($Z$281:$Z$407=$Z315)*($AA$281:$AA$407="Y")*(EN315&lt;EN$281:EN$407))+1)</f>
        <v/>
      </c>
      <c r="HI315" s="13" t="str" cm="1">
        <f t="array" ref="HI315">IF($AA315="N","",SUMPRODUCT(($Z$281:$Z$407=$Z315)*($AA$281:$AA$407="Y")*(EO315&lt;EO$281:EO$407))+1)</f>
        <v/>
      </c>
      <c r="HJ315" s="20" t="str">
        <f>INDEX($GO315:$HI315,MATCH('Ranked Growth'!$C$5,$GO$149:$HI$149,0))</f>
        <v/>
      </c>
      <c r="HK315" s="13" t="str">
        <f t="shared" si="300"/>
        <v>Stations of Over 10k Users-</v>
      </c>
    </row>
    <row r="316" spans="2:219" s="11" customFormat="1" x14ac:dyDescent="0.25">
      <c r="B316" s="17" t="s">
        <v>29</v>
      </c>
      <c r="C316" s="20">
        <v>67797.074558476335</v>
      </c>
      <c r="D316" s="20">
        <v>72916.896921307765</v>
      </c>
      <c r="E316" s="20">
        <v>74516.493437728161</v>
      </c>
      <c r="F316" s="20">
        <v>75736.423069026336</v>
      </c>
      <c r="G316" s="20">
        <v>76571.744693572633</v>
      </c>
      <c r="H316" s="20">
        <v>77406.095831112034</v>
      </c>
      <c r="I316" s="20">
        <v>78437.080794435504</v>
      </c>
      <c r="J316" s="20">
        <v>79279.41709637575</v>
      </c>
      <c r="K316" s="20">
        <v>80263.423808320484</v>
      </c>
      <c r="L316" s="20">
        <v>81747.563825961071</v>
      </c>
      <c r="M316" s="20">
        <v>82769.502831220831</v>
      </c>
      <c r="N316" s="20">
        <v>83732.472963727618</v>
      </c>
      <c r="O316" s="20">
        <v>84676.860319887943</v>
      </c>
      <c r="P316" s="20">
        <v>85870.443880720311</v>
      </c>
      <c r="Q316" s="20">
        <v>87219.956745343632</v>
      </c>
      <c r="R316" s="20">
        <v>88304.171585789736</v>
      </c>
      <c r="S316" s="20">
        <v>89516.19510578578</v>
      </c>
      <c r="T316" s="20">
        <v>90605.195486124765</v>
      </c>
      <c r="U316" s="20">
        <v>91802.138267382208</v>
      </c>
      <c r="V316" s="20">
        <v>93380.573413041246</v>
      </c>
      <c r="W316" s="20">
        <v>94904.123556104023</v>
      </c>
      <c r="Y316" s="17" t="s">
        <v>29</v>
      </c>
      <c r="Z316" s="21" t="str">
        <f t="shared" si="251"/>
        <v>Stations of Over 10k Users</v>
      </c>
      <c r="AA316" s="21" t="str">
        <f t="shared" si="252"/>
        <v>N</v>
      </c>
      <c r="AB316" s="13">
        <f t="shared" ref="AB316:AV316" si="367">C316-$R54</f>
        <v>1261.0745584763354</v>
      </c>
      <c r="AC316" s="13">
        <f t="shared" si="367"/>
        <v>6380.8969213077653</v>
      </c>
      <c r="AD316" s="13">
        <f t="shared" si="367"/>
        <v>7980.4934377281606</v>
      </c>
      <c r="AE316" s="13">
        <f t="shared" si="367"/>
        <v>9200.4230690263357</v>
      </c>
      <c r="AF316" s="13">
        <f t="shared" si="367"/>
        <v>10035.744693572633</v>
      </c>
      <c r="AG316" s="13">
        <f t="shared" si="367"/>
        <v>10870.095831112034</v>
      </c>
      <c r="AH316" s="13">
        <f t="shared" si="367"/>
        <v>11901.080794435504</v>
      </c>
      <c r="AI316" s="13">
        <f t="shared" si="367"/>
        <v>12743.41709637575</v>
      </c>
      <c r="AJ316" s="13">
        <f t="shared" si="367"/>
        <v>13727.423808320484</v>
      </c>
      <c r="AK316" s="13">
        <f t="shared" si="367"/>
        <v>15211.563825961071</v>
      </c>
      <c r="AL316" s="13">
        <f t="shared" si="367"/>
        <v>16233.502831220831</v>
      </c>
      <c r="AM316" s="13">
        <f t="shared" si="367"/>
        <v>17196.472963727618</v>
      </c>
      <c r="AN316" s="13">
        <f t="shared" si="367"/>
        <v>18140.860319887943</v>
      </c>
      <c r="AO316" s="13">
        <f t="shared" si="367"/>
        <v>19334.443880720311</v>
      </c>
      <c r="AP316" s="13">
        <f t="shared" si="367"/>
        <v>20683.956745343632</v>
      </c>
      <c r="AQ316" s="13">
        <f t="shared" si="367"/>
        <v>21768.171585789736</v>
      </c>
      <c r="AR316" s="13">
        <f t="shared" si="367"/>
        <v>22980.19510578578</v>
      </c>
      <c r="AS316" s="13">
        <f t="shared" si="367"/>
        <v>24069.195486124765</v>
      </c>
      <c r="AT316" s="13">
        <f t="shared" si="367"/>
        <v>25266.138267382208</v>
      </c>
      <c r="AU316" s="13">
        <f t="shared" si="367"/>
        <v>26844.573413041246</v>
      </c>
      <c r="AV316" s="13">
        <f t="shared" si="367"/>
        <v>28368.123556104023</v>
      </c>
      <c r="AX316" s="17" t="s">
        <v>29</v>
      </c>
      <c r="AY316" s="13">
        <f t="shared" si="254"/>
        <v>74</v>
      </c>
      <c r="AZ316" s="13">
        <f t="shared" si="255"/>
        <v>75</v>
      </c>
      <c r="BA316" s="13">
        <f t="shared" si="256"/>
        <v>75</v>
      </c>
      <c r="BB316" s="13">
        <f t="shared" si="257"/>
        <v>75</v>
      </c>
      <c r="BC316" s="13">
        <f t="shared" si="258"/>
        <v>74</v>
      </c>
      <c r="BD316" s="13">
        <f t="shared" si="259"/>
        <v>74</v>
      </c>
      <c r="BE316" s="13">
        <f t="shared" si="260"/>
        <v>74</v>
      </c>
      <c r="BF316" s="13">
        <f t="shared" si="261"/>
        <v>74</v>
      </c>
      <c r="BG316" s="13">
        <f t="shared" si="262"/>
        <v>74</v>
      </c>
      <c r="BH316" s="13">
        <f t="shared" si="263"/>
        <v>74</v>
      </c>
      <c r="BI316" s="13">
        <f t="shared" si="264"/>
        <v>74</v>
      </c>
      <c r="BJ316" s="13">
        <f t="shared" si="265"/>
        <v>73</v>
      </c>
      <c r="BK316" s="13">
        <f t="shared" si="266"/>
        <v>73</v>
      </c>
      <c r="BL316" s="13">
        <f t="shared" si="267"/>
        <v>73</v>
      </c>
      <c r="BM316" s="13">
        <f t="shared" si="268"/>
        <v>73</v>
      </c>
      <c r="BN316" s="13">
        <f t="shared" si="269"/>
        <v>73</v>
      </c>
      <c r="BO316" s="13">
        <f t="shared" si="270"/>
        <v>73</v>
      </c>
      <c r="BP316" s="13">
        <f t="shared" si="271"/>
        <v>73</v>
      </c>
      <c r="BQ316" s="13">
        <f t="shared" si="272"/>
        <v>73</v>
      </c>
      <c r="BR316" s="13">
        <f t="shared" si="273"/>
        <v>73</v>
      </c>
      <c r="BS316" s="13">
        <f t="shared" si="274"/>
        <v>73</v>
      </c>
      <c r="BT316" s="13">
        <f>INDEX($AY316:$BS316,MATCH('Ranked Growth'!$C$5,Data!$AY$149:$BS$149,0))</f>
        <v>74</v>
      </c>
      <c r="BV316" s="17" t="s">
        <v>29</v>
      </c>
      <c r="BW316" s="13" cm="1">
        <f t="array" ref="BW316">SUMPRODUCT(($Z$281:$Z$407=$Z316)*(AB316&lt;AB$281:AB$407))+1</f>
        <v>69</v>
      </c>
      <c r="BX316" s="13" cm="1">
        <f t="array" ref="BX316">SUMPRODUCT(($Z$281:$Z$407=$Z316)*(AC316&lt;AC$281:AC$407))+1</f>
        <v>70</v>
      </c>
      <c r="BY316" s="13" cm="1">
        <f t="array" ref="BY316">SUMPRODUCT(($Z$281:$Z$407=$Z316)*(AD316&lt;AD$281:AD$407))+1</f>
        <v>70</v>
      </c>
      <c r="BZ316" s="13" cm="1">
        <f t="array" ref="BZ316">SUMPRODUCT(($Z$281:$Z$407=$Z316)*(AE316&lt;AE$281:AE$407))+1</f>
        <v>70</v>
      </c>
      <c r="CA316" s="13" cm="1">
        <f t="array" ref="CA316">SUMPRODUCT(($Z$281:$Z$407=$Z316)*(AF316&lt;AF$281:AF$407))+1</f>
        <v>69</v>
      </c>
      <c r="CB316" s="13" cm="1">
        <f t="array" ref="CB316">SUMPRODUCT(($Z$281:$Z$407=$Z316)*(AG316&lt;AG$281:AG$407))+1</f>
        <v>69</v>
      </c>
      <c r="CC316" s="13" cm="1">
        <f t="array" ref="CC316">SUMPRODUCT(($Z$281:$Z$407=$Z316)*(AH316&lt;AH$281:AH$407))+1</f>
        <v>69</v>
      </c>
      <c r="CD316" s="13" cm="1">
        <f t="array" ref="CD316">SUMPRODUCT(($Z$281:$Z$407=$Z316)*(AI316&lt;AI$281:AI$407))+1</f>
        <v>69</v>
      </c>
      <c r="CE316" s="13" cm="1">
        <f t="array" ref="CE316">SUMPRODUCT(($Z$281:$Z$407=$Z316)*(AJ316&lt;AJ$281:AJ$407))+1</f>
        <v>69</v>
      </c>
      <c r="CF316" s="13" cm="1">
        <f t="array" ref="CF316">SUMPRODUCT(($Z$281:$Z$407=$Z316)*(AK316&lt;AK$281:AK$407))+1</f>
        <v>69</v>
      </c>
      <c r="CG316" s="13" cm="1">
        <f t="array" ref="CG316">SUMPRODUCT(($Z$281:$Z$407=$Z316)*(AL316&lt;AL$281:AL$407))+1</f>
        <v>69</v>
      </c>
      <c r="CH316" s="13" cm="1">
        <f t="array" ref="CH316">SUMPRODUCT(($Z$281:$Z$407=$Z316)*(AM316&lt;AM$281:AM$407))+1</f>
        <v>68</v>
      </c>
      <c r="CI316" s="13" cm="1">
        <f t="array" ref="CI316">SUMPRODUCT(($Z$281:$Z$407=$Z316)*(AN316&lt;AN$281:AN$407))+1</f>
        <v>68</v>
      </c>
      <c r="CJ316" s="13" cm="1">
        <f t="array" ref="CJ316">SUMPRODUCT(($Z$281:$Z$407=$Z316)*(AO316&lt;AO$281:AO$407))+1</f>
        <v>68</v>
      </c>
      <c r="CK316" s="13" cm="1">
        <f t="array" ref="CK316">SUMPRODUCT(($Z$281:$Z$407=$Z316)*(AP316&lt;AP$281:AP$407))+1</f>
        <v>68</v>
      </c>
      <c r="CL316" s="13" cm="1">
        <f t="array" ref="CL316">SUMPRODUCT(($Z$281:$Z$407=$Z316)*(AQ316&lt;AQ$281:AQ$407))+1</f>
        <v>68</v>
      </c>
      <c r="CM316" s="13" cm="1">
        <f t="array" ref="CM316">SUMPRODUCT(($Z$281:$Z$407=$Z316)*(AR316&lt;AR$281:AR$407))+1</f>
        <v>68</v>
      </c>
      <c r="CN316" s="13" cm="1">
        <f t="array" ref="CN316">SUMPRODUCT(($Z$281:$Z$407=$Z316)*(AS316&lt;AS$281:AS$407))+1</f>
        <v>68</v>
      </c>
      <c r="CO316" s="13" cm="1">
        <f t="array" ref="CO316">SUMPRODUCT(($Z$281:$Z$407=$Z316)*(AT316&lt;AT$281:AT$407))+1</f>
        <v>68</v>
      </c>
      <c r="CP316" s="13" cm="1">
        <f t="array" ref="CP316">SUMPRODUCT(($Z$281:$Z$407=$Z316)*(AU316&lt;AU$281:AU$407))+1</f>
        <v>68</v>
      </c>
      <c r="CQ316" s="13" cm="1">
        <f t="array" ref="CQ316">SUMPRODUCT(($Z$281:$Z$407=$Z316)*(AV316&lt;AV$281:AV$407))+1</f>
        <v>68</v>
      </c>
      <c r="CR316" s="20">
        <f>INDEX($BW316:$CQ316,MATCH('Ranked Growth'!$C$5,Data!$AY$149:$BS$149,0))</f>
        <v>69</v>
      </c>
      <c r="CS316" s="13" t="str">
        <f t="shared" si="275"/>
        <v>Stations of Over 10k Users-69</v>
      </c>
      <c r="CU316" s="17" t="s">
        <v>29</v>
      </c>
      <c r="CV316" s="13" t="str" cm="1">
        <f t="array" ref="CV316">IF($AA316="N","",SUMPRODUCT(($Z$281:$Z$407=$Z316)*($AA$281:$AA$407="Y")*(AB316&lt;AB$281:AB$407))+1)</f>
        <v/>
      </c>
      <c r="CW316" s="13" t="str" cm="1">
        <f t="array" ref="CW316">IF($AA316="N","",SUMPRODUCT(($Z$281:$Z$407=$Z316)*($AA$281:$AA$407="Y")*(AC316&lt;AC$281:AC$407))+1)</f>
        <v/>
      </c>
      <c r="CX316" s="13" t="str" cm="1">
        <f t="array" ref="CX316">IF($AA316="N","",SUMPRODUCT(($Z$281:$Z$407=$Z316)*($AA$281:$AA$407="Y")*(AD316&lt;AD$281:AD$407))+1)</f>
        <v/>
      </c>
      <c r="CY316" s="13" t="str" cm="1">
        <f t="array" ref="CY316">IF($AA316="N","",SUMPRODUCT(($Z$281:$Z$407=$Z316)*($AA$281:$AA$407="Y")*(AE316&lt;AE$281:AE$407))+1)</f>
        <v/>
      </c>
      <c r="CZ316" s="13" t="str" cm="1">
        <f t="array" ref="CZ316">IF($AA316="N","",SUMPRODUCT(($Z$281:$Z$407=$Z316)*($AA$281:$AA$407="Y")*(AF316&lt;AF$281:AF$407))+1)</f>
        <v/>
      </c>
      <c r="DA316" s="13" t="str" cm="1">
        <f t="array" ref="DA316">IF($AA316="N","",SUMPRODUCT(($Z$281:$Z$407=$Z316)*($AA$281:$AA$407="Y")*(AG316&lt;AG$281:AG$407))+1)</f>
        <v/>
      </c>
      <c r="DB316" s="13" t="str" cm="1">
        <f t="array" ref="DB316">IF($AA316="N","",SUMPRODUCT(($Z$281:$Z$407=$Z316)*($AA$281:$AA$407="Y")*(AH316&lt;AH$281:AH$407))+1)</f>
        <v/>
      </c>
      <c r="DC316" s="13" t="str" cm="1">
        <f t="array" ref="DC316">IF($AA316="N","",SUMPRODUCT(($Z$281:$Z$407=$Z316)*($AA$281:$AA$407="Y")*(AI316&lt;AI$281:AI$407))+1)</f>
        <v/>
      </c>
      <c r="DD316" s="13" t="str" cm="1">
        <f t="array" ref="DD316">IF($AA316="N","",SUMPRODUCT(($Z$281:$Z$407=$Z316)*($AA$281:$AA$407="Y")*(AJ316&lt;AJ$281:AJ$407))+1)</f>
        <v/>
      </c>
      <c r="DE316" s="13" t="str" cm="1">
        <f t="array" ref="DE316">IF($AA316="N","",SUMPRODUCT(($Z$281:$Z$407=$Z316)*($AA$281:$AA$407="Y")*(AK316&lt;AK$281:AK$407))+1)</f>
        <v/>
      </c>
      <c r="DF316" s="13" t="str" cm="1">
        <f t="array" ref="DF316">IF($AA316="N","",SUMPRODUCT(($Z$281:$Z$407=$Z316)*($AA$281:$AA$407="Y")*(AL316&lt;AL$281:AL$407))+1)</f>
        <v/>
      </c>
      <c r="DG316" s="13" t="str" cm="1">
        <f t="array" ref="DG316">IF($AA316="N","",SUMPRODUCT(($Z$281:$Z$407=$Z316)*($AA$281:$AA$407="Y")*(AM316&lt;AM$281:AM$407))+1)</f>
        <v/>
      </c>
      <c r="DH316" s="13" t="str" cm="1">
        <f t="array" ref="DH316">IF($AA316="N","",SUMPRODUCT(($Z$281:$Z$407=$Z316)*($AA$281:$AA$407="Y")*(AN316&lt;AN$281:AN$407))+1)</f>
        <v/>
      </c>
      <c r="DI316" s="13" t="str" cm="1">
        <f t="array" ref="DI316">IF($AA316="N","",SUMPRODUCT(($Z$281:$Z$407=$Z316)*($AA$281:$AA$407="Y")*(AO316&lt;AO$281:AO$407))+1)</f>
        <v/>
      </c>
      <c r="DJ316" s="13" t="str" cm="1">
        <f t="array" ref="DJ316">IF($AA316="N","",SUMPRODUCT(($Z$281:$Z$407=$Z316)*($AA$281:$AA$407="Y")*(AP316&lt;AP$281:AP$407))+1)</f>
        <v/>
      </c>
      <c r="DK316" s="13" t="str" cm="1">
        <f t="array" ref="DK316">IF($AA316="N","",SUMPRODUCT(($Z$281:$Z$407=$Z316)*($AA$281:$AA$407="Y")*(AQ316&lt;AQ$281:AQ$407))+1)</f>
        <v/>
      </c>
      <c r="DL316" s="13" t="str" cm="1">
        <f t="array" ref="DL316">IF($AA316="N","",SUMPRODUCT(($Z$281:$Z$407=$Z316)*($AA$281:$AA$407="Y")*(AR316&lt;AR$281:AR$407))+1)</f>
        <v/>
      </c>
      <c r="DM316" s="13" t="str" cm="1">
        <f t="array" ref="DM316">IF($AA316="N","",SUMPRODUCT(($Z$281:$Z$407=$Z316)*($AA$281:$AA$407="Y")*(AS316&lt;AS$281:AS$407))+1)</f>
        <v/>
      </c>
      <c r="DN316" s="13" t="str" cm="1">
        <f t="array" ref="DN316">IF($AA316="N","",SUMPRODUCT(($Z$281:$Z$407=$Z316)*($AA$281:$AA$407="Y")*(AT316&lt;AT$281:AT$407))+1)</f>
        <v/>
      </c>
      <c r="DO316" s="13" t="str" cm="1">
        <f t="array" ref="DO316">IF($AA316="N","",SUMPRODUCT(($Z$281:$Z$407=$Z316)*($AA$281:$AA$407="Y")*(AU316&lt;AU$281:AU$407))+1)</f>
        <v/>
      </c>
      <c r="DP316" s="13" t="str" cm="1">
        <f t="array" ref="DP316">IF($AA316="N","",SUMPRODUCT(($Z$281:$Z$407=$Z316)*($AA$281:$AA$407="Y")*(AV316&lt;AV$281:AV$407))+1)</f>
        <v/>
      </c>
      <c r="DQ316" s="13" t="str">
        <f>INDEX($CV316:$DP316,MATCH('Ranked Growth'!$C$5,$BW$149:$CQ$149,0))</f>
        <v/>
      </c>
      <c r="DR316" s="13" t="str">
        <f t="shared" si="276"/>
        <v>Stations of Over 10k Users-</v>
      </c>
      <c r="DT316" s="17" t="s">
        <v>29</v>
      </c>
      <c r="DU316" s="15">
        <f t="shared" ref="DU316:EO316" si="368">(C316/$R54)-1</f>
        <v>1.8953266780033839E-2</v>
      </c>
      <c r="DV316" s="15">
        <f t="shared" si="368"/>
        <v>9.5901420604000309E-2</v>
      </c>
      <c r="DW316" s="15">
        <f t="shared" si="368"/>
        <v>0.11994248884405678</v>
      </c>
      <c r="DX316" s="15">
        <f t="shared" si="368"/>
        <v>0.13827736967996773</v>
      </c>
      <c r="DY316" s="15">
        <f t="shared" si="368"/>
        <v>0.15083180073302627</v>
      </c>
      <c r="DZ316" s="15">
        <f t="shared" si="368"/>
        <v>0.16337164589262998</v>
      </c>
      <c r="EA316" s="15">
        <f t="shared" si="368"/>
        <v>0.17886679082655266</v>
      </c>
      <c r="EB316" s="15">
        <f t="shared" si="368"/>
        <v>0.19152664867704328</v>
      </c>
      <c r="EC316" s="15">
        <f t="shared" si="368"/>
        <v>0.20631573596730313</v>
      </c>
      <c r="ED316" s="15">
        <f t="shared" si="368"/>
        <v>0.22862155563846742</v>
      </c>
      <c r="EE316" s="15">
        <f t="shared" si="368"/>
        <v>0.24398074472797937</v>
      </c>
      <c r="EF316" s="15">
        <f t="shared" si="368"/>
        <v>0.25845366363664213</v>
      </c>
      <c r="EG316" s="15">
        <f t="shared" si="368"/>
        <v>0.27264729349356642</v>
      </c>
      <c r="EH316" s="15">
        <f t="shared" si="368"/>
        <v>0.29058620717687145</v>
      </c>
      <c r="EI316" s="15">
        <f t="shared" si="368"/>
        <v>0.31086865374148775</v>
      </c>
      <c r="EJ316" s="15">
        <f t="shared" si="368"/>
        <v>0.3271638148639795</v>
      </c>
      <c r="EK316" s="15">
        <f t="shared" si="368"/>
        <v>0.34537987113420976</v>
      </c>
      <c r="EL316" s="15">
        <f t="shared" si="368"/>
        <v>0.36174695632627096</v>
      </c>
      <c r="EM316" s="15">
        <f t="shared" si="368"/>
        <v>0.3797363572709842</v>
      </c>
      <c r="EN316" s="15">
        <f t="shared" si="368"/>
        <v>0.40345938158352235</v>
      </c>
      <c r="EO316" s="15">
        <f t="shared" si="368"/>
        <v>0.4263575140691358</v>
      </c>
      <c r="EQ316" s="17" t="s">
        <v>29</v>
      </c>
      <c r="ER316" s="13">
        <f t="shared" si="278"/>
        <v>69</v>
      </c>
      <c r="ES316" s="13">
        <f t="shared" si="279"/>
        <v>77</v>
      </c>
      <c r="ET316" s="13">
        <f t="shared" si="280"/>
        <v>76</v>
      </c>
      <c r="EU316" s="13">
        <f t="shared" si="281"/>
        <v>74</v>
      </c>
      <c r="EV316" s="13">
        <f t="shared" si="282"/>
        <v>65</v>
      </c>
      <c r="EW316" s="13">
        <f t="shared" si="283"/>
        <v>60</v>
      </c>
      <c r="EX316" s="13">
        <f t="shared" si="284"/>
        <v>59</v>
      </c>
      <c r="EY316" s="13">
        <f t="shared" si="285"/>
        <v>58</v>
      </c>
      <c r="EZ316" s="13">
        <f t="shared" si="286"/>
        <v>58</v>
      </c>
      <c r="FA316" s="13">
        <f t="shared" si="287"/>
        <v>56</v>
      </c>
      <c r="FB316" s="13">
        <f t="shared" si="288"/>
        <v>57</v>
      </c>
      <c r="FC316" s="13">
        <f t="shared" si="289"/>
        <v>57</v>
      </c>
      <c r="FD316" s="13">
        <f t="shared" si="290"/>
        <v>57</v>
      </c>
      <c r="FE316" s="13">
        <f t="shared" si="291"/>
        <v>57</v>
      </c>
      <c r="FF316" s="13">
        <f t="shared" si="292"/>
        <v>57</v>
      </c>
      <c r="FG316" s="13">
        <f t="shared" si="293"/>
        <v>57</v>
      </c>
      <c r="FH316" s="13">
        <f t="shared" si="294"/>
        <v>58</v>
      </c>
      <c r="FI316" s="13">
        <f t="shared" si="295"/>
        <v>59</v>
      </c>
      <c r="FJ316" s="13">
        <f t="shared" si="296"/>
        <v>59</v>
      </c>
      <c r="FK316" s="13">
        <f t="shared" si="297"/>
        <v>59</v>
      </c>
      <c r="FL316" s="13">
        <f t="shared" si="298"/>
        <v>58</v>
      </c>
      <c r="FM316" s="13">
        <f>INDEX($ER316:$FL316,MATCH('Ranked Growth'!$C$5,$ER$149:$FL$149,0))</f>
        <v>69</v>
      </c>
      <c r="FO316" s="17" t="s">
        <v>29</v>
      </c>
      <c r="FP316" s="13" cm="1">
        <f t="array" ref="FP316">SUMPRODUCT(($Z$281:$Z$407=$Z316)*(DU316&lt;DU$281:DU$407))+1</f>
        <v>55</v>
      </c>
      <c r="FQ316" s="13" cm="1">
        <f t="array" ref="FQ316">SUMPRODUCT(($Z$281:$Z$407=$Z316)*(DV316&lt;DV$281:DV$407))+1</f>
        <v>71</v>
      </c>
      <c r="FR316" s="13" cm="1">
        <f t="array" ref="FR316">SUMPRODUCT(($Z$281:$Z$407=$Z316)*(DW316&lt;DW$281:DW$407))+1</f>
        <v>70</v>
      </c>
      <c r="FS316" s="13" cm="1">
        <f t="array" ref="FS316">SUMPRODUCT(($Z$281:$Z$407=$Z316)*(DX316&lt;DX$281:DX$407))+1</f>
        <v>67</v>
      </c>
      <c r="FT316" s="13" cm="1">
        <f t="array" ref="FT316">SUMPRODUCT(($Z$281:$Z$407=$Z316)*(DY316&lt;DY$281:DY$407))+1</f>
        <v>60</v>
      </c>
      <c r="FU316" s="13" cm="1">
        <f t="array" ref="FU316">SUMPRODUCT(($Z$281:$Z$407=$Z316)*(DZ316&lt;DZ$281:DZ$407))+1</f>
        <v>54</v>
      </c>
      <c r="FV316" s="13" cm="1">
        <f t="array" ref="FV316">SUMPRODUCT(($Z$281:$Z$407=$Z316)*(EA316&lt;EA$281:EA$407))+1</f>
        <v>53</v>
      </c>
      <c r="FW316" s="13" cm="1">
        <f t="array" ref="FW316">SUMPRODUCT(($Z$281:$Z$407=$Z316)*(EB316&lt;EB$281:EB$407))+1</f>
        <v>52</v>
      </c>
      <c r="FX316" s="13" cm="1">
        <f t="array" ref="FX316">SUMPRODUCT(($Z$281:$Z$407=$Z316)*(EC316&lt;EC$281:EC$407))+1</f>
        <v>51</v>
      </c>
      <c r="FY316" s="13" cm="1">
        <f t="array" ref="FY316">SUMPRODUCT(($Z$281:$Z$407=$Z316)*(ED316&lt;ED$281:ED$407))+1</f>
        <v>49</v>
      </c>
      <c r="FZ316" s="13" cm="1">
        <f t="array" ref="FZ316">SUMPRODUCT(($Z$281:$Z$407=$Z316)*(EE316&lt;EE$281:EE$407))+1</f>
        <v>50</v>
      </c>
      <c r="GA316" s="13" cm="1">
        <f t="array" ref="GA316">SUMPRODUCT(($Z$281:$Z$407=$Z316)*(EF316&lt;EF$281:EF$407))+1</f>
        <v>50</v>
      </c>
      <c r="GB316" s="13" cm="1">
        <f t="array" ref="GB316">SUMPRODUCT(($Z$281:$Z$407=$Z316)*(EG316&lt;EG$281:EG$407))+1</f>
        <v>50</v>
      </c>
      <c r="GC316" s="13" cm="1">
        <f t="array" ref="GC316">SUMPRODUCT(($Z$281:$Z$407=$Z316)*(EH316&lt;EH$281:EH$407))+1</f>
        <v>50</v>
      </c>
      <c r="GD316" s="13" cm="1">
        <f t="array" ref="GD316">SUMPRODUCT(($Z$281:$Z$407=$Z316)*(EI316&lt;EI$281:EI$407))+1</f>
        <v>50</v>
      </c>
      <c r="GE316" s="13" cm="1">
        <f t="array" ref="GE316">SUMPRODUCT(($Z$281:$Z$407=$Z316)*(EJ316&lt;EJ$281:EJ$407))+1</f>
        <v>50</v>
      </c>
      <c r="GF316" s="13" cm="1">
        <f t="array" ref="GF316">SUMPRODUCT(($Z$281:$Z$407=$Z316)*(EK316&lt;EK$281:EK$407))+1</f>
        <v>50</v>
      </c>
      <c r="GG316" s="13" cm="1">
        <f t="array" ref="GG316">SUMPRODUCT(($Z$281:$Z$407=$Z316)*(EL316&lt;EL$281:EL$407))+1</f>
        <v>51</v>
      </c>
      <c r="GH316" s="13" cm="1">
        <f t="array" ref="GH316">SUMPRODUCT(($Z$281:$Z$407=$Z316)*(EM316&lt;EM$281:EM$407))+1</f>
        <v>51</v>
      </c>
      <c r="GI316" s="13" cm="1">
        <f t="array" ref="GI316">SUMPRODUCT(($Z$281:$Z$407=$Z316)*(EN316&lt;EN$281:EN$407))+1</f>
        <v>51</v>
      </c>
      <c r="GJ316" s="13" cm="1">
        <f t="array" ref="GJ316">SUMPRODUCT(($Z$281:$Z$407=$Z316)*(EO316&lt;EO$281:EO$407))+1</f>
        <v>50</v>
      </c>
      <c r="GK316" s="20">
        <f>INDEX($FP316:$GJ316,MATCH('Ranked Growth'!$C$5,$FP$149:$GJ$149,0))</f>
        <v>55</v>
      </c>
      <c r="GL316" s="13" t="str">
        <f t="shared" si="299"/>
        <v>Stations of Over 10k Users-55</v>
      </c>
      <c r="GN316" s="17" t="s">
        <v>29</v>
      </c>
      <c r="GO316" s="13" t="str" cm="1">
        <f t="array" ref="GO316">IF($AA316="N","",SUMPRODUCT(($Z$281:$Z$407=$Z316)*($AA$281:$AA$407="Y")*(DU316&lt;DU$281:DU$407))+1)</f>
        <v/>
      </c>
      <c r="GP316" s="13" t="str" cm="1">
        <f t="array" ref="GP316">IF($AA316="N","",SUMPRODUCT(($Z$281:$Z$407=$Z316)*($AA$281:$AA$407="Y")*(DV316&lt;DV$281:DV$407))+1)</f>
        <v/>
      </c>
      <c r="GQ316" s="13" t="str" cm="1">
        <f t="array" ref="GQ316">IF($AA316="N","",SUMPRODUCT(($Z$281:$Z$407=$Z316)*($AA$281:$AA$407="Y")*(DW316&lt;DW$281:DW$407))+1)</f>
        <v/>
      </c>
      <c r="GR316" s="13" t="str" cm="1">
        <f t="array" ref="GR316">IF($AA316="N","",SUMPRODUCT(($Z$281:$Z$407=$Z316)*($AA$281:$AA$407="Y")*(DX316&lt;DX$281:DX$407))+1)</f>
        <v/>
      </c>
      <c r="GS316" s="13" t="str" cm="1">
        <f t="array" ref="GS316">IF($AA316="N","",SUMPRODUCT(($Z$281:$Z$407=$Z316)*($AA$281:$AA$407="Y")*(DY316&lt;DY$281:DY$407))+1)</f>
        <v/>
      </c>
      <c r="GT316" s="13" t="str" cm="1">
        <f t="array" ref="GT316">IF($AA316="N","",SUMPRODUCT(($Z$281:$Z$407=$Z316)*($AA$281:$AA$407="Y")*(DZ316&lt;DZ$281:DZ$407))+1)</f>
        <v/>
      </c>
      <c r="GU316" s="13" t="str" cm="1">
        <f t="array" ref="GU316">IF($AA316="N","",SUMPRODUCT(($Z$281:$Z$407=$Z316)*($AA$281:$AA$407="Y")*(EA316&lt;EA$281:EA$407))+1)</f>
        <v/>
      </c>
      <c r="GV316" s="13" t="str" cm="1">
        <f t="array" ref="GV316">IF($AA316="N","",SUMPRODUCT(($Z$281:$Z$407=$Z316)*($AA$281:$AA$407="Y")*(EB316&lt;EB$281:EB$407))+1)</f>
        <v/>
      </c>
      <c r="GW316" s="13" t="str" cm="1">
        <f t="array" ref="GW316">IF($AA316="N","",SUMPRODUCT(($Z$281:$Z$407=$Z316)*($AA$281:$AA$407="Y")*(EC316&lt;EC$281:EC$407))+1)</f>
        <v/>
      </c>
      <c r="GX316" s="13" t="str" cm="1">
        <f t="array" ref="GX316">IF($AA316="N","",SUMPRODUCT(($Z$281:$Z$407=$Z316)*($AA$281:$AA$407="Y")*(ED316&lt;ED$281:ED$407))+1)</f>
        <v/>
      </c>
      <c r="GY316" s="13" t="str" cm="1">
        <f t="array" ref="GY316">IF($AA316="N","",SUMPRODUCT(($Z$281:$Z$407=$Z316)*($AA$281:$AA$407="Y")*(EE316&lt;EE$281:EE$407))+1)</f>
        <v/>
      </c>
      <c r="GZ316" s="13" t="str" cm="1">
        <f t="array" ref="GZ316">IF($AA316="N","",SUMPRODUCT(($Z$281:$Z$407=$Z316)*($AA$281:$AA$407="Y")*(EF316&lt;EF$281:EF$407))+1)</f>
        <v/>
      </c>
      <c r="HA316" s="13" t="str" cm="1">
        <f t="array" ref="HA316">IF($AA316="N","",SUMPRODUCT(($Z$281:$Z$407=$Z316)*($AA$281:$AA$407="Y")*(EG316&lt;EG$281:EG$407))+1)</f>
        <v/>
      </c>
      <c r="HB316" s="13" t="str" cm="1">
        <f t="array" ref="HB316">IF($AA316="N","",SUMPRODUCT(($Z$281:$Z$407=$Z316)*($AA$281:$AA$407="Y")*(EH316&lt;EH$281:EH$407))+1)</f>
        <v/>
      </c>
      <c r="HC316" s="13" t="str" cm="1">
        <f t="array" ref="HC316">IF($AA316="N","",SUMPRODUCT(($Z$281:$Z$407=$Z316)*($AA$281:$AA$407="Y")*(EI316&lt;EI$281:EI$407))+1)</f>
        <v/>
      </c>
      <c r="HD316" s="13" t="str" cm="1">
        <f t="array" ref="HD316">IF($AA316="N","",SUMPRODUCT(($Z$281:$Z$407=$Z316)*($AA$281:$AA$407="Y")*(EJ316&lt;EJ$281:EJ$407))+1)</f>
        <v/>
      </c>
      <c r="HE316" s="13" t="str" cm="1">
        <f t="array" ref="HE316">IF($AA316="N","",SUMPRODUCT(($Z$281:$Z$407=$Z316)*($AA$281:$AA$407="Y")*(EK316&lt;EK$281:EK$407))+1)</f>
        <v/>
      </c>
      <c r="HF316" s="13" t="str" cm="1">
        <f t="array" ref="HF316">IF($AA316="N","",SUMPRODUCT(($Z$281:$Z$407=$Z316)*($AA$281:$AA$407="Y")*(EL316&lt;EL$281:EL$407))+1)</f>
        <v/>
      </c>
      <c r="HG316" s="13" t="str" cm="1">
        <f t="array" ref="HG316">IF($AA316="N","",SUMPRODUCT(($Z$281:$Z$407=$Z316)*($AA$281:$AA$407="Y")*(EM316&lt;EM$281:EM$407))+1)</f>
        <v/>
      </c>
      <c r="HH316" s="13" t="str" cm="1">
        <f t="array" ref="HH316">IF($AA316="N","",SUMPRODUCT(($Z$281:$Z$407=$Z316)*($AA$281:$AA$407="Y")*(EN316&lt;EN$281:EN$407))+1)</f>
        <v/>
      </c>
      <c r="HI316" s="13" t="str" cm="1">
        <f t="array" ref="HI316">IF($AA316="N","",SUMPRODUCT(($Z$281:$Z$407=$Z316)*($AA$281:$AA$407="Y")*(EO316&lt;EO$281:EO$407))+1)</f>
        <v/>
      </c>
      <c r="HJ316" s="20" t="str">
        <f>INDEX($GO316:$HI316,MATCH('Ranked Growth'!$C$5,$GO$149:$HI$149,0))</f>
        <v/>
      </c>
      <c r="HK316" s="13" t="str">
        <f t="shared" si="300"/>
        <v>Stations of Over 10k Users-</v>
      </c>
    </row>
    <row r="317" spans="2:219" s="11" customFormat="1" x14ac:dyDescent="0.25">
      <c r="B317" s="17" t="s">
        <v>30</v>
      </c>
      <c r="C317" s="20">
        <v>361105.85734784714</v>
      </c>
      <c r="D317" s="20">
        <v>378471.95869339869</v>
      </c>
      <c r="E317" s="20">
        <v>385423.541603308</v>
      </c>
      <c r="F317" s="20">
        <v>391323.30929743143</v>
      </c>
      <c r="G317" s="20">
        <v>396166.15438009409</v>
      </c>
      <c r="H317" s="20">
        <v>401023.51121811353</v>
      </c>
      <c r="I317" s="20">
        <v>406572.89014815609</v>
      </c>
      <c r="J317" s="20">
        <v>411488.99000606325</v>
      </c>
      <c r="K317" s="20">
        <v>416836.42889786395</v>
      </c>
      <c r="L317" s="20">
        <v>423538.71193261829</v>
      </c>
      <c r="M317" s="20">
        <v>429031.01829476951</v>
      </c>
      <c r="N317" s="20">
        <v>434332.29818504717</v>
      </c>
      <c r="O317" s="20">
        <v>439694.01257809263</v>
      </c>
      <c r="P317" s="20">
        <v>445785.48217148415</v>
      </c>
      <c r="Q317" s="20">
        <v>452306.61867715529</v>
      </c>
      <c r="R317" s="20">
        <v>458084.08063598862</v>
      </c>
      <c r="S317" s="20">
        <v>464238.75494760089</v>
      </c>
      <c r="T317" s="20">
        <v>470076.37578145467</v>
      </c>
      <c r="U317" s="20">
        <v>476212.23854817729</v>
      </c>
      <c r="V317" s="20">
        <v>483469.78999381501</v>
      </c>
      <c r="W317" s="20">
        <v>490547.38073957077</v>
      </c>
      <c r="Y317" s="17" t="s">
        <v>30</v>
      </c>
      <c r="Z317" s="21" t="str">
        <f t="shared" si="251"/>
        <v>Stations of Over 10k Users</v>
      </c>
      <c r="AA317" s="21" t="str">
        <f t="shared" si="252"/>
        <v>N</v>
      </c>
      <c r="AB317" s="13">
        <f t="shared" ref="AB317:AV317" si="369">C317-$R55</f>
        <v>6007.8573478471371</v>
      </c>
      <c r="AC317" s="13">
        <f t="shared" si="369"/>
        <v>23373.958693398687</v>
      </c>
      <c r="AD317" s="13">
        <f t="shared" si="369"/>
        <v>30325.541603307996</v>
      </c>
      <c r="AE317" s="13">
        <f t="shared" si="369"/>
        <v>36225.309297431435</v>
      </c>
      <c r="AF317" s="13">
        <f t="shared" si="369"/>
        <v>41068.154380094085</v>
      </c>
      <c r="AG317" s="13">
        <f t="shared" si="369"/>
        <v>45925.511218113534</v>
      </c>
      <c r="AH317" s="13">
        <f t="shared" si="369"/>
        <v>51474.89014815609</v>
      </c>
      <c r="AI317" s="13">
        <f t="shared" si="369"/>
        <v>56390.99000606325</v>
      </c>
      <c r="AJ317" s="13">
        <f t="shared" si="369"/>
        <v>61738.428897863952</v>
      </c>
      <c r="AK317" s="13">
        <f t="shared" si="369"/>
        <v>68440.711932618287</v>
      </c>
      <c r="AL317" s="13">
        <f t="shared" si="369"/>
        <v>73933.018294769514</v>
      </c>
      <c r="AM317" s="13">
        <f t="shared" si="369"/>
        <v>79234.29818504717</v>
      </c>
      <c r="AN317" s="13">
        <f t="shared" si="369"/>
        <v>84596.012578092632</v>
      </c>
      <c r="AO317" s="13">
        <f t="shared" si="369"/>
        <v>90687.482171484153</v>
      </c>
      <c r="AP317" s="13">
        <f t="shared" si="369"/>
        <v>97208.618677155289</v>
      </c>
      <c r="AQ317" s="13">
        <f t="shared" si="369"/>
        <v>102986.08063598862</v>
      </c>
      <c r="AR317" s="13">
        <f t="shared" si="369"/>
        <v>109140.75494760089</v>
      </c>
      <c r="AS317" s="13">
        <f t="shared" si="369"/>
        <v>114978.37578145467</v>
      </c>
      <c r="AT317" s="13">
        <f t="shared" si="369"/>
        <v>121114.23854817729</v>
      </c>
      <c r="AU317" s="13">
        <f t="shared" si="369"/>
        <v>128371.78999381501</v>
      </c>
      <c r="AV317" s="13">
        <f t="shared" si="369"/>
        <v>135449.38073957077</v>
      </c>
      <c r="AX317" s="17" t="s">
        <v>30</v>
      </c>
      <c r="AY317" s="13">
        <f t="shared" si="254"/>
        <v>28</v>
      </c>
      <c r="AZ317" s="13">
        <f t="shared" si="255"/>
        <v>36</v>
      </c>
      <c r="BA317" s="13">
        <f t="shared" si="256"/>
        <v>35</v>
      </c>
      <c r="BB317" s="13">
        <f t="shared" si="257"/>
        <v>35</v>
      </c>
      <c r="BC317" s="13">
        <f t="shared" si="258"/>
        <v>31</v>
      </c>
      <c r="BD317" s="13">
        <f t="shared" si="259"/>
        <v>31</v>
      </c>
      <c r="BE317" s="13">
        <f t="shared" si="260"/>
        <v>31</v>
      </c>
      <c r="BF317" s="13">
        <f t="shared" si="261"/>
        <v>30</v>
      </c>
      <c r="BG317" s="13">
        <f t="shared" si="262"/>
        <v>29</v>
      </c>
      <c r="BH317" s="13">
        <f t="shared" si="263"/>
        <v>29</v>
      </c>
      <c r="BI317" s="13">
        <f t="shared" si="264"/>
        <v>29</v>
      </c>
      <c r="BJ317" s="13">
        <f t="shared" si="265"/>
        <v>28</v>
      </c>
      <c r="BK317" s="13">
        <f t="shared" si="266"/>
        <v>28</v>
      </c>
      <c r="BL317" s="13">
        <f t="shared" si="267"/>
        <v>28</v>
      </c>
      <c r="BM317" s="13">
        <f t="shared" si="268"/>
        <v>27</v>
      </c>
      <c r="BN317" s="13">
        <f t="shared" si="269"/>
        <v>27</v>
      </c>
      <c r="BO317" s="13">
        <f t="shared" si="270"/>
        <v>27</v>
      </c>
      <c r="BP317" s="13">
        <f t="shared" si="271"/>
        <v>27</v>
      </c>
      <c r="BQ317" s="13">
        <f t="shared" si="272"/>
        <v>27</v>
      </c>
      <c r="BR317" s="13">
        <f t="shared" si="273"/>
        <v>27</v>
      </c>
      <c r="BS317" s="13">
        <f t="shared" si="274"/>
        <v>27</v>
      </c>
      <c r="BT317" s="13">
        <f>INDEX($AY317:$BS317,MATCH('Ranked Growth'!$C$5,Data!$AY$149:$BS$149,0))</f>
        <v>28</v>
      </c>
      <c r="BV317" s="17" t="s">
        <v>30</v>
      </c>
      <c r="BW317" s="13" cm="1">
        <f t="array" ref="BW317">SUMPRODUCT(($Z$281:$Z$407=$Z317)*(AB317&lt;AB$281:AB$407))+1</f>
        <v>23</v>
      </c>
      <c r="BX317" s="13" cm="1">
        <f t="array" ref="BX317">SUMPRODUCT(($Z$281:$Z$407=$Z317)*(AC317&lt;AC$281:AC$407))+1</f>
        <v>31</v>
      </c>
      <c r="BY317" s="13" cm="1">
        <f t="array" ref="BY317">SUMPRODUCT(($Z$281:$Z$407=$Z317)*(AD317&lt;AD$281:AD$407))+1</f>
        <v>30</v>
      </c>
      <c r="BZ317" s="13" cm="1">
        <f t="array" ref="BZ317">SUMPRODUCT(($Z$281:$Z$407=$Z317)*(AE317&lt;AE$281:AE$407))+1</f>
        <v>30</v>
      </c>
      <c r="CA317" s="13" cm="1">
        <f t="array" ref="CA317">SUMPRODUCT(($Z$281:$Z$407=$Z317)*(AF317&lt;AF$281:AF$407))+1</f>
        <v>26</v>
      </c>
      <c r="CB317" s="13" cm="1">
        <f t="array" ref="CB317">SUMPRODUCT(($Z$281:$Z$407=$Z317)*(AG317&lt;AG$281:AG$407))+1</f>
        <v>26</v>
      </c>
      <c r="CC317" s="13" cm="1">
        <f t="array" ref="CC317">SUMPRODUCT(($Z$281:$Z$407=$Z317)*(AH317&lt;AH$281:AH$407))+1</f>
        <v>26</v>
      </c>
      <c r="CD317" s="13" cm="1">
        <f t="array" ref="CD317">SUMPRODUCT(($Z$281:$Z$407=$Z317)*(AI317&lt;AI$281:AI$407))+1</f>
        <v>25</v>
      </c>
      <c r="CE317" s="13" cm="1">
        <f t="array" ref="CE317">SUMPRODUCT(($Z$281:$Z$407=$Z317)*(AJ317&lt;AJ$281:AJ$407))+1</f>
        <v>24</v>
      </c>
      <c r="CF317" s="13" cm="1">
        <f t="array" ref="CF317">SUMPRODUCT(($Z$281:$Z$407=$Z317)*(AK317&lt;AK$281:AK$407))+1</f>
        <v>24</v>
      </c>
      <c r="CG317" s="13" cm="1">
        <f t="array" ref="CG317">SUMPRODUCT(($Z$281:$Z$407=$Z317)*(AL317&lt;AL$281:AL$407))+1</f>
        <v>24</v>
      </c>
      <c r="CH317" s="13" cm="1">
        <f t="array" ref="CH317">SUMPRODUCT(($Z$281:$Z$407=$Z317)*(AM317&lt;AM$281:AM$407))+1</f>
        <v>23</v>
      </c>
      <c r="CI317" s="13" cm="1">
        <f t="array" ref="CI317">SUMPRODUCT(($Z$281:$Z$407=$Z317)*(AN317&lt;AN$281:AN$407))+1</f>
        <v>23</v>
      </c>
      <c r="CJ317" s="13" cm="1">
        <f t="array" ref="CJ317">SUMPRODUCT(($Z$281:$Z$407=$Z317)*(AO317&lt;AO$281:AO$407))+1</f>
        <v>23</v>
      </c>
      <c r="CK317" s="13" cm="1">
        <f t="array" ref="CK317">SUMPRODUCT(($Z$281:$Z$407=$Z317)*(AP317&lt;AP$281:AP$407))+1</f>
        <v>22</v>
      </c>
      <c r="CL317" s="13" cm="1">
        <f t="array" ref="CL317">SUMPRODUCT(($Z$281:$Z$407=$Z317)*(AQ317&lt;AQ$281:AQ$407))+1</f>
        <v>22</v>
      </c>
      <c r="CM317" s="13" cm="1">
        <f t="array" ref="CM317">SUMPRODUCT(($Z$281:$Z$407=$Z317)*(AR317&lt;AR$281:AR$407))+1</f>
        <v>22</v>
      </c>
      <c r="CN317" s="13" cm="1">
        <f t="array" ref="CN317">SUMPRODUCT(($Z$281:$Z$407=$Z317)*(AS317&lt;AS$281:AS$407))+1</f>
        <v>22</v>
      </c>
      <c r="CO317" s="13" cm="1">
        <f t="array" ref="CO317">SUMPRODUCT(($Z$281:$Z$407=$Z317)*(AT317&lt;AT$281:AT$407))+1</f>
        <v>22</v>
      </c>
      <c r="CP317" s="13" cm="1">
        <f t="array" ref="CP317">SUMPRODUCT(($Z$281:$Z$407=$Z317)*(AU317&lt;AU$281:AU$407))+1</f>
        <v>22</v>
      </c>
      <c r="CQ317" s="13" cm="1">
        <f t="array" ref="CQ317">SUMPRODUCT(($Z$281:$Z$407=$Z317)*(AV317&lt;AV$281:AV$407))+1</f>
        <v>22</v>
      </c>
      <c r="CR317" s="20">
        <f>INDEX($BW317:$CQ317,MATCH('Ranked Growth'!$C$5,Data!$AY$149:$BS$149,0))</f>
        <v>23</v>
      </c>
      <c r="CS317" s="13" t="str">
        <f t="shared" si="275"/>
        <v>Stations of Over 10k Users-23</v>
      </c>
      <c r="CU317" s="17" t="s">
        <v>30</v>
      </c>
      <c r="CV317" s="13" t="str" cm="1">
        <f t="array" ref="CV317">IF($AA317="N","",SUMPRODUCT(($Z$281:$Z$407=$Z317)*($AA$281:$AA$407="Y")*(AB317&lt;AB$281:AB$407))+1)</f>
        <v/>
      </c>
      <c r="CW317" s="13" t="str" cm="1">
        <f t="array" ref="CW317">IF($AA317="N","",SUMPRODUCT(($Z$281:$Z$407=$Z317)*($AA$281:$AA$407="Y")*(AC317&lt;AC$281:AC$407))+1)</f>
        <v/>
      </c>
      <c r="CX317" s="13" t="str" cm="1">
        <f t="array" ref="CX317">IF($AA317="N","",SUMPRODUCT(($Z$281:$Z$407=$Z317)*($AA$281:$AA$407="Y")*(AD317&lt;AD$281:AD$407))+1)</f>
        <v/>
      </c>
      <c r="CY317" s="13" t="str" cm="1">
        <f t="array" ref="CY317">IF($AA317="N","",SUMPRODUCT(($Z$281:$Z$407=$Z317)*($AA$281:$AA$407="Y")*(AE317&lt;AE$281:AE$407))+1)</f>
        <v/>
      </c>
      <c r="CZ317" s="13" t="str" cm="1">
        <f t="array" ref="CZ317">IF($AA317="N","",SUMPRODUCT(($Z$281:$Z$407=$Z317)*($AA$281:$AA$407="Y")*(AF317&lt;AF$281:AF$407))+1)</f>
        <v/>
      </c>
      <c r="DA317" s="13" t="str" cm="1">
        <f t="array" ref="DA317">IF($AA317="N","",SUMPRODUCT(($Z$281:$Z$407=$Z317)*($AA$281:$AA$407="Y")*(AG317&lt;AG$281:AG$407))+1)</f>
        <v/>
      </c>
      <c r="DB317" s="13" t="str" cm="1">
        <f t="array" ref="DB317">IF($AA317="N","",SUMPRODUCT(($Z$281:$Z$407=$Z317)*($AA$281:$AA$407="Y")*(AH317&lt;AH$281:AH$407))+1)</f>
        <v/>
      </c>
      <c r="DC317" s="13" t="str" cm="1">
        <f t="array" ref="DC317">IF($AA317="N","",SUMPRODUCT(($Z$281:$Z$407=$Z317)*($AA$281:$AA$407="Y")*(AI317&lt;AI$281:AI$407))+1)</f>
        <v/>
      </c>
      <c r="DD317" s="13" t="str" cm="1">
        <f t="array" ref="DD317">IF($AA317="N","",SUMPRODUCT(($Z$281:$Z$407=$Z317)*($AA$281:$AA$407="Y")*(AJ317&lt;AJ$281:AJ$407))+1)</f>
        <v/>
      </c>
      <c r="DE317" s="13" t="str" cm="1">
        <f t="array" ref="DE317">IF($AA317="N","",SUMPRODUCT(($Z$281:$Z$407=$Z317)*($AA$281:$AA$407="Y")*(AK317&lt;AK$281:AK$407))+1)</f>
        <v/>
      </c>
      <c r="DF317" s="13" t="str" cm="1">
        <f t="array" ref="DF317">IF($AA317="N","",SUMPRODUCT(($Z$281:$Z$407=$Z317)*($AA$281:$AA$407="Y")*(AL317&lt;AL$281:AL$407))+1)</f>
        <v/>
      </c>
      <c r="DG317" s="13" t="str" cm="1">
        <f t="array" ref="DG317">IF($AA317="N","",SUMPRODUCT(($Z$281:$Z$407=$Z317)*($AA$281:$AA$407="Y")*(AM317&lt;AM$281:AM$407))+1)</f>
        <v/>
      </c>
      <c r="DH317" s="13" t="str" cm="1">
        <f t="array" ref="DH317">IF($AA317="N","",SUMPRODUCT(($Z$281:$Z$407=$Z317)*($AA$281:$AA$407="Y")*(AN317&lt;AN$281:AN$407))+1)</f>
        <v/>
      </c>
      <c r="DI317" s="13" t="str" cm="1">
        <f t="array" ref="DI317">IF($AA317="N","",SUMPRODUCT(($Z$281:$Z$407=$Z317)*($AA$281:$AA$407="Y")*(AO317&lt;AO$281:AO$407))+1)</f>
        <v/>
      </c>
      <c r="DJ317" s="13" t="str" cm="1">
        <f t="array" ref="DJ317">IF($AA317="N","",SUMPRODUCT(($Z$281:$Z$407=$Z317)*($AA$281:$AA$407="Y")*(AP317&lt;AP$281:AP$407))+1)</f>
        <v/>
      </c>
      <c r="DK317" s="13" t="str" cm="1">
        <f t="array" ref="DK317">IF($AA317="N","",SUMPRODUCT(($Z$281:$Z$407=$Z317)*($AA$281:$AA$407="Y")*(AQ317&lt;AQ$281:AQ$407))+1)</f>
        <v/>
      </c>
      <c r="DL317" s="13" t="str" cm="1">
        <f t="array" ref="DL317">IF($AA317="N","",SUMPRODUCT(($Z$281:$Z$407=$Z317)*($AA$281:$AA$407="Y")*(AR317&lt;AR$281:AR$407))+1)</f>
        <v/>
      </c>
      <c r="DM317" s="13" t="str" cm="1">
        <f t="array" ref="DM317">IF($AA317="N","",SUMPRODUCT(($Z$281:$Z$407=$Z317)*($AA$281:$AA$407="Y")*(AS317&lt;AS$281:AS$407))+1)</f>
        <v/>
      </c>
      <c r="DN317" s="13" t="str" cm="1">
        <f t="array" ref="DN317">IF($AA317="N","",SUMPRODUCT(($Z$281:$Z$407=$Z317)*($AA$281:$AA$407="Y")*(AT317&lt;AT$281:AT$407))+1)</f>
        <v/>
      </c>
      <c r="DO317" s="13" t="str" cm="1">
        <f t="array" ref="DO317">IF($AA317="N","",SUMPRODUCT(($Z$281:$Z$407=$Z317)*($AA$281:$AA$407="Y")*(AU317&lt;AU$281:AU$407))+1)</f>
        <v/>
      </c>
      <c r="DP317" s="13" t="str" cm="1">
        <f t="array" ref="DP317">IF($AA317="N","",SUMPRODUCT(($Z$281:$Z$407=$Z317)*($AA$281:$AA$407="Y")*(AV317&lt;AV$281:AV$407))+1)</f>
        <v/>
      </c>
      <c r="DQ317" s="13" t="str">
        <f>INDEX($CV317:$DP317,MATCH('Ranked Growth'!$C$5,$BW$149:$CQ$149,0))</f>
        <v/>
      </c>
      <c r="DR317" s="13" t="str">
        <f t="shared" si="276"/>
        <v>Stations of Over 10k Users-</v>
      </c>
      <c r="DT317" s="17" t="s">
        <v>30</v>
      </c>
      <c r="DU317" s="15">
        <f t="shared" ref="DU317:EO317" si="370">(C317/$R55)-1</f>
        <v>1.6918871263277069E-2</v>
      </c>
      <c r="DV317" s="15">
        <f t="shared" si="370"/>
        <v>6.5823966041483439E-2</v>
      </c>
      <c r="DW317" s="15">
        <f t="shared" si="370"/>
        <v>8.5400485509093294E-2</v>
      </c>
      <c r="DX317" s="15">
        <f t="shared" si="370"/>
        <v>0.10201496290441359</v>
      </c>
      <c r="DY317" s="15">
        <f t="shared" si="370"/>
        <v>0.11565301516790871</v>
      </c>
      <c r="DZ317" s="15">
        <f t="shared" si="370"/>
        <v>0.1293319343339403</v>
      </c>
      <c r="EA317" s="15">
        <f t="shared" si="370"/>
        <v>0.14495967352155215</v>
      </c>
      <c r="EB317" s="15">
        <f t="shared" si="370"/>
        <v>0.15880402031569663</v>
      </c>
      <c r="EC317" s="15">
        <f t="shared" si="370"/>
        <v>0.173863071315141</v>
      </c>
      <c r="ED317" s="15">
        <f t="shared" si="370"/>
        <v>0.19273753142123673</v>
      </c>
      <c r="EE317" s="15">
        <f t="shared" si="370"/>
        <v>0.20820454718069237</v>
      </c>
      <c r="EF317" s="15">
        <f t="shared" si="370"/>
        <v>0.22313360870815147</v>
      </c>
      <c r="EG317" s="15">
        <f t="shared" si="370"/>
        <v>0.23823286128925725</v>
      </c>
      <c r="EH317" s="15">
        <f t="shared" si="370"/>
        <v>0.25538719500386975</v>
      </c>
      <c r="EI317" s="15">
        <f t="shared" si="370"/>
        <v>0.273751524021975</v>
      </c>
      <c r="EJ317" s="15">
        <f t="shared" si="370"/>
        <v>0.29002157330085954</v>
      </c>
      <c r="EK317" s="15">
        <f t="shared" si="370"/>
        <v>0.30735389933933988</v>
      </c>
      <c r="EL317" s="15">
        <f t="shared" si="370"/>
        <v>0.32379336346995657</v>
      </c>
      <c r="EM317" s="15">
        <f t="shared" si="370"/>
        <v>0.34107271386540416</v>
      </c>
      <c r="EN317" s="15">
        <f t="shared" si="370"/>
        <v>0.36151087866959264</v>
      </c>
      <c r="EO317" s="15">
        <f t="shared" si="370"/>
        <v>0.38144225182786373</v>
      </c>
      <c r="EQ317" s="17" t="s">
        <v>30</v>
      </c>
      <c r="ER317" s="13">
        <f t="shared" si="278"/>
        <v>96</v>
      </c>
      <c r="ES317" s="13">
        <f t="shared" si="279"/>
        <v>120</v>
      </c>
      <c r="ET317" s="13">
        <f t="shared" si="280"/>
        <v>120</v>
      </c>
      <c r="EU317" s="13">
        <f t="shared" si="281"/>
        <v>112</v>
      </c>
      <c r="EV317" s="13">
        <f t="shared" si="282"/>
        <v>105</v>
      </c>
      <c r="EW317" s="13">
        <f t="shared" si="283"/>
        <v>105</v>
      </c>
      <c r="EX317" s="13">
        <f t="shared" si="284"/>
        <v>105</v>
      </c>
      <c r="EY317" s="13">
        <f t="shared" si="285"/>
        <v>105</v>
      </c>
      <c r="EZ317" s="13">
        <f t="shared" si="286"/>
        <v>102</v>
      </c>
      <c r="FA317" s="13">
        <f t="shared" si="287"/>
        <v>99</v>
      </c>
      <c r="FB317" s="13">
        <f t="shared" si="288"/>
        <v>98</v>
      </c>
      <c r="FC317" s="13">
        <f t="shared" si="289"/>
        <v>97</v>
      </c>
      <c r="FD317" s="13">
        <f t="shared" si="290"/>
        <v>96</v>
      </c>
      <c r="FE317" s="13">
        <f t="shared" si="291"/>
        <v>96</v>
      </c>
      <c r="FF317" s="13">
        <f t="shared" si="292"/>
        <v>95</v>
      </c>
      <c r="FG317" s="13">
        <f t="shared" si="293"/>
        <v>95</v>
      </c>
      <c r="FH317" s="13">
        <f t="shared" si="294"/>
        <v>95</v>
      </c>
      <c r="FI317" s="13">
        <f t="shared" si="295"/>
        <v>93</v>
      </c>
      <c r="FJ317" s="13">
        <f t="shared" si="296"/>
        <v>93</v>
      </c>
      <c r="FK317" s="13">
        <f t="shared" si="297"/>
        <v>93</v>
      </c>
      <c r="FL317" s="13">
        <f t="shared" si="298"/>
        <v>93</v>
      </c>
      <c r="FM317" s="13">
        <f>INDEX($ER317:$FL317,MATCH('Ranked Growth'!$C$5,$ER$149:$FL$149,0))</f>
        <v>96</v>
      </c>
      <c r="FO317" s="17" t="s">
        <v>30</v>
      </c>
      <c r="FP317" s="13" cm="1">
        <f t="array" ref="FP317">SUMPRODUCT(($Z$281:$Z$407=$Z317)*(DU317&lt;DU$281:DU$407))+1</f>
        <v>78</v>
      </c>
      <c r="FQ317" s="13" cm="1">
        <f t="array" ref="FQ317">SUMPRODUCT(($Z$281:$Z$407=$Z317)*(DV317&lt;DV$281:DV$407))+1</f>
        <v>96</v>
      </c>
      <c r="FR317" s="13" cm="1">
        <f t="array" ref="FR317">SUMPRODUCT(($Z$281:$Z$407=$Z317)*(DW317&lt;DW$281:DW$407))+1</f>
        <v>96</v>
      </c>
      <c r="FS317" s="13" cm="1">
        <f t="array" ref="FS317">SUMPRODUCT(($Z$281:$Z$407=$Z317)*(DX317&lt;DX$281:DX$407))+1</f>
        <v>94</v>
      </c>
      <c r="FT317" s="13" cm="1">
        <f t="array" ref="FT317">SUMPRODUCT(($Z$281:$Z$407=$Z317)*(DY317&lt;DY$281:DY$407))+1</f>
        <v>91</v>
      </c>
      <c r="FU317" s="13" cm="1">
        <f t="array" ref="FU317">SUMPRODUCT(($Z$281:$Z$407=$Z317)*(DZ317&lt;DZ$281:DZ$407))+1</f>
        <v>91</v>
      </c>
      <c r="FV317" s="13" cm="1">
        <f t="array" ref="FV317">SUMPRODUCT(($Z$281:$Z$407=$Z317)*(EA317&lt;EA$281:EA$407))+1</f>
        <v>91</v>
      </c>
      <c r="FW317" s="13" cm="1">
        <f t="array" ref="FW317">SUMPRODUCT(($Z$281:$Z$407=$Z317)*(EB317&lt;EB$281:EB$407))+1</f>
        <v>91</v>
      </c>
      <c r="FX317" s="13" cm="1">
        <f t="array" ref="FX317">SUMPRODUCT(($Z$281:$Z$407=$Z317)*(EC317&lt;EC$281:EC$407))+1</f>
        <v>88</v>
      </c>
      <c r="FY317" s="13" cm="1">
        <f t="array" ref="FY317">SUMPRODUCT(($Z$281:$Z$407=$Z317)*(ED317&lt;ED$281:ED$407))+1</f>
        <v>85</v>
      </c>
      <c r="FZ317" s="13" cm="1">
        <f t="array" ref="FZ317">SUMPRODUCT(($Z$281:$Z$407=$Z317)*(EE317&lt;EE$281:EE$407))+1</f>
        <v>84</v>
      </c>
      <c r="GA317" s="13" cm="1">
        <f t="array" ref="GA317">SUMPRODUCT(($Z$281:$Z$407=$Z317)*(EF317&lt;EF$281:EF$407))+1</f>
        <v>83</v>
      </c>
      <c r="GB317" s="13" cm="1">
        <f t="array" ref="GB317">SUMPRODUCT(($Z$281:$Z$407=$Z317)*(EG317&lt;EG$281:EG$407))+1</f>
        <v>82</v>
      </c>
      <c r="GC317" s="13" cm="1">
        <f t="array" ref="GC317">SUMPRODUCT(($Z$281:$Z$407=$Z317)*(EH317&lt;EH$281:EH$407))+1</f>
        <v>82</v>
      </c>
      <c r="GD317" s="13" cm="1">
        <f t="array" ref="GD317">SUMPRODUCT(($Z$281:$Z$407=$Z317)*(EI317&lt;EI$281:EI$407))+1</f>
        <v>82</v>
      </c>
      <c r="GE317" s="13" cm="1">
        <f t="array" ref="GE317">SUMPRODUCT(($Z$281:$Z$407=$Z317)*(EJ317&lt;EJ$281:EJ$407))+1</f>
        <v>82</v>
      </c>
      <c r="GF317" s="13" cm="1">
        <f t="array" ref="GF317">SUMPRODUCT(($Z$281:$Z$407=$Z317)*(EK317&lt;EK$281:EK$407))+1</f>
        <v>82</v>
      </c>
      <c r="GG317" s="13" cm="1">
        <f t="array" ref="GG317">SUMPRODUCT(($Z$281:$Z$407=$Z317)*(EL317&lt;EL$281:EL$407))+1</f>
        <v>80</v>
      </c>
      <c r="GH317" s="13" cm="1">
        <f t="array" ref="GH317">SUMPRODUCT(($Z$281:$Z$407=$Z317)*(EM317&lt;EM$281:EM$407))+1</f>
        <v>80</v>
      </c>
      <c r="GI317" s="13" cm="1">
        <f t="array" ref="GI317">SUMPRODUCT(($Z$281:$Z$407=$Z317)*(EN317&lt;EN$281:EN$407))+1</f>
        <v>80</v>
      </c>
      <c r="GJ317" s="13" cm="1">
        <f t="array" ref="GJ317">SUMPRODUCT(($Z$281:$Z$407=$Z317)*(EO317&lt;EO$281:EO$407))+1</f>
        <v>80</v>
      </c>
      <c r="GK317" s="20">
        <f>INDEX($FP317:$GJ317,MATCH('Ranked Growth'!$C$5,$FP$149:$GJ$149,0))</f>
        <v>78</v>
      </c>
      <c r="GL317" s="13" t="str">
        <f t="shared" si="299"/>
        <v>Stations of Over 10k Users-78</v>
      </c>
      <c r="GN317" s="17" t="s">
        <v>30</v>
      </c>
      <c r="GO317" s="13" t="str" cm="1">
        <f t="array" ref="GO317">IF($AA317="N","",SUMPRODUCT(($Z$281:$Z$407=$Z317)*($AA$281:$AA$407="Y")*(DU317&lt;DU$281:DU$407))+1)</f>
        <v/>
      </c>
      <c r="GP317" s="13" t="str" cm="1">
        <f t="array" ref="GP317">IF($AA317="N","",SUMPRODUCT(($Z$281:$Z$407=$Z317)*($AA$281:$AA$407="Y")*(DV317&lt;DV$281:DV$407))+1)</f>
        <v/>
      </c>
      <c r="GQ317" s="13" t="str" cm="1">
        <f t="array" ref="GQ317">IF($AA317="N","",SUMPRODUCT(($Z$281:$Z$407=$Z317)*($AA$281:$AA$407="Y")*(DW317&lt;DW$281:DW$407))+1)</f>
        <v/>
      </c>
      <c r="GR317" s="13" t="str" cm="1">
        <f t="array" ref="GR317">IF($AA317="N","",SUMPRODUCT(($Z$281:$Z$407=$Z317)*($AA$281:$AA$407="Y")*(DX317&lt;DX$281:DX$407))+1)</f>
        <v/>
      </c>
      <c r="GS317" s="13" t="str" cm="1">
        <f t="array" ref="GS317">IF($AA317="N","",SUMPRODUCT(($Z$281:$Z$407=$Z317)*($AA$281:$AA$407="Y")*(DY317&lt;DY$281:DY$407))+1)</f>
        <v/>
      </c>
      <c r="GT317" s="13" t="str" cm="1">
        <f t="array" ref="GT317">IF($AA317="N","",SUMPRODUCT(($Z$281:$Z$407=$Z317)*($AA$281:$AA$407="Y")*(DZ317&lt;DZ$281:DZ$407))+1)</f>
        <v/>
      </c>
      <c r="GU317" s="13" t="str" cm="1">
        <f t="array" ref="GU317">IF($AA317="N","",SUMPRODUCT(($Z$281:$Z$407=$Z317)*($AA$281:$AA$407="Y")*(EA317&lt;EA$281:EA$407))+1)</f>
        <v/>
      </c>
      <c r="GV317" s="13" t="str" cm="1">
        <f t="array" ref="GV317">IF($AA317="N","",SUMPRODUCT(($Z$281:$Z$407=$Z317)*($AA$281:$AA$407="Y")*(EB317&lt;EB$281:EB$407))+1)</f>
        <v/>
      </c>
      <c r="GW317" s="13" t="str" cm="1">
        <f t="array" ref="GW317">IF($AA317="N","",SUMPRODUCT(($Z$281:$Z$407=$Z317)*($AA$281:$AA$407="Y")*(EC317&lt;EC$281:EC$407))+1)</f>
        <v/>
      </c>
      <c r="GX317" s="13" t="str" cm="1">
        <f t="array" ref="GX317">IF($AA317="N","",SUMPRODUCT(($Z$281:$Z$407=$Z317)*($AA$281:$AA$407="Y")*(ED317&lt;ED$281:ED$407))+1)</f>
        <v/>
      </c>
      <c r="GY317" s="13" t="str" cm="1">
        <f t="array" ref="GY317">IF($AA317="N","",SUMPRODUCT(($Z$281:$Z$407=$Z317)*($AA$281:$AA$407="Y")*(EE317&lt;EE$281:EE$407))+1)</f>
        <v/>
      </c>
      <c r="GZ317" s="13" t="str" cm="1">
        <f t="array" ref="GZ317">IF($AA317="N","",SUMPRODUCT(($Z$281:$Z$407=$Z317)*($AA$281:$AA$407="Y")*(EF317&lt;EF$281:EF$407))+1)</f>
        <v/>
      </c>
      <c r="HA317" s="13" t="str" cm="1">
        <f t="array" ref="HA317">IF($AA317="N","",SUMPRODUCT(($Z$281:$Z$407=$Z317)*($AA$281:$AA$407="Y")*(EG317&lt;EG$281:EG$407))+1)</f>
        <v/>
      </c>
      <c r="HB317" s="13" t="str" cm="1">
        <f t="array" ref="HB317">IF($AA317="N","",SUMPRODUCT(($Z$281:$Z$407=$Z317)*($AA$281:$AA$407="Y")*(EH317&lt;EH$281:EH$407))+1)</f>
        <v/>
      </c>
      <c r="HC317" s="13" t="str" cm="1">
        <f t="array" ref="HC317">IF($AA317="N","",SUMPRODUCT(($Z$281:$Z$407=$Z317)*($AA$281:$AA$407="Y")*(EI317&lt;EI$281:EI$407))+1)</f>
        <v/>
      </c>
      <c r="HD317" s="13" t="str" cm="1">
        <f t="array" ref="HD317">IF($AA317="N","",SUMPRODUCT(($Z$281:$Z$407=$Z317)*($AA$281:$AA$407="Y")*(EJ317&lt;EJ$281:EJ$407))+1)</f>
        <v/>
      </c>
      <c r="HE317" s="13" t="str" cm="1">
        <f t="array" ref="HE317">IF($AA317="N","",SUMPRODUCT(($Z$281:$Z$407=$Z317)*($AA$281:$AA$407="Y")*(EK317&lt;EK$281:EK$407))+1)</f>
        <v/>
      </c>
      <c r="HF317" s="13" t="str" cm="1">
        <f t="array" ref="HF317">IF($AA317="N","",SUMPRODUCT(($Z$281:$Z$407=$Z317)*($AA$281:$AA$407="Y")*(EL317&lt;EL$281:EL$407))+1)</f>
        <v/>
      </c>
      <c r="HG317" s="13" t="str" cm="1">
        <f t="array" ref="HG317">IF($AA317="N","",SUMPRODUCT(($Z$281:$Z$407=$Z317)*($AA$281:$AA$407="Y")*(EM317&lt;EM$281:EM$407))+1)</f>
        <v/>
      </c>
      <c r="HH317" s="13" t="str" cm="1">
        <f t="array" ref="HH317">IF($AA317="N","",SUMPRODUCT(($Z$281:$Z$407=$Z317)*($AA$281:$AA$407="Y")*(EN317&lt;EN$281:EN$407))+1)</f>
        <v/>
      </c>
      <c r="HI317" s="13" t="str" cm="1">
        <f t="array" ref="HI317">IF($AA317="N","",SUMPRODUCT(($Z$281:$Z$407=$Z317)*($AA$281:$AA$407="Y")*(EO317&lt;EO$281:EO$407))+1)</f>
        <v/>
      </c>
      <c r="HJ317" s="20" t="str">
        <f>INDEX($GO317:$HI317,MATCH('Ranked Growth'!$C$5,$GO$149:$HI$149,0))</f>
        <v/>
      </c>
      <c r="HK317" s="13" t="str">
        <f t="shared" si="300"/>
        <v>Stations of Over 10k Users-</v>
      </c>
    </row>
    <row r="318" spans="2:219" s="11" customFormat="1" x14ac:dyDescent="0.25">
      <c r="B318" s="17" t="s">
        <v>31</v>
      </c>
      <c r="C318" s="20">
        <v>175063.36628862316</v>
      </c>
      <c r="D318" s="20">
        <v>188984.62971264657</v>
      </c>
      <c r="E318" s="20">
        <v>193267.58619419258</v>
      </c>
      <c r="F318" s="20">
        <v>196531.63560848226</v>
      </c>
      <c r="G318" s="20">
        <v>198842.26799847916</v>
      </c>
      <c r="H318" s="20">
        <v>201313.29292808779</v>
      </c>
      <c r="I318" s="20">
        <v>204280.81644479299</v>
      </c>
      <c r="J318" s="20">
        <v>206709.5808713864</v>
      </c>
      <c r="K318" s="20">
        <v>209427.83062921968</v>
      </c>
      <c r="L318" s="20">
        <v>213260.55467700283</v>
      </c>
      <c r="M318" s="20">
        <v>216176.73261862801</v>
      </c>
      <c r="N318" s="20">
        <v>218932.28953313458</v>
      </c>
      <c r="O318" s="20">
        <v>221695.18995588683</v>
      </c>
      <c r="P318" s="20">
        <v>225305.4695283692</v>
      </c>
      <c r="Q318" s="20">
        <v>229146.5991817597</v>
      </c>
      <c r="R318" s="20">
        <v>232181.94307045563</v>
      </c>
      <c r="S318" s="20">
        <v>235591.12662876217</v>
      </c>
      <c r="T318" s="20">
        <v>238655.06919655131</v>
      </c>
      <c r="U318" s="20">
        <v>242116.88869022342</v>
      </c>
      <c r="V318" s="20">
        <v>246839.48638754949</v>
      </c>
      <c r="W318" s="20">
        <v>251435.01056692444</v>
      </c>
      <c r="Y318" s="17" t="s">
        <v>31</v>
      </c>
      <c r="Z318" s="21" t="str">
        <f t="shared" si="251"/>
        <v>Stations of Over 10k Users</v>
      </c>
      <c r="AA318" s="21" t="str">
        <f t="shared" si="252"/>
        <v>N</v>
      </c>
      <c r="AB318" s="13">
        <f t="shared" ref="AB318:AV318" si="371">C318-$R56</f>
        <v>3249.3662886231614</v>
      </c>
      <c r="AC318" s="13">
        <f t="shared" si="371"/>
        <v>17170.629712646565</v>
      </c>
      <c r="AD318" s="13">
        <f t="shared" si="371"/>
        <v>21453.586194192583</v>
      </c>
      <c r="AE318" s="13">
        <f t="shared" si="371"/>
        <v>24717.635608482262</v>
      </c>
      <c r="AF318" s="13">
        <f t="shared" si="371"/>
        <v>27028.267998479161</v>
      </c>
      <c r="AG318" s="13">
        <f t="shared" si="371"/>
        <v>29499.292928087787</v>
      </c>
      <c r="AH318" s="13">
        <f t="shared" si="371"/>
        <v>32466.816444792988</v>
      </c>
      <c r="AI318" s="13">
        <f t="shared" si="371"/>
        <v>34895.580871386395</v>
      </c>
      <c r="AJ318" s="13">
        <f t="shared" si="371"/>
        <v>37613.830629219679</v>
      </c>
      <c r="AK318" s="13">
        <f t="shared" si="371"/>
        <v>41446.55467700283</v>
      </c>
      <c r="AL318" s="13">
        <f t="shared" si="371"/>
        <v>44362.732618628012</v>
      </c>
      <c r="AM318" s="13">
        <f t="shared" si="371"/>
        <v>47118.289533134579</v>
      </c>
      <c r="AN318" s="13">
        <f t="shared" si="371"/>
        <v>49881.189955886832</v>
      </c>
      <c r="AO318" s="13">
        <f t="shared" si="371"/>
        <v>53491.469528369198</v>
      </c>
      <c r="AP318" s="13">
        <f t="shared" si="371"/>
        <v>57332.599181759695</v>
      </c>
      <c r="AQ318" s="13">
        <f t="shared" si="371"/>
        <v>60367.943070455629</v>
      </c>
      <c r="AR318" s="13">
        <f t="shared" si="371"/>
        <v>63777.126628762169</v>
      </c>
      <c r="AS318" s="13">
        <f t="shared" si="371"/>
        <v>66841.069196551311</v>
      </c>
      <c r="AT318" s="13">
        <f t="shared" si="371"/>
        <v>70302.888690223423</v>
      </c>
      <c r="AU318" s="13">
        <f t="shared" si="371"/>
        <v>75025.486387549492</v>
      </c>
      <c r="AV318" s="13">
        <f t="shared" si="371"/>
        <v>79621.010566924437</v>
      </c>
      <c r="AX318" s="17" t="s">
        <v>31</v>
      </c>
      <c r="AY318" s="13">
        <f t="shared" si="254"/>
        <v>46</v>
      </c>
      <c r="AZ318" s="13">
        <f t="shared" si="255"/>
        <v>46</v>
      </c>
      <c r="BA318" s="13">
        <f t="shared" si="256"/>
        <v>45</v>
      </c>
      <c r="BB318" s="13">
        <f t="shared" si="257"/>
        <v>45</v>
      </c>
      <c r="BC318" s="13">
        <f t="shared" si="258"/>
        <v>45</v>
      </c>
      <c r="BD318" s="13">
        <f t="shared" si="259"/>
        <v>45</v>
      </c>
      <c r="BE318" s="13">
        <f t="shared" si="260"/>
        <v>45</v>
      </c>
      <c r="BF318" s="13">
        <f t="shared" si="261"/>
        <v>44</v>
      </c>
      <c r="BG318" s="13">
        <f t="shared" si="262"/>
        <v>44</v>
      </c>
      <c r="BH318" s="13">
        <f t="shared" si="263"/>
        <v>44</v>
      </c>
      <c r="BI318" s="13">
        <f t="shared" si="264"/>
        <v>44</v>
      </c>
      <c r="BJ318" s="13">
        <f t="shared" si="265"/>
        <v>44</v>
      </c>
      <c r="BK318" s="13">
        <f t="shared" si="266"/>
        <v>43</v>
      </c>
      <c r="BL318" s="13">
        <f t="shared" si="267"/>
        <v>43</v>
      </c>
      <c r="BM318" s="13">
        <f t="shared" si="268"/>
        <v>43</v>
      </c>
      <c r="BN318" s="13">
        <f t="shared" si="269"/>
        <v>43</v>
      </c>
      <c r="BO318" s="13">
        <f t="shared" si="270"/>
        <v>43</v>
      </c>
      <c r="BP318" s="13">
        <f t="shared" si="271"/>
        <v>43</v>
      </c>
      <c r="BQ318" s="13">
        <f t="shared" si="272"/>
        <v>43</v>
      </c>
      <c r="BR318" s="13">
        <f t="shared" si="273"/>
        <v>43</v>
      </c>
      <c r="BS318" s="13">
        <f t="shared" si="274"/>
        <v>43</v>
      </c>
      <c r="BT318" s="13">
        <f>INDEX($AY318:$BS318,MATCH('Ranked Growth'!$C$5,Data!$AY$149:$BS$149,0))</f>
        <v>46</v>
      </c>
      <c r="BV318" s="17" t="s">
        <v>31</v>
      </c>
      <c r="BW318" s="13" cm="1">
        <f t="array" ref="BW318">SUMPRODUCT(($Z$281:$Z$407=$Z318)*(AB318&lt;AB$281:AB$407))+1</f>
        <v>41</v>
      </c>
      <c r="BX318" s="13" cm="1">
        <f t="array" ref="BX318">SUMPRODUCT(($Z$281:$Z$407=$Z318)*(AC318&lt;AC$281:AC$407))+1</f>
        <v>41</v>
      </c>
      <c r="BY318" s="13" cm="1">
        <f t="array" ref="BY318">SUMPRODUCT(($Z$281:$Z$407=$Z318)*(AD318&lt;AD$281:AD$407))+1</f>
        <v>40</v>
      </c>
      <c r="BZ318" s="13" cm="1">
        <f t="array" ref="BZ318">SUMPRODUCT(($Z$281:$Z$407=$Z318)*(AE318&lt;AE$281:AE$407))+1</f>
        <v>40</v>
      </c>
      <c r="CA318" s="13" cm="1">
        <f t="array" ref="CA318">SUMPRODUCT(($Z$281:$Z$407=$Z318)*(AF318&lt;AF$281:AF$407))+1</f>
        <v>40</v>
      </c>
      <c r="CB318" s="13" cm="1">
        <f t="array" ref="CB318">SUMPRODUCT(($Z$281:$Z$407=$Z318)*(AG318&lt;AG$281:AG$407))+1</f>
        <v>40</v>
      </c>
      <c r="CC318" s="13" cm="1">
        <f t="array" ref="CC318">SUMPRODUCT(($Z$281:$Z$407=$Z318)*(AH318&lt;AH$281:AH$407))+1</f>
        <v>40</v>
      </c>
      <c r="CD318" s="13" cm="1">
        <f t="array" ref="CD318">SUMPRODUCT(($Z$281:$Z$407=$Z318)*(AI318&lt;AI$281:AI$407))+1</f>
        <v>39</v>
      </c>
      <c r="CE318" s="13" cm="1">
        <f t="array" ref="CE318">SUMPRODUCT(($Z$281:$Z$407=$Z318)*(AJ318&lt;AJ$281:AJ$407))+1</f>
        <v>39</v>
      </c>
      <c r="CF318" s="13" cm="1">
        <f t="array" ref="CF318">SUMPRODUCT(($Z$281:$Z$407=$Z318)*(AK318&lt;AK$281:AK$407))+1</f>
        <v>39</v>
      </c>
      <c r="CG318" s="13" cm="1">
        <f t="array" ref="CG318">SUMPRODUCT(($Z$281:$Z$407=$Z318)*(AL318&lt;AL$281:AL$407))+1</f>
        <v>39</v>
      </c>
      <c r="CH318" s="13" cm="1">
        <f t="array" ref="CH318">SUMPRODUCT(($Z$281:$Z$407=$Z318)*(AM318&lt;AM$281:AM$407))+1</f>
        <v>39</v>
      </c>
      <c r="CI318" s="13" cm="1">
        <f t="array" ref="CI318">SUMPRODUCT(($Z$281:$Z$407=$Z318)*(AN318&lt;AN$281:AN$407))+1</f>
        <v>38</v>
      </c>
      <c r="CJ318" s="13" cm="1">
        <f t="array" ref="CJ318">SUMPRODUCT(($Z$281:$Z$407=$Z318)*(AO318&lt;AO$281:AO$407))+1</f>
        <v>38</v>
      </c>
      <c r="CK318" s="13" cm="1">
        <f t="array" ref="CK318">SUMPRODUCT(($Z$281:$Z$407=$Z318)*(AP318&lt;AP$281:AP$407))+1</f>
        <v>38</v>
      </c>
      <c r="CL318" s="13" cm="1">
        <f t="array" ref="CL318">SUMPRODUCT(($Z$281:$Z$407=$Z318)*(AQ318&lt;AQ$281:AQ$407))+1</f>
        <v>38</v>
      </c>
      <c r="CM318" s="13" cm="1">
        <f t="array" ref="CM318">SUMPRODUCT(($Z$281:$Z$407=$Z318)*(AR318&lt;AR$281:AR$407))+1</f>
        <v>38</v>
      </c>
      <c r="CN318" s="13" cm="1">
        <f t="array" ref="CN318">SUMPRODUCT(($Z$281:$Z$407=$Z318)*(AS318&lt;AS$281:AS$407))+1</f>
        <v>38</v>
      </c>
      <c r="CO318" s="13" cm="1">
        <f t="array" ref="CO318">SUMPRODUCT(($Z$281:$Z$407=$Z318)*(AT318&lt;AT$281:AT$407))+1</f>
        <v>38</v>
      </c>
      <c r="CP318" s="13" cm="1">
        <f t="array" ref="CP318">SUMPRODUCT(($Z$281:$Z$407=$Z318)*(AU318&lt;AU$281:AU$407))+1</f>
        <v>38</v>
      </c>
      <c r="CQ318" s="13" cm="1">
        <f t="array" ref="CQ318">SUMPRODUCT(($Z$281:$Z$407=$Z318)*(AV318&lt;AV$281:AV$407))+1</f>
        <v>38</v>
      </c>
      <c r="CR318" s="20">
        <f>INDEX($BW318:$CQ318,MATCH('Ranked Growth'!$C$5,Data!$AY$149:$BS$149,0))</f>
        <v>41</v>
      </c>
      <c r="CS318" s="13" t="str">
        <f t="shared" si="275"/>
        <v>Stations of Over 10k Users-41</v>
      </c>
      <c r="CU318" s="17" t="s">
        <v>31</v>
      </c>
      <c r="CV318" s="13" t="str" cm="1">
        <f t="array" ref="CV318">IF($AA318="N","",SUMPRODUCT(($Z$281:$Z$407=$Z318)*($AA$281:$AA$407="Y")*(AB318&lt;AB$281:AB$407))+1)</f>
        <v/>
      </c>
      <c r="CW318" s="13" t="str" cm="1">
        <f t="array" ref="CW318">IF($AA318="N","",SUMPRODUCT(($Z$281:$Z$407=$Z318)*($AA$281:$AA$407="Y")*(AC318&lt;AC$281:AC$407))+1)</f>
        <v/>
      </c>
      <c r="CX318" s="13" t="str" cm="1">
        <f t="array" ref="CX318">IF($AA318="N","",SUMPRODUCT(($Z$281:$Z$407=$Z318)*($AA$281:$AA$407="Y")*(AD318&lt;AD$281:AD$407))+1)</f>
        <v/>
      </c>
      <c r="CY318" s="13" t="str" cm="1">
        <f t="array" ref="CY318">IF($AA318="N","",SUMPRODUCT(($Z$281:$Z$407=$Z318)*($AA$281:$AA$407="Y")*(AE318&lt;AE$281:AE$407))+1)</f>
        <v/>
      </c>
      <c r="CZ318" s="13" t="str" cm="1">
        <f t="array" ref="CZ318">IF($AA318="N","",SUMPRODUCT(($Z$281:$Z$407=$Z318)*($AA$281:$AA$407="Y")*(AF318&lt;AF$281:AF$407))+1)</f>
        <v/>
      </c>
      <c r="DA318" s="13" t="str" cm="1">
        <f t="array" ref="DA318">IF($AA318="N","",SUMPRODUCT(($Z$281:$Z$407=$Z318)*($AA$281:$AA$407="Y")*(AG318&lt;AG$281:AG$407))+1)</f>
        <v/>
      </c>
      <c r="DB318" s="13" t="str" cm="1">
        <f t="array" ref="DB318">IF($AA318="N","",SUMPRODUCT(($Z$281:$Z$407=$Z318)*($AA$281:$AA$407="Y")*(AH318&lt;AH$281:AH$407))+1)</f>
        <v/>
      </c>
      <c r="DC318" s="13" t="str" cm="1">
        <f t="array" ref="DC318">IF($AA318="N","",SUMPRODUCT(($Z$281:$Z$407=$Z318)*($AA$281:$AA$407="Y")*(AI318&lt;AI$281:AI$407))+1)</f>
        <v/>
      </c>
      <c r="DD318" s="13" t="str" cm="1">
        <f t="array" ref="DD318">IF($AA318="N","",SUMPRODUCT(($Z$281:$Z$407=$Z318)*($AA$281:$AA$407="Y")*(AJ318&lt;AJ$281:AJ$407))+1)</f>
        <v/>
      </c>
      <c r="DE318" s="13" t="str" cm="1">
        <f t="array" ref="DE318">IF($AA318="N","",SUMPRODUCT(($Z$281:$Z$407=$Z318)*($AA$281:$AA$407="Y")*(AK318&lt;AK$281:AK$407))+1)</f>
        <v/>
      </c>
      <c r="DF318" s="13" t="str" cm="1">
        <f t="array" ref="DF318">IF($AA318="N","",SUMPRODUCT(($Z$281:$Z$407=$Z318)*($AA$281:$AA$407="Y")*(AL318&lt;AL$281:AL$407))+1)</f>
        <v/>
      </c>
      <c r="DG318" s="13" t="str" cm="1">
        <f t="array" ref="DG318">IF($AA318="N","",SUMPRODUCT(($Z$281:$Z$407=$Z318)*($AA$281:$AA$407="Y")*(AM318&lt;AM$281:AM$407))+1)</f>
        <v/>
      </c>
      <c r="DH318" s="13" t="str" cm="1">
        <f t="array" ref="DH318">IF($AA318="N","",SUMPRODUCT(($Z$281:$Z$407=$Z318)*($AA$281:$AA$407="Y")*(AN318&lt;AN$281:AN$407))+1)</f>
        <v/>
      </c>
      <c r="DI318" s="13" t="str" cm="1">
        <f t="array" ref="DI318">IF($AA318="N","",SUMPRODUCT(($Z$281:$Z$407=$Z318)*($AA$281:$AA$407="Y")*(AO318&lt;AO$281:AO$407))+1)</f>
        <v/>
      </c>
      <c r="DJ318" s="13" t="str" cm="1">
        <f t="array" ref="DJ318">IF($AA318="N","",SUMPRODUCT(($Z$281:$Z$407=$Z318)*($AA$281:$AA$407="Y")*(AP318&lt;AP$281:AP$407))+1)</f>
        <v/>
      </c>
      <c r="DK318" s="13" t="str" cm="1">
        <f t="array" ref="DK318">IF($AA318="N","",SUMPRODUCT(($Z$281:$Z$407=$Z318)*($AA$281:$AA$407="Y")*(AQ318&lt;AQ$281:AQ$407))+1)</f>
        <v/>
      </c>
      <c r="DL318" s="13" t="str" cm="1">
        <f t="array" ref="DL318">IF($AA318="N","",SUMPRODUCT(($Z$281:$Z$407=$Z318)*($AA$281:$AA$407="Y")*(AR318&lt;AR$281:AR$407))+1)</f>
        <v/>
      </c>
      <c r="DM318" s="13" t="str" cm="1">
        <f t="array" ref="DM318">IF($AA318="N","",SUMPRODUCT(($Z$281:$Z$407=$Z318)*($AA$281:$AA$407="Y")*(AS318&lt;AS$281:AS$407))+1)</f>
        <v/>
      </c>
      <c r="DN318" s="13" t="str" cm="1">
        <f t="array" ref="DN318">IF($AA318="N","",SUMPRODUCT(($Z$281:$Z$407=$Z318)*($AA$281:$AA$407="Y")*(AT318&lt;AT$281:AT$407))+1)</f>
        <v/>
      </c>
      <c r="DO318" s="13" t="str" cm="1">
        <f t="array" ref="DO318">IF($AA318="N","",SUMPRODUCT(($Z$281:$Z$407=$Z318)*($AA$281:$AA$407="Y")*(AU318&lt;AU$281:AU$407))+1)</f>
        <v/>
      </c>
      <c r="DP318" s="13" t="str" cm="1">
        <f t="array" ref="DP318">IF($AA318="N","",SUMPRODUCT(($Z$281:$Z$407=$Z318)*($AA$281:$AA$407="Y")*(AV318&lt;AV$281:AV$407))+1)</f>
        <v/>
      </c>
      <c r="DQ318" s="13" t="str">
        <f>INDEX($CV318:$DP318,MATCH('Ranked Growth'!$C$5,$BW$149:$CQ$149,0))</f>
        <v/>
      </c>
      <c r="DR318" s="13" t="str">
        <f t="shared" si="276"/>
        <v>Stations of Over 10k Users-</v>
      </c>
      <c r="DT318" s="17" t="s">
        <v>31</v>
      </c>
      <c r="DU318" s="15">
        <f t="shared" ref="DU318:EO318" si="372">(C318/$R56)-1</f>
        <v>1.8912115942956609E-2</v>
      </c>
      <c r="DV318" s="15">
        <f t="shared" si="372"/>
        <v>9.9937314262205534E-2</v>
      </c>
      <c r="DW318" s="15">
        <f t="shared" si="372"/>
        <v>0.1248651809176935</v>
      </c>
      <c r="DX318" s="15">
        <f t="shared" si="372"/>
        <v>0.14386275628576395</v>
      </c>
      <c r="DY318" s="15">
        <f t="shared" si="372"/>
        <v>0.15731120862373937</v>
      </c>
      <c r="DZ318" s="15">
        <f t="shared" si="372"/>
        <v>0.17169318523570709</v>
      </c>
      <c r="EA318" s="15">
        <f t="shared" si="372"/>
        <v>0.18896490649651954</v>
      </c>
      <c r="EB318" s="15">
        <f t="shared" si="372"/>
        <v>0.20310091652243933</v>
      </c>
      <c r="EC318" s="15">
        <f t="shared" si="372"/>
        <v>0.21892180281711426</v>
      </c>
      <c r="ED318" s="15">
        <f t="shared" si="372"/>
        <v>0.24122920528596525</v>
      </c>
      <c r="EE318" s="15">
        <f t="shared" si="372"/>
        <v>0.25820208259296695</v>
      </c>
      <c r="EF318" s="15">
        <f t="shared" si="372"/>
        <v>0.27424010577214064</v>
      </c>
      <c r="EG318" s="15">
        <f t="shared" si="372"/>
        <v>0.2903208699866533</v>
      </c>
      <c r="EH318" s="15">
        <f t="shared" si="372"/>
        <v>0.31133359055937926</v>
      </c>
      <c r="EI318" s="15">
        <f t="shared" si="372"/>
        <v>0.3336899157330584</v>
      </c>
      <c r="EJ318" s="15">
        <f t="shared" si="372"/>
        <v>0.35135636834283379</v>
      </c>
      <c r="EK318" s="15">
        <f t="shared" si="372"/>
        <v>0.37119866034643367</v>
      </c>
      <c r="EL318" s="15">
        <f t="shared" si="372"/>
        <v>0.38903156434604469</v>
      </c>
      <c r="EM318" s="15">
        <f t="shared" si="372"/>
        <v>0.40918021051965159</v>
      </c>
      <c r="EN318" s="15">
        <f t="shared" si="372"/>
        <v>0.43666689785203472</v>
      </c>
      <c r="EO318" s="15">
        <f t="shared" si="372"/>
        <v>0.46341398586217908</v>
      </c>
      <c r="EQ318" s="17" t="s">
        <v>31</v>
      </c>
      <c r="ER318" s="13">
        <f t="shared" si="278"/>
        <v>71</v>
      </c>
      <c r="ES318" s="13">
        <f t="shared" si="279"/>
        <v>61</v>
      </c>
      <c r="ET318" s="13">
        <f t="shared" si="280"/>
        <v>54</v>
      </c>
      <c r="EU318" s="13">
        <f t="shared" si="281"/>
        <v>47</v>
      </c>
      <c r="EV318" s="13">
        <f t="shared" si="282"/>
        <v>43</v>
      </c>
      <c r="EW318" s="13">
        <f t="shared" si="283"/>
        <v>40</v>
      </c>
      <c r="EX318" s="13">
        <f t="shared" si="284"/>
        <v>39</v>
      </c>
      <c r="EY318" s="13">
        <f t="shared" si="285"/>
        <v>35</v>
      </c>
      <c r="EZ318" s="13">
        <f t="shared" si="286"/>
        <v>36</v>
      </c>
      <c r="FA318" s="13">
        <f t="shared" si="287"/>
        <v>35</v>
      </c>
      <c r="FB318" s="13">
        <f t="shared" si="288"/>
        <v>33</v>
      </c>
      <c r="FC318" s="13">
        <f t="shared" si="289"/>
        <v>33</v>
      </c>
      <c r="FD318" s="13">
        <f t="shared" si="290"/>
        <v>33</v>
      </c>
      <c r="FE318" s="13">
        <f t="shared" si="291"/>
        <v>32</v>
      </c>
      <c r="FF318" s="13">
        <f t="shared" si="292"/>
        <v>32</v>
      </c>
      <c r="FG318" s="13">
        <f t="shared" si="293"/>
        <v>32</v>
      </c>
      <c r="FH318" s="13">
        <f t="shared" si="294"/>
        <v>32</v>
      </c>
      <c r="FI318" s="13">
        <f t="shared" si="295"/>
        <v>32</v>
      </c>
      <c r="FJ318" s="13">
        <f t="shared" si="296"/>
        <v>33</v>
      </c>
      <c r="FK318" s="13">
        <f t="shared" si="297"/>
        <v>32</v>
      </c>
      <c r="FL318" s="13">
        <f t="shared" si="298"/>
        <v>32</v>
      </c>
      <c r="FM318" s="13">
        <f>INDEX($ER318:$FL318,MATCH('Ranked Growth'!$C$5,$ER$149:$FL$149,0))</f>
        <v>71</v>
      </c>
      <c r="FO318" s="17" t="s">
        <v>31</v>
      </c>
      <c r="FP318" s="13" cm="1">
        <f t="array" ref="FP318">SUMPRODUCT(($Z$281:$Z$407=$Z318)*(DU318&lt;DU$281:DU$407))+1</f>
        <v>57</v>
      </c>
      <c r="FQ318" s="13" cm="1">
        <f t="array" ref="FQ318">SUMPRODUCT(($Z$281:$Z$407=$Z318)*(DV318&lt;DV$281:DV$407))+1</f>
        <v>56</v>
      </c>
      <c r="FR318" s="13" cm="1">
        <f t="array" ref="FR318">SUMPRODUCT(($Z$281:$Z$407=$Z318)*(DW318&lt;DW$281:DW$407))+1</f>
        <v>50</v>
      </c>
      <c r="FS318" s="13" cm="1">
        <f t="array" ref="FS318">SUMPRODUCT(($Z$281:$Z$407=$Z318)*(DX318&lt;DX$281:DX$407))+1</f>
        <v>44</v>
      </c>
      <c r="FT318" s="13" cm="1">
        <f t="array" ref="FT318">SUMPRODUCT(($Z$281:$Z$407=$Z318)*(DY318&lt;DY$281:DY$407))+1</f>
        <v>40</v>
      </c>
      <c r="FU318" s="13" cm="1">
        <f t="array" ref="FU318">SUMPRODUCT(($Z$281:$Z$407=$Z318)*(DZ318&lt;DZ$281:DZ$407))+1</f>
        <v>37</v>
      </c>
      <c r="FV318" s="13" cm="1">
        <f t="array" ref="FV318">SUMPRODUCT(($Z$281:$Z$407=$Z318)*(EA318&lt;EA$281:EA$407))+1</f>
        <v>36</v>
      </c>
      <c r="FW318" s="13" cm="1">
        <f t="array" ref="FW318">SUMPRODUCT(($Z$281:$Z$407=$Z318)*(EB318&lt;EB$281:EB$407))+1</f>
        <v>32</v>
      </c>
      <c r="FX318" s="13" cm="1">
        <f t="array" ref="FX318">SUMPRODUCT(($Z$281:$Z$407=$Z318)*(EC318&lt;EC$281:EC$407))+1</f>
        <v>32</v>
      </c>
      <c r="FY318" s="13" cm="1">
        <f t="array" ref="FY318">SUMPRODUCT(($Z$281:$Z$407=$Z318)*(ED318&lt;ED$281:ED$407))+1</f>
        <v>31</v>
      </c>
      <c r="FZ318" s="13" cm="1">
        <f t="array" ref="FZ318">SUMPRODUCT(($Z$281:$Z$407=$Z318)*(EE318&lt;EE$281:EE$407))+1</f>
        <v>29</v>
      </c>
      <c r="GA318" s="13" cm="1">
        <f t="array" ref="GA318">SUMPRODUCT(($Z$281:$Z$407=$Z318)*(EF318&lt;EF$281:EF$407))+1</f>
        <v>29</v>
      </c>
      <c r="GB318" s="13" cm="1">
        <f t="array" ref="GB318">SUMPRODUCT(($Z$281:$Z$407=$Z318)*(EG318&lt;EG$281:EG$407))+1</f>
        <v>29</v>
      </c>
      <c r="GC318" s="13" cm="1">
        <f t="array" ref="GC318">SUMPRODUCT(($Z$281:$Z$407=$Z318)*(EH318&lt;EH$281:EH$407))+1</f>
        <v>28</v>
      </c>
      <c r="GD318" s="13" cm="1">
        <f t="array" ref="GD318">SUMPRODUCT(($Z$281:$Z$407=$Z318)*(EI318&lt;EI$281:EI$407))+1</f>
        <v>28</v>
      </c>
      <c r="GE318" s="13" cm="1">
        <f t="array" ref="GE318">SUMPRODUCT(($Z$281:$Z$407=$Z318)*(EJ318&lt;EJ$281:EJ$407))+1</f>
        <v>28</v>
      </c>
      <c r="GF318" s="13" cm="1">
        <f t="array" ref="GF318">SUMPRODUCT(($Z$281:$Z$407=$Z318)*(EK318&lt;EK$281:EK$407))+1</f>
        <v>28</v>
      </c>
      <c r="GG318" s="13" cm="1">
        <f t="array" ref="GG318">SUMPRODUCT(($Z$281:$Z$407=$Z318)*(EL318&lt;EL$281:EL$407))+1</f>
        <v>28</v>
      </c>
      <c r="GH318" s="13" cm="1">
        <f t="array" ref="GH318">SUMPRODUCT(($Z$281:$Z$407=$Z318)*(EM318&lt;EM$281:EM$407))+1</f>
        <v>29</v>
      </c>
      <c r="GI318" s="13" cm="1">
        <f t="array" ref="GI318">SUMPRODUCT(($Z$281:$Z$407=$Z318)*(EN318&lt;EN$281:EN$407))+1</f>
        <v>28</v>
      </c>
      <c r="GJ318" s="13" cm="1">
        <f t="array" ref="GJ318">SUMPRODUCT(($Z$281:$Z$407=$Z318)*(EO318&lt;EO$281:EO$407))+1</f>
        <v>28</v>
      </c>
      <c r="GK318" s="20">
        <f>INDEX($FP318:$GJ318,MATCH('Ranked Growth'!$C$5,$FP$149:$GJ$149,0))</f>
        <v>57</v>
      </c>
      <c r="GL318" s="13" t="str">
        <f t="shared" si="299"/>
        <v>Stations of Over 10k Users-57</v>
      </c>
      <c r="GN318" s="17" t="s">
        <v>31</v>
      </c>
      <c r="GO318" s="13" t="str" cm="1">
        <f t="array" ref="GO318">IF($AA318="N","",SUMPRODUCT(($Z$281:$Z$407=$Z318)*($AA$281:$AA$407="Y")*(DU318&lt;DU$281:DU$407))+1)</f>
        <v/>
      </c>
      <c r="GP318" s="13" t="str" cm="1">
        <f t="array" ref="GP318">IF($AA318="N","",SUMPRODUCT(($Z$281:$Z$407=$Z318)*($AA$281:$AA$407="Y")*(DV318&lt;DV$281:DV$407))+1)</f>
        <v/>
      </c>
      <c r="GQ318" s="13" t="str" cm="1">
        <f t="array" ref="GQ318">IF($AA318="N","",SUMPRODUCT(($Z$281:$Z$407=$Z318)*($AA$281:$AA$407="Y")*(DW318&lt;DW$281:DW$407))+1)</f>
        <v/>
      </c>
      <c r="GR318" s="13" t="str" cm="1">
        <f t="array" ref="GR318">IF($AA318="N","",SUMPRODUCT(($Z$281:$Z$407=$Z318)*($AA$281:$AA$407="Y")*(DX318&lt;DX$281:DX$407))+1)</f>
        <v/>
      </c>
      <c r="GS318" s="13" t="str" cm="1">
        <f t="array" ref="GS318">IF($AA318="N","",SUMPRODUCT(($Z$281:$Z$407=$Z318)*($AA$281:$AA$407="Y")*(DY318&lt;DY$281:DY$407))+1)</f>
        <v/>
      </c>
      <c r="GT318" s="13" t="str" cm="1">
        <f t="array" ref="GT318">IF($AA318="N","",SUMPRODUCT(($Z$281:$Z$407=$Z318)*($AA$281:$AA$407="Y")*(DZ318&lt;DZ$281:DZ$407))+1)</f>
        <v/>
      </c>
      <c r="GU318" s="13" t="str" cm="1">
        <f t="array" ref="GU318">IF($AA318="N","",SUMPRODUCT(($Z$281:$Z$407=$Z318)*($AA$281:$AA$407="Y")*(EA318&lt;EA$281:EA$407))+1)</f>
        <v/>
      </c>
      <c r="GV318" s="13" t="str" cm="1">
        <f t="array" ref="GV318">IF($AA318="N","",SUMPRODUCT(($Z$281:$Z$407=$Z318)*($AA$281:$AA$407="Y")*(EB318&lt;EB$281:EB$407))+1)</f>
        <v/>
      </c>
      <c r="GW318" s="13" t="str" cm="1">
        <f t="array" ref="GW318">IF($AA318="N","",SUMPRODUCT(($Z$281:$Z$407=$Z318)*($AA$281:$AA$407="Y")*(EC318&lt;EC$281:EC$407))+1)</f>
        <v/>
      </c>
      <c r="GX318" s="13" t="str" cm="1">
        <f t="array" ref="GX318">IF($AA318="N","",SUMPRODUCT(($Z$281:$Z$407=$Z318)*($AA$281:$AA$407="Y")*(ED318&lt;ED$281:ED$407))+1)</f>
        <v/>
      </c>
      <c r="GY318" s="13" t="str" cm="1">
        <f t="array" ref="GY318">IF($AA318="N","",SUMPRODUCT(($Z$281:$Z$407=$Z318)*($AA$281:$AA$407="Y")*(EE318&lt;EE$281:EE$407))+1)</f>
        <v/>
      </c>
      <c r="GZ318" s="13" t="str" cm="1">
        <f t="array" ref="GZ318">IF($AA318="N","",SUMPRODUCT(($Z$281:$Z$407=$Z318)*($AA$281:$AA$407="Y")*(EF318&lt;EF$281:EF$407))+1)</f>
        <v/>
      </c>
      <c r="HA318" s="13" t="str" cm="1">
        <f t="array" ref="HA318">IF($AA318="N","",SUMPRODUCT(($Z$281:$Z$407=$Z318)*($AA$281:$AA$407="Y")*(EG318&lt;EG$281:EG$407))+1)</f>
        <v/>
      </c>
      <c r="HB318" s="13" t="str" cm="1">
        <f t="array" ref="HB318">IF($AA318="N","",SUMPRODUCT(($Z$281:$Z$407=$Z318)*($AA$281:$AA$407="Y")*(EH318&lt;EH$281:EH$407))+1)</f>
        <v/>
      </c>
      <c r="HC318" s="13" t="str" cm="1">
        <f t="array" ref="HC318">IF($AA318="N","",SUMPRODUCT(($Z$281:$Z$407=$Z318)*($AA$281:$AA$407="Y")*(EI318&lt;EI$281:EI$407))+1)</f>
        <v/>
      </c>
      <c r="HD318" s="13" t="str" cm="1">
        <f t="array" ref="HD318">IF($AA318="N","",SUMPRODUCT(($Z$281:$Z$407=$Z318)*($AA$281:$AA$407="Y")*(EJ318&lt;EJ$281:EJ$407))+1)</f>
        <v/>
      </c>
      <c r="HE318" s="13" t="str" cm="1">
        <f t="array" ref="HE318">IF($AA318="N","",SUMPRODUCT(($Z$281:$Z$407=$Z318)*($AA$281:$AA$407="Y")*(EK318&lt;EK$281:EK$407))+1)</f>
        <v/>
      </c>
      <c r="HF318" s="13" t="str" cm="1">
        <f t="array" ref="HF318">IF($AA318="N","",SUMPRODUCT(($Z$281:$Z$407=$Z318)*($AA$281:$AA$407="Y")*(EL318&lt;EL$281:EL$407))+1)</f>
        <v/>
      </c>
      <c r="HG318" s="13" t="str" cm="1">
        <f t="array" ref="HG318">IF($AA318="N","",SUMPRODUCT(($Z$281:$Z$407=$Z318)*($AA$281:$AA$407="Y")*(EM318&lt;EM$281:EM$407))+1)</f>
        <v/>
      </c>
      <c r="HH318" s="13" t="str" cm="1">
        <f t="array" ref="HH318">IF($AA318="N","",SUMPRODUCT(($Z$281:$Z$407=$Z318)*($AA$281:$AA$407="Y")*(EN318&lt;EN$281:EN$407))+1)</f>
        <v/>
      </c>
      <c r="HI318" s="13" t="str" cm="1">
        <f t="array" ref="HI318">IF($AA318="N","",SUMPRODUCT(($Z$281:$Z$407=$Z318)*($AA$281:$AA$407="Y")*(EO318&lt;EO$281:EO$407))+1)</f>
        <v/>
      </c>
      <c r="HJ318" s="20" t="str">
        <f>INDEX($GO318:$HI318,MATCH('Ranked Growth'!$C$5,$GO$149:$HI$149,0))</f>
        <v/>
      </c>
      <c r="HK318" s="13" t="str">
        <f t="shared" si="300"/>
        <v>Stations of Over 10k Users-</v>
      </c>
    </row>
    <row r="319" spans="2:219" s="11" customFormat="1" x14ac:dyDescent="0.25">
      <c r="B319" s="17" t="s">
        <v>32</v>
      </c>
      <c r="C319" s="20">
        <v>69.769803323903545</v>
      </c>
      <c r="D319" s="20">
        <v>74.855391606449686</v>
      </c>
      <c r="E319" s="20">
        <v>76.638256569480518</v>
      </c>
      <c r="F319" s="20">
        <v>78.065537190124388</v>
      </c>
      <c r="G319" s="20">
        <v>79.131726884642589</v>
      </c>
      <c r="H319" s="20">
        <v>80.223988323138613</v>
      </c>
      <c r="I319" s="20">
        <v>81.623102693694761</v>
      </c>
      <c r="J319" s="20">
        <v>82.834982518283979</v>
      </c>
      <c r="K319" s="20">
        <v>84.089727659141886</v>
      </c>
      <c r="L319" s="20">
        <v>85.677176664778045</v>
      </c>
      <c r="M319" s="20">
        <v>87.05540446077643</v>
      </c>
      <c r="N319" s="20">
        <v>88.371942169331007</v>
      </c>
      <c r="O319" s="20">
        <v>89.702391486288576</v>
      </c>
      <c r="P319" s="20">
        <v>91.294239144994293</v>
      </c>
      <c r="Q319" s="20">
        <v>93.051976044526754</v>
      </c>
      <c r="R319" s="20">
        <v>94.553263225394033</v>
      </c>
      <c r="S319" s="20">
        <v>96.187164143871641</v>
      </c>
      <c r="T319" s="20">
        <v>97.715432302443062</v>
      </c>
      <c r="U319" s="20">
        <v>99.36214048532787</v>
      </c>
      <c r="V319" s="20">
        <v>101.21296401435902</v>
      </c>
      <c r="W319" s="20">
        <v>103.01369758489244</v>
      </c>
      <c r="Y319" s="17" t="s">
        <v>32</v>
      </c>
      <c r="Z319" s="21" t="str">
        <f t="shared" si="251"/>
        <v>Stations of Less Than 10k Users</v>
      </c>
      <c r="AA319" s="21" t="str">
        <f t="shared" si="252"/>
        <v>N</v>
      </c>
      <c r="AB319" s="13">
        <f t="shared" ref="AB319:AV319" si="373">C319-$R57</f>
        <v>1.7698033239035453</v>
      </c>
      <c r="AC319" s="13">
        <f t="shared" si="373"/>
        <v>6.855391606449686</v>
      </c>
      <c r="AD319" s="13">
        <f t="shared" si="373"/>
        <v>8.638256569480518</v>
      </c>
      <c r="AE319" s="13">
        <f t="shared" si="373"/>
        <v>10.065537190124388</v>
      </c>
      <c r="AF319" s="13">
        <f t="shared" si="373"/>
        <v>11.131726884642589</v>
      </c>
      <c r="AG319" s="13">
        <f t="shared" si="373"/>
        <v>12.223988323138613</v>
      </c>
      <c r="AH319" s="13">
        <f t="shared" si="373"/>
        <v>13.623102693694761</v>
      </c>
      <c r="AI319" s="13">
        <f t="shared" si="373"/>
        <v>14.834982518283979</v>
      </c>
      <c r="AJ319" s="13">
        <f t="shared" si="373"/>
        <v>16.089727659141886</v>
      </c>
      <c r="AK319" s="13">
        <f t="shared" si="373"/>
        <v>17.677176664778045</v>
      </c>
      <c r="AL319" s="13">
        <f t="shared" si="373"/>
        <v>19.05540446077643</v>
      </c>
      <c r="AM319" s="13">
        <f t="shared" si="373"/>
        <v>20.371942169331007</v>
      </c>
      <c r="AN319" s="13">
        <f t="shared" si="373"/>
        <v>21.702391486288576</v>
      </c>
      <c r="AO319" s="13">
        <f t="shared" si="373"/>
        <v>23.294239144994293</v>
      </c>
      <c r="AP319" s="13">
        <f t="shared" si="373"/>
        <v>25.051976044526754</v>
      </c>
      <c r="AQ319" s="13">
        <f t="shared" si="373"/>
        <v>26.553263225394033</v>
      </c>
      <c r="AR319" s="13">
        <f t="shared" si="373"/>
        <v>28.187164143871641</v>
      </c>
      <c r="AS319" s="13">
        <f t="shared" si="373"/>
        <v>29.715432302443062</v>
      </c>
      <c r="AT319" s="13">
        <f t="shared" si="373"/>
        <v>31.36214048532787</v>
      </c>
      <c r="AU319" s="13">
        <f t="shared" si="373"/>
        <v>33.212964014359017</v>
      </c>
      <c r="AV319" s="13">
        <f t="shared" si="373"/>
        <v>35.013697584892441</v>
      </c>
      <c r="AX319" s="17" t="s">
        <v>32</v>
      </c>
      <c r="AY319" s="13">
        <f t="shared" si="254"/>
        <v>127</v>
      </c>
      <c r="AZ319" s="13">
        <f t="shared" si="255"/>
        <v>127</v>
      </c>
      <c r="BA319" s="13">
        <f t="shared" si="256"/>
        <v>127</v>
      </c>
      <c r="BB319" s="13">
        <f t="shared" si="257"/>
        <v>127</v>
      </c>
      <c r="BC319" s="13">
        <f t="shared" si="258"/>
        <v>127</v>
      </c>
      <c r="BD319" s="13">
        <f t="shared" si="259"/>
        <v>127</v>
      </c>
      <c r="BE319" s="13">
        <f t="shared" si="260"/>
        <v>127</v>
      </c>
      <c r="BF319" s="13">
        <f t="shared" si="261"/>
        <v>127</v>
      </c>
      <c r="BG319" s="13">
        <f t="shared" si="262"/>
        <v>127</v>
      </c>
      <c r="BH319" s="13">
        <f t="shared" si="263"/>
        <v>127</v>
      </c>
      <c r="BI319" s="13">
        <f t="shared" si="264"/>
        <v>127</v>
      </c>
      <c r="BJ319" s="13">
        <f t="shared" si="265"/>
        <v>127</v>
      </c>
      <c r="BK319" s="13">
        <f t="shared" si="266"/>
        <v>127</v>
      </c>
      <c r="BL319" s="13">
        <f t="shared" si="267"/>
        <v>127</v>
      </c>
      <c r="BM319" s="13">
        <f t="shared" si="268"/>
        <v>127</v>
      </c>
      <c r="BN319" s="13">
        <f t="shared" si="269"/>
        <v>127</v>
      </c>
      <c r="BO319" s="13">
        <f t="shared" si="270"/>
        <v>127</v>
      </c>
      <c r="BP319" s="13">
        <f t="shared" si="271"/>
        <v>127</v>
      </c>
      <c r="BQ319" s="13">
        <f t="shared" si="272"/>
        <v>127</v>
      </c>
      <c r="BR319" s="13">
        <f t="shared" si="273"/>
        <v>127</v>
      </c>
      <c r="BS319" s="13">
        <f t="shared" si="274"/>
        <v>127</v>
      </c>
      <c r="BT319" s="13">
        <f>INDEX($AY319:$BS319,MATCH('Ranked Growth'!$C$5,Data!$AY$149:$BS$149,0))</f>
        <v>127</v>
      </c>
      <c r="BV319" s="17" t="s">
        <v>32</v>
      </c>
      <c r="BW319" s="13" cm="1">
        <f t="array" ref="BW319">SUMPRODUCT(($Z$281:$Z$407=$Z319)*(AB319&lt;AB$281:AB$407))+1</f>
        <v>24</v>
      </c>
      <c r="BX319" s="13" cm="1">
        <f t="array" ref="BX319">SUMPRODUCT(($Z$281:$Z$407=$Z319)*(AC319&lt;AC$281:AC$407))+1</f>
        <v>24</v>
      </c>
      <c r="BY319" s="13" cm="1">
        <f t="array" ref="BY319">SUMPRODUCT(($Z$281:$Z$407=$Z319)*(AD319&lt;AD$281:AD$407))+1</f>
        <v>24</v>
      </c>
      <c r="BZ319" s="13" cm="1">
        <f t="array" ref="BZ319">SUMPRODUCT(($Z$281:$Z$407=$Z319)*(AE319&lt;AE$281:AE$407))+1</f>
        <v>24</v>
      </c>
      <c r="CA319" s="13" cm="1">
        <f t="array" ref="CA319">SUMPRODUCT(($Z$281:$Z$407=$Z319)*(AF319&lt;AF$281:AF$407))+1</f>
        <v>24</v>
      </c>
      <c r="CB319" s="13" cm="1">
        <f t="array" ref="CB319">SUMPRODUCT(($Z$281:$Z$407=$Z319)*(AG319&lt;AG$281:AG$407))+1</f>
        <v>24</v>
      </c>
      <c r="CC319" s="13" cm="1">
        <f t="array" ref="CC319">SUMPRODUCT(($Z$281:$Z$407=$Z319)*(AH319&lt;AH$281:AH$407))+1</f>
        <v>24</v>
      </c>
      <c r="CD319" s="13" cm="1">
        <f t="array" ref="CD319">SUMPRODUCT(($Z$281:$Z$407=$Z319)*(AI319&lt;AI$281:AI$407))+1</f>
        <v>24</v>
      </c>
      <c r="CE319" s="13" cm="1">
        <f t="array" ref="CE319">SUMPRODUCT(($Z$281:$Z$407=$Z319)*(AJ319&lt;AJ$281:AJ$407))+1</f>
        <v>24</v>
      </c>
      <c r="CF319" s="13" cm="1">
        <f t="array" ref="CF319">SUMPRODUCT(($Z$281:$Z$407=$Z319)*(AK319&lt;AK$281:AK$407))+1</f>
        <v>24</v>
      </c>
      <c r="CG319" s="13" cm="1">
        <f t="array" ref="CG319">SUMPRODUCT(($Z$281:$Z$407=$Z319)*(AL319&lt;AL$281:AL$407))+1</f>
        <v>24</v>
      </c>
      <c r="CH319" s="13" cm="1">
        <f t="array" ref="CH319">SUMPRODUCT(($Z$281:$Z$407=$Z319)*(AM319&lt;AM$281:AM$407))+1</f>
        <v>24</v>
      </c>
      <c r="CI319" s="13" cm="1">
        <f t="array" ref="CI319">SUMPRODUCT(($Z$281:$Z$407=$Z319)*(AN319&lt;AN$281:AN$407))+1</f>
        <v>24</v>
      </c>
      <c r="CJ319" s="13" cm="1">
        <f t="array" ref="CJ319">SUMPRODUCT(($Z$281:$Z$407=$Z319)*(AO319&lt;AO$281:AO$407))+1</f>
        <v>24</v>
      </c>
      <c r="CK319" s="13" cm="1">
        <f t="array" ref="CK319">SUMPRODUCT(($Z$281:$Z$407=$Z319)*(AP319&lt;AP$281:AP$407))+1</f>
        <v>24</v>
      </c>
      <c r="CL319" s="13" cm="1">
        <f t="array" ref="CL319">SUMPRODUCT(($Z$281:$Z$407=$Z319)*(AQ319&lt;AQ$281:AQ$407))+1</f>
        <v>24</v>
      </c>
      <c r="CM319" s="13" cm="1">
        <f t="array" ref="CM319">SUMPRODUCT(($Z$281:$Z$407=$Z319)*(AR319&lt;AR$281:AR$407))+1</f>
        <v>24</v>
      </c>
      <c r="CN319" s="13" cm="1">
        <f t="array" ref="CN319">SUMPRODUCT(($Z$281:$Z$407=$Z319)*(AS319&lt;AS$281:AS$407))+1</f>
        <v>24</v>
      </c>
      <c r="CO319" s="13" cm="1">
        <f t="array" ref="CO319">SUMPRODUCT(($Z$281:$Z$407=$Z319)*(AT319&lt;AT$281:AT$407))+1</f>
        <v>24</v>
      </c>
      <c r="CP319" s="13" cm="1">
        <f t="array" ref="CP319">SUMPRODUCT(($Z$281:$Z$407=$Z319)*(AU319&lt;AU$281:AU$407))+1</f>
        <v>24</v>
      </c>
      <c r="CQ319" s="13" cm="1">
        <f t="array" ref="CQ319">SUMPRODUCT(($Z$281:$Z$407=$Z319)*(AV319&lt;AV$281:AV$407))+1</f>
        <v>24</v>
      </c>
      <c r="CR319" s="20">
        <f>INDEX($BW319:$CQ319,MATCH('Ranked Growth'!$C$5,Data!$AY$149:$BS$149,0))</f>
        <v>24</v>
      </c>
      <c r="CS319" s="13" t="str">
        <f t="shared" si="275"/>
        <v>Stations of Less Than 10k Users-24</v>
      </c>
      <c r="CU319" s="17" t="s">
        <v>32</v>
      </c>
      <c r="CV319" s="13" t="str" cm="1">
        <f t="array" ref="CV319">IF($AA319="N","",SUMPRODUCT(($Z$281:$Z$407=$Z319)*($AA$281:$AA$407="Y")*(AB319&lt;AB$281:AB$407))+1)</f>
        <v/>
      </c>
      <c r="CW319" s="13" t="str" cm="1">
        <f t="array" ref="CW319">IF($AA319="N","",SUMPRODUCT(($Z$281:$Z$407=$Z319)*($AA$281:$AA$407="Y")*(AC319&lt;AC$281:AC$407))+1)</f>
        <v/>
      </c>
      <c r="CX319" s="13" t="str" cm="1">
        <f t="array" ref="CX319">IF($AA319="N","",SUMPRODUCT(($Z$281:$Z$407=$Z319)*($AA$281:$AA$407="Y")*(AD319&lt;AD$281:AD$407))+1)</f>
        <v/>
      </c>
      <c r="CY319" s="13" t="str" cm="1">
        <f t="array" ref="CY319">IF($AA319="N","",SUMPRODUCT(($Z$281:$Z$407=$Z319)*($AA$281:$AA$407="Y")*(AE319&lt;AE$281:AE$407))+1)</f>
        <v/>
      </c>
      <c r="CZ319" s="13" t="str" cm="1">
        <f t="array" ref="CZ319">IF($AA319="N","",SUMPRODUCT(($Z$281:$Z$407=$Z319)*($AA$281:$AA$407="Y")*(AF319&lt;AF$281:AF$407))+1)</f>
        <v/>
      </c>
      <c r="DA319" s="13" t="str" cm="1">
        <f t="array" ref="DA319">IF($AA319="N","",SUMPRODUCT(($Z$281:$Z$407=$Z319)*($AA$281:$AA$407="Y")*(AG319&lt;AG$281:AG$407))+1)</f>
        <v/>
      </c>
      <c r="DB319" s="13" t="str" cm="1">
        <f t="array" ref="DB319">IF($AA319="N","",SUMPRODUCT(($Z$281:$Z$407=$Z319)*($AA$281:$AA$407="Y")*(AH319&lt;AH$281:AH$407))+1)</f>
        <v/>
      </c>
      <c r="DC319" s="13" t="str" cm="1">
        <f t="array" ref="DC319">IF($AA319="N","",SUMPRODUCT(($Z$281:$Z$407=$Z319)*($AA$281:$AA$407="Y")*(AI319&lt;AI$281:AI$407))+1)</f>
        <v/>
      </c>
      <c r="DD319" s="13" t="str" cm="1">
        <f t="array" ref="DD319">IF($AA319="N","",SUMPRODUCT(($Z$281:$Z$407=$Z319)*($AA$281:$AA$407="Y")*(AJ319&lt;AJ$281:AJ$407))+1)</f>
        <v/>
      </c>
      <c r="DE319" s="13" t="str" cm="1">
        <f t="array" ref="DE319">IF($AA319="N","",SUMPRODUCT(($Z$281:$Z$407=$Z319)*($AA$281:$AA$407="Y")*(AK319&lt;AK$281:AK$407))+1)</f>
        <v/>
      </c>
      <c r="DF319" s="13" t="str" cm="1">
        <f t="array" ref="DF319">IF($AA319="N","",SUMPRODUCT(($Z$281:$Z$407=$Z319)*($AA$281:$AA$407="Y")*(AL319&lt;AL$281:AL$407))+1)</f>
        <v/>
      </c>
      <c r="DG319" s="13" t="str" cm="1">
        <f t="array" ref="DG319">IF($AA319="N","",SUMPRODUCT(($Z$281:$Z$407=$Z319)*($AA$281:$AA$407="Y")*(AM319&lt;AM$281:AM$407))+1)</f>
        <v/>
      </c>
      <c r="DH319" s="13" t="str" cm="1">
        <f t="array" ref="DH319">IF($AA319="N","",SUMPRODUCT(($Z$281:$Z$407=$Z319)*($AA$281:$AA$407="Y")*(AN319&lt;AN$281:AN$407))+1)</f>
        <v/>
      </c>
      <c r="DI319" s="13" t="str" cm="1">
        <f t="array" ref="DI319">IF($AA319="N","",SUMPRODUCT(($Z$281:$Z$407=$Z319)*($AA$281:$AA$407="Y")*(AO319&lt;AO$281:AO$407))+1)</f>
        <v/>
      </c>
      <c r="DJ319" s="13" t="str" cm="1">
        <f t="array" ref="DJ319">IF($AA319="N","",SUMPRODUCT(($Z$281:$Z$407=$Z319)*($AA$281:$AA$407="Y")*(AP319&lt;AP$281:AP$407))+1)</f>
        <v/>
      </c>
      <c r="DK319" s="13" t="str" cm="1">
        <f t="array" ref="DK319">IF($AA319="N","",SUMPRODUCT(($Z$281:$Z$407=$Z319)*($AA$281:$AA$407="Y")*(AQ319&lt;AQ$281:AQ$407))+1)</f>
        <v/>
      </c>
      <c r="DL319" s="13" t="str" cm="1">
        <f t="array" ref="DL319">IF($AA319="N","",SUMPRODUCT(($Z$281:$Z$407=$Z319)*($AA$281:$AA$407="Y")*(AR319&lt;AR$281:AR$407))+1)</f>
        <v/>
      </c>
      <c r="DM319" s="13" t="str" cm="1">
        <f t="array" ref="DM319">IF($AA319="N","",SUMPRODUCT(($Z$281:$Z$407=$Z319)*($AA$281:$AA$407="Y")*(AS319&lt;AS$281:AS$407))+1)</f>
        <v/>
      </c>
      <c r="DN319" s="13" t="str" cm="1">
        <f t="array" ref="DN319">IF($AA319="N","",SUMPRODUCT(($Z$281:$Z$407=$Z319)*($AA$281:$AA$407="Y")*(AT319&lt;AT$281:AT$407))+1)</f>
        <v/>
      </c>
      <c r="DO319" s="13" t="str" cm="1">
        <f t="array" ref="DO319">IF($AA319="N","",SUMPRODUCT(($Z$281:$Z$407=$Z319)*($AA$281:$AA$407="Y")*(AU319&lt;AU$281:AU$407))+1)</f>
        <v/>
      </c>
      <c r="DP319" s="13" t="str" cm="1">
        <f t="array" ref="DP319">IF($AA319="N","",SUMPRODUCT(($Z$281:$Z$407=$Z319)*($AA$281:$AA$407="Y")*(AV319&lt;AV$281:AV$407))+1)</f>
        <v/>
      </c>
      <c r="DQ319" s="13" t="str">
        <f>INDEX($CV319:$DP319,MATCH('Ranked Growth'!$C$5,$BW$149:$CQ$149,0))</f>
        <v/>
      </c>
      <c r="DR319" s="13" t="str">
        <f t="shared" si="276"/>
        <v>Stations of Less Than 10k Users-</v>
      </c>
      <c r="DT319" s="17" t="s">
        <v>32</v>
      </c>
      <c r="DU319" s="15">
        <f t="shared" ref="DU319:EO319" si="374">(C319/$R57)-1</f>
        <v>2.6026519469169784E-2</v>
      </c>
      <c r="DV319" s="15">
        <f t="shared" si="374"/>
        <v>0.10081458244778951</v>
      </c>
      <c r="DW319" s="15">
        <f t="shared" si="374"/>
        <v>0.12703318484530168</v>
      </c>
      <c r="DX319" s="15">
        <f t="shared" si="374"/>
        <v>0.14802260573712345</v>
      </c>
      <c r="DY319" s="15">
        <f t="shared" si="374"/>
        <v>0.16370186595062641</v>
      </c>
      <c r="DZ319" s="15">
        <f t="shared" si="374"/>
        <v>0.17976453416380322</v>
      </c>
      <c r="EA319" s="15">
        <f t="shared" si="374"/>
        <v>0.20033974549551115</v>
      </c>
      <c r="EB319" s="15">
        <f t="shared" si="374"/>
        <v>0.21816150762182329</v>
      </c>
      <c r="EC319" s="15">
        <f t="shared" si="374"/>
        <v>0.23661364204620416</v>
      </c>
      <c r="ED319" s="15">
        <f t="shared" si="374"/>
        <v>0.25995848036438307</v>
      </c>
      <c r="EE319" s="15">
        <f t="shared" si="374"/>
        <v>0.28022653618788862</v>
      </c>
      <c r="EF319" s="15">
        <f t="shared" si="374"/>
        <v>0.29958738484310299</v>
      </c>
      <c r="EG319" s="15">
        <f t="shared" si="374"/>
        <v>0.31915281597483203</v>
      </c>
      <c r="EH319" s="15">
        <f t="shared" si="374"/>
        <v>0.34256234036756306</v>
      </c>
      <c r="EI319" s="15">
        <f t="shared" si="374"/>
        <v>0.36841141241951103</v>
      </c>
      <c r="EJ319" s="15">
        <f t="shared" si="374"/>
        <v>0.39048916507932407</v>
      </c>
      <c r="EK319" s="15">
        <f t="shared" si="374"/>
        <v>0.41451711976281835</v>
      </c>
      <c r="EL319" s="15">
        <f t="shared" si="374"/>
        <v>0.43699165150651553</v>
      </c>
      <c r="EM319" s="15">
        <f t="shared" si="374"/>
        <v>0.46120794831364509</v>
      </c>
      <c r="EN319" s="15">
        <f t="shared" si="374"/>
        <v>0.48842594138763262</v>
      </c>
      <c r="EO319" s="15">
        <f t="shared" si="374"/>
        <v>0.51490731742488882</v>
      </c>
      <c r="EQ319" s="17" t="s">
        <v>32</v>
      </c>
      <c r="ER319" s="13">
        <f t="shared" si="278"/>
        <v>8</v>
      </c>
      <c r="ES319" s="13">
        <f t="shared" si="279"/>
        <v>55</v>
      </c>
      <c r="ET319" s="13">
        <f t="shared" si="280"/>
        <v>39</v>
      </c>
      <c r="EU319" s="13">
        <f t="shared" si="281"/>
        <v>29</v>
      </c>
      <c r="EV319" s="13">
        <f t="shared" si="282"/>
        <v>20</v>
      </c>
      <c r="EW319" s="13">
        <f t="shared" si="283"/>
        <v>19</v>
      </c>
      <c r="EX319" s="13">
        <f t="shared" si="284"/>
        <v>19</v>
      </c>
      <c r="EY319" s="13">
        <f t="shared" si="285"/>
        <v>19</v>
      </c>
      <c r="EZ319" s="13">
        <f t="shared" si="286"/>
        <v>18</v>
      </c>
      <c r="FA319" s="13">
        <f t="shared" si="287"/>
        <v>19</v>
      </c>
      <c r="FB319" s="13">
        <f t="shared" si="288"/>
        <v>19</v>
      </c>
      <c r="FC319" s="13">
        <f t="shared" si="289"/>
        <v>19</v>
      </c>
      <c r="FD319" s="13">
        <f t="shared" si="290"/>
        <v>18</v>
      </c>
      <c r="FE319" s="13">
        <f t="shared" si="291"/>
        <v>17</v>
      </c>
      <c r="FF319" s="13">
        <f t="shared" si="292"/>
        <v>18</v>
      </c>
      <c r="FG319" s="13">
        <f t="shared" si="293"/>
        <v>17</v>
      </c>
      <c r="FH319" s="13">
        <f t="shared" si="294"/>
        <v>17</v>
      </c>
      <c r="FI319" s="13">
        <f t="shared" si="295"/>
        <v>17</v>
      </c>
      <c r="FJ319" s="13">
        <f t="shared" si="296"/>
        <v>17</v>
      </c>
      <c r="FK319" s="13">
        <f t="shared" si="297"/>
        <v>17</v>
      </c>
      <c r="FL319" s="13">
        <f t="shared" si="298"/>
        <v>17</v>
      </c>
      <c r="FM319" s="13">
        <f>INDEX($ER319:$FL319,MATCH('Ranked Growth'!$C$5,$ER$149:$FL$149,0))</f>
        <v>8</v>
      </c>
      <c r="FO319" s="17" t="s">
        <v>32</v>
      </c>
      <c r="FP319" s="13" cm="1">
        <f t="array" ref="FP319">SUMPRODUCT(($Z$281:$Z$407=$Z319)*(DU319&lt;DU$281:DU$407))+1</f>
        <v>2</v>
      </c>
      <c r="FQ319" s="13" cm="1">
        <f t="array" ref="FQ319">SUMPRODUCT(($Z$281:$Z$407=$Z319)*(DV319&lt;DV$281:DV$407))+1</f>
        <v>3</v>
      </c>
      <c r="FR319" s="13" cm="1">
        <f t="array" ref="FR319">SUMPRODUCT(($Z$281:$Z$407=$Z319)*(DW319&lt;DW$281:DW$407))+1</f>
        <v>1</v>
      </c>
      <c r="FS319" s="13" cm="1">
        <f t="array" ref="FS319">SUMPRODUCT(($Z$281:$Z$407=$Z319)*(DX319&lt;DX$281:DX$407))+1</f>
        <v>1</v>
      </c>
      <c r="FT319" s="13" cm="1">
        <f t="array" ref="FT319">SUMPRODUCT(($Z$281:$Z$407=$Z319)*(DY319&lt;DY$281:DY$407))+1</f>
        <v>1</v>
      </c>
      <c r="FU319" s="13" cm="1">
        <f t="array" ref="FU319">SUMPRODUCT(($Z$281:$Z$407=$Z319)*(DZ319&lt;DZ$281:DZ$407))+1</f>
        <v>1</v>
      </c>
      <c r="FV319" s="13" cm="1">
        <f t="array" ref="FV319">SUMPRODUCT(($Z$281:$Z$407=$Z319)*(EA319&lt;EA$281:EA$407))+1</f>
        <v>1</v>
      </c>
      <c r="FW319" s="13" cm="1">
        <f t="array" ref="FW319">SUMPRODUCT(($Z$281:$Z$407=$Z319)*(EB319&lt;EB$281:EB$407))+1</f>
        <v>1</v>
      </c>
      <c r="FX319" s="13" cm="1">
        <f t="array" ref="FX319">SUMPRODUCT(($Z$281:$Z$407=$Z319)*(EC319&lt;EC$281:EC$407))+1</f>
        <v>1</v>
      </c>
      <c r="FY319" s="13" cm="1">
        <f t="array" ref="FY319">SUMPRODUCT(($Z$281:$Z$407=$Z319)*(ED319&lt;ED$281:ED$407))+1</f>
        <v>1</v>
      </c>
      <c r="FZ319" s="13" cm="1">
        <f t="array" ref="FZ319">SUMPRODUCT(($Z$281:$Z$407=$Z319)*(EE319&lt;EE$281:EE$407))+1</f>
        <v>1</v>
      </c>
      <c r="GA319" s="13" cm="1">
        <f t="array" ref="GA319">SUMPRODUCT(($Z$281:$Z$407=$Z319)*(EF319&lt;EF$281:EF$407))+1</f>
        <v>1</v>
      </c>
      <c r="GB319" s="13" cm="1">
        <f t="array" ref="GB319">SUMPRODUCT(($Z$281:$Z$407=$Z319)*(EG319&lt;EG$281:EG$407))+1</f>
        <v>1</v>
      </c>
      <c r="GC319" s="13" cm="1">
        <f t="array" ref="GC319">SUMPRODUCT(($Z$281:$Z$407=$Z319)*(EH319&lt;EH$281:EH$407))+1</f>
        <v>1</v>
      </c>
      <c r="GD319" s="13" cm="1">
        <f t="array" ref="GD319">SUMPRODUCT(($Z$281:$Z$407=$Z319)*(EI319&lt;EI$281:EI$407))+1</f>
        <v>1</v>
      </c>
      <c r="GE319" s="13" cm="1">
        <f t="array" ref="GE319">SUMPRODUCT(($Z$281:$Z$407=$Z319)*(EJ319&lt;EJ$281:EJ$407))+1</f>
        <v>1</v>
      </c>
      <c r="GF319" s="13" cm="1">
        <f t="array" ref="GF319">SUMPRODUCT(($Z$281:$Z$407=$Z319)*(EK319&lt;EK$281:EK$407))+1</f>
        <v>1</v>
      </c>
      <c r="GG319" s="13" cm="1">
        <f t="array" ref="GG319">SUMPRODUCT(($Z$281:$Z$407=$Z319)*(EL319&lt;EL$281:EL$407))+1</f>
        <v>1</v>
      </c>
      <c r="GH319" s="13" cm="1">
        <f t="array" ref="GH319">SUMPRODUCT(($Z$281:$Z$407=$Z319)*(EM319&lt;EM$281:EM$407))+1</f>
        <v>1</v>
      </c>
      <c r="GI319" s="13" cm="1">
        <f t="array" ref="GI319">SUMPRODUCT(($Z$281:$Z$407=$Z319)*(EN319&lt;EN$281:EN$407))+1</f>
        <v>1</v>
      </c>
      <c r="GJ319" s="13" cm="1">
        <f t="array" ref="GJ319">SUMPRODUCT(($Z$281:$Z$407=$Z319)*(EO319&lt;EO$281:EO$407))+1</f>
        <v>1</v>
      </c>
      <c r="GK319" s="20">
        <f>INDEX($FP319:$GJ319,MATCH('Ranked Growth'!$C$5,$FP$149:$GJ$149,0))</f>
        <v>2</v>
      </c>
      <c r="GL319" s="13" t="str">
        <f t="shared" si="299"/>
        <v>Stations of Less Than 10k Users-2</v>
      </c>
      <c r="GN319" s="17" t="s">
        <v>32</v>
      </c>
      <c r="GO319" s="13" t="str" cm="1">
        <f t="array" ref="GO319">IF($AA319="N","",SUMPRODUCT(($Z$281:$Z$407=$Z319)*($AA$281:$AA$407="Y")*(DU319&lt;DU$281:DU$407))+1)</f>
        <v/>
      </c>
      <c r="GP319" s="13" t="str" cm="1">
        <f t="array" ref="GP319">IF($AA319="N","",SUMPRODUCT(($Z$281:$Z$407=$Z319)*($AA$281:$AA$407="Y")*(DV319&lt;DV$281:DV$407))+1)</f>
        <v/>
      </c>
      <c r="GQ319" s="13" t="str" cm="1">
        <f t="array" ref="GQ319">IF($AA319="N","",SUMPRODUCT(($Z$281:$Z$407=$Z319)*($AA$281:$AA$407="Y")*(DW319&lt;DW$281:DW$407))+1)</f>
        <v/>
      </c>
      <c r="GR319" s="13" t="str" cm="1">
        <f t="array" ref="GR319">IF($AA319="N","",SUMPRODUCT(($Z$281:$Z$407=$Z319)*($AA$281:$AA$407="Y")*(DX319&lt;DX$281:DX$407))+1)</f>
        <v/>
      </c>
      <c r="GS319" s="13" t="str" cm="1">
        <f t="array" ref="GS319">IF($AA319="N","",SUMPRODUCT(($Z$281:$Z$407=$Z319)*($AA$281:$AA$407="Y")*(DY319&lt;DY$281:DY$407))+1)</f>
        <v/>
      </c>
      <c r="GT319" s="13" t="str" cm="1">
        <f t="array" ref="GT319">IF($AA319="N","",SUMPRODUCT(($Z$281:$Z$407=$Z319)*($AA$281:$AA$407="Y")*(DZ319&lt;DZ$281:DZ$407))+1)</f>
        <v/>
      </c>
      <c r="GU319" s="13" t="str" cm="1">
        <f t="array" ref="GU319">IF($AA319="N","",SUMPRODUCT(($Z$281:$Z$407=$Z319)*($AA$281:$AA$407="Y")*(EA319&lt;EA$281:EA$407))+1)</f>
        <v/>
      </c>
      <c r="GV319" s="13" t="str" cm="1">
        <f t="array" ref="GV319">IF($AA319="N","",SUMPRODUCT(($Z$281:$Z$407=$Z319)*($AA$281:$AA$407="Y")*(EB319&lt;EB$281:EB$407))+1)</f>
        <v/>
      </c>
      <c r="GW319" s="13" t="str" cm="1">
        <f t="array" ref="GW319">IF($AA319="N","",SUMPRODUCT(($Z$281:$Z$407=$Z319)*($AA$281:$AA$407="Y")*(EC319&lt;EC$281:EC$407))+1)</f>
        <v/>
      </c>
      <c r="GX319" s="13" t="str" cm="1">
        <f t="array" ref="GX319">IF($AA319="N","",SUMPRODUCT(($Z$281:$Z$407=$Z319)*($AA$281:$AA$407="Y")*(ED319&lt;ED$281:ED$407))+1)</f>
        <v/>
      </c>
      <c r="GY319" s="13" t="str" cm="1">
        <f t="array" ref="GY319">IF($AA319="N","",SUMPRODUCT(($Z$281:$Z$407=$Z319)*($AA$281:$AA$407="Y")*(EE319&lt;EE$281:EE$407))+1)</f>
        <v/>
      </c>
      <c r="GZ319" s="13" t="str" cm="1">
        <f t="array" ref="GZ319">IF($AA319="N","",SUMPRODUCT(($Z$281:$Z$407=$Z319)*($AA$281:$AA$407="Y")*(EF319&lt;EF$281:EF$407))+1)</f>
        <v/>
      </c>
      <c r="HA319" s="13" t="str" cm="1">
        <f t="array" ref="HA319">IF($AA319="N","",SUMPRODUCT(($Z$281:$Z$407=$Z319)*($AA$281:$AA$407="Y")*(EG319&lt;EG$281:EG$407))+1)</f>
        <v/>
      </c>
      <c r="HB319" s="13" t="str" cm="1">
        <f t="array" ref="HB319">IF($AA319="N","",SUMPRODUCT(($Z$281:$Z$407=$Z319)*($AA$281:$AA$407="Y")*(EH319&lt;EH$281:EH$407))+1)</f>
        <v/>
      </c>
      <c r="HC319" s="13" t="str" cm="1">
        <f t="array" ref="HC319">IF($AA319="N","",SUMPRODUCT(($Z$281:$Z$407=$Z319)*($AA$281:$AA$407="Y")*(EI319&lt;EI$281:EI$407))+1)</f>
        <v/>
      </c>
      <c r="HD319" s="13" t="str" cm="1">
        <f t="array" ref="HD319">IF($AA319="N","",SUMPRODUCT(($Z$281:$Z$407=$Z319)*($AA$281:$AA$407="Y")*(EJ319&lt;EJ$281:EJ$407))+1)</f>
        <v/>
      </c>
      <c r="HE319" s="13" t="str" cm="1">
        <f t="array" ref="HE319">IF($AA319="N","",SUMPRODUCT(($Z$281:$Z$407=$Z319)*($AA$281:$AA$407="Y")*(EK319&lt;EK$281:EK$407))+1)</f>
        <v/>
      </c>
      <c r="HF319" s="13" t="str" cm="1">
        <f t="array" ref="HF319">IF($AA319="N","",SUMPRODUCT(($Z$281:$Z$407=$Z319)*($AA$281:$AA$407="Y")*(EL319&lt;EL$281:EL$407))+1)</f>
        <v/>
      </c>
      <c r="HG319" s="13" t="str" cm="1">
        <f t="array" ref="HG319">IF($AA319="N","",SUMPRODUCT(($Z$281:$Z$407=$Z319)*($AA$281:$AA$407="Y")*(EM319&lt;EM$281:EM$407))+1)</f>
        <v/>
      </c>
      <c r="HH319" s="13" t="str" cm="1">
        <f t="array" ref="HH319">IF($AA319="N","",SUMPRODUCT(($Z$281:$Z$407=$Z319)*($AA$281:$AA$407="Y")*(EN319&lt;EN$281:EN$407))+1)</f>
        <v/>
      </c>
      <c r="HI319" s="13" t="str" cm="1">
        <f t="array" ref="HI319">IF($AA319="N","",SUMPRODUCT(($Z$281:$Z$407=$Z319)*($AA$281:$AA$407="Y")*(EO319&lt;EO$281:EO$407))+1)</f>
        <v/>
      </c>
      <c r="HJ319" s="20" t="str">
        <f>INDEX($GO319:$HI319,MATCH('Ranked Growth'!$C$5,$GO$149:$HI$149,0))</f>
        <v/>
      </c>
      <c r="HK319" s="13" t="str">
        <f t="shared" si="300"/>
        <v>Stations of Less Than 10k Users-</v>
      </c>
    </row>
    <row r="320" spans="2:219" s="11" customFormat="1" x14ac:dyDescent="0.25">
      <c r="B320" s="17" t="s">
        <v>33</v>
      </c>
      <c r="C320" s="20">
        <v>28430.053265863822</v>
      </c>
      <c r="D320" s="20">
        <v>30778.581632846573</v>
      </c>
      <c r="E320" s="20">
        <v>31468.841570275461</v>
      </c>
      <c r="F320" s="20">
        <v>31982.51625736065</v>
      </c>
      <c r="G320" s="20">
        <v>32315.756737817963</v>
      </c>
      <c r="H320" s="20">
        <v>32681.151105092827</v>
      </c>
      <c r="I320" s="20">
        <v>33176.21341586519</v>
      </c>
      <c r="J320" s="20">
        <v>33583.721838554789</v>
      </c>
      <c r="K320" s="20">
        <v>34013.363727286371</v>
      </c>
      <c r="L320" s="20">
        <v>34589.056219113532</v>
      </c>
      <c r="M320" s="20">
        <v>35094.915802413983</v>
      </c>
      <c r="N320" s="20">
        <v>35565.766700750668</v>
      </c>
      <c r="O320" s="20">
        <v>36035.749586118807</v>
      </c>
      <c r="P320" s="20">
        <v>36624.141953504863</v>
      </c>
      <c r="Q320" s="20">
        <v>37277.643358664653</v>
      </c>
      <c r="R320" s="20">
        <v>37805.080580793125</v>
      </c>
      <c r="S320" s="20">
        <v>38392.859171254466</v>
      </c>
      <c r="T320" s="20">
        <v>38926.627880448192</v>
      </c>
      <c r="U320" s="20">
        <v>39515.049250590651</v>
      </c>
      <c r="V320" s="20">
        <v>40245.580122978536</v>
      </c>
      <c r="W320" s="20">
        <v>40951.334438139202</v>
      </c>
      <c r="Y320" s="17" t="s">
        <v>33</v>
      </c>
      <c r="Z320" s="21" t="str">
        <f t="shared" si="251"/>
        <v>Stations of Over 10k Users</v>
      </c>
      <c r="AA320" s="21" t="str">
        <f t="shared" si="252"/>
        <v>N</v>
      </c>
      <c r="AB320" s="13">
        <f t="shared" ref="AB320:AV320" si="375">C320-$R58</f>
        <v>602.05326586382216</v>
      </c>
      <c r="AC320" s="13">
        <f t="shared" si="375"/>
        <v>2950.5816328465735</v>
      </c>
      <c r="AD320" s="13">
        <f t="shared" si="375"/>
        <v>3640.841570275461</v>
      </c>
      <c r="AE320" s="13">
        <f t="shared" si="375"/>
        <v>4154.5162573606503</v>
      </c>
      <c r="AF320" s="13">
        <f t="shared" si="375"/>
        <v>4487.7567378179629</v>
      </c>
      <c r="AG320" s="13">
        <f t="shared" si="375"/>
        <v>4853.1511050928275</v>
      </c>
      <c r="AH320" s="13">
        <f t="shared" si="375"/>
        <v>5348.2134158651897</v>
      </c>
      <c r="AI320" s="13">
        <f t="shared" si="375"/>
        <v>5755.7218385547894</v>
      </c>
      <c r="AJ320" s="13">
        <f t="shared" si="375"/>
        <v>6185.3637272863707</v>
      </c>
      <c r="AK320" s="13">
        <f t="shared" si="375"/>
        <v>6761.0562191135323</v>
      </c>
      <c r="AL320" s="13">
        <f t="shared" si="375"/>
        <v>7266.9158024139833</v>
      </c>
      <c r="AM320" s="13">
        <f t="shared" si="375"/>
        <v>7737.766700750668</v>
      </c>
      <c r="AN320" s="13">
        <f t="shared" si="375"/>
        <v>8207.7495861188072</v>
      </c>
      <c r="AO320" s="13">
        <f t="shared" si="375"/>
        <v>8796.1419535048626</v>
      </c>
      <c r="AP320" s="13">
        <f t="shared" si="375"/>
        <v>9449.6433586646526</v>
      </c>
      <c r="AQ320" s="13">
        <f t="shared" si="375"/>
        <v>9977.0805807931247</v>
      </c>
      <c r="AR320" s="13">
        <f t="shared" si="375"/>
        <v>10564.859171254466</v>
      </c>
      <c r="AS320" s="13">
        <f t="shared" si="375"/>
        <v>11098.627880448192</v>
      </c>
      <c r="AT320" s="13">
        <f t="shared" si="375"/>
        <v>11687.049250590651</v>
      </c>
      <c r="AU320" s="13">
        <f t="shared" si="375"/>
        <v>12417.580122978536</v>
      </c>
      <c r="AV320" s="13">
        <f t="shared" si="375"/>
        <v>13123.334438139202</v>
      </c>
      <c r="AX320" s="17" t="s">
        <v>33</v>
      </c>
      <c r="AY320" s="13">
        <f t="shared" si="254"/>
        <v>91</v>
      </c>
      <c r="AZ320" s="13">
        <f t="shared" si="255"/>
        <v>90</v>
      </c>
      <c r="BA320" s="13">
        <f t="shared" si="256"/>
        <v>90</v>
      </c>
      <c r="BB320" s="13">
        <f t="shared" si="257"/>
        <v>90</v>
      </c>
      <c r="BC320" s="13">
        <f t="shared" si="258"/>
        <v>90</v>
      </c>
      <c r="BD320" s="13">
        <f t="shared" si="259"/>
        <v>90</v>
      </c>
      <c r="BE320" s="13">
        <f t="shared" si="260"/>
        <v>90</v>
      </c>
      <c r="BF320" s="13">
        <f t="shared" si="261"/>
        <v>90</v>
      </c>
      <c r="BG320" s="13">
        <f t="shared" si="262"/>
        <v>90</v>
      </c>
      <c r="BH320" s="13">
        <f t="shared" si="263"/>
        <v>90</v>
      </c>
      <c r="BI320" s="13">
        <f t="shared" si="264"/>
        <v>90</v>
      </c>
      <c r="BJ320" s="13">
        <f t="shared" si="265"/>
        <v>91</v>
      </c>
      <c r="BK320" s="13">
        <f t="shared" si="266"/>
        <v>91</v>
      </c>
      <c r="BL320" s="13">
        <f t="shared" si="267"/>
        <v>91</v>
      </c>
      <c r="BM320" s="13">
        <f t="shared" si="268"/>
        <v>91</v>
      </c>
      <c r="BN320" s="13">
        <f t="shared" si="269"/>
        <v>91</v>
      </c>
      <c r="BO320" s="13">
        <f t="shared" si="270"/>
        <v>91</v>
      </c>
      <c r="BP320" s="13">
        <f t="shared" si="271"/>
        <v>91</v>
      </c>
      <c r="BQ320" s="13">
        <f t="shared" si="272"/>
        <v>91</v>
      </c>
      <c r="BR320" s="13">
        <f t="shared" si="273"/>
        <v>91</v>
      </c>
      <c r="BS320" s="13">
        <f t="shared" si="274"/>
        <v>91</v>
      </c>
      <c r="BT320" s="13">
        <f>INDEX($AY320:$BS320,MATCH('Ranked Growth'!$C$5,Data!$AY$149:$BS$149,0))</f>
        <v>91</v>
      </c>
      <c r="BV320" s="17" t="s">
        <v>33</v>
      </c>
      <c r="BW320" s="13" cm="1">
        <f t="array" ref="BW320">SUMPRODUCT(($Z$281:$Z$407=$Z320)*(AB320&lt;AB$281:AB$407))+1</f>
        <v>86</v>
      </c>
      <c r="BX320" s="13" cm="1">
        <f t="array" ref="BX320">SUMPRODUCT(($Z$281:$Z$407=$Z320)*(AC320&lt;AC$281:AC$407))+1</f>
        <v>85</v>
      </c>
      <c r="BY320" s="13" cm="1">
        <f t="array" ref="BY320">SUMPRODUCT(($Z$281:$Z$407=$Z320)*(AD320&lt;AD$281:AD$407))+1</f>
        <v>85</v>
      </c>
      <c r="BZ320" s="13" cm="1">
        <f t="array" ref="BZ320">SUMPRODUCT(($Z$281:$Z$407=$Z320)*(AE320&lt;AE$281:AE$407))+1</f>
        <v>85</v>
      </c>
      <c r="CA320" s="13" cm="1">
        <f t="array" ref="CA320">SUMPRODUCT(($Z$281:$Z$407=$Z320)*(AF320&lt;AF$281:AF$407))+1</f>
        <v>85</v>
      </c>
      <c r="CB320" s="13" cm="1">
        <f t="array" ref="CB320">SUMPRODUCT(($Z$281:$Z$407=$Z320)*(AG320&lt;AG$281:AG$407))+1</f>
        <v>85</v>
      </c>
      <c r="CC320" s="13" cm="1">
        <f t="array" ref="CC320">SUMPRODUCT(($Z$281:$Z$407=$Z320)*(AH320&lt;AH$281:AH$407))+1</f>
        <v>85</v>
      </c>
      <c r="CD320" s="13" cm="1">
        <f t="array" ref="CD320">SUMPRODUCT(($Z$281:$Z$407=$Z320)*(AI320&lt;AI$281:AI$407))+1</f>
        <v>85</v>
      </c>
      <c r="CE320" s="13" cm="1">
        <f t="array" ref="CE320">SUMPRODUCT(($Z$281:$Z$407=$Z320)*(AJ320&lt;AJ$281:AJ$407))+1</f>
        <v>85</v>
      </c>
      <c r="CF320" s="13" cm="1">
        <f t="array" ref="CF320">SUMPRODUCT(($Z$281:$Z$407=$Z320)*(AK320&lt;AK$281:AK$407))+1</f>
        <v>85</v>
      </c>
      <c r="CG320" s="13" cm="1">
        <f t="array" ref="CG320">SUMPRODUCT(($Z$281:$Z$407=$Z320)*(AL320&lt;AL$281:AL$407))+1</f>
        <v>85</v>
      </c>
      <c r="CH320" s="13" cm="1">
        <f t="array" ref="CH320">SUMPRODUCT(($Z$281:$Z$407=$Z320)*(AM320&lt;AM$281:AM$407))+1</f>
        <v>86</v>
      </c>
      <c r="CI320" s="13" cm="1">
        <f t="array" ref="CI320">SUMPRODUCT(($Z$281:$Z$407=$Z320)*(AN320&lt;AN$281:AN$407))+1</f>
        <v>86</v>
      </c>
      <c r="CJ320" s="13" cm="1">
        <f t="array" ref="CJ320">SUMPRODUCT(($Z$281:$Z$407=$Z320)*(AO320&lt;AO$281:AO$407))+1</f>
        <v>86</v>
      </c>
      <c r="CK320" s="13" cm="1">
        <f t="array" ref="CK320">SUMPRODUCT(($Z$281:$Z$407=$Z320)*(AP320&lt;AP$281:AP$407))+1</f>
        <v>86</v>
      </c>
      <c r="CL320" s="13" cm="1">
        <f t="array" ref="CL320">SUMPRODUCT(($Z$281:$Z$407=$Z320)*(AQ320&lt;AQ$281:AQ$407))+1</f>
        <v>86</v>
      </c>
      <c r="CM320" s="13" cm="1">
        <f t="array" ref="CM320">SUMPRODUCT(($Z$281:$Z$407=$Z320)*(AR320&lt;AR$281:AR$407))+1</f>
        <v>86</v>
      </c>
      <c r="CN320" s="13" cm="1">
        <f t="array" ref="CN320">SUMPRODUCT(($Z$281:$Z$407=$Z320)*(AS320&lt;AS$281:AS$407))+1</f>
        <v>86</v>
      </c>
      <c r="CO320" s="13" cm="1">
        <f t="array" ref="CO320">SUMPRODUCT(($Z$281:$Z$407=$Z320)*(AT320&lt;AT$281:AT$407))+1</f>
        <v>86</v>
      </c>
      <c r="CP320" s="13" cm="1">
        <f t="array" ref="CP320">SUMPRODUCT(($Z$281:$Z$407=$Z320)*(AU320&lt;AU$281:AU$407))+1</f>
        <v>86</v>
      </c>
      <c r="CQ320" s="13" cm="1">
        <f t="array" ref="CQ320">SUMPRODUCT(($Z$281:$Z$407=$Z320)*(AV320&lt;AV$281:AV$407))+1</f>
        <v>86</v>
      </c>
      <c r="CR320" s="20">
        <f>INDEX($BW320:$CQ320,MATCH('Ranked Growth'!$C$5,Data!$AY$149:$BS$149,0))</f>
        <v>86</v>
      </c>
      <c r="CS320" s="13" t="str">
        <f t="shared" si="275"/>
        <v>Stations of Over 10k Users-86</v>
      </c>
      <c r="CU320" s="17" t="s">
        <v>33</v>
      </c>
      <c r="CV320" s="13" t="str" cm="1">
        <f t="array" ref="CV320">IF($AA320="N","",SUMPRODUCT(($Z$281:$Z$407=$Z320)*($AA$281:$AA$407="Y")*(AB320&lt;AB$281:AB$407))+1)</f>
        <v/>
      </c>
      <c r="CW320" s="13" t="str" cm="1">
        <f t="array" ref="CW320">IF($AA320="N","",SUMPRODUCT(($Z$281:$Z$407=$Z320)*($AA$281:$AA$407="Y")*(AC320&lt;AC$281:AC$407))+1)</f>
        <v/>
      </c>
      <c r="CX320" s="13" t="str" cm="1">
        <f t="array" ref="CX320">IF($AA320="N","",SUMPRODUCT(($Z$281:$Z$407=$Z320)*($AA$281:$AA$407="Y")*(AD320&lt;AD$281:AD$407))+1)</f>
        <v/>
      </c>
      <c r="CY320" s="13" t="str" cm="1">
        <f t="array" ref="CY320">IF($AA320="N","",SUMPRODUCT(($Z$281:$Z$407=$Z320)*($AA$281:$AA$407="Y")*(AE320&lt;AE$281:AE$407))+1)</f>
        <v/>
      </c>
      <c r="CZ320" s="13" t="str" cm="1">
        <f t="array" ref="CZ320">IF($AA320="N","",SUMPRODUCT(($Z$281:$Z$407=$Z320)*($AA$281:$AA$407="Y")*(AF320&lt;AF$281:AF$407))+1)</f>
        <v/>
      </c>
      <c r="DA320" s="13" t="str" cm="1">
        <f t="array" ref="DA320">IF($AA320="N","",SUMPRODUCT(($Z$281:$Z$407=$Z320)*($AA$281:$AA$407="Y")*(AG320&lt;AG$281:AG$407))+1)</f>
        <v/>
      </c>
      <c r="DB320" s="13" t="str" cm="1">
        <f t="array" ref="DB320">IF($AA320="N","",SUMPRODUCT(($Z$281:$Z$407=$Z320)*($AA$281:$AA$407="Y")*(AH320&lt;AH$281:AH$407))+1)</f>
        <v/>
      </c>
      <c r="DC320" s="13" t="str" cm="1">
        <f t="array" ref="DC320">IF($AA320="N","",SUMPRODUCT(($Z$281:$Z$407=$Z320)*($AA$281:$AA$407="Y")*(AI320&lt;AI$281:AI$407))+1)</f>
        <v/>
      </c>
      <c r="DD320" s="13" t="str" cm="1">
        <f t="array" ref="DD320">IF($AA320="N","",SUMPRODUCT(($Z$281:$Z$407=$Z320)*($AA$281:$AA$407="Y")*(AJ320&lt;AJ$281:AJ$407))+1)</f>
        <v/>
      </c>
      <c r="DE320" s="13" t="str" cm="1">
        <f t="array" ref="DE320">IF($AA320="N","",SUMPRODUCT(($Z$281:$Z$407=$Z320)*($AA$281:$AA$407="Y")*(AK320&lt;AK$281:AK$407))+1)</f>
        <v/>
      </c>
      <c r="DF320" s="13" t="str" cm="1">
        <f t="array" ref="DF320">IF($AA320="N","",SUMPRODUCT(($Z$281:$Z$407=$Z320)*($AA$281:$AA$407="Y")*(AL320&lt;AL$281:AL$407))+1)</f>
        <v/>
      </c>
      <c r="DG320" s="13" t="str" cm="1">
        <f t="array" ref="DG320">IF($AA320="N","",SUMPRODUCT(($Z$281:$Z$407=$Z320)*($AA$281:$AA$407="Y")*(AM320&lt;AM$281:AM$407))+1)</f>
        <v/>
      </c>
      <c r="DH320" s="13" t="str" cm="1">
        <f t="array" ref="DH320">IF($AA320="N","",SUMPRODUCT(($Z$281:$Z$407=$Z320)*($AA$281:$AA$407="Y")*(AN320&lt;AN$281:AN$407))+1)</f>
        <v/>
      </c>
      <c r="DI320" s="13" t="str" cm="1">
        <f t="array" ref="DI320">IF($AA320="N","",SUMPRODUCT(($Z$281:$Z$407=$Z320)*($AA$281:$AA$407="Y")*(AO320&lt;AO$281:AO$407))+1)</f>
        <v/>
      </c>
      <c r="DJ320" s="13" t="str" cm="1">
        <f t="array" ref="DJ320">IF($AA320="N","",SUMPRODUCT(($Z$281:$Z$407=$Z320)*($AA$281:$AA$407="Y")*(AP320&lt;AP$281:AP$407))+1)</f>
        <v/>
      </c>
      <c r="DK320" s="13" t="str" cm="1">
        <f t="array" ref="DK320">IF($AA320="N","",SUMPRODUCT(($Z$281:$Z$407=$Z320)*($AA$281:$AA$407="Y")*(AQ320&lt;AQ$281:AQ$407))+1)</f>
        <v/>
      </c>
      <c r="DL320" s="13" t="str" cm="1">
        <f t="array" ref="DL320">IF($AA320="N","",SUMPRODUCT(($Z$281:$Z$407=$Z320)*($AA$281:$AA$407="Y")*(AR320&lt;AR$281:AR$407))+1)</f>
        <v/>
      </c>
      <c r="DM320" s="13" t="str" cm="1">
        <f t="array" ref="DM320">IF($AA320="N","",SUMPRODUCT(($Z$281:$Z$407=$Z320)*($AA$281:$AA$407="Y")*(AS320&lt;AS$281:AS$407))+1)</f>
        <v/>
      </c>
      <c r="DN320" s="13" t="str" cm="1">
        <f t="array" ref="DN320">IF($AA320="N","",SUMPRODUCT(($Z$281:$Z$407=$Z320)*($AA$281:$AA$407="Y")*(AT320&lt;AT$281:AT$407))+1)</f>
        <v/>
      </c>
      <c r="DO320" s="13" t="str" cm="1">
        <f t="array" ref="DO320">IF($AA320="N","",SUMPRODUCT(($Z$281:$Z$407=$Z320)*($AA$281:$AA$407="Y")*(AU320&lt;AU$281:AU$407))+1)</f>
        <v/>
      </c>
      <c r="DP320" s="13" t="str" cm="1">
        <f t="array" ref="DP320">IF($AA320="N","",SUMPRODUCT(($Z$281:$Z$407=$Z320)*($AA$281:$AA$407="Y")*(AV320&lt;AV$281:AV$407))+1)</f>
        <v/>
      </c>
      <c r="DQ320" s="13" t="str">
        <f>INDEX($CV320:$DP320,MATCH('Ranked Growth'!$C$5,$BW$149:$CQ$149,0))</f>
        <v/>
      </c>
      <c r="DR320" s="13" t="str">
        <f t="shared" si="276"/>
        <v>Stations of Over 10k Users-</v>
      </c>
      <c r="DT320" s="17" t="s">
        <v>33</v>
      </c>
      <c r="DU320" s="15">
        <f t="shared" ref="DU320:EO320" si="376">(C320/$R58)-1</f>
        <v>2.1634801849353957E-2</v>
      </c>
      <c r="DV320" s="15">
        <f t="shared" si="376"/>
        <v>0.10602923792031671</v>
      </c>
      <c r="DW320" s="15">
        <f t="shared" si="376"/>
        <v>0.13083374911152301</v>
      </c>
      <c r="DX320" s="15">
        <f t="shared" si="376"/>
        <v>0.14929266412823949</v>
      </c>
      <c r="DY320" s="15">
        <f t="shared" si="376"/>
        <v>0.16126767061297831</v>
      </c>
      <c r="DZ320" s="15">
        <f t="shared" si="376"/>
        <v>0.1743981279679756</v>
      </c>
      <c r="EA320" s="15">
        <f t="shared" si="376"/>
        <v>0.19218820669344505</v>
      </c>
      <c r="EB320" s="15">
        <f t="shared" si="376"/>
        <v>0.20683203387073412</v>
      </c>
      <c r="EC320" s="15">
        <f t="shared" si="376"/>
        <v>0.22227122780244257</v>
      </c>
      <c r="ED320" s="15">
        <f t="shared" si="376"/>
        <v>0.24295875446002335</v>
      </c>
      <c r="EE320" s="15">
        <f t="shared" si="376"/>
        <v>0.26113683349194994</v>
      </c>
      <c r="EF320" s="15">
        <f t="shared" si="376"/>
        <v>0.27805687439811222</v>
      </c>
      <c r="EG320" s="15">
        <f t="shared" si="376"/>
        <v>0.29494572323267243</v>
      </c>
      <c r="EH320" s="15">
        <f t="shared" si="376"/>
        <v>0.31608962029268595</v>
      </c>
      <c r="EI320" s="15">
        <f t="shared" si="376"/>
        <v>0.33957321254364858</v>
      </c>
      <c r="EJ320" s="15">
        <f t="shared" si="376"/>
        <v>0.35852668466268245</v>
      </c>
      <c r="EK320" s="15">
        <f t="shared" si="376"/>
        <v>0.37964852563082019</v>
      </c>
      <c r="EL320" s="15">
        <f t="shared" si="376"/>
        <v>0.39882951992411209</v>
      </c>
      <c r="EM320" s="15">
        <f t="shared" si="376"/>
        <v>0.41997445919903154</v>
      </c>
      <c r="EN320" s="15">
        <f t="shared" si="376"/>
        <v>0.44622610762464188</v>
      </c>
      <c r="EO320" s="15">
        <f t="shared" si="376"/>
        <v>0.47158740973620827</v>
      </c>
      <c r="EQ320" s="17" t="s">
        <v>33</v>
      </c>
      <c r="ER320" s="13">
        <f t="shared" si="278"/>
        <v>30</v>
      </c>
      <c r="ES320" s="13">
        <f t="shared" si="279"/>
        <v>16</v>
      </c>
      <c r="ET320" s="13">
        <f t="shared" si="280"/>
        <v>22</v>
      </c>
      <c r="EU320" s="13">
        <f t="shared" si="281"/>
        <v>24</v>
      </c>
      <c r="EV320" s="13">
        <f t="shared" si="282"/>
        <v>27</v>
      </c>
      <c r="EW320" s="13">
        <f t="shared" si="283"/>
        <v>30</v>
      </c>
      <c r="EX320" s="13">
        <f t="shared" si="284"/>
        <v>28</v>
      </c>
      <c r="EY320" s="13">
        <f t="shared" si="285"/>
        <v>27</v>
      </c>
      <c r="EZ320" s="13">
        <f t="shared" si="286"/>
        <v>29</v>
      </c>
      <c r="FA320" s="13">
        <f t="shared" si="287"/>
        <v>31</v>
      </c>
      <c r="FB320" s="13">
        <f t="shared" si="288"/>
        <v>30</v>
      </c>
      <c r="FC320" s="13">
        <f t="shared" si="289"/>
        <v>30</v>
      </c>
      <c r="FD320" s="13">
        <f t="shared" si="290"/>
        <v>30</v>
      </c>
      <c r="FE320" s="13">
        <f t="shared" si="291"/>
        <v>30</v>
      </c>
      <c r="FF320" s="13">
        <f t="shared" si="292"/>
        <v>30</v>
      </c>
      <c r="FG320" s="13">
        <f t="shared" si="293"/>
        <v>30</v>
      </c>
      <c r="FH320" s="13">
        <f t="shared" si="294"/>
        <v>27</v>
      </c>
      <c r="FI320" s="13">
        <f t="shared" si="295"/>
        <v>27</v>
      </c>
      <c r="FJ320" s="13">
        <f t="shared" si="296"/>
        <v>27</v>
      </c>
      <c r="FK320" s="13">
        <f t="shared" si="297"/>
        <v>28</v>
      </c>
      <c r="FL320" s="13">
        <f t="shared" si="298"/>
        <v>28</v>
      </c>
      <c r="FM320" s="13">
        <f>INDEX($ER320:$FL320,MATCH('Ranked Growth'!$C$5,$ER$149:$FL$149,0))</f>
        <v>30</v>
      </c>
      <c r="FO320" s="17" t="s">
        <v>33</v>
      </c>
      <c r="FP320" s="13" cm="1">
        <f t="array" ref="FP320">SUMPRODUCT(($Z$281:$Z$407=$Z320)*(DU320&lt;DU$281:DU$407))+1</f>
        <v>21</v>
      </c>
      <c r="FQ320" s="13" cm="1">
        <f t="array" ref="FQ320">SUMPRODUCT(($Z$281:$Z$407=$Z320)*(DV320&lt;DV$281:DV$407))+1</f>
        <v>15</v>
      </c>
      <c r="FR320" s="13" cm="1">
        <f t="array" ref="FR320">SUMPRODUCT(($Z$281:$Z$407=$Z320)*(DW320&lt;DW$281:DW$407))+1</f>
        <v>21</v>
      </c>
      <c r="FS320" s="13" cm="1">
        <f t="array" ref="FS320">SUMPRODUCT(($Z$281:$Z$407=$Z320)*(DX320&lt;DX$281:DX$407))+1</f>
        <v>23</v>
      </c>
      <c r="FT320" s="13" cm="1">
        <f t="array" ref="FT320">SUMPRODUCT(($Z$281:$Z$407=$Z320)*(DY320&lt;DY$281:DY$407))+1</f>
        <v>25</v>
      </c>
      <c r="FU320" s="13" cm="1">
        <f t="array" ref="FU320">SUMPRODUCT(($Z$281:$Z$407=$Z320)*(DZ320&lt;DZ$281:DZ$407))+1</f>
        <v>28</v>
      </c>
      <c r="FV320" s="13" cm="1">
        <f t="array" ref="FV320">SUMPRODUCT(($Z$281:$Z$407=$Z320)*(EA320&lt;EA$281:EA$407))+1</f>
        <v>26</v>
      </c>
      <c r="FW320" s="13" cm="1">
        <f t="array" ref="FW320">SUMPRODUCT(($Z$281:$Z$407=$Z320)*(EB320&lt;EB$281:EB$407))+1</f>
        <v>24</v>
      </c>
      <c r="FX320" s="13" cm="1">
        <f t="array" ref="FX320">SUMPRODUCT(($Z$281:$Z$407=$Z320)*(EC320&lt;EC$281:EC$407))+1</f>
        <v>26</v>
      </c>
      <c r="FY320" s="13" cm="1">
        <f t="array" ref="FY320">SUMPRODUCT(($Z$281:$Z$407=$Z320)*(ED320&lt;ED$281:ED$407))+1</f>
        <v>27</v>
      </c>
      <c r="FZ320" s="13" cm="1">
        <f t="array" ref="FZ320">SUMPRODUCT(($Z$281:$Z$407=$Z320)*(EE320&lt;EE$281:EE$407))+1</f>
        <v>26</v>
      </c>
      <c r="GA320" s="13" cm="1">
        <f t="array" ref="GA320">SUMPRODUCT(($Z$281:$Z$407=$Z320)*(EF320&lt;EF$281:EF$407))+1</f>
        <v>26</v>
      </c>
      <c r="GB320" s="13" cm="1">
        <f t="array" ref="GB320">SUMPRODUCT(($Z$281:$Z$407=$Z320)*(EG320&lt;EG$281:EG$407))+1</f>
        <v>26</v>
      </c>
      <c r="GC320" s="13" cm="1">
        <f t="array" ref="GC320">SUMPRODUCT(($Z$281:$Z$407=$Z320)*(EH320&lt;EH$281:EH$407))+1</f>
        <v>26</v>
      </c>
      <c r="GD320" s="13" cm="1">
        <f t="array" ref="GD320">SUMPRODUCT(($Z$281:$Z$407=$Z320)*(EI320&lt;EI$281:EI$407))+1</f>
        <v>26</v>
      </c>
      <c r="GE320" s="13" cm="1">
        <f t="array" ref="GE320">SUMPRODUCT(($Z$281:$Z$407=$Z320)*(EJ320&lt;EJ$281:EJ$407))+1</f>
        <v>26</v>
      </c>
      <c r="GF320" s="13" cm="1">
        <f t="array" ref="GF320">SUMPRODUCT(($Z$281:$Z$407=$Z320)*(EK320&lt;EK$281:EK$407))+1</f>
        <v>23</v>
      </c>
      <c r="GG320" s="13" cm="1">
        <f t="array" ref="GG320">SUMPRODUCT(($Z$281:$Z$407=$Z320)*(EL320&lt;EL$281:EL$407))+1</f>
        <v>23</v>
      </c>
      <c r="GH320" s="13" cm="1">
        <f t="array" ref="GH320">SUMPRODUCT(($Z$281:$Z$407=$Z320)*(EM320&lt;EM$281:EM$407))+1</f>
        <v>23</v>
      </c>
      <c r="GI320" s="13" cm="1">
        <f t="array" ref="GI320">SUMPRODUCT(($Z$281:$Z$407=$Z320)*(EN320&lt;EN$281:EN$407))+1</f>
        <v>24</v>
      </c>
      <c r="GJ320" s="13" cm="1">
        <f t="array" ref="GJ320">SUMPRODUCT(($Z$281:$Z$407=$Z320)*(EO320&lt;EO$281:EO$407))+1</f>
        <v>24</v>
      </c>
      <c r="GK320" s="20">
        <f>INDEX($FP320:$GJ320,MATCH('Ranked Growth'!$C$5,$FP$149:$GJ$149,0))</f>
        <v>21</v>
      </c>
      <c r="GL320" s="13" t="str">
        <f t="shared" si="299"/>
        <v>Stations of Over 10k Users-21</v>
      </c>
      <c r="GN320" s="17" t="s">
        <v>33</v>
      </c>
      <c r="GO320" s="13" t="str" cm="1">
        <f t="array" ref="GO320">IF($AA320="N","",SUMPRODUCT(($Z$281:$Z$407=$Z320)*($AA$281:$AA$407="Y")*(DU320&lt;DU$281:DU$407))+1)</f>
        <v/>
      </c>
      <c r="GP320" s="13" t="str" cm="1">
        <f t="array" ref="GP320">IF($AA320="N","",SUMPRODUCT(($Z$281:$Z$407=$Z320)*($AA$281:$AA$407="Y")*(DV320&lt;DV$281:DV$407))+1)</f>
        <v/>
      </c>
      <c r="GQ320" s="13" t="str" cm="1">
        <f t="array" ref="GQ320">IF($AA320="N","",SUMPRODUCT(($Z$281:$Z$407=$Z320)*($AA$281:$AA$407="Y")*(DW320&lt;DW$281:DW$407))+1)</f>
        <v/>
      </c>
      <c r="GR320" s="13" t="str" cm="1">
        <f t="array" ref="GR320">IF($AA320="N","",SUMPRODUCT(($Z$281:$Z$407=$Z320)*($AA$281:$AA$407="Y")*(DX320&lt;DX$281:DX$407))+1)</f>
        <v/>
      </c>
      <c r="GS320" s="13" t="str" cm="1">
        <f t="array" ref="GS320">IF($AA320="N","",SUMPRODUCT(($Z$281:$Z$407=$Z320)*($AA$281:$AA$407="Y")*(DY320&lt;DY$281:DY$407))+1)</f>
        <v/>
      </c>
      <c r="GT320" s="13" t="str" cm="1">
        <f t="array" ref="GT320">IF($AA320="N","",SUMPRODUCT(($Z$281:$Z$407=$Z320)*($AA$281:$AA$407="Y")*(DZ320&lt;DZ$281:DZ$407))+1)</f>
        <v/>
      </c>
      <c r="GU320" s="13" t="str" cm="1">
        <f t="array" ref="GU320">IF($AA320="N","",SUMPRODUCT(($Z$281:$Z$407=$Z320)*($AA$281:$AA$407="Y")*(EA320&lt;EA$281:EA$407))+1)</f>
        <v/>
      </c>
      <c r="GV320" s="13" t="str" cm="1">
        <f t="array" ref="GV320">IF($AA320="N","",SUMPRODUCT(($Z$281:$Z$407=$Z320)*($AA$281:$AA$407="Y")*(EB320&lt;EB$281:EB$407))+1)</f>
        <v/>
      </c>
      <c r="GW320" s="13" t="str" cm="1">
        <f t="array" ref="GW320">IF($AA320="N","",SUMPRODUCT(($Z$281:$Z$407=$Z320)*($AA$281:$AA$407="Y")*(EC320&lt;EC$281:EC$407))+1)</f>
        <v/>
      </c>
      <c r="GX320" s="13" t="str" cm="1">
        <f t="array" ref="GX320">IF($AA320="N","",SUMPRODUCT(($Z$281:$Z$407=$Z320)*($AA$281:$AA$407="Y")*(ED320&lt;ED$281:ED$407))+1)</f>
        <v/>
      </c>
      <c r="GY320" s="13" t="str" cm="1">
        <f t="array" ref="GY320">IF($AA320="N","",SUMPRODUCT(($Z$281:$Z$407=$Z320)*($AA$281:$AA$407="Y")*(EE320&lt;EE$281:EE$407))+1)</f>
        <v/>
      </c>
      <c r="GZ320" s="13" t="str" cm="1">
        <f t="array" ref="GZ320">IF($AA320="N","",SUMPRODUCT(($Z$281:$Z$407=$Z320)*($AA$281:$AA$407="Y")*(EF320&lt;EF$281:EF$407))+1)</f>
        <v/>
      </c>
      <c r="HA320" s="13" t="str" cm="1">
        <f t="array" ref="HA320">IF($AA320="N","",SUMPRODUCT(($Z$281:$Z$407=$Z320)*($AA$281:$AA$407="Y")*(EG320&lt;EG$281:EG$407))+1)</f>
        <v/>
      </c>
      <c r="HB320" s="13" t="str" cm="1">
        <f t="array" ref="HB320">IF($AA320="N","",SUMPRODUCT(($Z$281:$Z$407=$Z320)*($AA$281:$AA$407="Y")*(EH320&lt;EH$281:EH$407))+1)</f>
        <v/>
      </c>
      <c r="HC320" s="13" t="str" cm="1">
        <f t="array" ref="HC320">IF($AA320="N","",SUMPRODUCT(($Z$281:$Z$407=$Z320)*($AA$281:$AA$407="Y")*(EI320&lt;EI$281:EI$407))+1)</f>
        <v/>
      </c>
      <c r="HD320" s="13" t="str" cm="1">
        <f t="array" ref="HD320">IF($AA320="N","",SUMPRODUCT(($Z$281:$Z$407=$Z320)*($AA$281:$AA$407="Y")*(EJ320&lt;EJ$281:EJ$407))+1)</f>
        <v/>
      </c>
      <c r="HE320" s="13" t="str" cm="1">
        <f t="array" ref="HE320">IF($AA320="N","",SUMPRODUCT(($Z$281:$Z$407=$Z320)*($AA$281:$AA$407="Y")*(EK320&lt;EK$281:EK$407))+1)</f>
        <v/>
      </c>
      <c r="HF320" s="13" t="str" cm="1">
        <f t="array" ref="HF320">IF($AA320="N","",SUMPRODUCT(($Z$281:$Z$407=$Z320)*($AA$281:$AA$407="Y")*(EL320&lt;EL$281:EL$407))+1)</f>
        <v/>
      </c>
      <c r="HG320" s="13" t="str" cm="1">
        <f t="array" ref="HG320">IF($AA320="N","",SUMPRODUCT(($Z$281:$Z$407=$Z320)*($AA$281:$AA$407="Y")*(EM320&lt;EM$281:EM$407))+1)</f>
        <v/>
      </c>
      <c r="HH320" s="13" t="str" cm="1">
        <f t="array" ref="HH320">IF($AA320="N","",SUMPRODUCT(($Z$281:$Z$407=$Z320)*($AA$281:$AA$407="Y")*(EN320&lt;EN$281:EN$407))+1)</f>
        <v/>
      </c>
      <c r="HI320" s="13" t="str" cm="1">
        <f t="array" ref="HI320">IF($AA320="N","",SUMPRODUCT(($Z$281:$Z$407=$Z320)*($AA$281:$AA$407="Y")*(EO320&lt;EO$281:EO$407))+1)</f>
        <v/>
      </c>
      <c r="HJ320" s="20" t="str">
        <f>INDEX($GO320:$HI320,MATCH('Ranked Growth'!$C$5,$GO$149:$HI$149,0))</f>
        <v/>
      </c>
      <c r="HK320" s="13" t="str">
        <f t="shared" si="300"/>
        <v>Stations of Over 10k Users-</v>
      </c>
    </row>
    <row r="321" spans="2:219" s="11" customFormat="1" x14ac:dyDescent="0.25">
      <c r="B321" s="17" t="s">
        <v>34</v>
      </c>
      <c r="C321" s="20">
        <v>26210.488356443955</v>
      </c>
      <c r="D321" s="20">
        <v>28459.665028664822</v>
      </c>
      <c r="E321" s="20">
        <v>29044.634529183626</v>
      </c>
      <c r="F321" s="20">
        <v>29441.407704862926</v>
      </c>
      <c r="G321" s="20">
        <v>29673.29217613089</v>
      </c>
      <c r="H321" s="20">
        <v>29909.465763253775</v>
      </c>
      <c r="I321" s="20">
        <v>30274.64985057704</v>
      </c>
      <c r="J321" s="20">
        <v>30560.362230904411</v>
      </c>
      <c r="K321" s="20">
        <v>30865.802867140595</v>
      </c>
      <c r="L321" s="20">
        <v>31303.715072843432</v>
      </c>
      <c r="M321" s="20">
        <v>31674.511973331664</v>
      </c>
      <c r="N321" s="20">
        <v>32018.826838921956</v>
      </c>
      <c r="O321" s="20">
        <v>32341.38763712957</v>
      </c>
      <c r="P321" s="20">
        <v>32786.972514930945</v>
      </c>
      <c r="Q321" s="20">
        <v>33308.628662824187</v>
      </c>
      <c r="R321" s="20">
        <v>33672.221290715177</v>
      </c>
      <c r="S321" s="20">
        <v>34103.781387901035</v>
      </c>
      <c r="T321" s="20">
        <v>34476.332663638292</v>
      </c>
      <c r="U321" s="20">
        <v>34914.746259516447</v>
      </c>
      <c r="V321" s="20">
        <v>35550.751074069347</v>
      </c>
      <c r="W321" s="20">
        <v>36161.633868975347</v>
      </c>
      <c r="Y321" s="17" t="s">
        <v>34</v>
      </c>
      <c r="Z321" s="21" t="str">
        <f t="shared" si="251"/>
        <v>Stations of Over 10k Users</v>
      </c>
      <c r="AA321" s="21" t="str">
        <f t="shared" si="252"/>
        <v>N</v>
      </c>
      <c r="AB321" s="13">
        <f t="shared" ref="AB321:AV321" si="377">C321-$R59</f>
        <v>418.48835644395513</v>
      </c>
      <c r="AC321" s="13">
        <f t="shared" si="377"/>
        <v>2667.6650286648219</v>
      </c>
      <c r="AD321" s="13">
        <f t="shared" si="377"/>
        <v>3252.634529183626</v>
      </c>
      <c r="AE321" s="13">
        <f t="shared" si="377"/>
        <v>3649.407704862926</v>
      </c>
      <c r="AF321" s="13">
        <f t="shared" si="377"/>
        <v>3881.2921761308899</v>
      </c>
      <c r="AG321" s="13">
        <f t="shared" si="377"/>
        <v>4117.4657632537746</v>
      </c>
      <c r="AH321" s="13">
        <f t="shared" si="377"/>
        <v>4482.6498505770396</v>
      </c>
      <c r="AI321" s="13">
        <f t="shared" si="377"/>
        <v>4768.3622309044113</v>
      </c>
      <c r="AJ321" s="13">
        <f t="shared" si="377"/>
        <v>5073.8028671405955</v>
      </c>
      <c r="AK321" s="13">
        <f t="shared" si="377"/>
        <v>5511.7150728434317</v>
      </c>
      <c r="AL321" s="13">
        <f t="shared" si="377"/>
        <v>5882.5119733316642</v>
      </c>
      <c r="AM321" s="13">
        <f t="shared" si="377"/>
        <v>6226.8268389219556</v>
      </c>
      <c r="AN321" s="13">
        <f t="shared" si="377"/>
        <v>6549.3876371295701</v>
      </c>
      <c r="AO321" s="13">
        <f t="shared" si="377"/>
        <v>6994.9725149309452</v>
      </c>
      <c r="AP321" s="13">
        <f t="shared" si="377"/>
        <v>7516.6286628241869</v>
      </c>
      <c r="AQ321" s="13">
        <f t="shared" si="377"/>
        <v>7880.221290715177</v>
      </c>
      <c r="AR321" s="13">
        <f t="shared" si="377"/>
        <v>8311.7813879010355</v>
      </c>
      <c r="AS321" s="13">
        <f t="shared" si="377"/>
        <v>8684.3326636382917</v>
      </c>
      <c r="AT321" s="13">
        <f t="shared" si="377"/>
        <v>9122.746259516447</v>
      </c>
      <c r="AU321" s="13">
        <f t="shared" si="377"/>
        <v>9758.7510740693469</v>
      </c>
      <c r="AV321" s="13">
        <f t="shared" si="377"/>
        <v>10369.633868975347</v>
      </c>
      <c r="AX321" s="17" t="s">
        <v>34</v>
      </c>
      <c r="AY321" s="13">
        <f t="shared" si="254"/>
        <v>94</v>
      </c>
      <c r="AZ321" s="13">
        <f t="shared" si="255"/>
        <v>93</v>
      </c>
      <c r="BA321" s="13">
        <f t="shared" si="256"/>
        <v>93</v>
      </c>
      <c r="BB321" s="13">
        <f t="shared" si="257"/>
        <v>93</v>
      </c>
      <c r="BC321" s="13">
        <f t="shared" si="258"/>
        <v>93</v>
      </c>
      <c r="BD321" s="13">
        <f t="shared" si="259"/>
        <v>93</v>
      </c>
      <c r="BE321" s="13">
        <f t="shared" si="260"/>
        <v>93</v>
      </c>
      <c r="BF321" s="13">
        <f t="shared" si="261"/>
        <v>93</v>
      </c>
      <c r="BG321" s="13">
        <f t="shared" si="262"/>
        <v>93</v>
      </c>
      <c r="BH321" s="13">
        <f t="shared" si="263"/>
        <v>93</v>
      </c>
      <c r="BI321" s="13">
        <f t="shared" si="264"/>
        <v>93</v>
      </c>
      <c r="BJ321" s="13">
        <f t="shared" si="265"/>
        <v>93</v>
      </c>
      <c r="BK321" s="13">
        <f t="shared" si="266"/>
        <v>93</v>
      </c>
      <c r="BL321" s="13">
        <f t="shared" si="267"/>
        <v>93</v>
      </c>
      <c r="BM321" s="13">
        <f t="shared" si="268"/>
        <v>93</v>
      </c>
      <c r="BN321" s="13">
        <f t="shared" si="269"/>
        <v>93</v>
      </c>
      <c r="BO321" s="13">
        <f t="shared" si="270"/>
        <v>93</v>
      </c>
      <c r="BP321" s="13">
        <f t="shared" si="271"/>
        <v>93</v>
      </c>
      <c r="BQ321" s="13">
        <f t="shared" si="272"/>
        <v>93</v>
      </c>
      <c r="BR321" s="13">
        <f t="shared" si="273"/>
        <v>93</v>
      </c>
      <c r="BS321" s="13">
        <f t="shared" si="274"/>
        <v>93</v>
      </c>
      <c r="BT321" s="13">
        <f>INDEX($AY321:$BS321,MATCH('Ranked Growth'!$C$5,Data!$AY$149:$BS$149,0))</f>
        <v>94</v>
      </c>
      <c r="BV321" s="17" t="s">
        <v>34</v>
      </c>
      <c r="BW321" s="13" cm="1">
        <f t="array" ref="BW321">SUMPRODUCT(($Z$281:$Z$407=$Z321)*(AB321&lt;AB$281:AB$407))+1</f>
        <v>89</v>
      </c>
      <c r="BX321" s="13" cm="1">
        <f t="array" ref="BX321">SUMPRODUCT(($Z$281:$Z$407=$Z321)*(AC321&lt;AC$281:AC$407))+1</f>
        <v>88</v>
      </c>
      <c r="BY321" s="13" cm="1">
        <f t="array" ref="BY321">SUMPRODUCT(($Z$281:$Z$407=$Z321)*(AD321&lt;AD$281:AD$407))+1</f>
        <v>88</v>
      </c>
      <c r="BZ321" s="13" cm="1">
        <f t="array" ref="BZ321">SUMPRODUCT(($Z$281:$Z$407=$Z321)*(AE321&lt;AE$281:AE$407))+1</f>
        <v>88</v>
      </c>
      <c r="CA321" s="13" cm="1">
        <f t="array" ref="CA321">SUMPRODUCT(($Z$281:$Z$407=$Z321)*(AF321&lt;AF$281:AF$407))+1</f>
        <v>88</v>
      </c>
      <c r="CB321" s="13" cm="1">
        <f t="array" ref="CB321">SUMPRODUCT(($Z$281:$Z$407=$Z321)*(AG321&lt;AG$281:AG$407))+1</f>
        <v>88</v>
      </c>
      <c r="CC321" s="13" cm="1">
        <f t="array" ref="CC321">SUMPRODUCT(($Z$281:$Z$407=$Z321)*(AH321&lt;AH$281:AH$407))+1</f>
        <v>88</v>
      </c>
      <c r="CD321" s="13" cm="1">
        <f t="array" ref="CD321">SUMPRODUCT(($Z$281:$Z$407=$Z321)*(AI321&lt;AI$281:AI$407))+1</f>
        <v>88</v>
      </c>
      <c r="CE321" s="13" cm="1">
        <f t="array" ref="CE321">SUMPRODUCT(($Z$281:$Z$407=$Z321)*(AJ321&lt;AJ$281:AJ$407))+1</f>
        <v>88</v>
      </c>
      <c r="CF321" s="13" cm="1">
        <f t="array" ref="CF321">SUMPRODUCT(($Z$281:$Z$407=$Z321)*(AK321&lt;AK$281:AK$407))+1</f>
        <v>88</v>
      </c>
      <c r="CG321" s="13" cm="1">
        <f t="array" ref="CG321">SUMPRODUCT(($Z$281:$Z$407=$Z321)*(AL321&lt;AL$281:AL$407))+1</f>
        <v>88</v>
      </c>
      <c r="CH321" s="13" cm="1">
        <f t="array" ref="CH321">SUMPRODUCT(($Z$281:$Z$407=$Z321)*(AM321&lt;AM$281:AM$407))+1</f>
        <v>88</v>
      </c>
      <c r="CI321" s="13" cm="1">
        <f t="array" ref="CI321">SUMPRODUCT(($Z$281:$Z$407=$Z321)*(AN321&lt;AN$281:AN$407))+1</f>
        <v>88</v>
      </c>
      <c r="CJ321" s="13" cm="1">
        <f t="array" ref="CJ321">SUMPRODUCT(($Z$281:$Z$407=$Z321)*(AO321&lt;AO$281:AO$407))+1</f>
        <v>88</v>
      </c>
      <c r="CK321" s="13" cm="1">
        <f t="array" ref="CK321">SUMPRODUCT(($Z$281:$Z$407=$Z321)*(AP321&lt;AP$281:AP$407))+1</f>
        <v>88</v>
      </c>
      <c r="CL321" s="13" cm="1">
        <f t="array" ref="CL321">SUMPRODUCT(($Z$281:$Z$407=$Z321)*(AQ321&lt;AQ$281:AQ$407))+1</f>
        <v>88</v>
      </c>
      <c r="CM321" s="13" cm="1">
        <f t="array" ref="CM321">SUMPRODUCT(($Z$281:$Z$407=$Z321)*(AR321&lt;AR$281:AR$407))+1</f>
        <v>88</v>
      </c>
      <c r="CN321" s="13" cm="1">
        <f t="array" ref="CN321">SUMPRODUCT(($Z$281:$Z$407=$Z321)*(AS321&lt;AS$281:AS$407))+1</f>
        <v>88</v>
      </c>
      <c r="CO321" s="13" cm="1">
        <f t="array" ref="CO321">SUMPRODUCT(($Z$281:$Z$407=$Z321)*(AT321&lt;AT$281:AT$407))+1</f>
        <v>88</v>
      </c>
      <c r="CP321" s="13" cm="1">
        <f t="array" ref="CP321">SUMPRODUCT(($Z$281:$Z$407=$Z321)*(AU321&lt;AU$281:AU$407))+1</f>
        <v>88</v>
      </c>
      <c r="CQ321" s="13" cm="1">
        <f t="array" ref="CQ321">SUMPRODUCT(($Z$281:$Z$407=$Z321)*(AV321&lt;AV$281:AV$407))+1</f>
        <v>88</v>
      </c>
      <c r="CR321" s="20">
        <f>INDEX($BW321:$CQ321,MATCH('Ranked Growth'!$C$5,Data!$AY$149:$BS$149,0))</f>
        <v>89</v>
      </c>
      <c r="CS321" s="13" t="str">
        <f t="shared" si="275"/>
        <v>Stations of Over 10k Users-89</v>
      </c>
      <c r="CU321" s="17" t="s">
        <v>34</v>
      </c>
      <c r="CV321" s="13" t="str" cm="1">
        <f t="array" ref="CV321">IF($AA321="N","",SUMPRODUCT(($Z$281:$Z$407=$Z321)*($AA$281:$AA$407="Y")*(AB321&lt;AB$281:AB$407))+1)</f>
        <v/>
      </c>
      <c r="CW321" s="13" t="str" cm="1">
        <f t="array" ref="CW321">IF($AA321="N","",SUMPRODUCT(($Z$281:$Z$407=$Z321)*($AA$281:$AA$407="Y")*(AC321&lt;AC$281:AC$407))+1)</f>
        <v/>
      </c>
      <c r="CX321" s="13" t="str" cm="1">
        <f t="array" ref="CX321">IF($AA321="N","",SUMPRODUCT(($Z$281:$Z$407=$Z321)*($AA$281:$AA$407="Y")*(AD321&lt;AD$281:AD$407))+1)</f>
        <v/>
      </c>
      <c r="CY321" s="13" t="str" cm="1">
        <f t="array" ref="CY321">IF($AA321="N","",SUMPRODUCT(($Z$281:$Z$407=$Z321)*($AA$281:$AA$407="Y")*(AE321&lt;AE$281:AE$407))+1)</f>
        <v/>
      </c>
      <c r="CZ321" s="13" t="str" cm="1">
        <f t="array" ref="CZ321">IF($AA321="N","",SUMPRODUCT(($Z$281:$Z$407=$Z321)*($AA$281:$AA$407="Y")*(AF321&lt;AF$281:AF$407))+1)</f>
        <v/>
      </c>
      <c r="DA321" s="13" t="str" cm="1">
        <f t="array" ref="DA321">IF($AA321="N","",SUMPRODUCT(($Z$281:$Z$407=$Z321)*($AA$281:$AA$407="Y")*(AG321&lt;AG$281:AG$407))+1)</f>
        <v/>
      </c>
      <c r="DB321" s="13" t="str" cm="1">
        <f t="array" ref="DB321">IF($AA321="N","",SUMPRODUCT(($Z$281:$Z$407=$Z321)*($AA$281:$AA$407="Y")*(AH321&lt;AH$281:AH$407))+1)</f>
        <v/>
      </c>
      <c r="DC321" s="13" t="str" cm="1">
        <f t="array" ref="DC321">IF($AA321="N","",SUMPRODUCT(($Z$281:$Z$407=$Z321)*($AA$281:$AA$407="Y")*(AI321&lt;AI$281:AI$407))+1)</f>
        <v/>
      </c>
      <c r="DD321" s="13" t="str" cm="1">
        <f t="array" ref="DD321">IF($AA321="N","",SUMPRODUCT(($Z$281:$Z$407=$Z321)*($AA$281:$AA$407="Y")*(AJ321&lt;AJ$281:AJ$407))+1)</f>
        <v/>
      </c>
      <c r="DE321" s="13" t="str" cm="1">
        <f t="array" ref="DE321">IF($AA321="N","",SUMPRODUCT(($Z$281:$Z$407=$Z321)*($AA$281:$AA$407="Y")*(AK321&lt;AK$281:AK$407))+1)</f>
        <v/>
      </c>
      <c r="DF321" s="13" t="str" cm="1">
        <f t="array" ref="DF321">IF($AA321="N","",SUMPRODUCT(($Z$281:$Z$407=$Z321)*($AA$281:$AA$407="Y")*(AL321&lt;AL$281:AL$407))+1)</f>
        <v/>
      </c>
      <c r="DG321" s="13" t="str" cm="1">
        <f t="array" ref="DG321">IF($AA321="N","",SUMPRODUCT(($Z$281:$Z$407=$Z321)*($AA$281:$AA$407="Y")*(AM321&lt;AM$281:AM$407))+1)</f>
        <v/>
      </c>
      <c r="DH321" s="13" t="str" cm="1">
        <f t="array" ref="DH321">IF($AA321="N","",SUMPRODUCT(($Z$281:$Z$407=$Z321)*($AA$281:$AA$407="Y")*(AN321&lt;AN$281:AN$407))+1)</f>
        <v/>
      </c>
      <c r="DI321" s="13" t="str" cm="1">
        <f t="array" ref="DI321">IF($AA321="N","",SUMPRODUCT(($Z$281:$Z$407=$Z321)*($AA$281:$AA$407="Y")*(AO321&lt;AO$281:AO$407))+1)</f>
        <v/>
      </c>
      <c r="DJ321" s="13" t="str" cm="1">
        <f t="array" ref="DJ321">IF($AA321="N","",SUMPRODUCT(($Z$281:$Z$407=$Z321)*($AA$281:$AA$407="Y")*(AP321&lt;AP$281:AP$407))+1)</f>
        <v/>
      </c>
      <c r="DK321" s="13" t="str" cm="1">
        <f t="array" ref="DK321">IF($AA321="N","",SUMPRODUCT(($Z$281:$Z$407=$Z321)*($AA$281:$AA$407="Y")*(AQ321&lt;AQ$281:AQ$407))+1)</f>
        <v/>
      </c>
      <c r="DL321" s="13" t="str" cm="1">
        <f t="array" ref="DL321">IF($AA321="N","",SUMPRODUCT(($Z$281:$Z$407=$Z321)*($AA$281:$AA$407="Y")*(AR321&lt;AR$281:AR$407))+1)</f>
        <v/>
      </c>
      <c r="DM321" s="13" t="str" cm="1">
        <f t="array" ref="DM321">IF($AA321="N","",SUMPRODUCT(($Z$281:$Z$407=$Z321)*($AA$281:$AA$407="Y")*(AS321&lt;AS$281:AS$407))+1)</f>
        <v/>
      </c>
      <c r="DN321" s="13" t="str" cm="1">
        <f t="array" ref="DN321">IF($AA321="N","",SUMPRODUCT(($Z$281:$Z$407=$Z321)*($AA$281:$AA$407="Y")*(AT321&lt;AT$281:AT$407))+1)</f>
        <v/>
      </c>
      <c r="DO321" s="13" t="str" cm="1">
        <f t="array" ref="DO321">IF($AA321="N","",SUMPRODUCT(($Z$281:$Z$407=$Z321)*($AA$281:$AA$407="Y")*(AU321&lt;AU$281:AU$407))+1)</f>
        <v/>
      </c>
      <c r="DP321" s="13" t="str" cm="1">
        <f t="array" ref="DP321">IF($AA321="N","",SUMPRODUCT(($Z$281:$Z$407=$Z321)*($AA$281:$AA$407="Y")*(AV321&lt;AV$281:AV$407))+1)</f>
        <v/>
      </c>
      <c r="DQ321" s="13" t="str">
        <f>INDEX($CV321:$DP321,MATCH('Ranked Growth'!$C$5,$BW$149:$CQ$149,0))</f>
        <v/>
      </c>
      <c r="DR321" s="13" t="str">
        <f t="shared" si="276"/>
        <v>Stations of Over 10k Users-</v>
      </c>
      <c r="DT321" s="17" t="s">
        <v>34</v>
      </c>
      <c r="DU321" s="15">
        <f t="shared" ref="DU321:EO321" si="378">(C321/$R59)-1</f>
        <v>1.6225510097858109E-2</v>
      </c>
      <c r="DV321" s="15">
        <f t="shared" si="378"/>
        <v>0.10342994062751321</v>
      </c>
      <c r="DW321" s="15">
        <f t="shared" si="378"/>
        <v>0.12611020972331066</v>
      </c>
      <c r="DX321" s="15">
        <f t="shared" si="378"/>
        <v>0.14149378508308486</v>
      </c>
      <c r="DY321" s="15">
        <f t="shared" si="378"/>
        <v>0.15048434305718406</v>
      </c>
      <c r="DZ321" s="15">
        <f t="shared" si="378"/>
        <v>0.15964119739662586</v>
      </c>
      <c r="EA321" s="15">
        <f t="shared" si="378"/>
        <v>0.17380000971530096</v>
      </c>
      <c r="EB321" s="15">
        <f t="shared" si="378"/>
        <v>0.18487756788556187</v>
      </c>
      <c r="EC321" s="15">
        <f t="shared" si="378"/>
        <v>0.19672002431531466</v>
      </c>
      <c r="ED321" s="15">
        <f t="shared" si="378"/>
        <v>0.21369863030565406</v>
      </c>
      <c r="EE321" s="15">
        <f t="shared" si="378"/>
        <v>0.22807506100076247</v>
      </c>
      <c r="EF321" s="15">
        <f t="shared" si="378"/>
        <v>0.24142473786142826</v>
      </c>
      <c r="EG321" s="15">
        <f t="shared" si="378"/>
        <v>0.25393097228324946</v>
      </c>
      <c r="EH321" s="15">
        <f t="shared" si="378"/>
        <v>0.27120706090768243</v>
      </c>
      <c r="EI321" s="15">
        <f t="shared" si="378"/>
        <v>0.29143256291967234</v>
      </c>
      <c r="EJ321" s="15">
        <f t="shared" si="378"/>
        <v>0.30552967163132672</v>
      </c>
      <c r="EK321" s="15">
        <f t="shared" si="378"/>
        <v>0.32226199549864432</v>
      </c>
      <c r="EL321" s="15">
        <f t="shared" si="378"/>
        <v>0.33670644632592639</v>
      </c>
      <c r="EM321" s="15">
        <f t="shared" si="378"/>
        <v>0.35370449207182264</v>
      </c>
      <c r="EN321" s="15">
        <f t="shared" si="378"/>
        <v>0.3783634876732842</v>
      </c>
      <c r="EO321" s="15">
        <f t="shared" si="378"/>
        <v>0.40204845956014834</v>
      </c>
      <c r="EQ321" s="17" t="s">
        <v>34</v>
      </c>
      <c r="ER321" s="13">
        <f t="shared" si="278"/>
        <v>104</v>
      </c>
      <c r="ES321" s="13">
        <f t="shared" si="279"/>
        <v>36</v>
      </c>
      <c r="ET321" s="13">
        <f t="shared" si="280"/>
        <v>48</v>
      </c>
      <c r="EU321" s="13">
        <f t="shared" si="281"/>
        <v>60</v>
      </c>
      <c r="EV321" s="13">
        <f t="shared" si="282"/>
        <v>67</v>
      </c>
      <c r="EW321" s="13">
        <f t="shared" si="283"/>
        <v>71</v>
      </c>
      <c r="EX321" s="13">
        <f t="shared" si="284"/>
        <v>72</v>
      </c>
      <c r="EY321" s="13">
        <f t="shared" si="285"/>
        <v>74</v>
      </c>
      <c r="EZ321" s="13">
        <f t="shared" si="286"/>
        <v>76</v>
      </c>
      <c r="FA321" s="13">
        <f t="shared" si="287"/>
        <v>81</v>
      </c>
      <c r="FB321" s="13">
        <f t="shared" si="288"/>
        <v>80</v>
      </c>
      <c r="FC321" s="13">
        <f t="shared" si="289"/>
        <v>81</v>
      </c>
      <c r="FD321" s="13">
        <f t="shared" si="290"/>
        <v>85</v>
      </c>
      <c r="FE321" s="13">
        <f t="shared" si="291"/>
        <v>83</v>
      </c>
      <c r="FF321" s="13">
        <f t="shared" si="292"/>
        <v>81</v>
      </c>
      <c r="FG321" s="13">
        <f t="shared" si="293"/>
        <v>85</v>
      </c>
      <c r="FH321" s="13">
        <f t="shared" si="294"/>
        <v>85</v>
      </c>
      <c r="FI321" s="13">
        <f t="shared" si="295"/>
        <v>86</v>
      </c>
      <c r="FJ321" s="13">
        <f t="shared" si="296"/>
        <v>86</v>
      </c>
      <c r="FK321" s="13">
        <f t="shared" si="297"/>
        <v>81</v>
      </c>
      <c r="FL321" s="13">
        <f t="shared" si="298"/>
        <v>80</v>
      </c>
      <c r="FM321" s="13">
        <f>INDEX($ER321:$FL321,MATCH('Ranked Growth'!$C$5,$ER$149:$FL$149,0))</f>
        <v>104</v>
      </c>
      <c r="FO321" s="17" t="s">
        <v>34</v>
      </c>
      <c r="FP321" s="13" cm="1">
        <f t="array" ref="FP321">SUMPRODUCT(($Z$281:$Z$407=$Z321)*(DU321&lt;DU$281:DU$407))+1</f>
        <v>86</v>
      </c>
      <c r="FQ321" s="13" cm="1">
        <f t="array" ref="FQ321">SUMPRODUCT(($Z$281:$Z$407=$Z321)*(DV321&lt;DV$281:DV$407))+1</f>
        <v>35</v>
      </c>
      <c r="FR321" s="13" cm="1">
        <f t="array" ref="FR321">SUMPRODUCT(($Z$281:$Z$407=$Z321)*(DW321&lt;DW$281:DW$407))+1</f>
        <v>45</v>
      </c>
      <c r="FS321" s="13" cm="1">
        <f t="array" ref="FS321">SUMPRODUCT(($Z$281:$Z$407=$Z321)*(DX321&lt;DX$281:DX$407))+1</f>
        <v>56</v>
      </c>
      <c r="FT321" s="13" cm="1">
        <f t="array" ref="FT321">SUMPRODUCT(($Z$281:$Z$407=$Z321)*(DY321&lt;DY$281:DY$407))+1</f>
        <v>62</v>
      </c>
      <c r="FU321" s="13" cm="1">
        <f t="array" ref="FU321">SUMPRODUCT(($Z$281:$Z$407=$Z321)*(DZ321&lt;DZ$281:DZ$407))+1</f>
        <v>64</v>
      </c>
      <c r="FV321" s="13" cm="1">
        <f t="array" ref="FV321">SUMPRODUCT(($Z$281:$Z$407=$Z321)*(EA321&lt;EA$281:EA$407))+1</f>
        <v>65</v>
      </c>
      <c r="FW321" s="13" cm="1">
        <f t="array" ref="FW321">SUMPRODUCT(($Z$281:$Z$407=$Z321)*(EB321&lt;EB$281:EB$407))+1</f>
        <v>65</v>
      </c>
      <c r="FX321" s="13" cm="1">
        <f t="array" ref="FX321">SUMPRODUCT(($Z$281:$Z$407=$Z321)*(EC321&lt;EC$281:EC$407))+1</f>
        <v>66</v>
      </c>
      <c r="FY321" s="13" cm="1">
        <f t="array" ref="FY321">SUMPRODUCT(($Z$281:$Z$407=$Z321)*(ED321&lt;ED$281:ED$407))+1</f>
        <v>71</v>
      </c>
      <c r="FZ321" s="13" cm="1">
        <f t="array" ref="FZ321">SUMPRODUCT(($Z$281:$Z$407=$Z321)*(EE321&lt;EE$281:EE$407))+1</f>
        <v>70</v>
      </c>
      <c r="GA321" s="13" cm="1">
        <f t="array" ref="GA321">SUMPRODUCT(($Z$281:$Z$407=$Z321)*(EF321&lt;EF$281:EF$407))+1</f>
        <v>70</v>
      </c>
      <c r="GB321" s="13" cm="1">
        <f t="array" ref="GB321">SUMPRODUCT(($Z$281:$Z$407=$Z321)*(EG321&lt;EG$281:EG$407))+1</f>
        <v>74</v>
      </c>
      <c r="GC321" s="13" cm="1">
        <f t="array" ref="GC321">SUMPRODUCT(($Z$281:$Z$407=$Z321)*(EH321&lt;EH$281:EH$407))+1</f>
        <v>72</v>
      </c>
      <c r="GD321" s="13" cm="1">
        <f t="array" ref="GD321">SUMPRODUCT(($Z$281:$Z$407=$Z321)*(EI321&lt;EI$281:EI$407))+1</f>
        <v>70</v>
      </c>
      <c r="GE321" s="13" cm="1">
        <f t="array" ref="GE321">SUMPRODUCT(($Z$281:$Z$407=$Z321)*(EJ321&lt;EJ$281:EJ$407))+1</f>
        <v>74</v>
      </c>
      <c r="GF321" s="13" cm="1">
        <f t="array" ref="GF321">SUMPRODUCT(($Z$281:$Z$407=$Z321)*(EK321&lt;EK$281:EK$407))+1</f>
        <v>74</v>
      </c>
      <c r="GG321" s="13" cm="1">
        <f t="array" ref="GG321">SUMPRODUCT(($Z$281:$Z$407=$Z321)*(EL321&lt;EL$281:EL$407))+1</f>
        <v>75</v>
      </c>
      <c r="GH321" s="13" cm="1">
        <f t="array" ref="GH321">SUMPRODUCT(($Z$281:$Z$407=$Z321)*(EM321&lt;EM$281:EM$407))+1</f>
        <v>75</v>
      </c>
      <c r="GI321" s="13" cm="1">
        <f t="array" ref="GI321">SUMPRODUCT(($Z$281:$Z$407=$Z321)*(EN321&lt;EN$281:EN$407))+1</f>
        <v>70</v>
      </c>
      <c r="GJ321" s="13" cm="1">
        <f t="array" ref="GJ321">SUMPRODUCT(($Z$281:$Z$407=$Z321)*(EO321&lt;EO$281:EO$407))+1</f>
        <v>69</v>
      </c>
      <c r="GK321" s="20">
        <f>INDEX($FP321:$GJ321,MATCH('Ranked Growth'!$C$5,$FP$149:$GJ$149,0))</f>
        <v>86</v>
      </c>
      <c r="GL321" s="13" t="str">
        <f t="shared" si="299"/>
        <v>Stations of Over 10k Users-86</v>
      </c>
      <c r="GN321" s="17" t="s">
        <v>34</v>
      </c>
      <c r="GO321" s="13" t="str" cm="1">
        <f t="array" ref="GO321">IF($AA321="N","",SUMPRODUCT(($Z$281:$Z$407=$Z321)*($AA$281:$AA$407="Y")*(DU321&lt;DU$281:DU$407))+1)</f>
        <v/>
      </c>
      <c r="GP321" s="13" t="str" cm="1">
        <f t="array" ref="GP321">IF($AA321="N","",SUMPRODUCT(($Z$281:$Z$407=$Z321)*($AA$281:$AA$407="Y")*(DV321&lt;DV$281:DV$407))+1)</f>
        <v/>
      </c>
      <c r="GQ321" s="13" t="str" cm="1">
        <f t="array" ref="GQ321">IF($AA321="N","",SUMPRODUCT(($Z$281:$Z$407=$Z321)*($AA$281:$AA$407="Y")*(DW321&lt;DW$281:DW$407))+1)</f>
        <v/>
      </c>
      <c r="GR321" s="13" t="str" cm="1">
        <f t="array" ref="GR321">IF($AA321="N","",SUMPRODUCT(($Z$281:$Z$407=$Z321)*($AA$281:$AA$407="Y")*(DX321&lt;DX$281:DX$407))+1)</f>
        <v/>
      </c>
      <c r="GS321" s="13" t="str" cm="1">
        <f t="array" ref="GS321">IF($AA321="N","",SUMPRODUCT(($Z$281:$Z$407=$Z321)*($AA$281:$AA$407="Y")*(DY321&lt;DY$281:DY$407))+1)</f>
        <v/>
      </c>
      <c r="GT321" s="13" t="str" cm="1">
        <f t="array" ref="GT321">IF($AA321="N","",SUMPRODUCT(($Z$281:$Z$407=$Z321)*($AA$281:$AA$407="Y")*(DZ321&lt;DZ$281:DZ$407))+1)</f>
        <v/>
      </c>
      <c r="GU321" s="13" t="str" cm="1">
        <f t="array" ref="GU321">IF($AA321="N","",SUMPRODUCT(($Z$281:$Z$407=$Z321)*($AA$281:$AA$407="Y")*(EA321&lt;EA$281:EA$407))+1)</f>
        <v/>
      </c>
      <c r="GV321" s="13" t="str" cm="1">
        <f t="array" ref="GV321">IF($AA321="N","",SUMPRODUCT(($Z$281:$Z$407=$Z321)*($AA$281:$AA$407="Y")*(EB321&lt;EB$281:EB$407))+1)</f>
        <v/>
      </c>
      <c r="GW321" s="13" t="str" cm="1">
        <f t="array" ref="GW321">IF($AA321="N","",SUMPRODUCT(($Z$281:$Z$407=$Z321)*($AA$281:$AA$407="Y")*(EC321&lt;EC$281:EC$407))+1)</f>
        <v/>
      </c>
      <c r="GX321" s="13" t="str" cm="1">
        <f t="array" ref="GX321">IF($AA321="N","",SUMPRODUCT(($Z$281:$Z$407=$Z321)*($AA$281:$AA$407="Y")*(ED321&lt;ED$281:ED$407))+1)</f>
        <v/>
      </c>
      <c r="GY321" s="13" t="str" cm="1">
        <f t="array" ref="GY321">IF($AA321="N","",SUMPRODUCT(($Z$281:$Z$407=$Z321)*($AA$281:$AA$407="Y")*(EE321&lt;EE$281:EE$407))+1)</f>
        <v/>
      </c>
      <c r="GZ321" s="13" t="str" cm="1">
        <f t="array" ref="GZ321">IF($AA321="N","",SUMPRODUCT(($Z$281:$Z$407=$Z321)*($AA$281:$AA$407="Y")*(EF321&lt;EF$281:EF$407))+1)</f>
        <v/>
      </c>
      <c r="HA321" s="13" t="str" cm="1">
        <f t="array" ref="HA321">IF($AA321="N","",SUMPRODUCT(($Z$281:$Z$407=$Z321)*($AA$281:$AA$407="Y")*(EG321&lt;EG$281:EG$407))+1)</f>
        <v/>
      </c>
      <c r="HB321" s="13" t="str" cm="1">
        <f t="array" ref="HB321">IF($AA321="N","",SUMPRODUCT(($Z$281:$Z$407=$Z321)*($AA$281:$AA$407="Y")*(EH321&lt;EH$281:EH$407))+1)</f>
        <v/>
      </c>
      <c r="HC321" s="13" t="str" cm="1">
        <f t="array" ref="HC321">IF($AA321="N","",SUMPRODUCT(($Z$281:$Z$407=$Z321)*($AA$281:$AA$407="Y")*(EI321&lt;EI$281:EI$407))+1)</f>
        <v/>
      </c>
      <c r="HD321" s="13" t="str" cm="1">
        <f t="array" ref="HD321">IF($AA321="N","",SUMPRODUCT(($Z$281:$Z$407=$Z321)*($AA$281:$AA$407="Y")*(EJ321&lt;EJ$281:EJ$407))+1)</f>
        <v/>
      </c>
      <c r="HE321" s="13" t="str" cm="1">
        <f t="array" ref="HE321">IF($AA321="N","",SUMPRODUCT(($Z$281:$Z$407=$Z321)*($AA$281:$AA$407="Y")*(EK321&lt;EK$281:EK$407))+1)</f>
        <v/>
      </c>
      <c r="HF321" s="13" t="str" cm="1">
        <f t="array" ref="HF321">IF($AA321="N","",SUMPRODUCT(($Z$281:$Z$407=$Z321)*($AA$281:$AA$407="Y")*(EL321&lt;EL$281:EL$407))+1)</f>
        <v/>
      </c>
      <c r="HG321" s="13" t="str" cm="1">
        <f t="array" ref="HG321">IF($AA321="N","",SUMPRODUCT(($Z$281:$Z$407=$Z321)*($AA$281:$AA$407="Y")*(EM321&lt;EM$281:EM$407))+1)</f>
        <v/>
      </c>
      <c r="HH321" s="13" t="str" cm="1">
        <f t="array" ref="HH321">IF($AA321="N","",SUMPRODUCT(($Z$281:$Z$407=$Z321)*($AA$281:$AA$407="Y")*(EN321&lt;EN$281:EN$407))+1)</f>
        <v/>
      </c>
      <c r="HI321" s="13" t="str" cm="1">
        <f t="array" ref="HI321">IF($AA321="N","",SUMPRODUCT(($Z$281:$Z$407=$Z321)*($AA$281:$AA$407="Y")*(EO321&lt;EO$281:EO$407))+1)</f>
        <v/>
      </c>
      <c r="HJ321" s="20" t="str">
        <f>INDEX($GO321:$HI321,MATCH('Ranked Growth'!$C$5,$GO$149:$HI$149,0))</f>
        <v/>
      </c>
      <c r="HK321" s="13" t="str">
        <f t="shared" si="300"/>
        <v>Stations of Over 10k Users-</v>
      </c>
    </row>
    <row r="322" spans="2:219" s="11" customFormat="1" x14ac:dyDescent="0.25">
      <c r="B322" s="17" t="s">
        <v>35</v>
      </c>
      <c r="C322" s="20">
        <v>2415.9989487068729</v>
      </c>
      <c r="D322" s="20">
        <v>2589.2901691372713</v>
      </c>
      <c r="E322" s="20">
        <v>2645.3049534763304</v>
      </c>
      <c r="F322" s="20">
        <v>2688.1533734216027</v>
      </c>
      <c r="G322" s="20">
        <v>2717.9065363025011</v>
      </c>
      <c r="H322" s="20">
        <v>2748.563676715758</v>
      </c>
      <c r="I322" s="20">
        <v>2781.828828729806</v>
      </c>
      <c r="J322" s="20">
        <v>2807.9703929638558</v>
      </c>
      <c r="K322" s="20">
        <v>2840.8617091278061</v>
      </c>
      <c r="L322" s="20">
        <v>2892.0082387802127</v>
      </c>
      <c r="M322" s="20">
        <v>2924.10218898537</v>
      </c>
      <c r="N322" s="20">
        <v>2955.1479655610424</v>
      </c>
      <c r="O322" s="20">
        <v>2986.3431294059233</v>
      </c>
      <c r="P322" s="20">
        <v>3029.2092140177806</v>
      </c>
      <c r="Q322" s="20">
        <v>3072.327256576225</v>
      </c>
      <c r="R322" s="20">
        <v>3106.4640088486858</v>
      </c>
      <c r="S322" s="20">
        <v>3144.9261224861739</v>
      </c>
      <c r="T322" s="20">
        <v>3178.9212575653505</v>
      </c>
      <c r="U322" s="20">
        <v>3217.6767459689531</v>
      </c>
      <c r="V322" s="20">
        <v>3278.0990995637289</v>
      </c>
      <c r="W322" s="20">
        <v>3336.9299322972965</v>
      </c>
      <c r="Y322" s="17" t="s">
        <v>35</v>
      </c>
      <c r="Z322" s="21" t="str">
        <f t="shared" si="251"/>
        <v>Stations of Less Than 10k Users</v>
      </c>
      <c r="AA322" s="21" t="str">
        <f t="shared" si="252"/>
        <v>Y</v>
      </c>
      <c r="AB322" s="13">
        <f t="shared" ref="AB322:AV322" si="379">C322-$R60</f>
        <v>43.998948706872852</v>
      </c>
      <c r="AC322" s="13">
        <f t="shared" si="379"/>
        <v>217.29016913727128</v>
      </c>
      <c r="AD322" s="13">
        <f t="shared" si="379"/>
        <v>273.30495347633041</v>
      </c>
      <c r="AE322" s="13">
        <f t="shared" si="379"/>
        <v>316.15337342160274</v>
      </c>
      <c r="AF322" s="13">
        <f t="shared" si="379"/>
        <v>345.90653630250108</v>
      </c>
      <c r="AG322" s="13">
        <f t="shared" si="379"/>
        <v>376.56367671575799</v>
      </c>
      <c r="AH322" s="13">
        <f t="shared" si="379"/>
        <v>409.82882872980599</v>
      </c>
      <c r="AI322" s="13">
        <f t="shared" si="379"/>
        <v>435.97039296385583</v>
      </c>
      <c r="AJ322" s="13">
        <f t="shared" si="379"/>
        <v>468.86170912780608</v>
      </c>
      <c r="AK322" s="13">
        <f t="shared" si="379"/>
        <v>520.00823878021265</v>
      </c>
      <c r="AL322" s="13">
        <f t="shared" si="379"/>
        <v>552.10218898537005</v>
      </c>
      <c r="AM322" s="13">
        <f t="shared" si="379"/>
        <v>583.14796556104238</v>
      </c>
      <c r="AN322" s="13">
        <f t="shared" si="379"/>
        <v>614.34312940592326</v>
      </c>
      <c r="AO322" s="13">
        <f t="shared" si="379"/>
        <v>657.2092140177806</v>
      </c>
      <c r="AP322" s="13">
        <f t="shared" si="379"/>
        <v>700.32725657622495</v>
      </c>
      <c r="AQ322" s="13">
        <f t="shared" si="379"/>
        <v>734.46400884868581</v>
      </c>
      <c r="AR322" s="13">
        <f t="shared" si="379"/>
        <v>772.92612248617388</v>
      </c>
      <c r="AS322" s="13">
        <f t="shared" si="379"/>
        <v>806.92125756535052</v>
      </c>
      <c r="AT322" s="13">
        <f t="shared" si="379"/>
        <v>845.67674596895313</v>
      </c>
      <c r="AU322" s="13">
        <f t="shared" si="379"/>
        <v>906.09909956372894</v>
      </c>
      <c r="AV322" s="13">
        <f t="shared" si="379"/>
        <v>964.92993229729655</v>
      </c>
      <c r="AX322" s="17" t="s">
        <v>35</v>
      </c>
      <c r="AY322" s="13">
        <f t="shared" si="254"/>
        <v>109</v>
      </c>
      <c r="AZ322" s="13">
        <f t="shared" si="255"/>
        <v>117</v>
      </c>
      <c r="BA322" s="13">
        <f t="shared" si="256"/>
        <v>117</v>
      </c>
      <c r="BB322" s="13">
        <f t="shared" si="257"/>
        <v>117</v>
      </c>
      <c r="BC322" s="13">
        <f t="shared" si="258"/>
        <v>117</v>
      </c>
      <c r="BD322" s="13">
        <f t="shared" si="259"/>
        <v>116</v>
      </c>
      <c r="BE322" s="13">
        <f t="shared" si="260"/>
        <v>116</v>
      </c>
      <c r="BF322" s="13">
        <f t="shared" si="261"/>
        <v>116</v>
      </c>
      <c r="BG322" s="13">
        <f t="shared" si="262"/>
        <v>115</v>
      </c>
      <c r="BH322" s="13">
        <f t="shared" si="263"/>
        <v>115</v>
      </c>
      <c r="BI322" s="13">
        <f t="shared" si="264"/>
        <v>115</v>
      </c>
      <c r="BJ322" s="13">
        <f t="shared" si="265"/>
        <v>115</v>
      </c>
      <c r="BK322" s="13">
        <f t="shared" si="266"/>
        <v>115</v>
      </c>
      <c r="BL322" s="13">
        <f t="shared" si="267"/>
        <v>115</v>
      </c>
      <c r="BM322" s="13">
        <f t="shared" si="268"/>
        <v>115</v>
      </c>
      <c r="BN322" s="13">
        <f t="shared" si="269"/>
        <v>115</v>
      </c>
      <c r="BO322" s="13">
        <f t="shared" si="270"/>
        <v>115</v>
      </c>
      <c r="BP322" s="13">
        <f t="shared" si="271"/>
        <v>115</v>
      </c>
      <c r="BQ322" s="13">
        <f t="shared" si="272"/>
        <v>115</v>
      </c>
      <c r="BR322" s="13">
        <f t="shared" si="273"/>
        <v>115</v>
      </c>
      <c r="BS322" s="13">
        <f t="shared" si="274"/>
        <v>115</v>
      </c>
      <c r="BT322" s="13">
        <f>INDEX($AY322:$BS322,MATCH('Ranked Growth'!$C$5,Data!$AY$149:$BS$149,0))</f>
        <v>109</v>
      </c>
      <c r="BV322" s="17" t="s">
        <v>35</v>
      </c>
      <c r="BW322" s="13" cm="1">
        <f t="array" ref="BW322">SUMPRODUCT(($Z$281:$Z$407=$Z322)*(AB322&lt;AB$281:AB$407))+1</f>
        <v>8</v>
      </c>
      <c r="BX322" s="13" cm="1">
        <f t="array" ref="BX322">SUMPRODUCT(($Z$281:$Z$407=$Z322)*(AC322&lt;AC$281:AC$407))+1</f>
        <v>14</v>
      </c>
      <c r="BY322" s="13" cm="1">
        <f t="array" ref="BY322">SUMPRODUCT(($Z$281:$Z$407=$Z322)*(AD322&lt;AD$281:AD$407))+1</f>
        <v>14</v>
      </c>
      <c r="BZ322" s="13" cm="1">
        <f t="array" ref="BZ322">SUMPRODUCT(($Z$281:$Z$407=$Z322)*(AE322&lt;AE$281:AE$407))+1</f>
        <v>14</v>
      </c>
      <c r="CA322" s="13" cm="1">
        <f t="array" ref="CA322">SUMPRODUCT(($Z$281:$Z$407=$Z322)*(AF322&lt;AF$281:AF$407))+1</f>
        <v>14</v>
      </c>
      <c r="CB322" s="13" cm="1">
        <f t="array" ref="CB322">SUMPRODUCT(($Z$281:$Z$407=$Z322)*(AG322&lt;AG$281:AG$407))+1</f>
        <v>13</v>
      </c>
      <c r="CC322" s="13" cm="1">
        <f t="array" ref="CC322">SUMPRODUCT(($Z$281:$Z$407=$Z322)*(AH322&lt;AH$281:AH$407))+1</f>
        <v>13</v>
      </c>
      <c r="CD322" s="13" cm="1">
        <f t="array" ref="CD322">SUMPRODUCT(($Z$281:$Z$407=$Z322)*(AI322&lt;AI$281:AI$407))+1</f>
        <v>13</v>
      </c>
      <c r="CE322" s="13" cm="1">
        <f t="array" ref="CE322">SUMPRODUCT(($Z$281:$Z$407=$Z322)*(AJ322&lt;AJ$281:AJ$407))+1</f>
        <v>12</v>
      </c>
      <c r="CF322" s="13" cm="1">
        <f t="array" ref="CF322">SUMPRODUCT(($Z$281:$Z$407=$Z322)*(AK322&lt;AK$281:AK$407))+1</f>
        <v>12</v>
      </c>
      <c r="CG322" s="13" cm="1">
        <f t="array" ref="CG322">SUMPRODUCT(($Z$281:$Z$407=$Z322)*(AL322&lt;AL$281:AL$407))+1</f>
        <v>12</v>
      </c>
      <c r="CH322" s="13" cm="1">
        <f t="array" ref="CH322">SUMPRODUCT(($Z$281:$Z$407=$Z322)*(AM322&lt;AM$281:AM$407))+1</f>
        <v>12</v>
      </c>
      <c r="CI322" s="13" cm="1">
        <f t="array" ref="CI322">SUMPRODUCT(($Z$281:$Z$407=$Z322)*(AN322&lt;AN$281:AN$407))+1</f>
        <v>12</v>
      </c>
      <c r="CJ322" s="13" cm="1">
        <f t="array" ref="CJ322">SUMPRODUCT(($Z$281:$Z$407=$Z322)*(AO322&lt;AO$281:AO$407))+1</f>
        <v>12</v>
      </c>
      <c r="CK322" s="13" cm="1">
        <f t="array" ref="CK322">SUMPRODUCT(($Z$281:$Z$407=$Z322)*(AP322&lt;AP$281:AP$407))+1</f>
        <v>12</v>
      </c>
      <c r="CL322" s="13" cm="1">
        <f t="array" ref="CL322">SUMPRODUCT(($Z$281:$Z$407=$Z322)*(AQ322&lt;AQ$281:AQ$407))+1</f>
        <v>12</v>
      </c>
      <c r="CM322" s="13" cm="1">
        <f t="array" ref="CM322">SUMPRODUCT(($Z$281:$Z$407=$Z322)*(AR322&lt;AR$281:AR$407))+1</f>
        <v>12</v>
      </c>
      <c r="CN322" s="13" cm="1">
        <f t="array" ref="CN322">SUMPRODUCT(($Z$281:$Z$407=$Z322)*(AS322&lt;AS$281:AS$407))+1</f>
        <v>12</v>
      </c>
      <c r="CO322" s="13" cm="1">
        <f t="array" ref="CO322">SUMPRODUCT(($Z$281:$Z$407=$Z322)*(AT322&lt;AT$281:AT$407))+1</f>
        <v>12</v>
      </c>
      <c r="CP322" s="13" cm="1">
        <f t="array" ref="CP322">SUMPRODUCT(($Z$281:$Z$407=$Z322)*(AU322&lt;AU$281:AU$407))+1</f>
        <v>12</v>
      </c>
      <c r="CQ322" s="13" cm="1">
        <f t="array" ref="CQ322">SUMPRODUCT(($Z$281:$Z$407=$Z322)*(AV322&lt;AV$281:AV$407))+1</f>
        <v>12</v>
      </c>
      <c r="CR322" s="20">
        <f>INDEX($BW322:$CQ322,MATCH('Ranked Growth'!$C$5,Data!$AY$149:$BS$149,0))</f>
        <v>8</v>
      </c>
      <c r="CS322" s="13" t="str">
        <f t="shared" si="275"/>
        <v>Stations of Less Than 10k Users-8</v>
      </c>
      <c r="CU322" s="17" t="s">
        <v>35</v>
      </c>
      <c r="CV322" s="13" cm="1">
        <f t="array" ref="CV322">IF($AA322="N","",SUMPRODUCT(($Z$281:$Z$407=$Z322)*($AA$281:$AA$407="Y")*(AB322&lt;AB$281:AB$407))+1)</f>
        <v>3</v>
      </c>
      <c r="CW322" s="13" cm="1">
        <f t="array" ref="CW322">IF($AA322="N","",SUMPRODUCT(($Z$281:$Z$407=$Z322)*($AA$281:$AA$407="Y")*(AC322&lt;AC$281:AC$407))+1)</f>
        <v>9</v>
      </c>
      <c r="CX322" s="13" cm="1">
        <f t="array" ref="CX322">IF($AA322="N","",SUMPRODUCT(($Z$281:$Z$407=$Z322)*($AA$281:$AA$407="Y")*(AD322&lt;AD$281:AD$407))+1)</f>
        <v>9</v>
      </c>
      <c r="CY322" s="13" cm="1">
        <f t="array" ref="CY322">IF($AA322="N","",SUMPRODUCT(($Z$281:$Z$407=$Z322)*($AA$281:$AA$407="Y")*(AE322&lt;AE$281:AE$407))+1)</f>
        <v>9</v>
      </c>
      <c r="CZ322" s="13" cm="1">
        <f t="array" ref="CZ322">IF($AA322="N","",SUMPRODUCT(($Z$281:$Z$407=$Z322)*($AA$281:$AA$407="Y")*(AF322&lt;AF$281:AF$407))+1)</f>
        <v>9</v>
      </c>
      <c r="DA322" s="13" cm="1">
        <f t="array" ref="DA322">IF($AA322="N","",SUMPRODUCT(($Z$281:$Z$407=$Z322)*($AA$281:$AA$407="Y")*(AG322&lt;AG$281:AG$407))+1)</f>
        <v>8</v>
      </c>
      <c r="DB322" s="13" cm="1">
        <f t="array" ref="DB322">IF($AA322="N","",SUMPRODUCT(($Z$281:$Z$407=$Z322)*($AA$281:$AA$407="Y")*(AH322&lt;AH$281:AH$407))+1)</f>
        <v>8</v>
      </c>
      <c r="DC322" s="13" cm="1">
        <f t="array" ref="DC322">IF($AA322="N","",SUMPRODUCT(($Z$281:$Z$407=$Z322)*($AA$281:$AA$407="Y")*(AI322&lt;AI$281:AI$407))+1)</f>
        <v>8</v>
      </c>
      <c r="DD322" s="13" cm="1">
        <f t="array" ref="DD322">IF($AA322="N","",SUMPRODUCT(($Z$281:$Z$407=$Z322)*($AA$281:$AA$407="Y")*(AJ322&lt;AJ$281:AJ$407))+1)</f>
        <v>7</v>
      </c>
      <c r="DE322" s="13" cm="1">
        <f t="array" ref="DE322">IF($AA322="N","",SUMPRODUCT(($Z$281:$Z$407=$Z322)*($AA$281:$AA$407="Y")*(AK322&lt;AK$281:AK$407))+1)</f>
        <v>7</v>
      </c>
      <c r="DF322" s="13" cm="1">
        <f t="array" ref="DF322">IF($AA322="N","",SUMPRODUCT(($Z$281:$Z$407=$Z322)*($AA$281:$AA$407="Y")*(AL322&lt;AL$281:AL$407))+1)</f>
        <v>7</v>
      </c>
      <c r="DG322" s="13" cm="1">
        <f t="array" ref="DG322">IF($AA322="N","",SUMPRODUCT(($Z$281:$Z$407=$Z322)*($AA$281:$AA$407="Y")*(AM322&lt;AM$281:AM$407))+1)</f>
        <v>7</v>
      </c>
      <c r="DH322" s="13" cm="1">
        <f t="array" ref="DH322">IF($AA322="N","",SUMPRODUCT(($Z$281:$Z$407=$Z322)*($AA$281:$AA$407="Y")*(AN322&lt;AN$281:AN$407))+1)</f>
        <v>7</v>
      </c>
      <c r="DI322" s="13" cm="1">
        <f t="array" ref="DI322">IF($AA322="N","",SUMPRODUCT(($Z$281:$Z$407=$Z322)*($AA$281:$AA$407="Y")*(AO322&lt;AO$281:AO$407))+1)</f>
        <v>7</v>
      </c>
      <c r="DJ322" s="13" cm="1">
        <f t="array" ref="DJ322">IF($AA322="N","",SUMPRODUCT(($Z$281:$Z$407=$Z322)*($AA$281:$AA$407="Y")*(AP322&lt;AP$281:AP$407))+1)</f>
        <v>7</v>
      </c>
      <c r="DK322" s="13" cm="1">
        <f t="array" ref="DK322">IF($AA322="N","",SUMPRODUCT(($Z$281:$Z$407=$Z322)*($AA$281:$AA$407="Y")*(AQ322&lt;AQ$281:AQ$407))+1)</f>
        <v>7</v>
      </c>
      <c r="DL322" s="13" cm="1">
        <f t="array" ref="DL322">IF($AA322="N","",SUMPRODUCT(($Z$281:$Z$407=$Z322)*($AA$281:$AA$407="Y")*(AR322&lt;AR$281:AR$407))+1)</f>
        <v>7</v>
      </c>
      <c r="DM322" s="13" cm="1">
        <f t="array" ref="DM322">IF($AA322="N","",SUMPRODUCT(($Z$281:$Z$407=$Z322)*($AA$281:$AA$407="Y")*(AS322&lt;AS$281:AS$407))+1)</f>
        <v>7</v>
      </c>
      <c r="DN322" s="13" cm="1">
        <f t="array" ref="DN322">IF($AA322="N","",SUMPRODUCT(($Z$281:$Z$407=$Z322)*($AA$281:$AA$407="Y")*(AT322&lt;AT$281:AT$407))+1)</f>
        <v>7</v>
      </c>
      <c r="DO322" s="13" cm="1">
        <f t="array" ref="DO322">IF($AA322="N","",SUMPRODUCT(($Z$281:$Z$407=$Z322)*($AA$281:$AA$407="Y")*(AU322&lt;AU$281:AU$407))+1)</f>
        <v>7</v>
      </c>
      <c r="DP322" s="13" cm="1">
        <f t="array" ref="DP322">IF($AA322="N","",SUMPRODUCT(($Z$281:$Z$407=$Z322)*($AA$281:$AA$407="Y")*(AV322&lt;AV$281:AV$407))+1)</f>
        <v>7</v>
      </c>
      <c r="DQ322" s="13">
        <f>INDEX($CV322:$DP322,MATCH('Ranked Growth'!$C$5,$BW$149:$CQ$149,0))</f>
        <v>3</v>
      </c>
      <c r="DR322" s="13" t="str">
        <f t="shared" si="276"/>
        <v>Stations of Less Than 10k Users-3</v>
      </c>
      <c r="DT322" s="17" t="s">
        <v>35</v>
      </c>
      <c r="DU322" s="15">
        <f t="shared" ref="DU322:EO322" si="380">(C322/$R60)-1</f>
        <v>1.8549303839322517E-2</v>
      </c>
      <c r="DV322" s="15">
        <f t="shared" si="380"/>
        <v>9.160631076613468E-2</v>
      </c>
      <c r="DW322" s="15">
        <f t="shared" si="380"/>
        <v>0.11522131259541757</v>
      </c>
      <c r="DX322" s="15">
        <f t="shared" si="380"/>
        <v>0.13328557058246315</v>
      </c>
      <c r="DY322" s="15">
        <f t="shared" si="380"/>
        <v>0.14582906252213368</v>
      </c>
      <c r="DZ322" s="15">
        <f t="shared" si="380"/>
        <v>0.15875365797460295</v>
      </c>
      <c r="EA322" s="15">
        <f t="shared" si="380"/>
        <v>0.17277775241560112</v>
      </c>
      <c r="EB322" s="15">
        <f t="shared" si="380"/>
        <v>0.18379864796115331</v>
      </c>
      <c r="EC322" s="15">
        <f t="shared" si="380"/>
        <v>0.19766513875539893</v>
      </c>
      <c r="ED322" s="15">
        <f t="shared" si="380"/>
        <v>0.21922775665270344</v>
      </c>
      <c r="EE322" s="15">
        <f t="shared" si="380"/>
        <v>0.23275808979147139</v>
      </c>
      <c r="EF322" s="15">
        <f t="shared" si="380"/>
        <v>0.24584652848273292</v>
      </c>
      <c r="EG322" s="15">
        <f t="shared" si="380"/>
        <v>0.25899794662981579</v>
      </c>
      <c r="EH322" s="15">
        <f t="shared" si="380"/>
        <v>0.27706965177815368</v>
      </c>
      <c r="EI322" s="15">
        <f t="shared" si="380"/>
        <v>0.29524757865776774</v>
      </c>
      <c r="EJ322" s="15">
        <f t="shared" si="380"/>
        <v>0.30963912683334138</v>
      </c>
      <c r="EK322" s="15">
        <f t="shared" si="380"/>
        <v>0.32585418317292314</v>
      </c>
      <c r="EL322" s="15">
        <f t="shared" si="380"/>
        <v>0.34018602764137884</v>
      </c>
      <c r="EM322" s="15">
        <f t="shared" si="380"/>
        <v>0.35652476642873232</v>
      </c>
      <c r="EN322" s="15">
        <f t="shared" si="380"/>
        <v>0.38199793404878957</v>
      </c>
      <c r="EO322" s="15">
        <f t="shared" si="380"/>
        <v>0.40680014009160903</v>
      </c>
      <c r="EQ322" s="17" t="s">
        <v>35</v>
      </c>
      <c r="ER322" s="13">
        <f t="shared" si="278"/>
        <v>80</v>
      </c>
      <c r="ES322" s="13">
        <f t="shared" si="279"/>
        <v>84</v>
      </c>
      <c r="ET322" s="13">
        <f t="shared" si="280"/>
        <v>85</v>
      </c>
      <c r="EU322" s="13">
        <f t="shared" si="281"/>
        <v>82</v>
      </c>
      <c r="EV322" s="13">
        <f t="shared" si="282"/>
        <v>80</v>
      </c>
      <c r="EW322" s="13">
        <f t="shared" si="283"/>
        <v>74</v>
      </c>
      <c r="EX322" s="13">
        <f t="shared" si="284"/>
        <v>75</v>
      </c>
      <c r="EY322" s="13">
        <f t="shared" si="285"/>
        <v>77</v>
      </c>
      <c r="EZ322" s="13">
        <f t="shared" si="286"/>
        <v>74</v>
      </c>
      <c r="FA322" s="13">
        <f t="shared" si="287"/>
        <v>67</v>
      </c>
      <c r="FB322" s="13">
        <f t="shared" si="288"/>
        <v>68</v>
      </c>
      <c r="FC322" s="13">
        <f t="shared" si="289"/>
        <v>68</v>
      </c>
      <c r="FD322" s="13">
        <f t="shared" si="290"/>
        <v>73</v>
      </c>
      <c r="FE322" s="13">
        <f t="shared" si="291"/>
        <v>72</v>
      </c>
      <c r="FF322" s="13">
        <f t="shared" si="292"/>
        <v>73</v>
      </c>
      <c r="FG322" s="13">
        <f t="shared" si="293"/>
        <v>74</v>
      </c>
      <c r="FH322" s="13">
        <f t="shared" si="294"/>
        <v>75</v>
      </c>
      <c r="FI322" s="13">
        <f t="shared" si="295"/>
        <v>77</v>
      </c>
      <c r="FJ322" s="13">
        <f t="shared" si="296"/>
        <v>80</v>
      </c>
      <c r="FK322" s="13">
        <f t="shared" si="297"/>
        <v>78</v>
      </c>
      <c r="FL322" s="13">
        <f t="shared" si="298"/>
        <v>75</v>
      </c>
      <c r="FM322" s="13">
        <f>INDEX($ER322:$FL322,MATCH('Ranked Growth'!$C$5,$ER$149:$FL$149,0))</f>
        <v>80</v>
      </c>
      <c r="FO322" s="17" t="s">
        <v>35</v>
      </c>
      <c r="FP322" s="13" cm="1">
        <f t="array" ref="FP322">SUMPRODUCT(($Z$281:$Z$407=$Z322)*(DU322&lt;DU$281:DU$407))+1</f>
        <v>13</v>
      </c>
      <c r="FQ322" s="13" cm="1">
        <f t="array" ref="FQ322">SUMPRODUCT(($Z$281:$Z$407=$Z322)*(DV322&lt;DV$281:DV$407))+1</f>
        <v>7</v>
      </c>
      <c r="FR322" s="13" cm="1">
        <f t="array" ref="FR322">SUMPRODUCT(($Z$281:$Z$407=$Z322)*(DW322&lt;DW$281:DW$407))+1</f>
        <v>7</v>
      </c>
      <c r="FS322" s="13" cm="1">
        <f t="array" ref="FS322">SUMPRODUCT(($Z$281:$Z$407=$Z322)*(DX322&lt;DX$281:DX$407))+1</f>
        <v>7</v>
      </c>
      <c r="FT322" s="13" cm="1">
        <f t="array" ref="FT322">SUMPRODUCT(($Z$281:$Z$407=$Z322)*(DY322&lt;DY$281:DY$407))+1</f>
        <v>6</v>
      </c>
      <c r="FU322" s="13" cm="1">
        <f t="array" ref="FU322">SUMPRODUCT(($Z$281:$Z$407=$Z322)*(DZ322&lt;DZ$281:DZ$407))+1</f>
        <v>5</v>
      </c>
      <c r="FV322" s="13" cm="1">
        <f t="array" ref="FV322">SUMPRODUCT(($Z$281:$Z$407=$Z322)*(EA322&lt;EA$281:EA$407))+1</f>
        <v>6</v>
      </c>
      <c r="FW322" s="13" cm="1">
        <f t="array" ref="FW322">SUMPRODUCT(($Z$281:$Z$407=$Z322)*(EB322&lt;EB$281:EB$407))+1</f>
        <v>7</v>
      </c>
      <c r="FX322" s="13" cm="1">
        <f t="array" ref="FX322">SUMPRODUCT(($Z$281:$Z$407=$Z322)*(EC322&lt;EC$281:EC$407))+1</f>
        <v>7</v>
      </c>
      <c r="FY322" s="13" cm="1">
        <f t="array" ref="FY322">SUMPRODUCT(($Z$281:$Z$407=$Z322)*(ED322&lt;ED$281:ED$407))+1</f>
        <v>7</v>
      </c>
      <c r="FZ322" s="13" cm="1">
        <f t="array" ref="FZ322">SUMPRODUCT(($Z$281:$Z$407=$Z322)*(EE322&lt;EE$281:EE$407))+1</f>
        <v>7</v>
      </c>
      <c r="GA322" s="13" cm="1">
        <f t="array" ref="GA322">SUMPRODUCT(($Z$281:$Z$407=$Z322)*(EF322&lt;EF$281:EF$407))+1</f>
        <v>7</v>
      </c>
      <c r="GB322" s="13" cm="1">
        <f t="array" ref="GB322">SUMPRODUCT(($Z$281:$Z$407=$Z322)*(EG322&lt;EG$281:EG$407))+1</f>
        <v>8</v>
      </c>
      <c r="GC322" s="13" cm="1">
        <f t="array" ref="GC322">SUMPRODUCT(($Z$281:$Z$407=$Z322)*(EH322&lt;EH$281:EH$407))+1</f>
        <v>8</v>
      </c>
      <c r="GD322" s="13" cm="1">
        <f t="array" ref="GD322">SUMPRODUCT(($Z$281:$Z$407=$Z322)*(EI322&lt;EI$281:EI$407))+1</f>
        <v>8</v>
      </c>
      <c r="GE322" s="13" cm="1">
        <f t="array" ref="GE322">SUMPRODUCT(($Z$281:$Z$407=$Z322)*(EJ322&lt;EJ$281:EJ$407))+1</f>
        <v>8</v>
      </c>
      <c r="GF322" s="13" cm="1">
        <f t="array" ref="GF322">SUMPRODUCT(($Z$281:$Z$407=$Z322)*(EK322&lt;EK$281:EK$407))+1</f>
        <v>8</v>
      </c>
      <c r="GG322" s="13" cm="1">
        <f t="array" ref="GG322">SUMPRODUCT(($Z$281:$Z$407=$Z322)*(EL322&lt;EL$281:EL$407))+1</f>
        <v>8</v>
      </c>
      <c r="GH322" s="13" cm="1">
        <f t="array" ref="GH322">SUMPRODUCT(($Z$281:$Z$407=$Z322)*(EM322&lt;EM$281:EM$407))+1</f>
        <v>8</v>
      </c>
      <c r="GI322" s="13" cm="1">
        <f t="array" ref="GI322">SUMPRODUCT(($Z$281:$Z$407=$Z322)*(EN322&lt;EN$281:EN$407))+1</f>
        <v>8</v>
      </c>
      <c r="GJ322" s="13" cm="1">
        <f t="array" ref="GJ322">SUMPRODUCT(($Z$281:$Z$407=$Z322)*(EO322&lt;EO$281:EO$407))+1</f>
        <v>7</v>
      </c>
      <c r="GK322" s="20">
        <f>INDEX($FP322:$GJ322,MATCH('Ranked Growth'!$C$5,$FP$149:$GJ$149,0))</f>
        <v>13</v>
      </c>
      <c r="GL322" s="13" t="str">
        <f t="shared" si="299"/>
        <v>Stations of Less Than 10k Users-13</v>
      </c>
      <c r="GN322" s="17" t="s">
        <v>35</v>
      </c>
      <c r="GO322" s="13" cm="1">
        <f t="array" ref="GO322">IF($AA322="N","",SUMPRODUCT(($Z$281:$Z$407=$Z322)*($AA$281:$AA$407="Y")*(DU322&lt;DU$281:DU$407))+1)</f>
        <v>7</v>
      </c>
      <c r="GP322" s="13" cm="1">
        <f t="array" ref="GP322">IF($AA322="N","",SUMPRODUCT(($Z$281:$Z$407=$Z322)*($AA$281:$AA$407="Y")*(DV322&lt;DV$281:DV$407))+1)</f>
        <v>3</v>
      </c>
      <c r="GQ322" s="13" cm="1">
        <f t="array" ref="GQ322">IF($AA322="N","",SUMPRODUCT(($Z$281:$Z$407=$Z322)*($AA$281:$AA$407="Y")*(DW322&lt;DW$281:DW$407))+1)</f>
        <v>3</v>
      </c>
      <c r="GR322" s="13" cm="1">
        <f t="array" ref="GR322">IF($AA322="N","",SUMPRODUCT(($Z$281:$Z$407=$Z322)*($AA$281:$AA$407="Y")*(DX322&lt;DX$281:DX$407))+1)</f>
        <v>3</v>
      </c>
      <c r="GS322" s="13" cm="1">
        <f t="array" ref="GS322">IF($AA322="N","",SUMPRODUCT(($Z$281:$Z$407=$Z322)*($AA$281:$AA$407="Y")*(DY322&lt;DY$281:DY$407))+1)</f>
        <v>3</v>
      </c>
      <c r="GT322" s="13" cm="1">
        <f t="array" ref="GT322">IF($AA322="N","",SUMPRODUCT(($Z$281:$Z$407=$Z322)*($AA$281:$AA$407="Y")*(DZ322&lt;DZ$281:DZ$407))+1)</f>
        <v>2</v>
      </c>
      <c r="GU322" s="13" cm="1">
        <f t="array" ref="GU322">IF($AA322="N","",SUMPRODUCT(($Z$281:$Z$407=$Z322)*($AA$281:$AA$407="Y")*(EA322&lt;EA$281:EA$407))+1)</f>
        <v>2</v>
      </c>
      <c r="GV322" s="13" cm="1">
        <f t="array" ref="GV322">IF($AA322="N","",SUMPRODUCT(($Z$281:$Z$407=$Z322)*($AA$281:$AA$407="Y")*(EB322&lt;EB$281:EB$407))+1)</f>
        <v>3</v>
      </c>
      <c r="GW322" s="13" cm="1">
        <f t="array" ref="GW322">IF($AA322="N","",SUMPRODUCT(($Z$281:$Z$407=$Z322)*($AA$281:$AA$407="Y")*(EC322&lt;EC$281:EC$407))+1)</f>
        <v>3</v>
      </c>
      <c r="GX322" s="13" cm="1">
        <f t="array" ref="GX322">IF($AA322="N","",SUMPRODUCT(($Z$281:$Z$407=$Z322)*($AA$281:$AA$407="Y")*(ED322&lt;ED$281:ED$407))+1)</f>
        <v>3</v>
      </c>
      <c r="GY322" s="13" cm="1">
        <f t="array" ref="GY322">IF($AA322="N","",SUMPRODUCT(($Z$281:$Z$407=$Z322)*($AA$281:$AA$407="Y")*(EE322&lt;EE$281:EE$407))+1)</f>
        <v>3</v>
      </c>
      <c r="GZ322" s="13" cm="1">
        <f t="array" ref="GZ322">IF($AA322="N","",SUMPRODUCT(($Z$281:$Z$407=$Z322)*($AA$281:$AA$407="Y")*(EF322&lt;EF$281:EF$407))+1)</f>
        <v>3</v>
      </c>
      <c r="HA322" s="13" cm="1">
        <f t="array" ref="HA322">IF($AA322="N","",SUMPRODUCT(($Z$281:$Z$407=$Z322)*($AA$281:$AA$407="Y")*(EG322&lt;EG$281:EG$407))+1)</f>
        <v>4</v>
      </c>
      <c r="HB322" s="13" cm="1">
        <f t="array" ref="HB322">IF($AA322="N","",SUMPRODUCT(($Z$281:$Z$407=$Z322)*($AA$281:$AA$407="Y")*(EH322&lt;EH$281:EH$407))+1)</f>
        <v>4</v>
      </c>
      <c r="HC322" s="13" cm="1">
        <f t="array" ref="HC322">IF($AA322="N","",SUMPRODUCT(($Z$281:$Z$407=$Z322)*($AA$281:$AA$407="Y")*(EI322&lt;EI$281:EI$407))+1)</f>
        <v>4</v>
      </c>
      <c r="HD322" s="13" cm="1">
        <f t="array" ref="HD322">IF($AA322="N","",SUMPRODUCT(($Z$281:$Z$407=$Z322)*($AA$281:$AA$407="Y")*(EJ322&lt;EJ$281:EJ$407))+1)</f>
        <v>4</v>
      </c>
      <c r="HE322" s="13" cm="1">
        <f t="array" ref="HE322">IF($AA322="N","",SUMPRODUCT(($Z$281:$Z$407=$Z322)*($AA$281:$AA$407="Y")*(EK322&lt;EK$281:EK$407))+1)</f>
        <v>4</v>
      </c>
      <c r="HF322" s="13" cm="1">
        <f t="array" ref="HF322">IF($AA322="N","",SUMPRODUCT(($Z$281:$Z$407=$Z322)*($AA$281:$AA$407="Y")*(EL322&lt;EL$281:EL$407))+1)</f>
        <v>4</v>
      </c>
      <c r="HG322" s="13" cm="1">
        <f t="array" ref="HG322">IF($AA322="N","",SUMPRODUCT(($Z$281:$Z$407=$Z322)*($AA$281:$AA$407="Y")*(EM322&lt;EM$281:EM$407))+1)</f>
        <v>4</v>
      </c>
      <c r="HH322" s="13" cm="1">
        <f t="array" ref="HH322">IF($AA322="N","",SUMPRODUCT(($Z$281:$Z$407=$Z322)*($AA$281:$AA$407="Y")*(EN322&lt;EN$281:EN$407))+1)</f>
        <v>4</v>
      </c>
      <c r="HI322" s="13" cm="1">
        <f t="array" ref="HI322">IF($AA322="N","",SUMPRODUCT(($Z$281:$Z$407=$Z322)*($AA$281:$AA$407="Y")*(EO322&lt;EO$281:EO$407))+1)</f>
        <v>4</v>
      </c>
      <c r="HJ322" s="20">
        <f>INDEX($GO322:$HI322,MATCH('Ranked Growth'!$C$5,$GO$149:$HI$149,0))</f>
        <v>7</v>
      </c>
      <c r="HK322" s="13" t="str">
        <f t="shared" si="300"/>
        <v>Stations of Less Than 10k Users-7</v>
      </c>
    </row>
    <row r="323" spans="2:219" s="11" customFormat="1" x14ac:dyDescent="0.25">
      <c r="B323" s="17" t="s">
        <v>36</v>
      </c>
      <c r="C323" s="20">
        <v>214939.98127017156</v>
      </c>
      <c r="D323" s="20">
        <v>230252.54963602033</v>
      </c>
      <c r="E323" s="20">
        <v>234694.97206872268</v>
      </c>
      <c r="F323" s="20">
        <v>237926.74765225209</v>
      </c>
      <c r="G323" s="20">
        <v>239987.92036991371</v>
      </c>
      <c r="H323" s="20">
        <v>241938.44697881365</v>
      </c>
      <c r="I323" s="20">
        <v>244434.29022858356</v>
      </c>
      <c r="J323" s="20">
        <v>246278.61249053993</v>
      </c>
      <c r="K323" s="20">
        <v>248437.90551055447</v>
      </c>
      <c r="L323" s="20">
        <v>251942.01011130746</v>
      </c>
      <c r="M323" s="20">
        <v>254261.50201324013</v>
      </c>
      <c r="N323" s="20">
        <v>256363.48702393257</v>
      </c>
      <c r="O323" s="20">
        <v>258388.31032274745</v>
      </c>
      <c r="P323" s="20">
        <v>261237.35245204825</v>
      </c>
      <c r="Q323" s="20">
        <v>264383.66034128057</v>
      </c>
      <c r="R323" s="20">
        <v>266819.60682331771</v>
      </c>
      <c r="S323" s="20">
        <v>269640.38949063013</v>
      </c>
      <c r="T323" s="20">
        <v>272111.70946559001</v>
      </c>
      <c r="U323" s="20">
        <v>274934.56568225514</v>
      </c>
      <c r="V323" s="20">
        <v>279288.19067651627</v>
      </c>
      <c r="W323" s="20">
        <v>283479.19707571226</v>
      </c>
      <c r="Y323" s="17" t="s">
        <v>36</v>
      </c>
      <c r="Z323" s="21" t="str">
        <f t="shared" si="251"/>
        <v>Stations of Over 10k Users</v>
      </c>
      <c r="AA323" s="21" t="str">
        <f t="shared" si="252"/>
        <v>Y</v>
      </c>
      <c r="AB323" s="13">
        <f t="shared" ref="AB323:AV323" si="381">C323-$R61</f>
        <v>3497.9812701715564</v>
      </c>
      <c r="AC323" s="13">
        <f t="shared" si="381"/>
        <v>18810.549636020325</v>
      </c>
      <c r="AD323" s="13">
        <f t="shared" si="381"/>
        <v>23252.97206872268</v>
      </c>
      <c r="AE323" s="13">
        <f t="shared" si="381"/>
        <v>26484.747652252088</v>
      </c>
      <c r="AF323" s="13">
        <f t="shared" si="381"/>
        <v>28545.920369913714</v>
      </c>
      <c r="AG323" s="13">
        <f t="shared" si="381"/>
        <v>30496.446978813648</v>
      </c>
      <c r="AH323" s="13">
        <f t="shared" si="381"/>
        <v>32992.290228583559</v>
      </c>
      <c r="AI323" s="13">
        <f t="shared" si="381"/>
        <v>34836.612490539934</v>
      </c>
      <c r="AJ323" s="13">
        <f t="shared" si="381"/>
        <v>36995.905510554468</v>
      </c>
      <c r="AK323" s="13">
        <f t="shared" si="381"/>
        <v>40500.010111307463</v>
      </c>
      <c r="AL323" s="13">
        <f t="shared" si="381"/>
        <v>42819.502013240126</v>
      </c>
      <c r="AM323" s="13">
        <f t="shared" si="381"/>
        <v>44921.487023932568</v>
      </c>
      <c r="AN323" s="13">
        <f t="shared" si="381"/>
        <v>46946.310322747449</v>
      </c>
      <c r="AO323" s="13">
        <f t="shared" si="381"/>
        <v>49795.352452048246</v>
      </c>
      <c r="AP323" s="13">
        <f t="shared" si="381"/>
        <v>52941.660341280571</v>
      </c>
      <c r="AQ323" s="13">
        <f t="shared" si="381"/>
        <v>55377.606823317707</v>
      </c>
      <c r="AR323" s="13">
        <f t="shared" si="381"/>
        <v>58198.389490630128</v>
      </c>
      <c r="AS323" s="13">
        <f t="shared" si="381"/>
        <v>60669.709465590015</v>
      </c>
      <c r="AT323" s="13">
        <f t="shared" si="381"/>
        <v>63492.565682255139</v>
      </c>
      <c r="AU323" s="13">
        <f t="shared" si="381"/>
        <v>67846.190676516271</v>
      </c>
      <c r="AV323" s="13">
        <f t="shared" si="381"/>
        <v>72037.197075712262</v>
      </c>
      <c r="AX323" s="17" t="s">
        <v>36</v>
      </c>
      <c r="AY323" s="13">
        <f t="shared" si="254"/>
        <v>43</v>
      </c>
      <c r="AZ323" s="13">
        <f t="shared" si="255"/>
        <v>44</v>
      </c>
      <c r="BA323" s="13">
        <f t="shared" si="256"/>
        <v>44</v>
      </c>
      <c r="BB323" s="13">
        <f t="shared" si="257"/>
        <v>44</v>
      </c>
      <c r="BC323" s="13">
        <f t="shared" si="258"/>
        <v>44</v>
      </c>
      <c r="BD323" s="13">
        <f t="shared" si="259"/>
        <v>44</v>
      </c>
      <c r="BE323" s="13">
        <f t="shared" si="260"/>
        <v>44</v>
      </c>
      <c r="BF323" s="13">
        <f t="shared" si="261"/>
        <v>45</v>
      </c>
      <c r="BG323" s="13">
        <f t="shared" si="262"/>
        <v>45</v>
      </c>
      <c r="BH323" s="13">
        <f t="shared" si="263"/>
        <v>45</v>
      </c>
      <c r="BI323" s="13">
        <f t="shared" si="264"/>
        <v>45</v>
      </c>
      <c r="BJ323" s="13">
        <f t="shared" si="265"/>
        <v>45</v>
      </c>
      <c r="BK323" s="13">
        <f t="shared" si="266"/>
        <v>45</v>
      </c>
      <c r="BL323" s="13">
        <f t="shared" si="267"/>
        <v>45</v>
      </c>
      <c r="BM323" s="13">
        <f t="shared" si="268"/>
        <v>45</v>
      </c>
      <c r="BN323" s="13">
        <f t="shared" si="269"/>
        <v>45</v>
      </c>
      <c r="BO323" s="13">
        <f t="shared" si="270"/>
        <v>45</v>
      </c>
      <c r="BP323" s="13">
        <f t="shared" si="271"/>
        <v>45</v>
      </c>
      <c r="BQ323" s="13">
        <f t="shared" si="272"/>
        <v>45</v>
      </c>
      <c r="BR323" s="13">
        <f t="shared" si="273"/>
        <v>45</v>
      </c>
      <c r="BS323" s="13">
        <f t="shared" si="274"/>
        <v>45</v>
      </c>
      <c r="BT323" s="13">
        <f>INDEX($AY323:$BS323,MATCH('Ranked Growth'!$C$5,Data!$AY$149:$BS$149,0))</f>
        <v>43</v>
      </c>
      <c r="BV323" s="17" t="s">
        <v>36</v>
      </c>
      <c r="BW323" s="13" cm="1">
        <f t="array" ref="BW323">SUMPRODUCT(($Z$281:$Z$407=$Z323)*(AB323&lt;AB$281:AB$407))+1</f>
        <v>38</v>
      </c>
      <c r="BX323" s="13" cm="1">
        <f t="array" ref="BX323">SUMPRODUCT(($Z$281:$Z$407=$Z323)*(AC323&lt;AC$281:AC$407))+1</f>
        <v>39</v>
      </c>
      <c r="BY323" s="13" cm="1">
        <f t="array" ref="BY323">SUMPRODUCT(($Z$281:$Z$407=$Z323)*(AD323&lt;AD$281:AD$407))+1</f>
        <v>39</v>
      </c>
      <c r="BZ323" s="13" cm="1">
        <f t="array" ref="BZ323">SUMPRODUCT(($Z$281:$Z$407=$Z323)*(AE323&lt;AE$281:AE$407))+1</f>
        <v>39</v>
      </c>
      <c r="CA323" s="13" cm="1">
        <f t="array" ref="CA323">SUMPRODUCT(($Z$281:$Z$407=$Z323)*(AF323&lt;AF$281:AF$407))+1</f>
        <v>39</v>
      </c>
      <c r="CB323" s="13" cm="1">
        <f t="array" ref="CB323">SUMPRODUCT(($Z$281:$Z$407=$Z323)*(AG323&lt;AG$281:AG$407))+1</f>
        <v>39</v>
      </c>
      <c r="CC323" s="13" cm="1">
        <f t="array" ref="CC323">SUMPRODUCT(($Z$281:$Z$407=$Z323)*(AH323&lt;AH$281:AH$407))+1</f>
        <v>39</v>
      </c>
      <c r="CD323" s="13" cm="1">
        <f t="array" ref="CD323">SUMPRODUCT(($Z$281:$Z$407=$Z323)*(AI323&lt;AI$281:AI$407))+1</f>
        <v>40</v>
      </c>
      <c r="CE323" s="13" cm="1">
        <f t="array" ref="CE323">SUMPRODUCT(($Z$281:$Z$407=$Z323)*(AJ323&lt;AJ$281:AJ$407))+1</f>
        <v>40</v>
      </c>
      <c r="CF323" s="13" cm="1">
        <f t="array" ref="CF323">SUMPRODUCT(($Z$281:$Z$407=$Z323)*(AK323&lt;AK$281:AK$407))+1</f>
        <v>40</v>
      </c>
      <c r="CG323" s="13" cm="1">
        <f t="array" ref="CG323">SUMPRODUCT(($Z$281:$Z$407=$Z323)*(AL323&lt;AL$281:AL$407))+1</f>
        <v>40</v>
      </c>
      <c r="CH323" s="13" cm="1">
        <f t="array" ref="CH323">SUMPRODUCT(($Z$281:$Z$407=$Z323)*(AM323&lt;AM$281:AM$407))+1</f>
        <v>40</v>
      </c>
      <c r="CI323" s="13" cm="1">
        <f t="array" ref="CI323">SUMPRODUCT(($Z$281:$Z$407=$Z323)*(AN323&lt;AN$281:AN$407))+1</f>
        <v>40</v>
      </c>
      <c r="CJ323" s="13" cm="1">
        <f t="array" ref="CJ323">SUMPRODUCT(($Z$281:$Z$407=$Z323)*(AO323&lt;AO$281:AO$407))+1</f>
        <v>40</v>
      </c>
      <c r="CK323" s="13" cm="1">
        <f t="array" ref="CK323">SUMPRODUCT(($Z$281:$Z$407=$Z323)*(AP323&lt;AP$281:AP$407))+1</f>
        <v>40</v>
      </c>
      <c r="CL323" s="13" cm="1">
        <f t="array" ref="CL323">SUMPRODUCT(($Z$281:$Z$407=$Z323)*(AQ323&lt;AQ$281:AQ$407))+1</f>
        <v>40</v>
      </c>
      <c r="CM323" s="13" cm="1">
        <f t="array" ref="CM323">SUMPRODUCT(($Z$281:$Z$407=$Z323)*(AR323&lt;AR$281:AR$407))+1</f>
        <v>40</v>
      </c>
      <c r="CN323" s="13" cm="1">
        <f t="array" ref="CN323">SUMPRODUCT(($Z$281:$Z$407=$Z323)*(AS323&lt;AS$281:AS$407))+1</f>
        <v>40</v>
      </c>
      <c r="CO323" s="13" cm="1">
        <f t="array" ref="CO323">SUMPRODUCT(($Z$281:$Z$407=$Z323)*(AT323&lt;AT$281:AT$407))+1</f>
        <v>40</v>
      </c>
      <c r="CP323" s="13" cm="1">
        <f t="array" ref="CP323">SUMPRODUCT(($Z$281:$Z$407=$Z323)*(AU323&lt;AU$281:AU$407))+1</f>
        <v>40</v>
      </c>
      <c r="CQ323" s="13" cm="1">
        <f t="array" ref="CQ323">SUMPRODUCT(($Z$281:$Z$407=$Z323)*(AV323&lt;AV$281:AV$407))+1</f>
        <v>40</v>
      </c>
      <c r="CR323" s="20">
        <f>INDEX($BW323:$CQ323,MATCH('Ranked Growth'!$C$5,Data!$AY$149:$BS$149,0))</f>
        <v>38</v>
      </c>
      <c r="CS323" s="13" t="str">
        <f t="shared" si="275"/>
        <v>Stations of Over 10k Users-38</v>
      </c>
      <c r="CU323" s="17" t="s">
        <v>36</v>
      </c>
      <c r="CV323" s="13" cm="1">
        <f t="array" ref="CV323">IF($AA323="N","",SUMPRODUCT(($Z$281:$Z$407=$Z323)*($AA$281:$AA$407="Y")*(AB323&lt;AB$281:AB$407))+1)</f>
        <v>11</v>
      </c>
      <c r="CW323" s="13" cm="1">
        <f t="array" ref="CW323">IF($AA323="N","",SUMPRODUCT(($Z$281:$Z$407=$Z323)*($AA$281:$AA$407="Y")*(AC323&lt;AC$281:AC$407))+1)</f>
        <v>11</v>
      </c>
      <c r="CX323" s="13" cm="1">
        <f t="array" ref="CX323">IF($AA323="N","",SUMPRODUCT(($Z$281:$Z$407=$Z323)*($AA$281:$AA$407="Y")*(AD323&lt;AD$281:AD$407))+1)</f>
        <v>11</v>
      </c>
      <c r="CY323" s="13" cm="1">
        <f t="array" ref="CY323">IF($AA323="N","",SUMPRODUCT(($Z$281:$Z$407=$Z323)*($AA$281:$AA$407="Y")*(AE323&lt;AE$281:AE$407))+1)</f>
        <v>11</v>
      </c>
      <c r="CZ323" s="13" cm="1">
        <f t="array" ref="CZ323">IF($AA323="N","",SUMPRODUCT(($Z$281:$Z$407=$Z323)*($AA$281:$AA$407="Y")*(AF323&lt;AF$281:AF$407))+1)</f>
        <v>11</v>
      </c>
      <c r="DA323" s="13" cm="1">
        <f t="array" ref="DA323">IF($AA323="N","",SUMPRODUCT(($Z$281:$Z$407=$Z323)*($AA$281:$AA$407="Y")*(AG323&lt;AG$281:AG$407))+1)</f>
        <v>11</v>
      </c>
      <c r="DB323" s="13" cm="1">
        <f t="array" ref="DB323">IF($AA323="N","",SUMPRODUCT(($Z$281:$Z$407=$Z323)*($AA$281:$AA$407="Y")*(AH323&lt;AH$281:AH$407))+1)</f>
        <v>11</v>
      </c>
      <c r="DC323" s="13" cm="1">
        <f t="array" ref="DC323">IF($AA323="N","",SUMPRODUCT(($Z$281:$Z$407=$Z323)*($AA$281:$AA$407="Y")*(AI323&lt;AI$281:AI$407))+1)</f>
        <v>11</v>
      </c>
      <c r="DD323" s="13" cm="1">
        <f t="array" ref="DD323">IF($AA323="N","",SUMPRODUCT(($Z$281:$Z$407=$Z323)*($AA$281:$AA$407="Y")*(AJ323&lt;AJ$281:AJ$407))+1)</f>
        <v>11</v>
      </c>
      <c r="DE323" s="13" cm="1">
        <f t="array" ref="DE323">IF($AA323="N","",SUMPRODUCT(($Z$281:$Z$407=$Z323)*($AA$281:$AA$407="Y")*(AK323&lt;AK$281:AK$407))+1)</f>
        <v>11</v>
      </c>
      <c r="DF323" s="13" cm="1">
        <f t="array" ref="DF323">IF($AA323="N","",SUMPRODUCT(($Z$281:$Z$407=$Z323)*($AA$281:$AA$407="Y")*(AL323&lt;AL$281:AL$407))+1)</f>
        <v>11</v>
      </c>
      <c r="DG323" s="13" cm="1">
        <f t="array" ref="DG323">IF($AA323="N","",SUMPRODUCT(($Z$281:$Z$407=$Z323)*($AA$281:$AA$407="Y")*(AM323&lt;AM$281:AM$407))+1)</f>
        <v>11</v>
      </c>
      <c r="DH323" s="13" cm="1">
        <f t="array" ref="DH323">IF($AA323="N","",SUMPRODUCT(($Z$281:$Z$407=$Z323)*($AA$281:$AA$407="Y")*(AN323&lt;AN$281:AN$407))+1)</f>
        <v>11</v>
      </c>
      <c r="DI323" s="13" cm="1">
        <f t="array" ref="DI323">IF($AA323="N","",SUMPRODUCT(($Z$281:$Z$407=$Z323)*($AA$281:$AA$407="Y")*(AO323&lt;AO$281:AO$407))+1)</f>
        <v>11</v>
      </c>
      <c r="DJ323" s="13" cm="1">
        <f t="array" ref="DJ323">IF($AA323="N","",SUMPRODUCT(($Z$281:$Z$407=$Z323)*($AA$281:$AA$407="Y")*(AP323&lt;AP$281:AP$407))+1)</f>
        <v>11</v>
      </c>
      <c r="DK323" s="13" cm="1">
        <f t="array" ref="DK323">IF($AA323="N","",SUMPRODUCT(($Z$281:$Z$407=$Z323)*($AA$281:$AA$407="Y")*(AQ323&lt;AQ$281:AQ$407))+1)</f>
        <v>11</v>
      </c>
      <c r="DL323" s="13" cm="1">
        <f t="array" ref="DL323">IF($AA323="N","",SUMPRODUCT(($Z$281:$Z$407=$Z323)*($AA$281:$AA$407="Y")*(AR323&lt;AR$281:AR$407))+1)</f>
        <v>11</v>
      </c>
      <c r="DM323" s="13" cm="1">
        <f t="array" ref="DM323">IF($AA323="N","",SUMPRODUCT(($Z$281:$Z$407=$Z323)*($AA$281:$AA$407="Y")*(AS323&lt;AS$281:AS$407))+1)</f>
        <v>11</v>
      </c>
      <c r="DN323" s="13" cm="1">
        <f t="array" ref="DN323">IF($AA323="N","",SUMPRODUCT(($Z$281:$Z$407=$Z323)*($AA$281:$AA$407="Y")*(AT323&lt;AT$281:AT$407))+1)</f>
        <v>11</v>
      </c>
      <c r="DO323" s="13" cm="1">
        <f t="array" ref="DO323">IF($AA323="N","",SUMPRODUCT(($Z$281:$Z$407=$Z323)*($AA$281:$AA$407="Y")*(AU323&lt;AU$281:AU$407))+1)</f>
        <v>11</v>
      </c>
      <c r="DP323" s="13" cm="1">
        <f t="array" ref="DP323">IF($AA323="N","",SUMPRODUCT(($Z$281:$Z$407=$Z323)*($AA$281:$AA$407="Y")*(AV323&lt;AV$281:AV$407))+1)</f>
        <v>11</v>
      </c>
      <c r="DQ323" s="13">
        <f>INDEX($CV323:$DP323,MATCH('Ranked Growth'!$C$5,$BW$149:$CQ$149,0))</f>
        <v>11</v>
      </c>
      <c r="DR323" s="13" t="str">
        <f t="shared" si="276"/>
        <v>Stations of Over 10k Users-11</v>
      </c>
      <c r="DT323" s="17" t="s">
        <v>36</v>
      </c>
      <c r="DU323" s="15">
        <f t="shared" ref="DU323:EO323" si="382">(C323/$R61)-1</f>
        <v>1.6543455274597996E-2</v>
      </c>
      <c r="DV323" s="15">
        <f t="shared" si="382"/>
        <v>8.8963165482828899E-2</v>
      </c>
      <c r="DW323" s="15">
        <f t="shared" si="382"/>
        <v>0.10997328850806687</v>
      </c>
      <c r="DX323" s="15">
        <f t="shared" si="382"/>
        <v>0.12525774279590651</v>
      </c>
      <c r="DY323" s="15">
        <f t="shared" si="382"/>
        <v>0.13500591353616453</v>
      </c>
      <c r="DZ323" s="15">
        <f t="shared" si="382"/>
        <v>0.1442307913225076</v>
      </c>
      <c r="EA323" s="15">
        <f t="shared" si="382"/>
        <v>0.15603470563361843</v>
      </c>
      <c r="EB323" s="15">
        <f t="shared" si="382"/>
        <v>0.16475729746474177</v>
      </c>
      <c r="EC323" s="15">
        <f t="shared" si="382"/>
        <v>0.17496952124248955</v>
      </c>
      <c r="ED323" s="15">
        <f t="shared" si="382"/>
        <v>0.19154193637644101</v>
      </c>
      <c r="EE323" s="15">
        <f t="shared" si="382"/>
        <v>0.20251180944769787</v>
      </c>
      <c r="EF323" s="15">
        <f t="shared" si="382"/>
        <v>0.21245299904433645</v>
      </c>
      <c r="EG323" s="15">
        <f t="shared" si="382"/>
        <v>0.22202925777635207</v>
      </c>
      <c r="EH323" s="15">
        <f t="shared" si="382"/>
        <v>0.23550360123366332</v>
      </c>
      <c r="EI323" s="15">
        <f t="shared" si="382"/>
        <v>0.25038384209986941</v>
      </c>
      <c r="EJ323" s="15">
        <f t="shared" si="382"/>
        <v>0.26190447887987101</v>
      </c>
      <c r="EK323" s="15">
        <f t="shared" si="382"/>
        <v>0.27524517120832259</v>
      </c>
      <c r="EL323" s="15">
        <f t="shared" si="382"/>
        <v>0.286933104423861</v>
      </c>
      <c r="EM323" s="15">
        <f t="shared" si="382"/>
        <v>0.30028360345747362</v>
      </c>
      <c r="EN323" s="15">
        <f t="shared" si="382"/>
        <v>0.32087376527140421</v>
      </c>
      <c r="EO323" s="15">
        <f t="shared" si="382"/>
        <v>0.3406948339294571</v>
      </c>
      <c r="EQ323" s="17" t="s">
        <v>36</v>
      </c>
      <c r="ER323" s="13">
        <f t="shared" si="278"/>
        <v>101</v>
      </c>
      <c r="ES323" s="13">
        <f t="shared" si="279"/>
        <v>89</v>
      </c>
      <c r="ET323" s="13">
        <f t="shared" si="280"/>
        <v>90</v>
      </c>
      <c r="EU323" s="13">
        <f t="shared" si="281"/>
        <v>92</v>
      </c>
      <c r="EV323" s="13">
        <f t="shared" si="282"/>
        <v>91</v>
      </c>
      <c r="EW323" s="13">
        <f t="shared" si="283"/>
        <v>94</v>
      </c>
      <c r="EX323" s="13">
        <f t="shared" si="284"/>
        <v>98</v>
      </c>
      <c r="EY323" s="13">
        <f t="shared" si="285"/>
        <v>100</v>
      </c>
      <c r="EZ323" s="13">
        <f t="shared" si="286"/>
        <v>101</v>
      </c>
      <c r="FA323" s="13">
        <f t="shared" si="287"/>
        <v>102</v>
      </c>
      <c r="FB323" s="13">
        <f t="shared" si="288"/>
        <v>101</v>
      </c>
      <c r="FC323" s="13">
        <f t="shared" si="289"/>
        <v>103</v>
      </c>
      <c r="FD323" s="13">
        <f t="shared" si="290"/>
        <v>103</v>
      </c>
      <c r="FE323" s="13">
        <f t="shared" si="291"/>
        <v>105</v>
      </c>
      <c r="FF323" s="13">
        <f t="shared" si="292"/>
        <v>106</v>
      </c>
      <c r="FG323" s="13">
        <f t="shared" si="293"/>
        <v>106</v>
      </c>
      <c r="FH323" s="13">
        <f t="shared" si="294"/>
        <v>106</v>
      </c>
      <c r="FI323" s="13">
        <f t="shared" si="295"/>
        <v>106</v>
      </c>
      <c r="FJ323" s="13">
        <f t="shared" si="296"/>
        <v>106</v>
      </c>
      <c r="FK323" s="13">
        <f t="shared" si="297"/>
        <v>106</v>
      </c>
      <c r="FL323" s="13">
        <f t="shared" si="298"/>
        <v>106</v>
      </c>
      <c r="FM323" s="13">
        <f>INDEX($ER323:$FL323,MATCH('Ranked Growth'!$C$5,$ER$149:$FL$149,0))</f>
        <v>101</v>
      </c>
      <c r="FO323" s="17" t="s">
        <v>36</v>
      </c>
      <c r="FP323" s="13" cm="1">
        <f t="array" ref="FP323">SUMPRODUCT(($Z$281:$Z$407=$Z323)*(DU323&lt;DU$281:DU$407))+1</f>
        <v>83</v>
      </c>
      <c r="FQ323" s="13" cm="1">
        <f t="array" ref="FQ323">SUMPRODUCT(($Z$281:$Z$407=$Z323)*(DV323&lt;DV$281:DV$407))+1</f>
        <v>79</v>
      </c>
      <c r="FR323" s="13" cm="1">
        <f t="array" ref="FR323">SUMPRODUCT(($Z$281:$Z$407=$Z323)*(DW323&lt;DW$281:DW$407))+1</f>
        <v>79</v>
      </c>
      <c r="FS323" s="13" cm="1">
        <f t="array" ref="FS323">SUMPRODUCT(($Z$281:$Z$407=$Z323)*(DX323&lt;DX$281:DX$407))+1</f>
        <v>80</v>
      </c>
      <c r="FT323" s="13" cm="1">
        <f t="array" ref="FT323">SUMPRODUCT(($Z$281:$Z$407=$Z323)*(DY323&lt;DY$281:DY$407))+1</f>
        <v>79</v>
      </c>
      <c r="FU323" s="13" cm="1">
        <f t="array" ref="FU323">SUMPRODUCT(($Z$281:$Z$407=$Z323)*(DZ323&lt;DZ$281:DZ$407))+1</f>
        <v>81</v>
      </c>
      <c r="FV323" s="13" cm="1">
        <f t="array" ref="FV323">SUMPRODUCT(($Z$281:$Z$407=$Z323)*(EA323&lt;EA$281:EA$407))+1</f>
        <v>85</v>
      </c>
      <c r="FW323" s="13" cm="1">
        <f t="array" ref="FW323">SUMPRODUCT(($Z$281:$Z$407=$Z323)*(EB323&lt;EB$281:EB$407))+1</f>
        <v>86</v>
      </c>
      <c r="FX323" s="13" cm="1">
        <f t="array" ref="FX323">SUMPRODUCT(($Z$281:$Z$407=$Z323)*(EC323&lt;EC$281:EC$407))+1</f>
        <v>87</v>
      </c>
      <c r="FY323" s="13" cm="1">
        <f t="array" ref="FY323">SUMPRODUCT(($Z$281:$Z$407=$Z323)*(ED323&lt;ED$281:ED$407))+1</f>
        <v>88</v>
      </c>
      <c r="FZ323" s="13" cm="1">
        <f t="array" ref="FZ323">SUMPRODUCT(($Z$281:$Z$407=$Z323)*(EE323&lt;EE$281:EE$407))+1</f>
        <v>87</v>
      </c>
      <c r="GA323" s="13" cm="1">
        <f t="array" ref="GA323">SUMPRODUCT(($Z$281:$Z$407=$Z323)*(EF323&lt;EF$281:EF$407))+1</f>
        <v>88</v>
      </c>
      <c r="GB323" s="13" cm="1">
        <f t="array" ref="GB323">SUMPRODUCT(($Z$281:$Z$407=$Z323)*(EG323&lt;EG$281:EG$407))+1</f>
        <v>88</v>
      </c>
      <c r="GC323" s="13" cm="1">
        <f t="array" ref="GC323">SUMPRODUCT(($Z$281:$Z$407=$Z323)*(EH323&lt;EH$281:EH$407))+1</f>
        <v>90</v>
      </c>
      <c r="GD323" s="13" cm="1">
        <f t="array" ref="GD323">SUMPRODUCT(($Z$281:$Z$407=$Z323)*(EI323&lt;EI$281:EI$407))+1</f>
        <v>91</v>
      </c>
      <c r="GE323" s="13" cm="1">
        <f t="array" ref="GE323">SUMPRODUCT(($Z$281:$Z$407=$Z323)*(EJ323&lt;EJ$281:EJ$407))+1</f>
        <v>91</v>
      </c>
      <c r="GF323" s="13" cm="1">
        <f t="array" ref="GF323">SUMPRODUCT(($Z$281:$Z$407=$Z323)*(EK323&lt;EK$281:EK$407))+1</f>
        <v>91</v>
      </c>
      <c r="GG323" s="13" cm="1">
        <f t="array" ref="GG323">SUMPRODUCT(($Z$281:$Z$407=$Z323)*(EL323&lt;EL$281:EL$407))+1</f>
        <v>91</v>
      </c>
      <c r="GH323" s="13" cm="1">
        <f t="array" ref="GH323">SUMPRODUCT(($Z$281:$Z$407=$Z323)*(EM323&lt;EM$281:EM$407))+1</f>
        <v>91</v>
      </c>
      <c r="GI323" s="13" cm="1">
        <f t="array" ref="GI323">SUMPRODUCT(($Z$281:$Z$407=$Z323)*(EN323&lt;EN$281:EN$407))+1</f>
        <v>91</v>
      </c>
      <c r="GJ323" s="13" cm="1">
        <f t="array" ref="GJ323">SUMPRODUCT(($Z$281:$Z$407=$Z323)*(EO323&lt;EO$281:EO$407))+1</f>
        <v>91</v>
      </c>
      <c r="GK323" s="20">
        <f>INDEX($FP323:$GJ323,MATCH('Ranked Growth'!$C$5,$FP$149:$GJ$149,0))</f>
        <v>83</v>
      </c>
      <c r="GL323" s="13" t="str">
        <f t="shared" si="299"/>
        <v>Stations of Over 10k Users-83</v>
      </c>
      <c r="GN323" s="17" t="s">
        <v>36</v>
      </c>
      <c r="GO323" s="13" cm="1">
        <f t="array" ref="GO323">IF($AA323="N","",SUMPRODUCT(($Z$281:$Z$407=$Z323)*($AA$281:$AA$407="Y")*(DU323&lt;DU$281:DU$407))+1)</f>
        <v>14</v>
      </c>
      <c r="GP323" s="13" cm="1">
        <f t="array" ref="GP323">IF($AA323="N","",SUMPRODUCT(($Z$281:$Z$407=$Z323)*($AA$281:$AA$407="Y")*(DV323&lt;DV$281:DV$407))+1)</f>
        <v>14</v>
      </c>
      <c r="GQ323" s="13" cm="1">
        <f t="array" ref="GQ323">IF($AA323="N","",SUMPRODUCT(($Z$281:$Z$407=$Z323)*($AA$281:$AA$407="Y")*(DW323&lt;DW$281:DW$407))+1)</f>
        <v>14</v>
      </c>
      <c r="GR323" s="13" cm="1">
        <f t="array" ref="GR323">IF($AA323="N","",SUMPRODUCT(($Z$281:$Z$407=$Z323)*($AA$281:$AA$407="Y")*(DX323&lt;DX$281:DX$407))+1)</f>
        <v>14</v>
      </c>
      <c r="GS323" s="13" cm="1">
        <f t="array" ref="GS323">IF($AA323="N","",SUMPRODUCT(($Z$281:$Z$407=$Z323)*($AA$281:$AA$407="Y")*(DY323&lt;DY$281:DY$407))+1)</f>
        <v>14</v>
      </c>
      <c r="GT323" s="13" cm="1">
        <f t="array" ref="GT323">IF($AA323="N","",SUMPRODUCT(($Z$281:$Z$407=$Z323)*($AA$281:$AA$407="Y")*(DZ323&lt;DZ$281:DZ$407))+1)</f>
        <v>14</v>
      </c>
      <c r="GU323" s="13" cm="1">
        <f t="array" ref="GU323">IF($AA323="N","",SUMPRODUCT(($Z$281:$Z$407=$Z323)*($AA$281:$AA$407="Y")*(EA323&lt;EA$281:EA$407))+1)</f>
        <v>16</v>
      </c>
      <c r="GV323" s="13" cm="1">
        <f t="array" ref="GV323">IF($AA323="N","",SUMPRODUCT(($Z$281:$Z$407=$Z323)*($AA$281:$AA$407="Y")*(EB323&lt;EB$281:EB$407))+1)</f>
        <v>16</v>
      </c>
      <c r="GW323" s="13" cm="1">
        <f t="array" ref="GW323">IF($AA323="N","",SUMPRODUCT(($Z$281:$Z$407=$Z323)*($AA$281:$AA$407="Y")*(EC323&lt;EC$281:EC$407))+1)</f>
        <v>16</v>
      </c>
      <c r="GX323" s="13" cm="1">
        <f t="array" ref="GX323">IF($AA323="N","",SUMPRODUCT(($Z$281:$Z$407=$Z323)*($AA$281:$AA$407="Y")*(ED323&lt;ED$281:ED$407))+1)</f>
        <v>16</v>
      </c>
      <c r="GY323" s="13" cm="1">
        <f t="array" ref="GY323">IF($AA323="N","",SUMPRODUCT(($Z$281:$Z$407=$Z323)*($AA$281:$AA$407="Y")*(EE323&lt;EE$281:EE$407))+1)</f>
        <v>15</v>
      </c>
      <c r="GZ323" s="13" cm="1">
        <f t="array" ref="GZ323">IF($AA323="N","",SUMPRODUCT(($Z$281:$Z$407=$Z323)*($AA$281:$AA$407="Y")*(EF323&lt;EF$281:EF$407))+1)</f>
        <v>15</v>
      </c>
      <c r="HA323" s="13" cm="1">
        <f t="array" ref="HA323">IF($AA323="N","",SUMPRODUCT(($Z$281:$Z$407=$Z323)*($AA$281:$AA$407="Y")*(EG323&lt;EG$281:EG$407))+1)</f>
        <v>15</v>
      </c>
      <c r="HB323" s="13" cm="1">
        <f t="array" ref="HB323">IF($AA323="N","",SUMPRODUCT(($Z$281:$Z$407=$Z323)*($AA$281:$AA$407="Y")*(EH323&lt;EH$281:EH$407))+1)</f>
        <v>17</v>
      </c>
      <c r="HC323" s="13" cm="1">
        <f t="array" ref="HC323">IF($AA323="N","",SUMPRODUCT(($Z$281:$Z$407=$Z323)*($AA$281:$AA$407="Y")*(EI323&lt;EI$281:EI$407))+1)</f>
        <v>18</v>
      </c>
      <c r="HD323" s="13" cm="1">
        <f t="array" ref="HD323">IF($AA323="N","",SUMPRODUCT(($Z$281:$Z$407=$Z323)*($AA$281:$AA$407="Y")*(EJ323&lt;EJ$281:EJ$407))+1)</f>
        <v>18</v>
      </c>
      <c r="HE323" s="13" cm="1">
        <f t="array" ref="HE323">IF($AA323="N","",SUMPRODUCT(($Z$281:$Z$407=$Z323)*($AA$281:$AA$407="Y")*(EK323&lt;EK$281:EK$407))+1)</f>
        <v>18</v>
      </c>
      <c r="HF323" s="13" cm="1">
        <f t="array" ref="HF323">IF($AA323="N","",SUMPRODUCT(($Z$281:$Z$407=$Z323)*($AA$281:$AA$407="Y")*(EL323&lt;EL$281:EL$407))+1)</f>
        <v>18</v>
      </c>
      <c r="HG323" s="13" cm="1">
        <f t="array" ref="HG323">IF($AA323="N","",SUMPRODUCT(($Z$281:$Z$407=$Z323)*($AA$281:$AA$407="Y")*(EM323&lt;EM$281:EM$407))+1)</f>
        <v>18</v>
      </c>
      <c r="HH323" s="13" cm="1">
        <f t="array" ref="HH323">IF($AA323="N","",SUMPRODUCT(($Z$281:$Z$407=$Z323)*($AA$281:$AA$407="Y")*(EN323&lt;EN$281:EN$407))+1)</f>
        <v>18</v>
      </c>
      <c r="HI323" s="13" cm="1">
        <f t="array" ref="HI323">IF($AA323="N","",SUMPRODUCT(($Z$281:$Z$407=$Z323)*($AA$281:$AA$407="Y")*(EO323&lt;EO$281:EO$407))+1)</f>
        <v>18</v>
      </c>
      <c r="HJ323" s="20">
        <f>INDEX($GO323:$HI323,MATCH('Ranked Growth'!$C$5,$GO$149:$HI$149,0))</f>
        <v>14</v>
      </c>
      <c r="HK323" s="13" t="str">
        <f t="shared" si="300"/>
        <v>Stations of Over 10k Users-14</v>
      </c>
    </row>
    <row r="324" spans="2:219" s="11" customFormat="1" x14ac:dyDescent="0.25">
      <c r="B324" s="17" t="s">
        <v>37</v>
      </c>
      <c r="C324" s="20">
        <v>752512.31881738477</v>
      </c>
      <c r="D324" s="20">
        <v>817313.29918144981</v>
      </c>
      <c r="E324" s="20">
        <v>834412.21834790159</v>
      </c>
      <c r="F324" s="20">
        <v>846274.85757339688</v>
      </c>
      <c r="G324" s="20">
        <v>853402.86786272388</v>
      </c>
      <c r="H324" s="20">
        <v>860812.93057878641</v>
      </c>
      <c r="I324" s="20">
        <v>871756.88121789868</v>
      </c>
      <c r="J324" s="20">
        <v>880402.69820156111</v>
      </c>
      <c r="K324" s="20">
        <v>889498.72117084137</v>
      </c>
      <c r="L324" s="20">
        <v>901857.93524449179</v>
      </c>
      <c r="M324" s="20">
        <v>911878.88506720879</v>
      </c>
      <c r="N324" s="20">
        <v>922003.45884310349</v>
      </c>
      <c r="O324" s="20">
        <v>931668.57757829898</v>
      </c>
      <c r="P324" s="20">
        <v>944738.47344599082</v>
      </c>
      <c r="Q324" s="20">
        <v>960172.87970997568</v>
      </c>
      <c r="R324" s="20">
        <v>971846.43138757709</v>
      </c>
      <c r="S324" s="20">
        <v>985629.04905040853</v>
      </c>
      <c r="T324" s="20">
        <v>997800.65055125195</v>
      </c>
      <c r="U324" s="20">
        <v>1011554.870497429</v>
      </c>
      <c r="V324" s="20">
        <v>1030433.360531688</v>
      </c>
      <c r="W324" s="20">
        <v>1048691.3976489946</v>
      </c>
      <c r="Y324" s="17" t="s">
        <v>37</v>
      </c>
      <c r="Z324" s="21" t="str">
        <f t="shared" si="251"/>
        <v>Stations of Over 10k Users</v>
      </c>
      <c r="AA324" s="21" t="str">
        <f t="shared" si="252"/>
        <v>N</v>
      </c>
      <c r="AB324" s="13">
        <f t="shared" ref="AB324:AV324" si="383">C324-$R62</f>
        <v>12546.318817384774</v>
      </c>
      <c r="AC324" s="13">
        <f t="shared" si="383"/>
        <v>77347.299181449809</v>
      </c>
      <c r="AD324" s="13">
        <f t="shared" si="383"/>
        <v>94446.218347901595</v>
      </c>
      <c r="AE324" s="13">
        <f t="shared" si="383"/>
        <v>106308.85757339688</v>
      </c>
      <c r="AF324" s="13">
        <f t="shared" si="383"/>
        <v>113436.86786272388</v>
      </c>
      <c r="AG324" s="13">
        <f t="shared" si="383"/>
        <v>120846.93057878641</v>
      </c>
      <c r="AH324" s="13">
        <f t="shared" si="383"/>
        <v>131790.88121789868</v>
      </c>
      <c r="AI324" s="13">
        <f t="shared" si="383"/>
        <v>140436.69820156111</v>
      </c>
      <c r="AJ324" s="13">
        <f t="shared" si="383"/>
        <v>149532.72117084137</v>
      </c>
      <c r="AK324" s="13">
        <f t="shared" si="383"/>
        <v>161891.93524449179</v>
      </c>
      <c r="AL324" s="13">
        <f t="shared" si="383"/>
        <v>171912.88506720879</v>
      </c>
      <c r="AM324" s="13">
        <f t="shared" si="383"/>
        <v>182037.45884310349</v>
      </c>
      <c r="AN324" s="13">
        <f t="shared" si="383"/>
        <v>191702.57757829898</v>
      </c>
      <c r="AO324" s="13">
        <f t="shared" si="383"/>
        <v>204772.47344599082</v>
      </c>
      <c r="AP324" s="13">
        <f t="shared" si="383"/>
        <v>220206.87970997568</v>
      </c>
      <c r="AQ324" s="13">
        <f t="shared" si="383"/>
        <v>231880.43138757709</v>
      </c>
      <c r="AR324" s="13">
        <f t="shared" si="383"/>
        <v>245663.04905040853</v>
      </c>
      <c r="AS324" s="13">
        <f t="shared" si="383"/>
        <v>257834.65055125195</v>
      </c>
      <c r="AT324" s="13">
        <f t="shared" si="383"/>
        <v>271588.87049742904</v>
      </c>
      <c r="AU324" s="13">
        <f t="shared" si="383"/>
        <v>290467.36053168797</v>
      </c>
      <c r="AV324" s="13">
        <f t="shared" si="383"/>
        <v>308725.39764899458</v>
      </c>
      <c r="AX324" s="17" t="s">
        <v>37</v>
      </c>
      <c r="AY324" s="13">
        <f t="shared" si="254"/>
        <v>14</v>
      </c>
      <c r="AZ324" s="13">
        <f t="shared" si="255"/>
        <v>11</v>
      </c>
      <c r="BA324" s="13">
        <f t="shared" si="256"/>
        <v>11</v>
      </c>
      <c r="BB324" s="13">
        <f t="shared" si="257"/>
        <v>12</v>
      </c>
      <c r="BC324" s="13">
        <f t="shared" si="258"/>
        <v>12</v>
      </c>
      <c r="BD324" s="13">
        <f t="shared" si="259"/>
        <v>13</v>
      </c>
      <c r="BE324" s="13">
        <f t="shared" si="260"/>
        <v>13</v>
      </c>
      <c r="BF324" s="13">
        <f t="shared" si="261"/>
        <v>13</v>
      </c>
      <c r="BG324" s="13">
        <f t="shared" si="262"/>
        <v>13</v>
      </c>
      <c r="BH324" s="13">
        <f t="shared" si="263"/>
        <v>13</v>
      </c>
      <c r="BI324" s="13">
        <f t="shared" si="264"/>
        <v>13</v>
      </c>
      <c r="BJ324" s="13">
        <f t="shared" si="265"/>
        <v>13</v>
      </c>
      <c r="BK324" s="13">
        <f t="shared" si="266"/>
        <v>13</v>
      </c>
      <c r="BL324" s="13">
        <f t="shared" si="267"/>
        <v>13</v>
      </c>
      <c r="BM324" s="13">
        <f t="shared" si="268"/>
        <v>13</v>
      </c>
      <c r="BN324" s="13">
        <f t="shared" si="269"/>
        <v>13</v>
      </c>
      <c r="BO324" s="13">
        <f t="shared" si="270"/>
        <v>13</v>
      </c>
      <c r="BP324" s="13">
        <f t="shared" si="271"/>
        <v>13</v>
      </c>
      <c r="BQ324" s="13">
        <f t="shared" si="272"/>
        <v>13</v>
      </c>
      <c r="BR324" s="13">
        <f t="shared" si="273"/>
        <v>13</v>
      </c>
      <c r="BS324" s="13">
        <f t="shared" si="274"/>
        <v>13</v>
      </c>
      <c r="BT324" s="13">
        <f>INDEX($AY324:$BS324,MATCH('Ranked Growth'!$C$5,Data!$AY$149:$BS$149,0))</f>
        <v>14</v>
      </c>
      <c r="BV324" s="17" t="s">
        <v>37</v>
      </c>
      <c r="BW324" s="13" cm="1">
        <f t="array" ref="BW324">SUMPRODUCT(($Z$281:$Z$407=$Z324)*(AB324&lt;AB$281:AB$407))+1</f>
        <v>9</v>
      </c>
      <c r="BX324" s="13" cm="1">
        <f t="array" ref="BX324">SUMPRODUCT(($Z$281:$Z$407=$Z324)*(AC324&lt;AC$281:AC$407))+1</f>
        <v>6</v>
      </c>
      <c r="BY324" s="13" cm="1">
        <f t="array" ref="BY324">SUMPRODUCT(($Z$281:$Z$407=$Z324)*(AD324&lt;AD$281:AD$407))+1</f>
        <v>6</v>
      </c>
      <c r="BZ324" s="13" cm="1">
        <f t="array" ref="BZ324">SUMPRODUCT(($Z$281:$Z$407=$Z324)*(AE324&lt;AE$281:AE$407))+1</f>
        <v>7</v>
      </c>
      <c r="CA324" s="13" cm="1">
        <f t="array" ref="CA324">SUMPRODUCT(($Z$281:$Z$407=$Z324)*(AF324&lt;AF$281:AF$407))+1</f>
        <v>7</v>
      </c>
      <c r="CB324" s="13" cm="1">
        <f t="array" ref="CB324">SUMPRODUCT(($Z$281:$Z$407=$Z324)*(AG324&lt;AG$281:AG$407))+1</f>
        <v>8</v>
      </c>
      <c r="CC324" s="13" cm="1">
        <f t="array" ref="CC324">SUMPRODUCT(($Z$281:$Z$407=$Z324)*(AH324&lt;AH$281:AH$407))+1</f>
        <v>8</v>
      </c>
      <c r="CD324" s="13" cm="1">
        <f t="array" ref="CD324">SUMPRODUCT(($Z$281:$Z$407=$Z324)*(AI324&lt;AI$281:AI$407))+1</f>
        <v>8</v>
      </c>
      <c r="CE324" s="13" cm="1">
        <f t="array" ref="CE324">SUMPRODUCT(($Z$281:$Z$407=$Z324)*(AJ324&lt;AJ$281:AJ$407))+1</f>
        <v>8</v>
      </c>
      <c r="CF324" s="13" cm="1">
        <f t="array" ref="CF324">SUMPRODUCT(($Z$281:$Z$407=$Z324)*(AK324&lt;AK$281:AK$407))+1</f>
        <v>8</v>
      </c>
      <c r="CG324" s="13" cm="1">
        <f t="array" ref="CG324">SUMPRODUCT(($Z$281:$Z$407=$Z324)*(AL324&lt;AL$281:AL$407))+1</f>
        <v>8</v>
      </c>
      <c r="CH324" s="13" cm="1">
        <f t="array" ref="CH324">SUMPRODUCT(($Z$281:$Z$407=$Z324)*(AM324&lt;AM$281:AM$407))+1</f>
        <v>8</v>
      </c>
      <c r="CI324" s="13" cm="1">
        <f t="array" ref="CI324">SUMPRODUCT(($Z$281:$Z$407=$Z324)*(AN324&lt;AN$281:AN$407))+1</f>
        <v>8</v>
      </c>
      <c r="CJ324" s="13" cm="1">
        <f t="array" ref="CJ324">SUMPRODUCT(($Z$281:$Z$407=$Z324)*(AO324&lt;AO$281:AO$407))+1</f>
        <v>8</v>
      </c>
      <c r="CK324" s="13" cm="1">
        <f t="array" ref="CK324">SUMPRODUCT(($Z$281:$Z$407=$Z324)*(AP324&lt;AP$281:AP$407))+1</f>
        <v>8</v>
      </c>
      <c r="CL324" s="13" cm="1">
        <f t="array" ref="CL324">SUMPRODUCT(($Z$281:$Z$407=$Z324)*(AQ324&lt;AQ$281:AQ$407))+1</f>
        <v>8</v>
      </c>
      <c r="CM324" s="13" cm="1">
        <f t="array" ref="CM324">SUMPRODUCT(($Z$281:$Z$407=$Z324)*(AR324&lt;AR$281:AR$407))+1</f>
        <v>8</v>
      </c>
      <c r="CN324" s="13" cm="1">
        <f t="array" ref="CN324">SUMPRODUCT(($Z$281:$Z$407=$Z324)*(AS324&lt;AS$281:AS$407))+1</f>
        <v>8</v>
      </c>
      <c r="CO324" s="13" cm="1">
        <f t="array" ref="CO324">SUMPRODUCT(($Z$281:$Z$407=$Z324)*(AT324&lt;AT$281:AT$407))+1</f>
        <v>8</v>
      </c>
      <c r="CP324" s="13" cm="1">
        <f t="array" ref="CP324">SUMPRODUCT(($Z$281:$Z$407=$Z324)*(AU324&lt;AU$281:AU$407))+1</f>
        <v>8</v>
      </c>
      <c r="CQ324" s="13" cm="1">
        <f t="array" ref="CQ324">SUMPRODUCT(($Z$281:$Z$407=$Z324)*(AV324&lt;AV$281:AV$407))+1</f>
        <v>8</v>
      </c>
      <c r="CR324" s="20">
        <f>INDEX($BW324:$CQ324,MATCH('Ranked Growth'!$C$5,Data!$AY$149:$BS$149,0))</f>
        <v>9</v>
      </c>
      <c r="CS324" s="13" t="str">
        <f t="shared" si="275"/>
        <v>Stations of Over 10k Users-9</v>
      </c>
      <c r="CU324" s="17" t="s">
        <v>37</v>
      </c>
      <c r="CV324" s="13" t="str" cm="1">
        <f t="array" ref="CV324">IF($AA324="N","",SUMPRODUCT(($Z$281:$Z$407=$Z324)*($AA$281:$AA$407="Y")*(AB324&lt;AB$281:AB$407))+1)</f>
        <v/>
      </c>
      <c r="CW324" s="13" t="str" cm="1">
        <f t="array" ref="CW324">IF($AA324="N","",SUMPRODUCT(($Z$281:$Z$407=$Z324)*($AA$281:$AA$407="Y")*(AC324&lt;AC$281:AC$407))+1)</f>
        <v/>
      </c>
      <c r="CX324" s="13" t="str" cm="1">
        <f t="array" ref="CX324">IF($AA324="N","",SUMPRODUCT(($Z$281:$Z$407=$Z324)*($AA$281:$AA$407="Y")*(AD324&lt;AD$281:AD$407))+1)</f>
        <v/>
      </c>
      <c r="CY324" s="13" t="str" cm="1">
        <f t="array" ref="CY324">IF($AA324="N","",SUMPRODUCT(($Z$281:$Z$407=$Z324)*($AA$281:$AA$407="Y")*(AE324&lt;AE$281:AE$407))+1)</f>
        <v/>
      </c>
      <c r="CZ324" s="13" t="str" cm="1">
        <f t="array" ref="CZ324">IF($AA324="N","",SUMPRODUCT(($Z$281:$Z$407=$Z324)*($AA$281:$AA$407="Y")*(AF324&lt;AF$281:AF$407))+1)</f>
        <v/>
      </c>
      <c r="DA324" s="13" t="str" cm="1">
        <f t="array" ref="DA324">IF($AA324="N","",SUMPRODUCT(($Z$281:$Z$407=$Z324)*($AA$281:$AA$407="Y")*(AG324&lt;AG$281:AG$407))+1)</f>
        <v/>
      </c>
      <c r="DB324" s="13" t="str" cm="1">
        <f t="array" ref="DB324">IF($AA324="N","",SUMPRODUCT(($Z$281:$Z$407=$Z324)*($AA$281:$AA$407="Y")*(AH324&lt;AH$281:AH$407))+1)</f>
        <v/>
      </c>
      <c r="DC324" s="13" t="str" cm="1">
        <f t="array" ref="DC324">IF($AA324="N","",SUMPRODUCT(($Z$281:$Z$407=$Z324)*($AA$281:$AA$407="Y")*(AI324&lt;AI$281:AI$407))+1)</f>
        <v/>
      </c>
      <c r="DD324" s="13" t="str" cm="1">
        <f t="array" ref="DD324">IF($AA324="N","",SUMPRODUCT(($Z$281:$Z$407=$Z324)*($AA$281:$AA$407="Y")*(AJ324&lt;AJ$281:AJ$407))+1)</f>
        <v/>
      </c>
      <c r="DE324" s="13" t="str" cm="1">
        <f t="array" ref="DE324">IF($AA324="N","",SUMPRODUCT(($Z$281:$Z$407=$Z324)*($AA$281:$AA$407="Y")*(AK324&lt;AK$281:AK$407))+1)</f>
        <v/>
      </c>
      <c r="DF324" s="13" t="str" cm="1">
        <f t="array" ref="DF324">IF($AA324="N","",SUMPRODUCT(($Z$281:$Z$407=$Z324)*($AA$281:$AA$407="Y")*(AL324&lt;AL$281:AL$407))+1)</f>
        <v/>
      </c>
      <c r="DG324" s="13" t="str" cm="1">
        <f t="array" ref="DG324">IF($AA324="N","",SUMPRODUCT(($Z$281:$Z$407=$Z324)*($AA$281:$AA$407="Y")*(AM324&lt;AM$281:AM$407))+1)</f>
        <v/>
      </c>
      <c r="DH324" s="13" t="str" cm="1">
        <f t="array" ref="DH324">IF($AA324="N","",SUMPRODUCT(($Z$281:$Z$407=$Z324)*($AA$281:$AA$407="Y")*(AN324&lt;AN$281:AN$407))+1)</f>
        <v/>
      </c>
      <c r="DI324" s="13" t="str" cm="1">
        <f t="array" ref="DI324">IF($AA324="N","",SUMPRODUCT(($Z$281:$Z$407=$Z324)*($AA$281:$AA$407="Y")*(AO324&lt;AO$281:AO$407))+1)</f>
        <v/>
      </c>
      <c r="DJ324" s="13" t="str" cm="1">
        <f t="array" ref="DJ324">IF($AA324="N","",SUMPRODUCT(($Z$281:$Z$407=$Z324)*($AA$281:$AA$407="Y")*(AP324&lt;AP$281:AP$407))+1)</f>
        <v/>
      </c>
      <c r="DK324" s="13" t="str" cm="1">
        <f t="array" ref="DK324">IF($AA324="N","",SUMPRODUCT(($Z$281:$Z$407=$Z324)*($AA$281:$AA$407="Y")*(AQ324&lt;AQ$281:AQ$407))+1)</f>
        <v/>
      </c>
      <c r="DL324" s="13" t="str" cm="1">
        <f t="array" ref="DL324">IF($AA324="N","",SUMPRODUCT(($Z$281:$Z$407=$Z324)*($AA$281:$AA$407="Y")*(AR324&lt;AR$281:AR$407))+1)</f>
        <v/>
      </c>
      <c r="DM324" s="13" t="str" cm="1">
        <f t="array" ref="DM324">IF($AA324="N","",SUMPRODUCT(($Z$281:$Z$407=$Z324)*($AA$281:$AA$407="Y")*(AS324&lt;AS$281:AS$407))+1)</f>
        <v/>
      </c>
      <c r="DN324" s="13" t="str" cm="1">
        <f t="array" ref="DN324">IF($AA324="N","",SUMPRODUCT(($Z$281:$Z$407=$Z324)*($AA$281:$AA$407="Y")*(AT324&lt;AT$281:AT$407))+1)</f>
        <v/>
      </c>
      <c r="DO324" s="13" t="str" cm="1">
        <f t="array" ref="DO324">IF($AA324="N","",SUMPRODUCT(($Z$281:$Z$407=$Z324)*($AA$281:$AA$407="Y")*(AU324&lt;AU$281:AU$407))+1)</f>
        <v/>
      </c>
      <c r="DP324" s="13" t="str" cm="1">
        <f t="array" ref="DP324">IF($AA324="N","",SUMPRODUCT(($Z$281:$Z$407=$Z324)*($AA$281:$AA$407="Y")*(AV324&lt;AV$281:AV$407))+1)</f>
        <v/>
      </c>
      <c r="DQ324" s="13" t="str">
        <f>INDEX($CV324:$DP324,MATCH('Ranked Growth'!$C$5,$BW$149:$CQ$149,0))</f>
        <v/>
      </c>
      <c r="DR324" s="13" t="str">
        <f t="shared" si="276"/>
        <v>Stations of Over 10k Users-</v>
      </c>
      <c r="DT324" s="17" t="s">
        <v>37</v>
      </c>
      <c r="DU324" s="15">
        <f t="shared" ref="DU324:EO324" si="384">(C324/$R62)-1</f>
        <v>1.6955263913997154E-2</v>
      </c>
      <c r="DV324" s="15">
        <f t="shared" si="384"/>
        <v>0.10452817991833374</v>
      </c>
      <c r="DW324" s="15">
        <f t="shared" si="384"/>
        <v>0.12763588914612511</v>
      </c>
      <c r="DX324" s="15">
        <f t="shared" si="384"/>
        <v>0.14366721926871895</v>
      </c>
      <c r="DY324" s="15">
        <f t="shared" si="384"/>
        <v>0.15330010819784134</v>
      </c>
      <c r="DZ324" s="15">
        <f t="shared" si="384"/>
        <v>0.16331416656817521</v>
      </c>
      <c r="EA324" s="15">
        <f t="shared" si="384"/>
        <v>0.17810396858490618</v>
      </c>
      <c r="EB324" s="15">
        <f t="shared" si="384"/>
        <v>0.18978804188511522</v>
      </c>
      <c r="EC324" s="15">
        <f t="shared" si="384"/>
        <v>0.20208052960655132</v>
      </c>
      <c r="ED324" s="15">
        <f t="shared" si="384"/>
        <v>0.21878293765455692</v>
      </c>
      <c r="EE324" s="15">
        <f t="shared" si="384"/>
        <v>0.23232538395981539</v>
      </c>
      <c r="EF324" s="15">
        <f t="shared" si="384"/>
        <v>0.2460078690684484</v>
      </c>
      <c r="EG324" s="15">
        <f t="shared" si="384"/>
        <v>0.25906944045847924</v>
      </c>
      <c r="EH324" s="15">
        <f t="shared" si="384"/>
        <v>0.27673227343687534</v>
      </c>
      <c r="EI324" s="15">
        <f t="shared" si="384"/>
        <v>0.29759053755169251</v>
      </c>
      <c r="EJ324" s="15">
        <f t="shared" si="384"/>
        <v>0.31336633222009813</v>
      </c>
      <c r="EK324" s="15">
        <f t="shared" si="384"/>
        <v>0.33199234701379332</v>
      </c>
      <c r="EL324" s="15">
        <f t="shared" si="384"/>
        <v>0.3484412129087715</v>
      </c>
      <c r="EM324" s="15">
        <f t="shared" si="384"/>
        <v>0.36702885064642032</v>
      </c>
      <c r="EN324" s="15">
        <f t="shared" si="384"/>
        <v>0.39254149586830733</v>
      </c>
      <c r="EO324" s="15">
        <f t="shared" si="384"/>
        <v>0.41721565267727789</v>
      </c>
      <c r="EQ324" s="17" t="s">
        <v>37</v>
      </c>
      <c r="ER324" s="13">
        <f t="shared" si="278"/>
        <v>95</v>
      </c>
      <c r="ES324" s="13">
        <f t="shared" si="279"/>
        <v>27</v>
      </c>
      <c r="ET324" s="13">
        <f t="shared" si="280"/>
        <v>36</v>
      </c>
      <c r="EU324" s="13">
        <f t="shared" si="281"/>
        <v>49</v>
      </c>
      <c r="EV324" s="13">
        <f t="shared" si="282"/>
        <v>57</v>
      </c>
      <c r="EW324" s="13">
        <f t="shared" si="283"/>
        <v>61</v>
      </c>
      <c r="EX324" s="13">
        <f t="shared" si="284"/>
        <v>61</v>
      </c>
      <c r="EY324" s="13">
        <f t="shared" si="285"/>
        <v>60</v>
      </c>
      <c r="EZ324" s="13">
        <f t="shared" si="286"/>
        <v>62</v>
      </c>
      <c r="FA324" s="13">
        <f t="shared" si="287"/>
        <v>68</v>
      </c>
      <c r="FB324" s="13">
        <f t="shared" si="288"/>
        <v>69</v>
      </c>
      <c r="FC324" s="13">
        <f t="shared" si="289"/>
        <v>67</v>
      </c>
      <c r="FD324" s="13">
        <f t="shared" si="290"/>
        <v>72</v>
      </c>
      <c r="FE324" s="13">
        <f t="shared" si="291"/>
        <v>73</v>
      </c>
      <c r="FF324" s="13">
        <f t="shared" si="292"/>
        <v>70</v>
      </c>
      <c r="FG324" s="13">
        <f t="shared" si="293"/>
        <v>70</v>
      </c>
      <c r="FH324" s="13">
        <f t="shared" si="294"/>
        <v>68</v>
      </c>
      <c r="FI324" s="13">
        <f t="shared" si="295"/>
        <v>68</v>
      </c>
      <c r="FJ324" s="13">
        <f t="shared" si="296"/>
        <v>67</v>
      </c>
      <c r="FK324" s="13">
        <f t="shared" si="297"/>
        <v>64</v>
      </c>
      <c r="FL324" s="13">
        <f t="shared" si="298"/>
        <v>63</v>
      </c>
      <c r="FM324" s="13">
        <f>INDEX($ER324:$FL324,MATCH('Ranked Growth'!$C$5,$ER$149:$FL$149,0))</f>
        <v>95</v>
      </c>
      <c r="FO324" s="17" t="s">
        <v>37</v>
      </c>
      <c r="FP324" s="13" cm="1">
        <f t="array" ref="FP324">SUMPRODUCT(($Z$281:$Z$407=$Z324)*(DU324&lt;DU$281:DU$407))+1</f>
        <v>77</v>
      </c>
      <c r="FQ324" s="13" cm="1">
        <f t="array" ref="FQ324">SUMPRODUCT(($Z$281:$Z$407=$Z324)*(DV324&lt;DV$281:DV$407))+1</f>
        <v>26</v>
      </c>
      <c r="FR324" s="13" cm="1">
        <f t="array" ref="FR324">SUMPRODUCT(($Z$281:$Z$407=$Z324)*(DW324&lt;DW$281:DW$407))+1</f>
        <v>35</v>
      </c>
      <c r="FS324" s="13" cm="1">
        <f t="array" ref="FS324">SUMPRODUCT(($Z$281:$Z$407=$Z324)*(DX324&lt;DX$281:DX$407))+1</f>
        <v>45</v>
      </c>
      <c r="FT324" s="13" cm="1">
        <f t="array" ref="FT324">SUMPRODUCT(($Z$281:$Z$407=$Z324)*(DY324&lt;DY$281:DY$407))+1</f>
        <v>52</v>
      </c>
      <c r="FU324" s="13" cm="1">
        <f t="array" ref="FU324">SUMPRODUCT(($Z$281:$Z$407=$Z324)*(DZ324&lt;DZ$281:DZ$407))+1</f>
        <v>55</v>
      </c>
      <c r="FV324" s="13" cm="1">
        <f t="array" ref="FV324">SUMPRODUCT(($Z$281:$Z$407=$Z324)*(EA324&lt;EA$281:EA$407))+1</f>
        <v>55</v>
      </c>
      <c r="FW324" s="13" cm="1">
        <f t="array" ref="FW324">SUMPRODUCT(($Z$281:$Z$407=$Z324)*(EB324&lt;EB$281:EB$407))+1</f>
        <v>54</v>
      </c>
      <c r="FX324" s="13" cm="1">
        <f t="array" ref="FX324">SUMPRODUCT(($Z$281:$Z$407=$Z324)*(EC324&lt;EC$281:EC$407))+1</f>
        <v>55</v>
      </c>
      <c r="FY324" s="13" cm="1">
        <f t="array" ref="FY324">SUMPRODUCT(($Z$281:$Z$407=$Z324)*(ED324&lt;ED$281:ED$407))+1</f>
        <v>58</v>
      </c>
      <c r="FZ324" s="13" cm="1">
        <f t="array" ref="FZ324">SUMPRODUCT(($Z$281:$Z$407=$Z324)*(EE324&lt;EE$281:EE$407))+1</f>
        <v>59</v>
      </c>
      <c r="GA324" s="13" cm="1">
        <f t="array" ref="GA324">SUMPRODUCT(($Z$281:$Z$407=$Z324)*(EF324&lt;EF$281:EF$407))+1</f>
        <v>58</v>
      </c>
      <c r="GB324" s="13" cm="1">
        <f t="array" ref="GB324">SUMPRODUCT(($Z$281:$Z$407=$Z324)*(EG324&lt;EG$281:EG$407))+1</f>
        <v>62</v>
      </c>
      <c r="GC324" s="13" cm="1">
        <f t="array" ref="GC324">SUMPRODUCT(($Z$281:$Z$407=$Z324)*(EH324&lt;EH$281:EH$407))+1</f>
        <v>62</v>
      </c>
      <c r="GD324" s="13" cm="1">
        <f t="array" ref="GD324">SUMPRODUCT(($Z$281:$Z$407=$Z324)*(EI324&lt;EI$281:EI$407))+1</f>
        <v>61</v>
      </c>
      <c r="GE324" s="13" cm="1">
        <f t="array" ref="GE324">SUMPRODUCT(($Z$281:$Z$407=$Z324)*(EJ324&lt;EJ$281:EJ$407))+1</f>
        <v>61</v>
      </c>
      <c r="GF324" s="13" cm="1">
        <f t="array" ref="GF324">SUMPRODUCT(($Z$281:$Z$407=$Z324)*(EK324&lt;EK$281:EK$407))+1</f>
        <v>59</v>
      </c>
      <c r="GG324" s="13" cm="1">
        <f t="array" ref="GG324">SUMPRODUCT(($Z$281:$Z$407=$Z324)*(EL324&lt;EL$281:EL$407))+1</f>
        <v>59</v>
      </c>
      <c r="GH324" s="13" cm="1">
        <f t="array" ref="GH324">SUMPRODUCT(($Z$281:$Z$407=$Z324)*(EM324&lt;EM$281:EM$407))+1</f>
        <v>58</v>
      </c>
      <c r="GI324" s="13" cm="1">
        <f t="array" ref="GI324">SUMPRODUCT(($Z$281:$Z$407=$Z324)*(EN324&lt;EN$281:EN$407))+1</f>
        <v>56</v>
      </c>
      <c r="GJ324" s="13" cm="1">
        <f t="array" ref="GJ324">SUMPRODUCT(($Z$281:$Z$407=$Z324)*(EO324&lt;EO$281:EO$407))+1</f>
        <v>55</v>
      </c>
      <c r="GK324" s="20">
        <f>INDEX($FP324:$GJ324,MATCH('Ranked Growth'!$C$5,$FP$149:$GJ$149,0))</f>
        <v>77</v>
      </c>
      <c r="GL324" s="13" t="str">
        <f t="shared" si="299"/>
        <v>Stations of Over 10k Users-77</v>
      </c>
      <c r="GN324" s="17" t="s">
        <v>37</v>
      </c>
      <c r="GO324" s="13" t="str" cm="1">
        <f t="array" ref="GO324">IF($AA324="N","",SUMPRODUCT(($Z$281:$Z$407=$Z324)*($AA$281:$AA$407="Y")*(DU324&lt;DU$281:DU$407))+1)</f>
        <v/>
      </c>
      <c r="GP324" s="13" t="str" cm="1">
        <f t="array" ref="GP324">IF($AA324="N","",SUMPRODUCT(($Z$281:$Z$407=$Z324)*($AA$281:$AA$407="Y")*(DV324&lt;DV$281:DV$407))+1)</f>
        <v/>
      </c>
      <c r="GQ324" s="13" t="str" cm="1">
        <f t="array" ref="GQ324">IF($AA324="N","",SUMPRODUCT(($Z$281:$Z$407=$Z324)*($AA$281:$AA$407="Y")*(DW324&lt;DW$281:DW$407))+1)</f>
        <v/>
      </c>
      <c r="GR324" s="13" t="str" cm="1">
        <f t="array" ref="GR324">IF($AA324="N","",SUMPRODUCT(($Z$281:$Z$407=$Z324)*($AA$281:$AA$407="Y")*(DX324&lt;DX$281:DX$407))+1)</f>
        <v/>
      </c>
      <c r="GS324" s="13" t="str" cm="1">
        <f t="array" ref="GS324">IF($AA324="N","",SUMPRODUCT(($Z$281:$Z$407=$Z324)*($AA$281:$AA$407="Y")*(DY324&lt;DY$281:DY$407))+1)</f>
        <v/>
      </c>
      <c r="GT324" s="13" t="str" cm="1">
        <f t="array" ref="GT324">IF($AA324="N","",SUMPRODUCT(($Z$281:$Z$407=$Z324)*($AA$281:$AA$407="Y")*(DZ324&lt;DZ$281:DZ$407))+1)</f>
        <v/>
      </c>
      <c r="GU324" s="13" t="str" cm="1">
        <f t="array" ref="GU324">IF($AA324="N","",SUMPRODUCT(($Z$281:$Z$407=$Z324)*($AA$281:$AA$407="Y")*(EA324&lt;EA$281:EA$407))+1)</f>
        <v/>
      </c>
      <c r="GV324" s="13" t="str" cm="1">
        <f t="array" ref="GV324">IF($AA324="N","",SUMPRODUCT(($Z$281:$Z$407=$Z324)*($AA$281:$AA$407="Y")*(EB324&lt;EB$281:EB$407))+1)</f>
        <v/>
      </c>
      <c r="GW324" s="13" t="str" cm="1">
        <f t="array" ref="GW324">IF($AA324="N","",SUMPRODUCT(($Z$281:$Z$407=$Z324)*($AA$281:$AA$407="Y")*(EC324&lt;EC$281:EC$407))+1)</f>
        <v/>
      </c>
      <c r="GX324" s="13" t="str" cm="1">
        <f t="array" ref="GX324">IF($AA324="N","",SUMPRODUCT(($Z$281:$Z$407=$Z324)*($AA$281:$AA$407="Y")*(ED324&lt;ED$281:ED$407))+1)</f>
        <v/>
      </c>
      <c r="GY324" s="13" t="str" cm="1">
        <f t="array" ref="GY324">IF($AA324="N","",SUMPRODUCT(($Z$281:$Z$407=$Z324)*($AA$281:$AA$407="Y")*(EE324&lt;EE$281:EE$407))+1)</f>
        <v/>
      </c>
      <c r="GZ324" s="13" t="str" cm="1">
        <f t="array" ref="GZ324">IF($AA324="N","",SUMPRODUCT(($Z$281:$Z$407=$Z324)*($AA$281:$AA$407="Y")*(EF324&lt;EF$281:EF$407))+1)</f>
        <v/>
      </c>
      <c r="HA324" s="13" t="str" cm="1">
        <f t="array" ref="HA324">IF($AA324="N","",SUMPRODUCT(($Z$281:$Z$407=$Z324)*($AA$281:$AA$407="Y")*(EG324&lt;EG$281:EG$407))+1)</f>
        <v/>
      </c>
      <c r="HB324" s="13" t="str" cm="1">
        <f t="array" ref="HB324">IF($AA324="N","",SUMPRODUCT(($Z$281:$Z$407=$Z324)*($AA$281:$AA$407="Y")*(EH324&lt;EH$281:EH$407))+1)</f>
        <v/>
      </c>
      <c r="HC324" s="13" t="str" cm="1">
        <f t="array" ref="HC324">IF($AA324="N","",SUMPRODUCT(($Z$281:$Z$407=$Z324)*($AA$281:$AA$407="Y")*(EI324&lt;EI$281:EI$407))+1)</f>
        <v/>
      </c>
      <c r="HD324" s="13" t="str" cm="1">
        <f t="array" ref="HD324">IF($AA324="N","",SUMPRODUCT(($Z$281:$Z$407=$Z324)*($AA$281:$AA$407="Y")*(EJ324&lt;EJ$281:EJ$407))+1)</f>
        <v/>
      </c>
      <c r="HE324" s="13" t="str" cm="1">
        <f t="array" ref="HE324">IF($AA324="N","",SUMPRODUCT(($Z$281:$Z$407=$Z324)*($AA$281:$AA$407="Y")*(EK324&lt;EK$281:EK$407))+1)</f>
        <v/>
      </c>
      <c r="HF324" s="13" t="str" cm="1">
        <f t="array" ref="HF324">IF($AA324="N","",SUMPRODUCT(($Z$281:$Z$407=$Z324)*($AA$281:$AA$407="Y")*(EL324&lt;EL$281:EL$407))+1)</f>
        <v/>
      </c>
      <c r="HG324" s="13" t="str" cm="1">
        <f t="array" ref="HG324">IF($AA324="N","",SUMPRODUCT(($Z$281:$Z$407=$Z324)*($AA$281:$AA$407="Y")*(EM324&lt;EM$281:EM$407))+1)</f>
        <v/>
      </c>
      <c r="HH324" s="13" t="str" cm="1">
        <f t="array" ref="HH324">IF($AA324="N","",SUMPRODUCT(($Z$281:$Z$407=$Z324)*($AA$281:$AA$407="Y")*(EN324&lt;EN$281:EN$407))+1)</f>
        <v/>
      </c>
      <c r="HI324" s="13" t="str" cm="1">
        <f t="array" ref="HI324">IF($AA324="N","",SUMPRODUCT(($Z$281:$Z$407=$Z324)*($AA$281:$AA$407="Y")*(EO324&lt;EO$281:EO$407))+1)</f>
        <v/>
      </c>
      <c r="HJ324" s="20" t="str">
        <f>INDEX($GO324:$HI324,MATCH('Ranked Growth'!$C$5,$GO$149:$HI$149,0))</f>
        <v/>
      </c>
      <c r="HK324" s="13" t="str">
        <f t="shared" si="300"/>
        <v>Stations of Over 10k Users-</v>
      </c>
    </row>
    <row r="325" spans="2:219" s="11" customFormat="1" x14ac:dyDescent="0.25">
      <c r="B325" s="17" t="s">
        <v>171</v>
      </c>
      <c r="C325" s="20">
        <v>10895.737816247825</v>
      </c>
      <c r="D325" s="20">
        <v>11725.679395709905</v>
      </c>
      <c r="E325" s="20">
        <v>11875.219360700215</v>
      </c>
      <c r="F325" s="20">
        <v>11935.586422586015</v>
      </c>
      <c r="G325" s="20">
        <v>11921.467750449556</v>
      </c>
      <c r="H325" s="20">
        <v>11901.625654881069</v>
      </c>
      <c r="I325" s="20">
        <v>11932.866865490432</v>
      </c>
      <c r="J325" s="20">
        <v>11939.761220497048</v>
      </c>
      <c r="K325" s="20">
        <v>11965.158533981254</v>
      </c>
      <c r="L325" s="20">
        <v>12068.626959188783</v>
      </c>
      <c r="M325" s="20">
        <v>12115.225357159778</v>
      </c>
      <c r="N325" s="20">
        <v>12121.839552233916</v>
      </c>
      <c r="O325" s="20">
        <v>12167.5708926388</v>
      </c>
      <c r="P325" s="20">
        <v>12305.44614688167</v>
      </c>
      <c r="Q325" s="20">
        <v>12388.150514730372</v>
      </c>
      <c r="R325" s="20">
        <v>12430.692887331454</v>
      </c>
      <c r="S325" s="20">
        <v>12499.833943220052</v>
      </c>
      <c r="T325" s="20">
        <v>12546.928829926865</v>
      </c>
      <c r="U325" s="20">
        <v>12632.701516872863</v>
      </c>
      <c r="V325" s="20">
        <v>12800.652908306822</v>
      </c>
      <c r="W325" s="20">
        <v>12958.067118787681</v>
      </c>
      <c r="Y325" s="17" t="s">
        <v>171</v>
      </c>
      <c r="Z325" s="21" t="str">
        <f t="shared" si="251"/>
        <v>Stations of Over 10k Users</v>
      </c>
      <c r="AA325" s="21" t="str">
        <f t="shared" si="252"/>
        <v>Y</v>
      </c>
      <c r="AB325" s="13">
        <f t="shared" ref="AB325:AV325" si="385">C325-$R63</f>
        <v>31.737816247825322</v>
      </c>
      <c r="AC325" s="13">
        <f t="shared" si="385"/>
        <v>861.67939570990529</v>
      </c>
      <c r="AD325" s="13">
        <f t="shared" si="385"/>
        <v>1011.2193607002155</v>
      </c>
      <c r="AE325" s="13">
        <f t="shared" si="385"/>
        <v>1071.586422586015</v>
      </c>
      <c r="AF325" s="13">
        <f t="shared" si="385"/>
        <v>1057.4677504495558</v>
      </c>
      <c r="AG325" s="13">
        <f t="shared" si="385"/>
        <v>1037.6256548810688</v>
      </c>
      <c r="AH325" s="13">
        <f t="shared" si="385"/>
        <v>1068.8668654904322</v>
      </c>
      <c r="AI325" s="13">
        <f t="shared" si="385"/>
        <v>1075.7612204970483</v>
      </c>
      <c r="AJ325" s="13">
        <f t="shared" si="385"/>
        <v>1101.1585339812536</v>
      </c>
      <c r="AK325" s="13">
        <f t="shared" si="385"/>
        <v>1204.6269591887831</v>
      </c>
      <c r="AL325" s="13">
        <f t="shared" si="385"/>
        <v>1251.2253571597776</v>
      </c>
      <c r="AM325" s="13">
        <f t="shared" si="385"/>
        <v>1257.839552233916</v>
      </c>
      <c r="AN325" s="13">
        <f t="shared" si="385"/>
        <v>1303.5708926387997</v>
      </c>
      <c r="AO325" s="13">
        <f t="shared" si="385"/>
        <v>1441.4461468816698</v>
      </c>
      <c r="AP325" s="13">
        <f t="shared" si="385"/>
        <v>1524.1505147303724</v>
      </c>
      <c r="AQ325" s="13">
        <f t="shared" si="385"/>
        <v>1566.6928873314537</v>
      </c>
      <c r="AR325" s="13">
        <f t="shared" si="385"/>
        <v>1635.8339432200519</v>
      </c>
      <c r="AS325" s="13">
        <f t="shared" si="385"/>
        <v>1682.9288299268646</v>
      </c>
      <c r="AT325" s="13">
        <f t="shared" si="385"/>
        <v>1768.7015168728631</v>
      </c>
      <c r="AU325" s="13">
        <f t="shared" si="385"/>
        <v>1936.6529083068217</v>
      </c>
      <c r="AV325" s="13">
        <f t="shared" si="385"/>
        <v>2094.0671187876815</v>
      </c>
      <c r="AX325" s="17" t="s">
        <v>171</v>
      </c>
      <c r="AY325" s="13">
        <f t="shared" si="254"/>
        <v>113</v>
      </c>
      <c r="AZ325" s="13">
        <f t="shared" si="255"/>
        <v>102</v>
      </c>
      <c r="BA325" s="13">
        <f t="shared" si="256"/>
        <v>103</v>
      </c>
      <c r="BB325" s="13">
        <f t="shared" si="257"/>
        <v>104</v>
      </c>
      <c r="BC325" s="13">
        <f t="shared" si="258"/>
        <v>104</v>
      </c>
      <c r="BD325" s="13">
        <f t="shared" si="259"/>
        <v>104</v>
      </c>
      <c r="BE325" s="13">
        <f t="shared" si="260"/>
        <v>104</v>
      </c>
      <c r="BF325" s="13">
        <f t="shared" si="261"/>
        <v>104</v>
      </c>
      <c r="BG325" s="13">
        <f t="shared" si="262"/>
        <v>104</v>
      </c>
      <c r="BH325" s="13">
        <f t="shared" si="263"/>
        <v>104</v>
      </c>
      <c r="BI325" s="13">
        <f t="shared" si="264"/>
        <v>104</v>
      </c>
      <c r="BJ325" s="13">
        <f t="shared" si="265"/>
        <v>105</v>
      </c>
      <c r="BK325" s="13">
        <f t="shared" si="266"/>
        <v>105</v>
      </c>
      <c r="BL325" s="13">
        <f t="shared" si="267"/>
        <v>105</v>
      </c>
      <c r="BM325" s="13">
        <f t="shared" si="268"/>
        <v>105</v>
      </c>
      <c r="BN325" s="13">
        <f t="shared" si="269"/>
        <v>105</v>
      </c>
      <c r="BO325" s="13">
        <f t="shared" si="270"/>
        <v>105</v>
      </c>
      <c r="BP325" s="13">
        <f t="shared" si="271"/>
        <v>105</v>
      </c>
      <c r="BQ325" s="13">
        <f t="shared" si="272"/>
        <v>105</v>
      </c>
      <c r="BR325" s="13">
        <f t="shared" si="273"/>
        <v>105</v>
      </c>
      <c r="BS325" s="13">
        <f t="shared" si="274"/>
        <v>105</v>
      </c>
      <c r="BT325" s="13">
        <f>INDEX($AY325:$BS325,MATCH('Ranked Growth'!$C$5,Data!$AY$149:$BS$149,0))</f>
        <v>113</v>
      </c>
      <c r="BV325" s="17" t="s">
        <v>171</v>
      </c>
      <c r="BW325" s="13" cm="1">
        <f t="array" ref="BW325">SUMPRODUCT(($Z$281:$Z$407=$Z325)*(AB325&lt;AB$281:AB$407))+1</f>
        <v>98</v>
      </c>
      <c r="BX325" s="13" cm="1">
        <f t="array" ref="BX325">SUMPRODUCT(($Z$281:$Z$407=$Z325)*(AC325&lt;AC$281:AC$407))+1</f>
        <v>96</v>
      </c>
      <c r="BY325" s="13" cm="1">
        <f t="array" ref="BY325">SUMPRODUCT(($Z$281:$Z$407=$Z325)*(AD325&lt;AD$281:AD$407))+1</f>
        <v>97</v>
      </c>
      <c r="BZ325" s="13" cm="1">
        <f t="array" ref="BZ325">SUMPRODUCT(($Z$281:$Z$407=$Z325)*(AE325&lt;AE$281:AE$407))+1</f>
        <v>97</v>
      </c>
      <c r="CA325" s="13" cm="1">
        <f t="array" ref="CA325">SUMPRODUCT(($Z$281:$Z$407=$Z325)*(AF325&lt;AF$281:AF$407))+1</f>
        <v>97</v>
      </c>
      <c r="CB325" s="13" cm="1">
        <f t="array" ref="CB325">SUMPRODUCT(($Z$281:$Z$407=$Z325)*(AG325&lt;AG$281:AG$407))+1</f>
        <v>97</v>
      </c>
      <c r="CC325" s="13" cm="1">
        <f t="array" ref="CC325">SUMPRODUCT(($Z$281:$Z$407=$Z325)*(AH325&lt;AH$281:AH$407))+1</f>
        <v>97</v>
      </c>
      <c r="CD325" s="13" cm="1">
        <f t="array" ref="CD325">SUMPRODUCT(($Z$281:$Z$407=$Z325)*(AI325&lt;AI$281:AI$407))+1</f>
        <v>97</v>
      </c>
      <c r="CE325" s="13" cm="1">
        <f t="array" ref="CE325">SUMPRODUCT(($Z$281:$Z$407=$Z325)*(AJ325&lt;AJ$281:AJ$407))+1</f>
        <v>97</v>
      </c>
      <c r="CF325" s="13" cm="1">
        <f t="array" ref="CF325">SUMPRODUCT(($Z$281:$Z$407=$Z325)*(AK325&lt;AK$281:AK$407))+1</f>
        <v>97</v>
      </c>
      <c r="CG325" s="13" cm="1">
        <f t="array" ref="CG325">SUMPRODUCT(($Z$281:$Z$407=$Z325)*(AL325&lt;AL$281:AL$407))+1</f>
        <v>97</v>
      </c>
      <c r="CH325" s="13" cm="1">
        <f t="array" ref="CH325">SUMPRODUCT(($Z$281:$Z$407=$Z325)*(AM325&lt;AM$281:AM$407))+1</f>
        <v>97</v>
      </c>
      <c r="CI325" s="13" cm="1">
        <f t="array" ref="CI325">SUMPRODUCT(($Z$281:$Z$407=$Z325)*(AN325&lt;AN$281:AN$407))+1</f>
        <v>97</v>
      </c>
      <c r="CJ325" s="13" cm="1">
        <f t="array" ref="CJ325">SUMPRODUCT(($Z$281:$Z$407=$Z325)*(AO325&lt;AO$281:AO$407))+1</f>
        <v>97</v>
      </c>
      <c r="CK325" s="13" cm="1">
        <f t="array" ref="CK325">SUMPRODUCT(($Z$281:$Z$407=$Z325)*(AP325&lt;AP$281:AP$407))+1</f>
        <v>97</v>
      </c>
      <c r="CL325" s="13" cm="1">
        <f t="array" ref="CL325">SUMPRODUCT(($Z$281:$Z$407=$Z325)*(AQ325&lt;AQ$281:AQ$407))+1</f>
        <v>97</v>
      </c>
      <c r="CM325" s="13" cm="1">
        <f t="array" ref="CM325">SUMPRODUCT(($Z$281:$Z$407=$Z325)*(AR325&lt;AR$281:AR$407))+1</f>
        <v>97</v>
      </c>
      <c r="CN325" s="13" cm="1">
        <f t="array" ref="CN325">SUMPRODUCT(($Z$281:$Z$407=$Z325)*(AS325&lt;AS$281:AS$407))+1</f>
        <v>97</v>
      </c>
      <c r="CO325" s="13" cm="1">
        <f t="array" ref="CO325">SUMPRODUCT(($Z$281:$Z$407=$Z325)*(AT325&lt;AT$281:AT$407))+1</f>
        <v>97</v>
      </c>
      <c r="CP325" s="13" cm="1">
        <f t="array" ref="CP325">SUMPRODUCT(($Z$281:$Z$407=$Z325)*(AU325&lt;AU$281:AU$407))+1</f>
        <v>97</v>
      </c>
      <c r="CQ325" s="13" cm="1">
        <f t="array" ref="CQ325">SUMPRODUCT(($Z$281:$Z$407=$Z325)*(AV325&lt;AV$281:AV$407))+1</f>
        <v>97</v>
      </c>
      <c r="CR325" s="20">
        <f>INDEX($BW325:$CQ325,MATCH('Ranked Growth'!$C$5,Data!$AY$149:$BS$149,0))</f>
        <v>98</v>
      </c>
      <c r="CS325" s="13" t="str">
        <f t="shared" si="275"/>
        <v>Stations of Over 10k Users-98</v>
      </c>
      <c r="CU325" s="17" t="s">
        <v>171</v>
      </c>
      <c r="CV325" s="13" cm="1">
        <f t="array" ref="CV325">IF($AA325="N","",SUMPRODUCT(($Z$281:$Z$407=$Z325)*($AA$281:$AA$407="Y")*(AB325&lt;AB$281:AB$407))+1)</f>
        <v>24</v>
      </c>
      <c r="CW325" s="13" cm="1">
        <f t="array" ref="CW325">IF($AA325="N","",SUMPRODUCT(($Z$281:$Z$407=$Z325)*($AA$281:$AA$407="Y")*(AC325&lt;AC$281:AC$407))+1)</f>
        <v>23</v>
      </c>
      <c r="CX325" s="13" cm="1">
        <f t="array" ref="CX325">IF($AA325="N","",SUMPRODUCT(($Z$281:$Z$407=$Z325)*($AA$281:$AA$407="Y")*(AD325&lt;AD$281:AD$407))+1)</f>
        <v>23</v>
      </c>
      <c r="CY325" s="13" cm="1">
        <f t="array" ref="CY325">IF($AA325="N","",SUMPRODUCT(($Z$281:$Z$407=$Z325)*($AA$281:$AA$407="Y")*(AE325&lt;AE$281:AE$407))+1)</f>
        <v>23</v>
      </c>
      <c r="CZ325" s="13" cm="1">
        <f t="array" ref="CZ325">IF($AA325="N","",SUMPRODUCT(($Z$281:$Z$407=$Z325)*($AA$281:$AA$407="Y")*(AF325&lt;AF$281:AF$407))+1)</f>
        <v>23</v>
      </c>
      <c r="DA325" s="13" cm="1">
        <f t="array" ref="DA325">IF($AA325="N","",SUMPRODUCT(($Z$281:$Z$407=$Z325)*($AA$281:$AA$407="Y")*(AG325&lt;AG$281:AG$407))+1)</f>
        <v>23</v>
      </c>
      <c r="DB325" s="13" cm="1">
        <f t="array" ref="DB325">IF($AA325="N","",SUMPRODUCT(($Z$281:$Z$407=$Z325)*($AA$281:$AA$407="Y")*(AH325&lt;AH$281:AH$407))+1)</f>
        <v>23</v>
      </c>
      <c r="DC325" s="13" cm="1">
        <f t="array" ref="DC325">IF($AA325="N","",SUMPRODUCT(($Z$281:$Z$407=$Z325)*($AA$281:$AA$407="Y")*(AI325&lt;AI$281:AI$407))+1)</f>
        <v>23</v>
      </c>
      <c r="DD325" s="13" cm="1">
        <f t="array" ref="DD325">IF($AA325="N","",SUMPRODUCT(($Z$281:$Z$407=$Z325)*($AA$281:$AA$407="Y")*(AJ325&lt;AJ$281:AJ$407))+1)</f>
        <v>23</v>
      </c>
      <c r="DE325" s="13" cm="1">
        <f t="array" ref="DE325">IF($AA325="N","",SUMPRODUCT(($Z$281:$Z$407=$Z325)*($AA$281:$AA$407="Y")*(AK325&lt;AK$281:AK$407))+1)</f>
        <v>23</v>
      </c>
      <c r="DF325" s="13" cm="1">
        <f t="array" ref="DF325">IF($AA325="N","",SUMPRODUCT(($Z$281:$Z$407=$Z325)*($AA$281:$AA$407="Y")*(AL325&lt;AL$281:AL$407))+1)</f>
        <v>23</v>
      </c>
      <c r="DG325" s="13" cm="1">
        <f t="array" ref="DG325">IF($AA325="N","",SUMPRODUCT(($Z$281:$Z$407=$Z325)*($AA$281:$AA$407="Y")*(AM325&lt;AM$281:AM$407))+1)</f>
        <v>23</v>
      </c>
      <c r="DH325" s="13" cm="1">
        <f t="array" ref="DH325">IF($AA325="N","",SUMPRODUCT(($Z$281:$Z$407=$Z325)*($AA$281:$AA$407="Y")*(AN325&lt;AN$281:AN$407))+1)</f>
        <v>23</v>
      </c>
      <c r="DI325" s="13" cm="1">
        <f t="array" ref="DI325">IF($AA325="N","",SUMPRODUCT(($Z$281:$Z$407=$Z325)*($AA$281:$AA$407="Y")*(AO325&lt;AO$281:AO$407))+1)</f>
        <v>23</v>
      </c>
      <c r="DJ325" s="13" cm="1">
        <f t="array" ref="DJ325">IF($AA325="N","",SUMPRODUCT(($Z$281:$Z$407=$Z325)*($AA$281:$AA$407="Y")*(AP325&lt;AP$281:AP$407))+1)</f>
        <v>23</v>
      </c>
      <c r="DK325" s="13" cm="1">
        <f t="array" ref="DK325">IF($AA325="N","",SUMPRODUCT(($Z$281:$Z$407=$Z325)*($AA$281:$AA$407="Y")*(AQ325&lt;AQ$281:AQ$407))+1)</f>
        <v>23</v>
      </c>
      <c r="DL325" s="13" cm="1">
        <f t="array" ref="DL325">IF($AA325="N","",SUMPRODUCT(($Z$281:$Z$407=$Z325)*($AA$281:$AA$407="Y")*(AR325&lt;AR$281:AR$407))+1)</f>
        <v>23</v>
      </c>
      <c r="DM325" s="13" cm="1">
        <f t="array" ref="DM325">IF($AA325="N","",SUMPRODUCT(($Z$281:$Z$407=$Z325)*($AA$281:$AA$407="Y")*(AS325&lt;AS$281:AS$407))+1)</f>
        <v>23</v>
      </c>
      <c r="DN325" s="13" cm="1">
        <f t="array" ref="DN325">IF($AA325="N","",SUMPRODUCT(($Z$281:$Z$407=$Z325)*($AA$281:$AA$407="Y")*(AT325&lt;AT$281:AT$407))+1)</f>
        <v>23</v>
      </c>
      <c r="DO325" s="13" cm="1">
        <f t="array" ref="DO325">IF($AA325="N","",SUMPRODUCT(($Z$281:$Z$407=$Z325)*($AA$281:$AA$407="Y")*(AU325&lt;AU$281:AU$407))+1)</f>
        <v>23</v>
      </c>
      <c r="DP325" s="13" cm="1">
        <f t="array" ref="DP325">IF($AA325="N","",SUMPRODUCT(($Z$281:$Z$407=$Z325)*($AA$281:$AA$407="Y")*(AV325&lt;AV$281:AV$407))+1)</f>
        <v>23</v>
      </c>
      <c r="DQ325" s="13">
        <f>INDEX($CV325:$DP325,MATCH('Ranked Growth'!$C$5,$BW$149:$CQ$149,0))</f>
        <v>24</v>
      </c>
      <c r="DR325" s="13" t="str">
        <f t="shared" si="276"/>
        <v>Stations of Over 10k Users-24</v>
      </c>
      <c r="DT325" s="17" t="s">
        <v>171</v>
      </c>
      <c r="DU325" s="15">
        <f t="shared" ref="DU325:EO325" si="386">(C325/$R63)-1</f>
        <v>2.9213748387173499E-3</v>
      </c>
      <c r="DV325" s="15">
        <f t="shared" si="386"/>
        <v>7.9315113743547938E-2</v>
      </c>
      <c r="DW325" s="15">
        <f t="shared" si="386"/>
        <v>9.3079838061507214E-2</v>
      </c>
      <c r="DX325" s="15">
        <f t="shared" si="386"/>
        <v>9.8636452741717173E-2</v>
      </c>
      <c r="DY325" s="15">
        <f t="shared" si="386"/>
        <v>9.7336869518552582E-2</v>
      </c>
      <c r="DZ325" s="15">
        <f t="shared" si="386"/>
        <v>9.5510461605400332E-2</v>
      </c>
      <c r="EA325" s="15">
        <f t="shared" si="386"/>
        <v>9.8386125321284323E-2</v>
      </c>
      <c r="EB325" s="15">
        <f t="shared" si="386"/>
        <v>9.9020730899949116E-2</v>
      </c>
      <c r="EC325" s="15">
        <f t="shared" si="386"/>
        <v>0.1013584806683776</v>
      </c>
      <c r="ED325" s="15">
        <f t="shared" si="386"/>
        <v>0.11088245206082314</v>
      </c>
      <c r="EE325" s="15">
        <f t="shared" si="386"/>
        <v>0.11517170076949346</v>
      </c>
      <c r="EF325" s="15">
        <f t="shared" si="386"/>
        <v>0.11578051843095682</v>
      </c>
      <c r="EG325" s="15">
        <f t="shared" si="386"/>
        <v>0.11998995698074366</v>
      </c>
      <c r="EH325" s="15">
        <f t="shared" si="386"/>
        <v>0.13268097817393865</v>
      </c>
      <c r="EI325" s="15">
        <f t="shared" si="386"/>
        <v>0.14029367771818602</v>
      </c>
      <c r="EJ325" s="15">
        <f t="shared" si="386"/>
        <v>0.14420958093993508</v>
      </c>
      <c r="EK325" s="15">
        <f t="shared" si="386"/>
        <v>0.15057381657032876</v>
      </c>
      <c r="EL325" s="15">
        <f t="shared" si="386"/>
        <v>0.15490876564127998</v>
      </c>
      <c r="EM325" s="15">
        <f t="shared" si="386"/>
        <v>0.16280389514661842</v>
      </c>
      <c r="EN325" s="15">
        <f t="shared" si="386"/>
        <v>0.17826333839348507</v>
      </c>
      <c r="EO325" s="15">
        <f t="shared" si="386"/>
        <v>0.19275286439503692</v>
      </c>
      <c r="EQ325" s="17" t="s">
        <v>171</v>
      </c>
      <c r="ER325" s="13">
        <f t="shared" si="278"/>
        <v>127</v>
      </c>
      <c r="ES325" s="13">
        <f t="shared" si="279"/>
        <v>102</v>
      </c>
      <c r="ET325" s="13">
        <f t="shared" si="280"/>
        <v>109</v>
      </c>
      <c r="EU325" s="13">
        <f t="shared" si="281"/>
        <v>117</v>
      </c>
      <c r="EV325" s="13">
        <f t="shared" si="282"/>
        <v>119</v>
      </c>
      <c r="EW325" s="13">
        <f t="shared" si="283"/>
        <v>120</v>
      </c>
      <c r="EX325" s="13">
        <f t="shared" si="284"/>
        <v>121</v>
      </c>
      <c r="EY325" s="13">
        <f t="shared" si="285"/>
        <v>122</v>
      </c>
      <c r="EZ325" s="13">
        <f t="shared" si="286"/>
        <v>123</v>
      </c>
      <c r="FA325" s="13">
        <f t="shared" si="287"/>
        <v>123</v>
      </c>
      <c r="FB325" s="13">
        <f t="shared" si="288"/>
        <v>123</v>
      </c>
      <c r="FC325" s="13">
        <f t="shared" si="289"/>
        <v>123</v>
      </c>
      <c r="FD325" s="13">
        <f t="shared" si="290"/>
        <v>123</v>
      </c>
      <c r="FE325" s="13">
        <f t="shared" si="291"/>
        <v>123</v>
      </c>
      <c r="FF325" s="13">
        <f t="shared" si="292"/>
        <v>123</v>
      </c>
      <c r="FG325" s="13">
        <f t="shared" si="293"/>
        <v>123</v>
      </c>
      <c r="FH325" s="13">
        <f t="shared" si="294"/>
        <v>123</v>
      </c>
      <c r="FI325" s="13">
        <f t="shared" si="295"/>
        <v>123</v>
      </c>
      <c r="FJ325" s="13">
        <f t="shared" si="296"/>
        <v>123</v>
      </c>
      <c r="FK325" s="13">
        <f t="shared" si="297"/>
        <v>123</v>
      </c>
      <c r="FL325" s="13">
        <f t="shared" si="298"/>
        <v>123</v>
      </c>
      <c r="FM325" s="13">
        <f>INDEX($ER325:$FL325,MATCH('Ranked Growth'!$C$5,$ER$149:$FL$149,0))</f>
        <v>127</v>
      </c>
      <c r="FO325" s="17" t="s">
        <v>171</v>
      </c>
      <c r="FP325" s="13" cm="1">
        <f t="array" ref="FP325">SUMPRODUCT(($Z$281:$Z$407=$Z325)*(DU325&lt;DU$281:DU$407))+1</f>
        <v>98</v>
      </c>
      <c r="FQ325" s="13" cm="1">
        <f t="array" ref="FQ325">SUMPRODUCT(($Z$281:$Z$407=$Z325)*(DV325&lt;DV$281:DV$407))+1</f>
        <v>88</v>
      </c>
      <c r="FR325" s="13" cm="1">
        <f t="array" ref="FR325">SUMPRODUCT(($Z$281:$Z$407=$Z325)*(DW325&lt;DW$281:DW$407))+1</f>
        <v>91</v>
      </c>
      <c r="FS325" s="13" cm="1">
        <f t="array" ref="FS325">SUMPRODUCT(($Z$281:$Z$407=$Z325)*(DX325&lt;DX$281:DX$407))+1</f>
        <v>96</v>
      </c>
      <c r="FT325" s="13" cm="1">
        <f t="array" ref="FT325">SUMPRODUCT(($Z$281:$Z$407=$Z325)*(DY325&lt;DY$281:DY$407))+1</f>
        <v>98</v>
      </c>
      <c r="FU325" s="13" cm="1">
        <f t="array" ref="FU325">SUMPRODUCT(($Z$281:$Z$407=$Z325)*(DZ325&lt;DZ$281:DZ$407))+1</f>
        <v>98</v>
      </c>
      <c r="FV325" s="13" cm="1">
        <f t="array" ref="FV325">SUMPRODUCT(($Z$281:$Z$407=$Z325)*(EA325&lt;EA$281:EA$407))+1</f>
        <v>98</v>
      </c>
      <c r="FW325" s="13" cm="1">
        <f t="array" ref="FW325">SUMPRODUCT(($Z$281:$Z$407=$Z325)*(EB325&lt;EB$281:EB$407))+1</f>
        <v>98</v>
      </c>
      <c r="FX325" s="13" cm="1">
        <f t="array" ref="FX325">SUMPRODUCT(($Z$281:$Z$407=$Z325)*(EC325&lt;EC$281:EC$407))+1</f>
        <v>98</v>
      </c>
      <c r="FY325" s="13" cm="1">
        <f t="array" ref="FY325">SUMPRODUCT(($Z$281:$Z$407=$Z325)*(ED325&lt;ED$281:ED$407))+1</f>
        <v>98</v>
      </c>
      <c r="FZ325" s="13" cm="1">
        <f t="array" ref="FZ325">SUMPRODUCT(($Z$281:$Z$407=$Z325)*(EE325&lt;EE$281:EE$407))+1</f>
        <v>98</v>
      </c>
      <c r="GA325" s="13" cm="1">
        <f t="array" ref="GA325">SUMPRODUCT(($Z$281:$Z$407=$Z325)*(EF325&lt;EF$281:EF$407))+1</f>
        <v>98</v>
      </c>
      <c r="GB325" s="13" cm="1">
        <f t="array" ref="GB325">SUMPRODUCT(($Z$281:$Z$407=$Z325)*(EG325&lt;EG$281:EG$407))+1</f>
        <v>98</v>
      </c>
      <c r="GC325" s="13" cm="1">
        <f t="array" ref="GC325">SUMPRODUCT(($Z$281:$Z$407=$Z325)*(EH325&lt;EH$281:EH$407))+1</f>
        <v>98</v>
      </c>
      <c r="GD325" s="13" cm="1">
        <f t="array" ref="GD325">SUMPRODUCT(($Z$281:$Z$407=$Z325)*(EI325&lt;EI$281:EI$407))+1</f>
        <v>98</v>
      </c>
      <c r="GE325" s="13" cm="1">
        <f t="array" ref="GE325">SUMPRODUCT(($Z$281:$Z$407=$Z325)*(EJ325&lt;EJ$281:EJ$407))+1</f>
        <v>98</v>
      </c>
      <c r="GF325" s="13" cm="1">
        <f t="array" ref="GF325">SUMPRODUCT(($Z$281:$Z$407=$Z325)*(EK325&lt;EK$281:EK$407))+1</f>
        <v>98</v>
      </c>
      <c r="GG325" s="13" cm="1">
        <f t="array" ref="GG325">SUMPRODUCT(($Z$281:$Z$407=$Z325)*(EL325&lt;EL$281:EL$407))+1</f>
        <v>98</v>
      </c>
      <c r="GH325" s="13" cm="1">
        <f t="array" ref="GH325">SUMPRODUCT(($Z$281:$Z$407=$Z325)*(EM325&lt;EM$281:EM$407))+1</f>
        <v>98</v>
      </c>
      <c r="GI325" s="13" cm="1">
        <f t="array" ref="GI325">SUMPRODUCT(($Z$281:$Z$407=$Z325)*(EN325&lt;EN$281:EN$407))+1</f>
        <v>98</v>
      </c>
      <c r="GJ325" s="13" cm="1">
        <f t="array" ref="GJ325">SUMPRODUCT(($Z$281:$Z$407=$Z325)*(EO325&lt;EO$281:EO$407))+1</f>
        <v>98</v>
      </c>
      <c r="GK325" s="20">
        <f>INDEX($FP325:$GJ325,MATCH('Ranked Growth'!$C$5,$FP$149:$GJ$149,0))</f>
        <v>98</v>
      </c>
      <c r="GL325" s="13" t="str">
        <f t="shared" si="299"/>
        <v>Stations of Over 10k Users-98</v>
      </c>
      <c r="GN325" s="17" t="s">
        <v>171</v>
      </c>
      <c r="GO325" s="13" cm="1">
        <f t="array" ref="GO325">IF($AA325="N","",SUMPRODUCT(($Z$281:$Z$407=$Z325)*($AA$281:$AA$407="Y")*(DU325&lt;DU$281:DU$407))+1)</f>
        <v>24</v>
      </c>
      <c r="GP325" s="13" cm="1">
        <f t="array" ref="GP325">IF($AA325="N","",SUMPRODUCT(($Z$281:$Z$407=$Z325)*($AA$281:$AA$407="Y")*(DV325&lt;DV$281:DV$407))+1)</f>
        <v>21</v>
      </c>
      <c r="GQ325" s="13" cm="1">
        <f t="array" ref="GQ325">IF($AA325="N","",SUMPRODUCT(($Z$281:$Z$407=$Z325)*($AA$281:$AA$407="Y")*(DW325&lt;DW$281:DW$407))+1)</f>
        <v>23</v>
      </c>
      <c r="GR325" s="13" cm="1">
        <f t="array" ref="GR325">IF($AA325="N","",SUMPRODUCT(($Z$281:$Z$407=$Z325)*($AA$281:$AA$407="Y")*(DX325&lt;DX$281:DX$407))+1)</f>
        <v>24</v>
      </c>
      <c r="GS325" s="13" cm="1">
        <f t="array" ref="GS325">IF($AA325="N","",SUMPRODUCT(($Z$281:$Z$407=$Z325)*($AA$281:$AA$407="Y")*(DY325&lt;DY$281:DY$407))+1)</f>
        <v>24</v>
      </c>
      <c r="GT325" s="13" cm="1">
        <f t="array" ref="GT325">IF($AA325="N","",SUMPRODUCT(($Z$281:$Z$407=$Z325)*($AA$281:$AA$407="Y")*(DZ325&lt;DZ$281:DZ$407))+1)</f>
        <v>24</v>
      </c>
      <c r="GU325" s="13" cm="1">
        <f t="array" ref="GU325">IF($AA325="N","",SUMPRODUCT(($Z$281:$Z$407=$Z325)*($AA$281:$AA$407="Y")*(EA325&lt;EA$281:EA$407))+1)</f>
        <v>24</v>
      </c>
      <c r="GV325" s="13" cm="1">
        <f t="array" ref="GV325">IF($AA325="N","",SUMPRODUCT(($Z$281:$Z$407=$Z325)*($AA$281:$AA$407="Y")*(EB325&lt;EB$281:EB$407))+1)</f>
        <v>24</v>
      </c>
      <c r="GW325" s="13" cm="1">
        <f t="array" ref="GW325">IF($AA325="N","",SUMPRODUCT(($Z$281:$Z$407=$Z325)*($AA$281:$AA$407="Y")*(EC325&lt;EC$281:EC$407))+1)</f>
        <v>24</v>
      </c>
      <c r="GX325" s="13" cm="1">
        <f t="array" ref="GX325">IF($AA325="N","",SUMPRODUCT(($Z$281:$Z$407=$Z325)*($AA$281:$AA$407="Y")*(ED325&lt;ED$281:ED$407))+1)</f>
        <v>24</v>
      </c>
      <c r="GY325" s="13" cm="1">
        <f t="array" ref="GY325">IF($AA325="N","",SUMPRODUCT(($Z$281:$Z$407=$Z325)*($AA$281:$AA$407="Y")*(EE325&lt;EE$281:EE$407))+1)</f>
        <v>24</v>
      </c>
      <c r="GZ325" s="13" cm="1">
        <f t="array" ref="GZ325">IF($AA325="N","",SUMPRODUCT(($Z$281:$Z$407=$Z325)*($AA$281:$AA$407="Y")*(EF325&lt;EF$281:EF$407))+1)</f>
        <v>24</v>
      </c>
      <c r="HA325" s="13" cm="1">
        <f t="array" ref="HA325">IF($AA325="N","",SUMPRODUCT(($Z$281:$Z$407=$Z325)*($AA$281:$AA$407="Y")*(EG325&lt;EG$281:EG$407))+1)</f>
        <v>24</v>
      </c>
      <c r="HB325" s="13" cm="1">
        <f t="array" ref="HB325">IF($AA325="N","",SUMPRODUCT(($Z$281:$Z$407=$Z325)*($AA$281:$AA$407="Y")*(EH325&lt;EH$281:EH$407))+1)</f>
        <v>24</v>
      </c>
      <c r="HC325" s="13" cm="1">
        <f t="array" ref="HC325">IF($AA325="N","",SUMPRODUCT(($Z$281:$Z$407=$Z325)*($AA$281:$AA$407="Y")*(EI325&lt;EI$281:EI$407))+1)</f>
        <v>24</v>
      </c>
      <c r="HD325" s="13" cm="1">
        <f t="array" ref="HD325">IF($AA325="N","",SUMPRODUCT(($Z$281:$Z$407=$Z325)*($AA$281:$AA$407="Y")*(EJ325&lt;EJ$281:EJ$407))+1)</f>
        <v>24</v>
      </c>
      <c r="HE325" s="13" cm="1">
        <f t="array" ref="HE325">IF($AA325="N","",SUMPRODUCT(($Z$281:$Z$407=$Z325)*($AA$281:$AA$407="Y")*(EK325&lt;EK$281:EK$407))+1)</f>
        <v>24</v>
      </c>
      <c r="HF325" s="13" cm="1">
        <f t="array" ref="HF325">IF($AA325="N","",SUMPRODUCT(($Z$281:$Z$407=$Z325)*($AA$281:$AA$407="Y")*(EL325&lt;EL$281:EL$407))+1)</f>
        <v>24</v>
      </c>
      <c r="HG325" s="13" cm="1">
        <f t="array" ref="HG325">IF($AA325="N","",SUMPRODUCT(($Z$281:$Z$407=$Z325)*($AA$281:$AA$407="Y")*(EM325&lt;EM$281:EM$407))+1)</f>
        <v>24</v>
      </c>
      <c r="HH325" s="13" cm="1">
        <f t="array" ref="HH325">IF($AA325="N","",SUMPRODUCT(($Z$281:$Z$407=$Z325)*($AA$281:$AA$407="Y")*(EN325&lt;EN$281:EN$407))+1)</f>
        <v>24</v>
      </c>
      <c r="HI325" s="13" cm="1">
        <f t="array" ref="HI325">IF($AA325="N","",SUMPRODUCT(($Z$281:$Z$407=$Z325)*($AA$281:$AA$407="Y")*(EO325&lt;EO$281:EO$407))+1)</f>
        <v>24</v>
      </c>
      <c r="HJ325" s="20">
        <f>INDEX($GO325:$HI325,MATCH('Ranked Growth'!$C$5,$GO$149:$HI$149,0))</f>
        <v>24</v>
      </c>
      <c r="HK325" s="13" t="str">
        <f t="shared" si="300"/>
        <v>Stations of Over 10k Users-24</v>
      </c>
    </row>
    <row r="326" spans="2:219" s="11" customFormat="1" x14ac:dyDescent="0.25">
      <c r="B326" s="17" t="s">
        <v>38</v>
      </c>
      <c r="C326" s="20">
        <v>1512578.7464816542</v>
      </c>
      <c r="D326" s="20">
        <v>1585568.3526876206</v>
      </c>
      <c r="E326" s="20">
        <v>1616948.4256502576</v>
      </c>
      <c r="F326" s="20">
        <v>1644628.622396165</v>
      </c>
      <c r="G326" s="20">
        <v>1668133.8995037244</v>
      </c>
      <c r="H326" s="20">
        <v>1692434.5271959635</v>
      </c>
      <c r="I326" s="20">
        <v>1718289.8951686271</v>
      </c>
      <c r="J326" s="20">
        <v>1740841.0543513987</v>
      </c>
      <c r="K326" s="20">
        <v>1765521.8135789146</v>
      </c>
      <c r="L326" s="20">
        <v>1796019.8974821328</v>
      </c>
      <c r="M326" s="20">
        <v>1821127.8627358621</v>
      </c>
      <c r="N326" s="20">
        <v>1846020.5015727675</v>
      </c>
      <c r="O326" s="20">
        <v>1871029.5574864463</v>
      </c>
      <c r="P326" s="20">
        <v>1898727.0606882381</v>
      </c>
      <c r="Q326" s="20">
        <v>1928434.5292834216</v>
      </c>
      <c r="R326" s="20">
        <v>1955143.3513190339</v>
      </c>
      <c r="S326" s="20">
        <v>1983641.3803733671</v>
      </c>
      <c r="T326" s="20">
        <v>2010962.4442435857</v>
      </c>
      <c r="U326" s="20">
        <v>2039337.0939868102</v>
      </c>
      <c r="V326" s="20">
        <v>2072720.2655286849</v>
      </c>
      <c r="W326" s="20">
        <v>2105450.8012422924</v>
      </c>
      <c r="Y326" s="17" t="s">
        <v>38</v>
      </c>
      <c r="Z326" s="21" t="str">
        <f t="shared" si="251"/>
        <v>Stations of Over 10k Users</v>
      </c>
      <c r="AA326" s="21" t="str">
        <f t="shared" si="252"/>
        <v>Y</v>
      </c>
      <c r="AB326" s="13">
        <f t="shared" ref="AB326:AV326" si="387">C326-$R64</f>
        <v>28464.746481654234</v>
      </c>
      <c r="AC326" s="13">
        <f t="shared" si="387"/>
        <v>101454.35268762056</v>
      </c>
      <c r="AD326" s="13">
        <f t="shared" si="387"/>
        <v>132834.42565025762</v>
      </c>
      <c r="AE326" s="13">
        <f t="shared" si="387"/>
        <v>160514.62239616504</v>
      </c>
      <c r="AF326" s="13">
        <f t="shared" si="387"/>
        <v>184019.89950372442</v>
      </c>
      <c r="AG326" s="13">
        <f t="shared" si="387"/>
        <v>208320.52719596354</v>
      </c>
      <c r="AH326" s="13">
        <f t="shared" si="387"/>
        <v>234175.89516862715</v>
      </c>
      <c r="AI326" s="13">
        <f t="shared" si="387"/>
        <v>256727.05435139872</v>
      </c>
      <c r="AJ326" s="13">
        <f t="shared" si="387"/>
        <v>281407.81357891462</v>
      </c>
      <c r="AK326" s="13">
        <f t="shared" si="387"/>
        <v>311905.89748213277</v>
      </c>
      <c r="AL326" s="13">
        <f t="shared" si="387"/>
        <v>337013.86273586215</v>
      </c>
      <c r="AM326" s="13">
        <f t="shared" si="387"/>
        <v>361906.50157276751</v>
      </c>
      <c r="AN326" s="13">
        <f t="shared" si="387"/>
        <v>386915.55748644634</v>
      </c>
      <c r="AO326" s="13">
        <f t="shared" si="387"/>
        <v>414613.06068823813</v>
      </c>
      <c r="AP326" s="13">
        <f t="shared" si="387"/>
        <v>444320.52928342158</v>
      </c>
      <c r="AQ326" s="13">
        <f t="shared" si="387"/>
        <v>471029.35131903389</v>
      </c>
      <c r="AR326" s="13">
        <f t="shared" si="387"/>
        <v>499527.38037336711</v>
      </c>
      <c r="AS326" s="13">
        <f t="shared" si="387"/>
        <v>526848.44424358569</v>
      </c>
      <c r="AT326" s="13">
        <f t="shared" si="387"/>
        <v>555223.09398681019</v>
      </c>
      <c r="AU326" s="13">
        <f t="shared" si="387"/>
        <v>588606.26552868495</v>
      </c>
      <c r="AV326" s="13">
        <f t="shared" si="387"/>
        <v>621336.80124229239</v>
      </c>
      <c r="AX326" s="17" t="s">
        <v>38</v>
      </c>
      <c r="AY326" s="13">
        <f t="shared" si="254"/>
        <v>7</v>
      </c>
      <c r="AZ326" s="13">
        <f t="shared" si="255"/>
        <v>8</v>
      </c>
      <c r="BA326" s="13">
        <f t="shared" si="256"/>
        <v>8</v>
      </c>
      <c r="BB326" s="13">
        <f t="shared" si="257"/>
        <v>8</v>
      </c>
      <c r="BC326" s="13">
        <f t="shared" si="258"/>
        <v>8</v>
      </c>
      <c r="BD326" s="13">
        <f t="shared" si="259"/>
        <v>8</v>
      </c>
      <c r="BE326" s="13">
        <f t="shared" si="260"/>
        <v>8</v>
      </c>
      <c r="BF326" s="13">
        <f t="shared" si="261"/>
        <v>8</v>
      </c>
      <c r="BG326" s="13">
        <f t="shared" si="262"/>
        <v>8</v>
      </c>
      <c r="BH326" s="13">
        <f t="shared" si="263"/>
        <v>8</v>
      </c>
      <c r="BI326" s="13">
        <f t="shared" si="264"/>
        <v>8</v>
      </c>
      <c r="BJ326" s="13">
        <f t="shared" si="265"/>
        <v>8</v>
      </c>
      <c r="BK326" s="13">
        <f t="shared" si="266"/>
        <v>8</v>
      </c>
      <c r="BL326" s="13">
        <f t="shared" si="267"/>
        <v>8</v>
      </c>
      <c r="BM326" s="13">
        <f t="shared" si="268"/>
        <v>8</v>
      </c>
      <c r="BN326" s="13">
        <f t="shared" si="269"/>
        <v>8</v>
      </c>
      <c r="BO326" s="13">
        <f t="shared" si="270"/>
        <v>8</v>
      </c>
      <c r="BP326" s="13">
        <f t="shared" si="271"/>
        <v>8</v>
      </c>
      <c r="BQ326" s="13">
        <f t="shared" si="272"/>
        <v>8</v>
      </c>
      <c r="BR326" s="13">
        <f t="shared" si="273"/>
        <v>8</v>
      </c>
      <c r="BS326" s="13">
        <f t="shared" si="274"/>
        <v>8</v>
      </c>
      <c r="BT326" s="13">
        <f>INDEX($AY326:$BS326,MATCH('Ranked Growth'!$C$5,Data!$AY$149:$BS$149,0))</f>
        <v>7</v>
      </c>
      <c r="BV326" s="17" t="s">
        <v>38</v>
      </c>
      <c r="BW326" s="13" cm="1">
        <f t="array" ref="BW326">SUMPRODUCT(($Z$281:$Z$407=$Z326)*(AB326&lt;AB$281:AB$407))+1</f>
        <v>2</v>
      </c>
      <c r="BX326" s="13" cm="1">
        <f t="array" ref="BX326">SUMPRODUCT(($Z$281:$Z$407=$Z326)*(AC326&lt;AC$281:AC$407))+1</f>
        <v>3</v>
      </c>
      <c r="BY326" s="13" cm="1">
        <f t="array" ref="BY326">SUMPRODUCT(($Z$281:$Z$407=$Z326)*(AD326&lt;AD$281:AD$407))+1</f>
        <v>3</v>
      </c>
      <c r="BZ326" s="13" cm="1">
        <f t="array" ref="BZ326">SUMPRODUCT(($Z$281:$Z$407=$Z326)*(AE326&lt;AE$281:AE$407))+1</f>
        <v>3</v>
      </c>
      <c r="CA326" s="13" cm="1">
        <f t="array" ref="CA326">SUMPRODUCT(($Z$281:$Z$407=$Z326)*(AF326&lt;AF$281:AF$407))+1</f>
        <v>3</v>
      </c>
      <c r="CB326" s="13" cm="1">
        <f t="array" ref="CB326">SUMPRODUCT(($Z$281:$Z$407=$Z326)*(AG326&lt;AG$281:AG$407))+1</f>
        <v>3</v>
      </c>
      <c r="CC326" s="13" cm="1">
        <f t="array" ref="CC326">SUMPRODUCT(($Z$281:$Z$407=$Z326)*(AH326&lt;AH$281:AH$407))+1</f>
        <v>3</v>
      </c>
      <c r="CD326" s="13" cm="1">
        <f t="array" ref="CD326">SUMPRODUCT(($Z$281:$Z$407=$Z326)*(AI326&lt;AI$281:AI$407))+1</f>
        <v>3</v>
      </c>
      <c r="CE326" s="13" cm="1">
        <f t="array" ref="CE326">SUMPRODUCT(($Z$281:$Z$407=$Z326)*(AJ326&lt;AJ$281:AJ$407))+1</f>
        <v>3</v>
      </c>
      <c r="CF326" s="13" cm="1">
        <f t="array" ref="CF326">SUMPRODUCT(($Z$281:$Z$407=$Z326)*(AK326&lt;AK$281:AK$407))+1</f>
        <v>3</v>
      </c>
      <c r="CG326" s="13" cm="1">
        <f t="array" ref="CG326">SUMPRODUCT(($Z$281:$Z$407=$Z326)*(AL326&lt;AL$281:AL$407))+1</f>
        <v>3</v>
      </c>
      <c r="CH326" s="13" cm="1">
        <f t="array" ref="CH326">SUMPRODUCT(($Z$281:$Z$407=$Z326)*(AM326&lt;AM$281:AM$407))+1</f>
        <v>3</v>
      </c>
      <c r="CI326" s="13" cm="1">
        <f t="array" ref="CI326">SUMPRODUCT(($Z$281:$Z$407=$Z326)*(AN326&lt;AN$281:AN$407))+1</f>
        <v>3</v>
      </c>
      <c r="CJ326" s="13" cm="1">
        <f t="array" ref="CJ326">SUMPRODUCT(($Z$281:$Z$407=$Z326)*(AO326&lt;AO$281:AO$407))+1</f>
        <v>3</v>
      </c>
      <c r="CK326" s="13" cm="1">
        <f t="array" ref="CK326">SUMPRODUCT(($Z$281:$Z$407=$Z326)*(AP326&lt;AP$281:AP$407))+1</f>
        <v>3</v>
      </c>
      <c r="CL326" s="13" cm="1">
        <f t="array" ref="CL326">SUMPRODUCT(($Z$281:$Z$407=$Z326)*(AQ326&lt;AQ$281:AQ$407))+1</f>
        <v>3</v>
      </c>
      <c r="CM326" s="13" cm="1">
        <f t="array" ref="CM326">SUMPRODUCT(($Z$281:$Z$407=$Z326)*(AR326&lt;AR$281:AR$407))+1</f>
        <v>3</v>
      </c>
      <c r="CN326" s="13" cm="1">
        <f t="array" ref="CN326">SUMPRODUCT(($Z$281:$Z$407=$Z326)*(AS326&lt;AS$281:AS$407))+1</f>
        <v>3</v>
      </c>
      <c r="CO326" s="13" cm="1">
        <f t="array" ref="CO326">SUMPRODUCT(($Z$281:$Z$407=$Z326)*(AT326&lt;AT$281:AT$407))+1</f>
        <v>3</v>
      </c>
      <c r="CP326" s="13" cm="1">
        <f t="array" ref="CP326">SUMPRODUCT(($Z$281:$Z$407=$Z326)*(AU326&lt;AU$281:AU$407))+1</f>
        <v>3</v>
      </c>
      <c r="CQ326" s="13" cm="1">
        <f t="array" ref="CQ326">SUMPRODUCT(($Z$281:$Z$407=$Z326)*(AV326&lt;AV$281:AV$407))+1</f>
        <v>3</v>
      </c>
      <c r="CR326" s="20">
        <f>INDEX($BW326:$CQ326,MATCH('Ranked Growth'!$C$5,Data!$AY$149:$BS$149,0))</f>
        <v>2</v>
      </c>
      <c r="CS326" s="13" t="str">
        <f t="shared" si="275"/>
        <v>Stations of Over 10k Users-2</v>
      </c>
      <c r="CU326" s="17" t="s">
        <v>38</v>
      </c>
      <c r="CV326" s="13" cm="1">
        <f t="array" ref="CV326">IF($AA326="N","",SUMPRODUCT(($Z$281:$Z$407=$Z326)*($AA$281:$AA$407="Y")*(AB326&lt;AB$281:AB$407))+1)</f>
        <v>1</v>
      </c>
      <c r="CW326" s="13" cm="1">
        <f t="array" ref="CW326">IF($AA326="N","",SUMPRODUCT(($Z$281:$Z$407=$Z326)*($AA$281:$AA$407="Y")*(AC326&lt;AC$281:AC$407))+1)</f>
        <v>1</v>
      </c>
      <c r="CX326" s="13" cm="1">
        <f t="array" ref="CX326">IF($AA326="N","",SUMPRODUCT(($Z$281:$Z$407=$Z326)*($AA$281:$AA$407="Y")*(AD326&lt;AD$281:AD$407))+1)</f>
        <v>1</v>
      </c>
      <c r="CY326" s="13" cm="1">
        <f t="array" ref="CY326">IF($AA326="N","",SUMPRODUCT(($Z$281:$Z$407=$Z326)*($AA$281:$AA$407="Y")*(AE326&lt;AE$281:AE$407))+1)</f>
        <v>1</v>
      </c>
      <c r="CZ326" s="13" cm="1">
        <f t="array" ref="CZ326">IF($AA326="N","",SUMPRODUCT(($Z$281:$Z$407=$Z326)*($AA$281:$AA$407="Y")*(AF326&lt;AF$281:AF$407))+1)</f>
        <v>1</v>
      </c>
      <c r="DA326" s="13" cm="1">
        <f t="array" ref="DA326">IF($AA326="N","",SUMPRODUCT(($Z$281:$Z$407=$Z326)*($AA$281:$AA$407="Y")*(AG326&lt;AG$281:AG$407))+1)</f>
        <v>1</v>
      </c>
      <c r="DB326" s="13" cm="1">
        <f t="array" ref="DB326">IF($AA326="N","",SUMPRODUCT(($Z$281:$Z$407=$Z326)*($AA$281:$AA$407="Y")*(AH326&lt;AH$281:AH$407))+1)</f>
        <v>1</v>
      </c>
      <c r="DC326" s="13" cm="1">
        <f t="array" ref="DC326">IF($AA326="N","",SUMPRODUCT(($Z$281:$Z$407=$Z326)*($AA$281:$AA$407="Y")*(AI326&lt;AI$281:AI$407))+1)</f>
        <v>1</v>
      </c>
      <c r="DD326" s="13" cm="1">
        <f t="array" ref="DD326">IF($AA326="N","",SUMPRODUCT(($Z$281:$Z$407=$Z326)*($AA$281:$AA$407="Y")*(AJ326&lt;AJ$281:AJ$407))+1)</f>
        <v>1</v>
      </c>
      <c r="DE326" s="13" cm="1">
        <f t="array" ref="DE326">IF($AA326="N","",SUMPRODUCT(($Z$281:$Z$407=$Z326)*($AA$281:$AA$407="Y")*(AK326&lt;AK$281:AK$407))+1)</f>
        <v>1</v>
      </c>
      <c r="DF326" s="13" cm="1">
        <f t="array" ref="DF326">IF($AA326="N","",SUMPRODUCT(($Z$281:$Z$407=$Z326)*($AA$281:$AA$407="Y")*(AL326&lt;AL$281:AL$407))+1)</f>
        <v>1</v>
      </c>
      <c r="DG326" s="13" cm="1">
        <f t="array" ref="DG326">IF($AA326="N","",SUMPRODUCT(($Z$281:$Z$407=$Z326)*($AA$281:$AA$407="Y")*(AM326&lt;AM$281:AM$407))+1)</f>
        <v>1</v>
      </c>
      <c r="DH326" s="13" cm="1">
        <f t="array" ref="DH326">IF($AA326="N","",SUMPRODUCT(($Z$281:$Z$407=$Z326)*($AA$281:$AA$407="Y")*(AN326&lt;AN$281:AN$407))+1)</f>
        <v>1</v>
      </c>
      <c r="DI326" s="13" cm="1">
        <f t="array" ref="DI326">IF($AA326="N","",SUMPRODUCT(($Z$281:$Z$407=$Z326)*($AA$281:$AA$407="Y")*(AO326&lt;AO$281:AO$407))+1)</f>
        <v>1</v>
      </c>
      <c r="DJ326" s="13" cm="1">
        <f t="array" ref="DJ326">IF($AA326="N","",SUMPRODUCT(($Z$281:$Z$407=$Z326)*($AA$281:$AA$407="Y")*(AP326&lt;AP$281:AP$407))+1)</f>
        <v>1</v>
      </c>
      <c r="DK326" s="13" cm="1">
        <f t="array" ref="DK326">IF($AA326="N","",SUMPRODUCT(($Z$281:$Z$407=$Z326)*($AA$281:$AA$407="Y")*(AQ326&lt;AQ$281:AQ$407))+1)</f>
        <v>1</v>
      </c>
      <c r="DL326" s="13" cm="1">
        <f t="array" ref="DL326">IF($AA326="N","",SUMPRODUCT(($Z$281:$Z$407=$Z326)*($AA$281:$AA$407="Y")*(AR326&lt;AR$281:AR$407))+1)</f>
        <v>1</v>
      </c>
      <c r="DM326" s="13" cm="1">
        <f t="array" ref="DM326">IF($AA326="N","",SUMPRODUCT(($Z$281:$Z$407=$Z326)*($AA$281:$AA$407="Y")*(AS326&lt;AS$281:AS$407))+1)</f>
        <v>1</v>
      </c>
      <c r="DN326" s="13" cm="1">
        <f t="array" ref="DN326">IF($AA326="N","",SUMPRODUCT(($Z$281:$Z$407=$Z326)*($AA$281:$AA$407="Y")*(AT326&lt;AT$281:AT$407))+1)</f>
        <v>1</v>
      </c>
      <c r="DO326" s="13" cm="1">
        <f t="array" ref="DO326">IF($AA326="N","",SUMPRODUCT(($Z$281:$Z$407=$Z326)*($AA$281:$AA$407="Y")*(AU326&lt;AU$281:AU$407))+1)</f>
        <v>1</v>
      </c>
      <c r="DP326" s="13" cm="1">
        <f t="array" ref="DP326">IF($AA326="N","",SUMPRODUCT(($Z$281:$Z$407=$Z326)*($AA$281:$AA$407="Y")*(AV326&lt;AV$281:AV$407))+1)</f>
        <v>1</v>
      </c>
      <c r="DQ326" s="13">
        <f>INDEX($CV326:$DP326,MATCH('Ranked Growth'!$C$5,$BW$149:$CQ$149,0))</f>
        <v>1</v>
      </c>
      <c r="DR326" s="13" t="str">
        <f t="shared" si="276"/>
        <v>Stations of Over 10k Users-1</v>
      </c>
      <c r="DT326" s="17" t="s">
        <v>38</v>
      </c>
      <c r="DU326" s="15">
        <f t="shared" ref="DU326:EO326" si="388">(C326/$R64)-1</f>
        <v>1.9179622644658112E-2</v>
      </c>
      <c r="DV326" s="15">
        <f t="shared" si="388"/>
        <v>6.8360215379425382E-2</v>
      </c>
      <c r="DW326" s="15">
        <f t="shared" si="388"/>
        <v>8.9504192838459673E-2</v>
      </c>
      <c r="DX326" s="15">
        <f t="shared" si="388"/>
        <v>0.10815518376362254</v>
      </c>
      <c r="DY326" s="15">
        <f t="shared" si="388"/>
        <v>0.12399310262131102</v>
      </c>
      <c r="DZ326" s="15">
        <f t="shared" si="388"/>
        <v>0.14036693083952012</v>
      </c>
      <c r="EA326" s="15">
        <f t="shared" si="388"/>
        <v>0.15778834723520374</v>
      </c>
      <c r="EB326" s="15">
        <f t="shared" si="388"/>
        <v>0.17298337887210735</v>
      </c>
      <c r="EC326" s="15">
        <f t="shared" si="388"/>
        <v>0.18961334073993963</v>
      </c>
      <c r="ED326" s="15">
        <f t="shared" si="388"/>
        <v>0.21016303160143535</v>
      </c>
      <c r="EE326" s="15">
        <f t="shared" si="388"/>
        <v>0.2270808460373408</v>
      </c>
      <c r="EF326" s="15">
        <f t="shared" si="388"/>
        <v>0.24385357295515542</v>
      </c>
      <c r="EG326" s="15">
        <f t="shared" si="388"/>
        <v>0.26070474201203298</v>
      </c>
      <c r="EH326" s="15">
        <f t="shared" si="388"/>
        <v>0.27936739407366162</v>
      </c>
      <c r="EI326" s="15">
        <f t="shared" si="388"/>
        <v>0.29938436621676079</v>
      </c>
      <c r="EJ326" s="15">
        <f t="shared" si="388"/>
        <v>0.31738084225270691</v>
      </c>
      <c r="EK326" s="15">
        <f t="shared" si="388"/>
        <v>0.33658289078424364</v>
      </c>
      <c r="EL326" s="15">
        <f t="shared" si="388"/>
        <v>0.35499189701302303</v>
      </c>
      <c r="EM326" s="15">
        <f t="shared" si="388"/>
        <v>0.37411081223329901</v>
      </c>
      <c r="EN326" s="15">
        <f t="shared" si="388"/>
        <v>0.39660448289598027</v>
      </c>
      <c r="EO326" s="15">
        <f t="shared" si="388"/>
        <v>0.41865840578438873</v>
      </c>
      <c r="EQ326" s="17" t="s">
        <v>38</v>
      </c>
      <c r="ER326" s="13">
        <f t="shared" si="278"/>
        <v>65</v>
      </c>
      <c r="ES326" s="13">
        <f t="shared" si="279"/>
        <v>119</v>
      </c>
      <c r="ET326" s="13">
        <f t="shared" si="280"/>
        <v>117</v>
      </c>
      <c r="EU326" s="13">
        <f t="shared" si="281"/>
        <v>102</v>
      </c>
      <c r="EV326" s="13">
        <f t="shared" si="282"/>
        <v>101</v>
      </c>
      <c r="EW326" s="13">
        <f t="shared" si="283"/>
        <v>99</v>
      </c>
      <c r="EX326" s="13">
        <f t="shared" si="284"/>
        <v>95</v>
      </c>
      <c r="EY326" s="13">
        <f t="shared" si="285"/>
        <v>94</v>
      </c>
      <c r="EZ326" s="13">
        <f t="shared" si="286"/>
        <v>89</v>
      </c>
      <c r="FA326" s="13">
        <f t="shared" si="287"/>
        <v>88</v>
      </c>
      <c r="FB326" s="13">
        <f t="shared" si="288"/>
        <v>84</v>
      </c>
      <c r="FC326" s="13">
        <f t="shared" si="289"/>
        <v>73</v>
      </c>
      <c r="FD326" s="13">
        <f t="shared" si="290"/>
        <v>68</v>
      </c>
      <c r="FE326" s="13">
        <f t="shared" si="291"/>
        <v>64</v>
      </c>
      <c r="FF326" s="13">
        <f t="shared" si="292"/>
        <v>65</v>
      </c>
      <c r="FG326" s="13">
        <f t="shared" si="293"/>
        <v>63</v>
      </c>
      <c r="FH326" s="13">
        <f t="shared" si="294"/>
        <v>63</v>
      </c>
      <c r="FI326" s="13">
        <f t="shared" si="295"/>
        <v>61</v>
      </c>
      <c r="FJ326" s="13">
        <f t="shared" si="296"/>
        <v>61</v>
      </c>
      <c r="FK326" s="13">
        <f t="shared" si="297"/>
        <v>62</v>
      </c>
      <c r="FL326" s="13">
        <f t="shared" si="298"/>
        <v>62</v>
      </c>
      <c r="FM326" s="13">
        <f>INDEX($ER326:$FL326,MATCH('Ranked Growth'!$C$5,$ER$149:$FL$149,0))</f>
        <v>65</v>
      </c>
      <c r="FO326" s="17" t="s">
        <v>38</v>
      </c>
      <c r="FP326" s="13" cm="1">
        <f t="array" ref="FP326">SUMPRODUCT(($Z$281:$Z$407=$Z326)*(DU326&lt;DU$281:DU$407))+1</f>
        <v>51</v>
      </c>
      <c r="FQ326" s="13" cm="1">
        <f t="array" ref="FQ326">SUMPRODUCT(($Z$281:$Z$407=$Z326)*(DV326&lt;DV$281:DV$407))+1</f>
        <v>95</v>
      </c>
      <c r="FR326" s="13" cm="1">
        <f t="array" ref="FR326">SUMPRODUCT(($Z$281:$Z$407=$Z326)*(DW326&lt;DW$281:DW$407))+1</f>
        <v>94</v>
      </c>
      <c r="FS326" s="13" cm="1">
        <f t="array" ref="FS326">SUMPRODUCT(($Z$281:$Z$407=$Z326)*(DX326&lt;DX$281:DX$407))+1</f>
        <v>89</v>
      </c>
      <c r="FT326" s="13" cm="1">
        <f t="array" ref="FT326">SUMPRODUCT(($Z$281:$Z$407=$Z326)*(DY326&lt;DY$281:DY$407))+1</f>
        <v>88</v>
      </c>
      <c r="FU326" s="13" cm="1">
        <f t="array" ref="FU326">SUMPRODUCT(($Z$281:$Z$407=$Z326)*(DZ326&lt;DZ$281:DZ$407))+1</f>
        <v>86</v>
      </c>
      <c r="FV326" s="13" cm="1">
        <f t="array" ref="FV326">SUMPRODUCT(($Z$281:$Z$407=$Z326)*(EA326&lt;EA$281:EA$407))+1</f>
        <v>82</v>
      </c>
      <c r="FW326" s="13" cm="1">
        <f t="array" ref="FW326">SUMPRODUCT(($Z$281:$Z$407=$Z326)*(EB326&lt;EB$281:EB$407))+1</f>
        <v>81</v>
      </c>
      <c r="FX326" s="13" cm="1">
        <f t="array" ref="FX326">SUMPRODUCT(($Z$281:$Z$407=$Z326)*(EC326&lt;EC$281:EC$407))+1</f>
        <v>77</v>
      </c>
      <c r="FY326" s="13" cm="1">
        <f t="array" ref="FY326">SUMPRODUCT(($Z$281:$Z$407=$Z326)*(ED326&lt;ED$281:ED$407))+1</f>
        <v>76</v>
      </c>
      <c r="FZ326" s="13" cm="1">
        <f t="array" ref="FZ326">SUMPRODUCT(($Z$281:$Z$407=$Z326)*(EE326&lt;EE$281:EE$407))+1</f>
        <v>74</v>
      </c>
      <c r="GA326" s="13" cm="1">
        <f t="array" ref="GA326">SUMPRODUCT(($Z$281:$Z$407=$Z326)*(EF326&lt;EF$281:EF$407))+1</f>
        <v>63</v>
      </c>
      <c r="GB326" s="13" cm="1">
        <f t="array" ref="GB326">SUMPRODUCT(($Z$281:$Z$407=$Z326)*(EG326&lt;EG$281:EG$407))+1</f>
        <v>59</v>
      </c>
      <c r="GC326" s="13" cm="1">
        <f t="array" ref="GC326">SUMPRODUCT(($Z$281:$Z$407=$Z326)*(EH326&lt;EH$281:EH$407))+1</f>
        <v>56</v>
      </c>
      <c r="GD326" s="13" cm="1">
        <f t="array" ref="GD326">SUMPRODUCT(($Z$281:$Z$407=$Z326)*(EI326&lt;EI$281:EI$407))+1</f>
        <v>57</v>
      </c>
      <c r="GE326" s="13" cm="1">
        <f t="array" ref="GE326">SUMPRODUCT(($Z$281:$Z$407=$Z326)*(EJ326&lt;EJ$281:EJ$407))+1</f>
        <v>55</v>
      </c>
      <c r="GF326" s="13" cm="1">
        <f t="array" ref="GF326">SUMPRODUCT(($Z$281:$Z$407=$Z326)*(EK326&lt;EK$281:EK$407))+1</f>
        <v>55</v>
      </c>
      <c r="GG326" s="13" cm="1">
        <f t="array" ref="GG326">SUMPRODUCT(($Z$281:$Z$407=$Z326)*(EL326&lt;EL$281:EL$407))+1</f>
        <v>53</v>
      </c>
      <c r="GH326" s="13" cm="1">
        <f t="array" ref="GH326">SUMPRODUCT(($Z$281:$Z$407=$Z326)*(EM326&lt;EM$281:EM$407))+1</f>
        <v>53</v>
      </c>
      <c r="GI326" s="13" cm="1">
        <f t="array" ref="GI326">SUMPRODUCT(($Z$281:$Z$407=$Z326)*(EN326&lt;EN$281:EN$407))+1</f>
        <v>54</v>
      </c>
      <c r="GJ326" s="13" cm="1">
        <f t="array" ref="GJ326">SUMPRODUCT(($Z$281:$Z$407=$Z326)*(EO326&lt;EO$281:EO$407))+1</f>
        <v>54</v>
      </c>
      <c r="GK326" s="20">
        <f>INDEX($FP326:$GJ326,MATCH('Ranked Growth'!$C$5,$FP$149:$GJ$149,0))</f>
        <v>51</v>
      </c>
      <c r="GL326" s="13" t="str">
        <f t="shared" si="299"/>
        <v>Stations of Over 10k Users-51</v>
      </c>
      <c r="GN326" s="17" t="s">
        <v>38</v>
      </c>
      <c r="GO326" s="13" cm="1">
        <f t="array" ref="GO326">IF($AA326="N","",SUMPRODUCT(($Z$281:$Z$407=$Z326)*($AA$281:$AA$407="Y")*(DU326&lt;DU$281:DU$407))+1)</f>
        <v>11</v>
      </c>
      <c r="GP326" s="13" cm="1">
        <f t="array" ref="GP326">IF($AA326="N","",SUMPRODUCT(($Z$281:$Z$407=$Z326)*($AA$281:$AA$407="Y")*(DV326&lt;DV$281:DV$407))+1)</f>
        <v>24</v>
      </c>
      <c r="GQ326" s="13" cm="1">
        <f t="array" ref="GQ326">IF($AA326="N","",SUMPRODUCT(($Z$281:$Z$407=$Z326)*($AA$281:$AA$407="Y")*(DW326&lt;DW$281:DW$407))+1)</f>
        <v>24</v>
      </c>
      <c r="GR326" s="13" cm="1">
        <f t="array" ref="GR326">IF($AA326="N","",SUMPRODUCT(($Z$281:$Z$407=$Z326)*($AA$281:$AA$407="Y")*(DX326&lt;DX$281:DX$407))+1)</f>
        <v>19</v>
      </c>
      <c r="GS326" s="13" cm="1">
        <f t="array" ref="GS326">IF($AA326="N","",SUMPRODUCT(($Z$281:$Z$407=$Z326)*($AA$281:$AA$407="Y")*(DY326&lt;DY$281:DY$407))+1)</f>
        <v>19</v>
      </c>
      <c r="GT326" s="13" cm="1">
        <f t="array" ref="GT326">IF($AA326="N","",SUMPRODUCT(($Z$281:$Z$407=$Z326)*($AA$281:$AA$407="Y")*(DZ326&lt;DZ$281:DZ$407))+1)</f>
        <v>17</v>
      </c>
      <c r="GU326" s="13" cm="1">
        <f t="array" ref="GU326">IF($AA326="N","",SUMPRODUCT(($Z$281:$Z$407=$Z326)*($AA$281:$AA$407="Y")*(EA326&lt;EA$281:EA$407))+1)</f>
        <v>14</v>
      </c>
      <c r="GV326" s="13" cm="1">
        <f t="array" ref="GV326">IF($AA326="N","",SUMPRODUCT(($Z$281:$Z$407=$Z326)*($AA$281:$AA$407="Y")*(EB326&lt;EB$281:EB$407))+1)</f>
        <v>13</v>
      </c>
      <c r="GW326" s="13" cm="1">
        <f t="array" ref="GW326">IF($AA326="N","",SUMPRODUCT(($Z$281:$Z$407=$Z326)*($AA$281:$AA$407="Y")*(EC326&lt;EC$281:EC$407))+1)</f>
        <v>12</v>
      </c>
      <c r="GX326" s="13" cm="1">
        <f t="array" ref="GX326">IF($AA326="N","",SUMPRODUCT(($Z$281:$Z$407=$Z326)*($AA$281:$AA$407="Y")*(ED326&lt;ED$281:ED$407))+1)</f>
        <v>12</v>
      </c>
      <c r="GY326" s="13" cm="1">
        <f t="array" ref="GY326">IF($AA326="N","",SUMPRODUCT(($Z$281:$Z$407=$Z326)*($AA$281:$AA$407="Y")*(EE326&lt;EE$281:EE$407))+1)</f>
        <v>11</v>
      </c>
      <c r="GZ326" s="13" cm="1">
        <f t="array" ref="GZ326">IF($AA326="N","",SUMPRODUCT(($Z$281:$Z$407=$Z326)*($AA$281:$AA$407="Y")*(EF326&lt;EF$281:EF$407))+1)</f>
        <v>10</v>
      </c>
      <c r="HA326" s="13" cm="1">
        <f t="array" ref="HA326">IF($AA326="N","",SUMPRODUCT(($Z$281:$Z$407=$Z326)*($AA$281:$AA$407="Y")*(EG326&lt;EG$281:EG$407))+1)</f>
        <v>9</v>
      </c>
      <c r="HB326" s="13" cm="1">
        <f t="array" ref="HB326">IF($AA326="N","",SUMPRODUCT(($Z$281:$Z$407=$Z326)*($AA$281:$AA$407="Y")*(EH326&lt;EH$281:EH$407))+1)</f>
        <v>8</v>
      </c>
      <c r="HC326" s="13" cm="1">
        <f t="array" ref="HC326">IF($AA326="N","",SUMPRODUCT(($Z$281:$Z$407=$Z326)*($AA$281:$AA$407="Y")*(EI326&lt;EI$281:EI$407))+1)</f>
        <v>8</v>
      </c>
      <c r="HD326" s="13" cm="1">
        <f t="array" ref="HD326">IF($AA326="N","",SUMPRODUCT(($Z$281:$Z$407=$Z326)*($AA$281:$AA$407="Y")*(EJ326&lt;EJ$281:EJ$407))+1)</f>
        <v>8</v>
      </c>
      <c r="HE326" s="13" cm="1">
        <f t="array" ref="HE326">IF($AA326="N","",SUMPRODUCT(($Z$281:$Z$407=$Z326)*($AA$281:$AA$407="Y")*(EK326&lt;EK$281:EK$407))+1)</f>
        <v>8</v>
      </c>
      <c r="HF326" s="13" cm="1">
        <f t="array" ref="HF326">IF($AA326="N","",SUMPRODUCT(($Z$281:$Z$407=$Z326)*($AA$281:$AA$407="Y")*(EL326&lt;EL$281:EL$407))+1)</f>
        <v>8</v>
      </c>
      <c r="HG326" s="13" cm="1">
        <f t="array" ref="HG326">IF($AA326="N","",SUMPRODUCT(($Z$281:$Z$407=$Z326)*($AA$281:$AA$407="Y")*(EM326&lt;EM$281:EM$407))+1)</f>
        <v>8</v>
      </c>
      <c r="HH326" s="13" cm="1">
        <f t="array" ref="HH326">IF($AA326="N","",SUMPRODUCT(($Z$281:$Z$407=$Z326)*($AA$281:$AA$407="Y")*(EN326&lt;EN$281:EN$407))+1)</f>
        <v>8</v>
      </c>
      <c r="HI326" s="13" cm="1">
        <f t="array" ref="HI326">IF($AA326="N","",SUMPRODUCT(($Z$281:$Z$407=$Z326)*($AA$281:$AA$407="Y")*(EO326&lt;EO$281:EO$407))+1)</f>
        <v>8</v>
      </c>
      <c r="HJ326" s="20">
        <f>INDEX($GO326:$HI326,MATCH('Ranked Growth'!$C$5,$GO$149:$HI$149,0))</f>
        <v>11</v>
      </c>
      <c r="HK326" s="13" t="str">
        <f t="shared" si="300"/>
        <v>Stations of Over 10k Users-11</v>
      </c>
    </row>
    <row r="327" spans="2:219" s="11" customFormat="1" x14ac:dyDescent="0.25">
      <c r="B327" s="17" t="s">
        <v>172</v>
      </c>
      <c r="C327" s="20">
        <v>6363.2141862717181</v>
      </c>
      <c r="D327" s="20">
        <v>6831.8804354549111</v>
      </c>
      <c r="E327" s="20">
        <v>6913.0829389376722</v>
      </c>
      <c r="F327" s="20">
        <v>6943.4353432917678</v>
      </c>
      <c r="G327" s="20">
        <v>6931.8908161058262</v>
      </c>
      <c r="H327" s="20">
        <v>6920.0149202873545</v>
      </c>
      <c r="I327" s="20">
        <v>6934.9460776131409</v>
      </c>
      <c r="J327" s="20">
        <v>6935.9433049966638</v>
      </c>
      <c r="K327" s="20">
        <v>6945.8298824129006</v>
      </c>
      <c r="L327" s="20">
        <v>7001.9972118754395</v>
      </c>
      <c r="M327" s="20">
        <v>7024.7116651057604</v>
      </c>
      <c r="N327" s="20">
        <v>7023.6837439122155</v>
      </c>
      <c r="O327" s="20">
        <v>7045.5831604708546</v>
      </c>
      <c r="P327" s="20">
        <v>7122.0331038921859</v>
      </c>
      <c r="Q327" s="20">
        <v>7167.2194615291965</v>
      </c>
      <c r="R327" s="20">
        <v>7189.9163084136753</v>
      </c>
      <c r="S327" s="20">
        <v>7226.9570123646736</v>
      </c>
      <c r="T327" s="20">
        <v>7251.7035406165496</v>
      </c>
      <c r="U327" s="20">
        <v>7298.601863665408</v>
      </c>
      <c r="V327" s="20">
        <v>7396.6374746655938</v>
      </c>
      <c r="W327" s="20">
        <v>7488.7323047971022</v>
      </c>
      <c r="Y327" s="17" t="s">
        <v>172</v>
      </c>
      <c r="Z327" s="21" t="str">
        <f t="shared" si="251"/>
        <v>Stations of Less Than 10k Users</v>
      </c>
      <c r="AA327" s="21" t="str">
        <f t="shared" si="252"/>
        <v>Y</v>
      </c>
      <c r="AB327" s="13">
        <f t="shared" ref="AB327:AV327" si="389">C327-$R65</f>
        <v>23.214186271718063</v>
      </c>
      <c r="AC327" s="13">
        <f t="shared" si="389"/>
        <v>491.88043545491109</v>
      </c>
      <c r="AD327" s="13">
        <f t="shared" si="389"/>
        <v>573.08293893767222</v>
      </c>
      <c r="AE327" s="13">
        <f t="shared" si="389"/>
        <v>603.43534329176782</v>
      </c>
      <c r="AF327" s="13">
        <f t="shared" si="389"/>
        <v>591.89081610582616</v>
      </c>
      <c r="AG327" s="13">
        <f t="shared" si="389"/>
        <v>580.01492028735447</v>
      </c>
      <c r="AH327" s="13">
        <f t="shared" si="389"/>
        <v>594.94607761314091</v>
      </c>
      <c r="AI327" s="13">
        <f t="shared" si="389"/>
        <v>595.94330499666376</v>
      </c>
      <c r="AJ327" s="13">
        <f t="shared" si="389"/>
        <v>605.82988241290059</v>
      </c>
      <c r="AK327" s="13">
        <f t="shared" si="389"/>
        <v>661.99721187543946</v>
      </c>
      <c r="AL327" s="13">
        <f t="shared" si="389"/>
        <v>684.7116651057604</v>
      </c>
      <c r="AM327" s="13">
        <f t="shared" si="389"/>
        <v>683.6837439122155</v>
      </c>
      <c r="AN327" s="13">
        <f t="shared" si="389"/>
        <v>705.58316047085464</v>
      </c>
      <c r="AO327" s="13">
        <f t="shared" si="389"/>
        <v>782.03310389218586</v>
      </c>
      <c r="AP327" s="13">
        <f t="shared" si="389"/>
        <v>827.21946152919645</v>
      </c>
      <c r="AQ327" s="13">
        <f t="shared" si="389"/>
        <v>849.91630841367532</v>
      </c>
      <c r="AR327" s="13">
        <f t="shared" si="389"/>
        <v>886.95701236467357</v>
      </c>
      <c r="AS327" s="13">
        <f t="shared" si="389"/>
        <v>911.70354061654962</v>
      </c>
      <c r="AT327" s="13">
        <f t="shared" si="389"/>
        <v>958.60186366540802</v>
      </c>
      <c r="AU327" s="13">
        <f t="shared" si="389"/>
        <v>1056.6374746655938</v>
      </c>
      <c r="AV327" s="13">
        <f t="shared" si="389"/>
        <v>1148.7323047971022</v>
      </c>
      <c r="AX327" s="17" t="s">
        <v>172</v>
      </c>
      <c r="AY327" s="13">
        <f t="shared" si="254"/>
        <v>117</v>
      </c>
      <c r="AZ327" s="13">
        <f t="shared" si="255"/>
        <v>108</v>
      </c>
      <c r="BA327" s="13">
        <f t="shared" si="256"/>
        <v>109</v>
      </c>
      <c r="BB327" s="13">
        <f t="shared" si="257"/>
        <v>110</v>
      </c>
      <c r="BC327" s="13">
        <f t="shared" si="258"/>
        <v>110</v>
      </c>
      <c r="BD327" s="13">
        <f t="shared" si="259"/>
        <v>110</v>
      </c>
      <c r="BE327" s="13">
        <f t="shared" si="260"/>
        <v>110</v>
      </c>
      <c r="BF327" s="13">
        <f t="shared" si="261"/>
        <v>110</v>
      </c>
      <c r="BG327" s="13">
        <f t="shared" si="262"/>
        <v>112</v>
      </c>
      <c r="BH327" s="13">
        <f t="shared" si="263"/>
        <v>112</v>
      </c>
      <c r="BI327" s="13">
        <f t="shared" si="264"/>
        <v>112</v>
      </c>
      <c r="BJ327" s="13">
        <f t="shared" si="265"/>
        <v>112</v>
      </c>
      <c r="BK327" s="13">
        <f t="shared" si="266"/>
        <v>112</v>
      </c>
      <c r="BL327" s="13">
        <f t="shared" si="267"/>
        <v>112</v>
      </c>
      <c r="BM327" s="13">
        <f t="shared" si="268"/>
        <v>112</v>
      </c>
      <c r="BN327" s="13">
        <f t="shared" si="269"/>
        <v>112</v>
      </c>
      <c r="BO327" s="13">
        <f t="shared" si="270"/>
        <v>112</v>
      </c>
      <c r="BP327" s="13">
        <f t="shared" si="271"/>
        <v>112</v>
      </c>
      <c r="BQ327" s="13">
        <f t="shared" si="272"/>
        <v>112</v>
      </c>
      <c r="BR327" s="13">
        <f t="shared" si="273"/>
        <v>112</v>
      </c>
      <c r="BS327" s="13">
        <f t="shared" si="274"/>
        <v>112</v>
      </c>
      <c r="BT327" s="13">
        <f>INDEX($AY327:$BS327,MATCH('Ranked Growth'!$C$5,Data!$AY$149:$BS$149,0))</f>
        <v>117</v>
      </c>
      <c r="BV327" s="17" t="s">
        <v>172</v>
      </c>
      <c r="BW327" s="13" cm="1">
        <f t="array" ref="BW327">SUMPRODUCT(($Z$281:$Z$407=$Z327)*(AB327&lt;AB$281:AB$407))+1</f>
        <v>14</v>
      </c>
      <c r="BX327" s="13" cm="1">
        <f t="array" ref="BX327">SUMPRODUCT(($Z$281:$Z$407=$Z327)*(AC327&lt;AC$281:AC$407))+1</f>
        <v>5</v>
      </c>
      <c r="BY327" s="13" cm="1">
        <f t="array" ref="BY327">SUMPRODUCT(($Z$281:$Z$407=$Z327)*(AD327&lt;AD$281:AD$407))+1</f>
        <v>6</v>
      </c>
      <c r="BZ327" s="13" cm="1">
        <f t="array" ref="BZ327">SUMPRODUCT(($Z$281:$Z$407=$Z327)*(AE327&lt;AE$281:AE$407))+1</f>
        <v>7</v>
      </c>
      <c r="CA327" s="13" cm="1">
        <f t="array" ref="CA327">SUMPRODUCT(($Z$281:$Z$407=$Z327)*(AF327&lt;AF$281:AF$407))+1</f>
        <v>7</v>
      </c>
      <c r="CB327" s="13" cm="1">
        <f t="array" ref="CB327">SUMPRODUCT(($Z$281:$Z$407=$Z327)*(AG327&lt;AG$281:AG$407))+1</f>
        <v>7</v>
      </c>
      <c r="CC327" s="13" cm="1">
        <f t="array" ref="CC327">SUMPRODUCT(($Z$281:$Z$407=$Z327)*(AH327&lt;AH$281:AH$407))+1</f>
        <v>7</v>
      </c>
      <c r="CD327" s="13" cm="1">
        <f t="array" ref="CD327">SUMPRODUCT(($Z$281:$Z$407=$Z327)*(AI327&lt;AI$281:AI$407))+1</f>
        <v>7</v>
      </c>
      <c r="CE327" s="13" cm="1">
        <f t="array" ref="CE327">SUMPRODUCT(($Z$281:$Z$407=$Z327)*(AJ327&lt;AJ$281:AJ$407))+1</f>
        <v>9</v>
      </c>
      <c r="CF327" s="13" cm="1">
        <f t="array" ref="CF327">SUMPRODUCT(($Z$281:$Z$407=$Z327)*(AK327&lt;AK$281:AK$407))+1</f>
        <v>9</v>
      </c>
      <c r="CG327" s="13" cm="1">
        <f t="array" ref="CG327">SUMPRODUCT(($Z$281:$Z$407=$Z327)*(AL327&lt;AL$281:AL$407))+1</f>
        <v>9</v>
      </c>
      <c r="CH327" s="13" cm="1">
        <f t="array" ref="CH327">SUMPRODUCT(($Z$281:$Z$407=$Z327)*(AM327&lt;AM$281:AM$407))+1</f>
        <v>9</v>
      </c>
      <c r="CI327" s="13" cm="1">
        <f t="array" ref="CI327">SUMPRODUCT(($Z$281:$Z$407=$Z327)*(AN327&lt;AN$281:AN$407))+1</f>
        <v>9</v>
      </c>
      <c r="CJ327" s="13" cm="1">
        <f t="array" ref="CJ327">SUMPRODUCT(($Z$281:$Z$407=$Z327)*(AO327&lt;AO$281:AO$407))+1</f>
        <v>9</v>
      </c>
      <c r="CK327" s="13" cm="1">
        <f t="array" ref="CK327">SUMPRODUCT(($Z$281:$Z$407=$Z327)*(AP327&lt;AP$281:AP$407))+1</f>
        <v>9</v>
      </c>
      <c r="CL327" s="13" cm="1">
        <f t="array" ref="CL327">SUMPRODUCT(($Z$281:$Z$407=$Z327)*(AQ327&lt;AQ$281:AQ$407))+1</f>
        <v>9</v>
      </c>
      <c r="CM327" s="13" cm="1">
        <f t="array" ref="CM327">SUMPRODUCT(($Z$281:$Z$407=$Z327)*(AR327&lt;AR$281:AR$407))+1</f>
        <v>9</v>
      </c>
      <c r="CN327" s="13" cm="1">
        <f t="array" ref="CN327">SUMPRODUCT(($Z$281:$Z$407=$Z327)*(AS327&lt;AS$281:AS$407))+1</f>
        <v>9</v>
      </c>
      <c r="CO327" s="13" cm="1">
        <f t="array" ref="CO327">SUMPRODUCT(($Z$281:$Z$407=$Z327)*(AT327&lt;AT$281:AT$407))+1</f>
        <v>9</v>
      </c>
      <c r="CP327" s="13" cm="1">
        <f t="array" ref="CP327">SUMPRODUCT(($Z$281:$Z$407=$Z327)*(AU327&lt;AU$281:AU$407))+1</f>
        <v>9</v>
      </c>
      <c r="CQ327" s="13" cm="1">
        <f t="array" ref="CQ327">SUMPRODUCT(($Z$281:$Z$407=$Z327)*(AV327&lt;AV$281:AV$407))+1</f>
        <v>9</v>
      </c>
      <c r="CR327" s="20">
        <f>INDEX($BW327:$CQ327,MATCH('Ranked Growth'!$C$5,Data!$AY$149:$BS$149,0))</f>
        <v>14</v>
      </c>
      <c r="CS327" s="13" t="str">
        <f t="shared" si="275"/>
        <v>Stations of Less Than 10k Users-14</v>
      </c>
      <c r="CU327" s="17" t="s">
        <v>172</v>
      </c>
      <c r="CV327" s="13" cm="1">
        <f t="array" ref="CV327">IF($AA327="N","",SUMPRODUCT(($Z$281:$Z$407=$Z327)*($AA$281:$AA$407="Y")*(AB327&lt;AB$281:AB$407))+1)</f>
        <v>9</v>
      </c>
      <c r="CW327" s="13" cm="1">
        <f t="array" ref="CW327">IF($AA327="N","",SUMPRODUCT(($Z$281:$Z$407=$Z327)*($AA$281:$AA$407="Y")*(AC327&lt;AC$281:AC$407))+1)</f>
        <v>3</v>
      </c>
      <c r="CX327" s="13" cm="1">
        <f t="array" ref="CX327">IF($AA327="N","",SUMPRODUCT(($Z$281:$Z$407=$Z327)*($AA$281:$AA$407="Y")*(AD327&lt;AD$281:AD$407))+1)</f>
        <v>4</v>
      </c>
      <c r="CY327" s="13" cm="1">
        <f t="array" ref="CY327">IF($AA327="N","",SUMPRODUCT(($Z$281:$Z$407=$Z327)*($AA$281:$AA$407="Y")*(AE327&lt;AE$281:AE$407))+1)</f>
        <v>4</v>
      </c>
      <c r="CZ327" s="13" cm="1">
        <f t="array" ref="CZ327">IF($AA327="N","",SUMPRODUCT(($Z$281:$Z$407=$Z327)*($AA$281:$AA$407="Y")*(AF327&lt;AF$281:AF$407))+1)</f>
        <v>4</v>
      </c>
      <c r="DA327" s="13" cm="1">
        <f t="array" ref="DA327">IF($AA327="N","",SUMPRODUCT(($Z$281:$Z$407=$Z327)*($AA$281:$AA$407="Y")*(AG327&lt;AG$281:AG$407))+1)</f>
        <v>4</v>
      </c>
      <c r="DB327" s="13" cm="1">
        <f t="array" ref="DB327">IF($AA327="N","",SUMPRODUCT(($Z$281:$Z$407=$Z327)*($AA$281:$AA$407="Y")*(AH327&lt;AH$281:AH$407))+1)</f>
        <v>4</v>
      </c>
      <c r="DC327" s="13" cm="1">
        <f t="array" ref="DC327">IF($AA327="N","",SUMPRODUCT(($Z$281:$Z$407=$Z327)*($AA$281:$AA$407="Y")*(AI327&lt;AI$281:AI$407))+1)</f>
        <v>4</v>
      </c>
      <c r="DD327" s="13" cm="1">
        <f t="array" ref="DD327">IF($AA327="N","",SUMPRODUCT(($Z$281:$Z$407=$Z327)*($AA$281:$AA$407="Y")*(AJ327&lt;AJ$281:AJ$407))+1)</f>
        <v>5</v>
      </c>
      <c r="DE327" s="13" cm="1">
        <f t="array" ref="DE327">IF($AA327="N","",SUMPRODUCT(($Z$281:$Z$407=$Z327)*($AA$281:$AA$407="Y")*(AK327&lt;AK$281:AK$407))+1)</f>
        <v>5</v>
      </c>
      <c r="DF327" s="13" cm="1">
        <f t="array" ref="DF327">IF($AA327="N","",SUMPRODUCT(($Z$281:$Z$407=$Z327)*($AA$281:$AA$407="Y")*(AL327&lt;AL$281:AL$407))+1)</f>
        <v>5</v>
      </c>
      <c r="DG327" s="13" cm="1">
        <f t="array" ref="DG327">IF($AA327="N","",SUMPRODUCT(($Z$281:$Z$407=$Z327)*($AA$281:$AA$407="Y")*(AM327&lt;AM$281:AM$407))+1)</f>
        <v>4</v>
      </c>
      <c r="DH327" s="13" cm="1">
        <f t="array" ref="DH327">IF($AA327="N","",SUMPRODUCT(($Z$281:$Z$407=$Z327)*($AA$281:$AA$407="Y")*(AN327&lt;AN$281:AN$407))+1)</f>
        <v>4</v>
      </c>
      <c r="DI327" s="13" cm="1">
        <f t="array" ref="DI327">IF($AA327="N","",SUMPRODUCT(($Z$281:$Z$407=$Z327)*($AA$281:$AA$407="Y")*(AO327&lt;AO$281:AO$407))+1)</f>
        <v>4</v>
      </c>
      <c r="DJ327" s="13" cm="1">
        <f t="array" ref="DJ327">IF($AA327="N","",SUMPRODUCT(($Z$281:$Z$407=$Z327)*($AA$281:$AA$407="Y")*(AP327&lt;AP$281:AP$407))+1)</f>
        <v>4</v>
      </c>
      <c r="DK327" s="13" cm="1">
        <f t="array" ref="DK327">IF($AA327="N","",SUMPRODUCT(($Z$281:$Z$407=$Z327)*($AA$281:$AA$407="Y")*(AQ327&lt;AQ$281:AQ$407))+1)</f>
        <v>4</v>
      </c>
      <c r="DL327" s="13" cm="1">
        <f t="array" ref="DL327">IF($AA327="N","",SUMPRODUCT(($Z$281:$Z$407=$Z327)*($AA$281:$AA$407="Y")*(AR327&lt;AR$281:AR$407))+1)</f>
        <v>4</v>
      </c>
      <c r="DM327" s="13" cm="1">
        <f t="array" ref="DM327">IF($AA327="N","",SUMPRODUCT(($Z$281:$Z$407=$Z327)*($AA$281:$AA$407="Y")*(AS327&lt;AS$281:AS$407))+1)</f>
        <v>4</v>
      </c>
      <c r="DN327" s="13" cm="1">
        <f t="array" ref="DN327">IF($AA327="N","",SUMPRODUCT(($Z$281:$Z$407=$Z327)*($AA$281:$AA$407="Y")*(AT327&lt;AT$281:AT$407))+1)</f>
        <v>4</v>
      </c>
      <c r="DO327" s="13" cm="1">
        <f t="array" ref="DO327">IF($AA327="N","",SUMPRODUCT(($Z$281:$Z$407=$Z327)*($AA$281:$AA$407="Y")*(AU327&lt;AU$281:AU$407))+1)</f>
        <v>4</v>
      </c>
      <c r="DP327" s="13" cm="1">
        <f t="array" ref="DP327">IF($AA327="N","",SUMPRODUCT(($Z$281:$Z$407=$Z327)*($AA$281:$AA$407="Y")*(AV327&lt;AV$281:AV$407))+1)</f>
        <v>4</v>
      </c>
      <c r="DQ327" s="13">
        <f>INDEX($CV327:$DP327,MATCH('Ranked Growth'!$C$5,$BW$149:$CQ$149,0))</f>
        <v>9</v>
      </c>
      <c r="DR327" s="13" t="str">
        <f t="shared" si="276"/>
        <v>Stations of Less Than 10k Users-9</v>
      </c>
      <c r="DT327" s="17" t="s">
        <v>172</v>
      </c>
      <c r="DU327" s="15">
        <f t="shared" ref="DU327:EO327" si="390">(C327/$R65)-1</f>
        <v>3.6615435759808079E-3</v>
      </c>
      <c r="DV327" s="15">
        <f t="shared" si="390"/>
        <v>7.7583664898250859E-2</v>
      </c>
      <c r="DW327" s="15">
        <f t="shared" si="390"/>
        <v>9.0391630747266971E-2</v>
      </c>
      <c r="DX327" s="15">
        <f t="shared" si="390"/>
        <v>9.5179076228985471E-2</v>
      </c>
      <c r="DY327" s="15">
        <f t="shared" si="390"/>
        <v>9.3358172887354263E-2</v>
      </c>
      <c r="DZ327" s="15">
        <f t="shared" si="390"/>
        <v>9.1485003199898163E-2</v>
      </c>
      <c r="EA327" s="15">
        <f t="shared" si="390"/>
        <v>9.3840075333303075E-2</v>
      </c>
      <c r="EB327" s="15">
        <f t="shared" si="390"/>
        <v>9.3997366718716613E-2</v>
      </c>
      <c r="EC327" s="15">
        <f t="shared" si="390"/>
        <v>9.5556763787523646E-2</v>
      </c>
      <c r="ED327" s="15">
        <f t="shared" si="390"/>
        <v>0.10441596401820807</v>
      </c>
      <c r="EE327" s="15">
        <f t="shared" si="390"/>
        <v>0.10799868534791179</v>
      </c>
      <c r="EF327" s="15">
        <f t="shared" si="390"/>
        <v>0.10783655266754177</v>
      </c>
      <c r="EG327" s="15">
        <f t="shared" si="390"/>
        <v>0.1112907193171695</v>
      </c>
      <c r="EH327" s="15">
        <f t="shared" si="390"/>
        <v>0.12334907001454032</v>
      </c>
      <c r="EI327" s="15">
        <f t="shared" si="390"/>
        <v>0.13047625576170296</v>
      </c>
      <c r="EJ327" s="15">
        <f t="shared" si="390"/>
        <v>0.13405620006524854</v>
      </c>
      <c r="EK327" s="15">
        <f t="shared" si="390"/>
        <v>0.13989858239190434</v>
      </c>
      <c r="EL327" s="15">
        <f t="shared" si="390"/>
        <v>0.14380182028652211</v>
      </c>
      <c r="EM327" s="15">
        <f t="shared" si="390"/>
        <v>0.15119903212388142</v>
      </c>
      <c r="EN327" s="15">
        <f t="shared" si="390"/>
        <v>0.16666206225009361</v>
      </c>
      <c r="EO327" s="15">
        <f t="shared" si="390"/>
        <v>0.1811880606935492</v>
      </c>
      <c r="EQ327" s="17" t="s">
        <v>172</v>
      </c>
      <c r="ER327" s="13">
        <f t="shared" si="278"/>
        <v>122</v>
      </c>
      <c r="ES327" s="13">
        <f t="shared" si="279"/>
        <v>109</v>
      </c>
      <c r="ET327" s="13">
        <f t="shared" si="280"/>
        <v>115</v>
      </c>
      <c r="EU327" s="13">
        <f t="shared" si="281"/>
        <v>121</v>
      </c>
      <c r="EV327" s="13">
        <f t="shared" si="282"/>
        <v>122</v>
      </c>
      <c r="EW327" s="13">
        <f t="shared" si="283"/>
        <v>124</v>
      </c>
      <c r="EX327" s="13">
        <f t="shared" si="284"/>
        <v>126</v>
      </c>
      <c r="EY327" s="13">
        <f t="shared" si="285"/>
        <v>126</v>
      </c>
      <c r="EZ327" s="13">
        <f t="shared" si="286"/>
        <v>126</v>
      </c>
      <c r="FA327" s="13">
        <f t="shared" si="287"/>
        <v>126</v>
      </c>
      <c r="FB327" s="13">
        <f t="shared" si="288"/>
        <v>126</v>
      </c>
      <c r="FC327" s="13">
        <f t="shared" si="289"/>
        <v>126</v>
      </c>
      <c r="FD327" s="13">
        <f t="shared" si="290"/>
        <v>126</v>
      </c>
      <c r="FE327" s="13">
        <f t="shared" si="291"/>
        <v>126</v>
      </c>
      <c r="FF327" s="13">
        <f t="shared" si="292"/>
        <v>126</v>
      </c>
      <c r="FG327" s="13">
        <f t="shared" si="293"/>
        <v>126</v>
      </c>
      <c r="FH327" s="13">
        <f t="shared" si="294"/>
        <v>126</v>
      </c>
      <c r="FI327" s="13">
        <f t="shared" si="295"/>
        <v>126</v>
      </c>
      <c r="FJ327" s="13">
        <f t="shared" si="296"/>
        <v>126</v>
      </c>
      <c r="FK327" s="13">
        <f t="shared" si="297"/>
        <v>126</v>
      </c>
      <c r="FL327" s="13">
        <f t="shared" si="298"/>
        <v>126</v>
      </c>
      <c r="FM327" s="13">
        <f>INDEX($ER327:$FL327,MATCH('Ranked Growth'!$C$5,$ER$149:$FL$149,0))</f>
        <v>122</v>
      </c>
      <c r="FO327" s="17" t="s">
        <v>172</v>
      </c>
      <c r="FP327" s="13" cm="1">
        <f t="array" ref="FP327">SUMPRODUCT(($Z$281:$Z$407=$Z327)*(DU327&lt;DU$281:DU$407))+1</f>
        <v>21</v>
      </c>
      <c r="FQ327" s="13" cm="1">
        <f t="array" ref="FQ327">SUMPRODUCT(($Z$281:$Z$407=$Z327)*(DV327&lt;DV$281:DV$407))+1</f>
        <v>15</v>
      </c>
      <c r="FR327" s="13" cm="1">
        <f t="array" ref="FR327">SUMPRODUCT(($Z$281:$Z$407=$Z327)*(DW327&lt;DW$281:DW$407))+1</f>
        <v>17</v>
      </c>
      <c r="FS327" s="13" cm="1">
        <f t="array" ref="FS327">SUMPRODUCT(($Z$281:$Z$407=$Z327)*(DX327&lt;DX$281:DX$407))+1</f>
        <v>19</v>
      </c>
      <c r="FT327" s="13" cm="1">
        <f t="array" ref="FT327">SUMPRODUCT(($Z$281:$Z$407=$Z327)*(DY327&lt;DY$281:DY$407))+1</f>
        <v>19</v>
      </c>
      <c r="FU327" s="13" cm="1">
        <f t="array" ref="FU327">SUMPRODUCT(($Z$281:$Z$407=$Z327)*(DZ327&lt;DZ$281:DZ$407))+1</f>
        <v>21</v>
      </c>
      <c r="FV327" s="13" cm="1">
        <f t="array" ref="FV327">SUMPRODUCT(($Z$281:$Z$407=$Z327)*(EA327&lt;EA$281:EA$407))+1</f>
        <v>23</v>
      </c>
      <c r="FW327" s="13" cm="1">
        <f t="array" ref="FW327">SUMPRODUCT(($Z$281:$Z$407=$Z327)*(EB327&lt;EB$281:EB$407))+1</f>
        <v>23</v>
      </c>
      <c r="FX327" s="13" cm="1">
        <f t="array" ref="FX327">SUMPRODUCT(($Z$281:$Z$407=$Z327)*(EC327&lt;EC$281:EC$407))+1</f>
        <v>23</v>
      </c>
      <c r="FY327" s="13" cm="1">
        <f t="array" ref="FY327">SUMPRODUCT(($Z$281:$Z$407=$Z327)*(ED327&lt;ED$281:ED$407))+1</f>
        <v>23</v>
      </c>
      <c r="FZ327" s="13" cm="1">
        <f t="array" ref="FZ327">SUMPRODUCT(($Z$281:$Z$407=$Z327)*(EE327&lt;EE$281:EE$407))+1</f>
        <v>23</v>
      </c>
      <c r="GA327" s="13" cm="1">
        <f t="array" ref="GA327">SUMPRODUCT(($Z$281:$Z$407=$Z327)*(EF327&lt;EF$281:EF$407))+1</f>
        <v>23</v>
      </c>
      <c r="GB327" s="13" cm="1">
        <f t="array" ref="GB327">SUMPRODUCT(($Z$281:$Z$407=$Z327)*(EG327&lt;EG$281:EG$407))+1</f>
        <v>23</v>
      </c>
      <c r="GC327" s="13" cm="1">
        <f t="array" ref="GC327">SUMPRODUCT(($Z$281:$Z$407=$Z327)*(EH327&lt;EH$281:EH$407))+1</f>
        <v>23</v>
      </c>
      <c r="GD327" s="13" cm="1">
        <f t="array" ref="GD327">SUMPRODUCT(($Z$281:$Z$407=$Z327)*(EI327&lt;EI$281:EI$407))+1</f>
        <v>23</v>
      </c>
      <c r="GE327" s="13" cm="1">
        <f t="array" ref="GE327">SUMPRODUCT(($Z$281:$Z$407=$Z327)*(EJ327&lt;EJ$281:EJ$407))+1</f>
        <v>23</v>
      </c>
      <c r="GF327" s="13" cm="1">
        <f t="array" ref="GF327">SUMPRODUCT(($Z$281:$Z$407=$Z327)*(EK327&lt;EK$281:EK$407))+1</f>
        <v>23</v>
      </c>
      <c r="GG327" s="13" cm="1">
        <f t="array" ref="GG327">SUMPRODUCT(($Z$281:$Z$407=$Z327)*(EL327&lt;EL$281:EL$407))+1</f>
        <v>23</v>
      </c>
      <c r="GH327" s="13" cm="1">
        <f t="array" ref="GH327">SUMPRODUCT(($Z$281:$Z$407=$Z327)*(EM327&lt;EM$281:EM$407))+1</f>
        <v>23</v>
      </c>
      <c r="GI327" s="13" cm="1">
        <f t="array" ref="GI327">SUMPRODUCT(($Z$281:$Z$407=$Z327)*(EN327&lt;EN$281:EN$407))+1</f>
        <v>23</v>
      </c>
      <c r="GJ327" s="13" cm="1">
        <f t="array" ref="GJ327">SUMPRODUCT(($Z$281:$Z$407=$Z327)*(EO327&lt;EO$281:EO$407))+1</f>
        <v>23</v>
      </c>
      <c r="GK327" s="20">
        <f>INDEX($FP327:$GJ327,MATCH('Ranked Growth'!$C$5,$FP$149:$GJ$149,0))</f>
        <v>21</v>
      </c>
      <c r="GL327" s="13" t="str">
        <f t="shared" si="299"/>
        <v>Stations of Less Than 10k Users-21</v>
      </c>
      <c r="GN327" s="17" t="s">
        <v>172</v>
      </c>
      <c r="GO327" s="13" cm="1">
        <f t="array" ref="GO327">IF($AA327="N","",SUMPRODUCT(($Z$281:$Z$407=$Z327)*($AA$281:$AA$407="Y")*(DU327&lt;DU$281:DU$407))+1)</f>
        <v>15</v>
      </c>
      <c r="GP327" s="13" cm="1">
        <f t="array" ref="GP327">IF($AA327="N","",SUMPRODUCT(($Z$281:$Z$407=$Z327)*($AA$281:$AA$407="Y")*(DV327&lt;DV$281:DV$407))+1)</f>
        <v>11</v>
      </c>
      <c r="GQ327" s="13" cm="1">
        <f t="array" ref="GQ327">IF($AA327="N","",SUMPRODUCT(($Z$281:$Z$407=$Z327)*($AA$281:$AA$407="Y")*(DW327&lt;DW$281:DW$407))+1)</f>
        <v>13</v>
      </c>
      <c r="GR327" s="13" cm="1">
        <f t="array" ref="GR327">IF($AA327="N","",SUMPRODUCT(($Z$281:$Z$407=$Z327)*($AA$281:$AA$407="Y")*(DX327&lt;DX$281:DX$407))+1)</f>
        <v>14</v>
      </c>
      <c r="GS327" s="13" cm="1">
        <f t="array" ref="GS327">IF($AA327="N","",SUMPRODUCT(($Z$281:$Z$407=$Z327)*($AA$281:$AA$407="Y")*(DY327&lt;DY$281:DY$407))+1)</f>
        <v>14</v>
      </c>
      <c r="GT327" s="13" cm="1">
        <f t="array" ref="GT327">IF($AA327="N","",SUMPRODUCT(($Z$281:$Z$407=$Z327)*($AA$281:$AA$407="Y")*(DZ327&lt;DZ$281:DZ$407))+1)</f>
        <v>16</v>
      </c>
      <c r="GU327" s="13" cm="1">
        <f t="array" ref="GU327">IF($AA327="N","",SUMPRODUCT(($Z$281:$Z$407=$Z327)*($AA$281:$AA$407="Y")*(EA327&lt;EA$281:EA$407))+1)</f>
        <v>17</v>
      </c>
      <c r="GV327" s="13" cm="1">
        <f t="array" ref="GV327">IF($AA327="N","",SUMPRODUCT(($Z$281:$Z$407=$Z327)*($AA$281:$AA$407="Y")*(EB327&lt;EB$281:EB$407))+1)</f>
        <v>17</v>
      </c>
      <c r="GW327" s="13" cm="1">
        <f t="array" ref="GW327">IF($AA327="N","",SUMPRODUCT(($Z$281:$Z$407=$Z327)*($AA$281:$AA$407="Y")*(EC327&lt;EC$281:EC$407))+1)</f>
        <v>17</v>
      </c>
      <c r="GX327" s="13" cm="1">
        <f t="array" ref="GX327">IF($AA327="N","",SUMPRODUCT(($Z$281:$Z$407=$Z327)*($AA$281:$AA$407="Y")*(ED327&lt;ED$281:ED$407))+1)</f>
        <v>17</v>
      </c>
      <c r="GY327" s="13" cm="1">
        <f t="array" ref="GY327">IF($AA327="N","",SUMPRODUCT(($Z$281:$Z$407=$Z327)*($AA$281:$AA$407="Y")*(EE327&lt;EE$281:EE$407))+1)</f>
        <v>17</v>
      </c>
      <c r="GZ327" s="13" cm="1">
        <f t="array" ref="GZ327">IF($AA327="N","",SUMPRODUCT(($Z$281:$Z$407=$Z327)*($AA$281:$AA$407="Y")*(EF327&lt;EF$281:EF$407))+1)</f>
        <v>17</v>
      </c>
      <c r="HA327" s="13" cm="1">
        <f t="array" ref="HA327">IF($AA327="N","",SUMPRODUCT(($Z$281:$Z$407=$Z327)*($AA$281:$AA$407="Y")*(EG327&lt;EG$281:EG$407))+1)</f>
        <v>17</v>
      </c>
      <c r="HB327" s="13" cm="1">
        <f t="array" ref="HB327">IF($AA327="N","",SUMPRODUCT(($Z$281:$Z$407=$Z327)*($AA$281:$AA$407="Y")*(EH327&lt;EH$281:EH$407))+1)</f>
        <v>17</v>
      </c>
      <c r="HC327" s="13" cm="1">
        <f t="array" ref="HC327">IF($AA327="N","",SUMPRODUCT(($Z$281:$Z$407=$Z327)*($AA$281:$AA$407="Y")*(EI327&lt;EI$281:EI$407))+1)</f>
        <v>17</v>
      </c>
      <c r="HD327" s="13" cm="1">
        <f t="array" ref="HD327">IF($AA327="N","",SUMPRODUCT(($Z$281:$Z$407=$Z327)*($AA$281:$AA$407="Y")*(EJ327&lt;EJ$281:EJ$407))+1)</f>
        <v>17</v>
      </c>
      <c r="HE327" s="13" cm="1">
        <f t="array" ref="HE327">IF($AA327="N","",SUMPRODUCT(($Z$281:$Z$407=$Z327)*($AA$281:$AA$407="Y")*(EK327&lt;EK$281:EK$407))+1)</f>
        <v>17</v>
      </c>
      <c r="HF327" s="13" cm="1">
        <f t="array" ref="HF327">IF($AA327="N","",SUMPRODUCT(($Z$281:$Z$407=$Z327)*($AA$281:$AA$407="Y")*(EL327&lt;EL$281:EL$407))+1)</f>
        <v>17</v>
      </c>
      <c r="HG327" s="13" cm="1">
        <f t="array" ref="HG327">IF($AA327="N","",SUMPRODUCT(($Z$281:$Z$407=$Z327)*($AA$281:$AA$407="Y")*(EM327&lt;EM$281:EM$407))+1)</f>
        <v>17</v>
      </c>
      <c r="HH327" s="13" cm="1">
        <f t="array" ref="HH327">IF($AA327="N","",SUMPRODUCT(($Z$281:$Z$407=$Z327)*($AA$281:$AA$407="Y")*(EN327&lt;EN$281:EN$407))+1)</f>
        <v>17</v>
      </c>
      <c r="HI327" s="13" cm="1">
        <f t="array" ref="HI327">IF($AA327="N","",SUMPRODUCT(($Z$281:$Z$407=$Z327)*($AA$281:$AA$407="Y")*(EO327&lt;EO$281:EO$407))+1)</f>
        <v>17</v>
      </c>
      <c r="HJ327" s="20">
        <f>INDEX($GO327:$HI327,MATCH('Ranked Growth'!$C$5,$GO$149:$HI$149,0))</f>
        <v>15</v>
      </c>
      <c r="HK327" s="13" t="str">
        <f t="shared" si="300"/>
        <v>Stations of Less Than 10k Users-15</v>
      </c>
    </row>
    <row r="328" spans="2:219" s="11" customFormat="1" x14ac:dyDescent="0.25">
      <c r="B328" s="17" t="s">
        <v>173</v>
      </c>
      <c r="C328" s="20">
        <v>3699.3365793911375</v>
      </c>
      <c r="D328" s="20">
        <v>3908.0088388339659</v>
      </c>
      <c r="E328" s="20">
        <v>3955.3239472447085</v>
      </c>
      <c r="F328" s="20">
        <v>3982.1863684954928</v>
      </c>
      <c r="G328" s="20">
        <v>3991.8324035671112</v>
      </c>
      <c r="H328" s="20">
        <v>4001.7035641462253</v>
      </c>
      <c r="I328" s="20">
        <v>4021.2812667863877</v>
      </c>
      <c r="J328" s="20">
        <v>4034.3824823423574</v>
      </c>
      <c r="K328" s="20">
        <v>4051.9223166511083</v>
      </c>
      <c r="L328" s="20">
        <v>4088.2348052175935</v>
      </c>
      <c r="M328" s="20">
        <v>4108.7686374469813</v>
      </c>
      <c r="N328" s="20">
        <v>4121.8949066571795</v>
      </c>
      <c r="O328" s="20">
        <v>4144.2638512381845</v>
      </c>
      <c r="P328" s="20">
        <v>4189.6307316963921</v>
      </c>
      <c r="Q328" s="20">
        <v>4221.2781170039161</v>
      </c>
      <c r="R328" s="20">
        <v>4243.3331647643718</v>
      </c>
      <c r="S328" s="20">
        <v>4271.3730357985332</v>
      </c>
      <c r="T328" s="20">
        <v>4294.3657979568843</v>
      </c>
      <c r="U328" s="20">
        <v>4326.2679516527342</v>
      </c>
      <c r="V328" s="20">
        <v>4380.4517475594366</v>
      </c>
      <c r="W328" s="20">
        <v>4432.2852384501984</v>
      </c>
      <c r="Y328" s="17" t="s">
        <v>173</v>
      </c>
      <c r="Z328" s="21" t="str">
        <f t="shared" si="251"/>
        <v>Stations of Less Than 10k Users</v>
      </c>
      <c r="AA328" s="21" t="str">
        <f t="shared" si="252"/>
        <v>Y</v>
      </c>
      <c r="AB328" s="13">
        <f t="shared" ref="AB328:AV328" si="391">C328-$R66</f>
        <v>23.336579391137548</v>
      </c>
      <c r="AC328" s="13">
        <f t="shared" si="391"/>
        <v>232.00883883396591</v>
      </c>
      <c r="AD328" s="13">
        <f t="shared" si="391"/>
        <v>279.32394724470851</v>
      </c>
      <c r="AE328" s="13">
        <f t="shared" si="391"/>
        <v>306.18636849549284</v>
      </c>
      <c r="AF328" s="13">
        <f t="shared" si="391"/>
        <v>315.83240356711121</v>
      </c>
      <c r="AG328" s="13">
        <f t="shared" si="391"/>
        <v>325.70356414622529</v>
      </c>
      <c r="AH328" s="13">
        <f t="shared" si="391"/>
        <v>345.28126678638773</v>
      </c>
      <c r="AI328" s="13">
        <f t="shared" si="391"/>
        <v>358.38248234235743</v>
      </c>
      <c r="AJ328" s="13">
        <f t="shared" si="391"/>
        <v>375.9223166511083</v>
      </c>
      <c r="AK328" s="13">
        <f t="shared" si="391"/>
        <v>412.23480521759348</v>
      </c>
      <c r="AL328" s="13">
        <f t="shared" si="391"/>
        <v>432.7686374469813</v>
      </c>
      <c r="AM328" s="13">
        <f t="shared" si="391"/>
        <v>445.89490665717949</v>
      </c>
      <c r="AN328" s="13">
        <f t="shared" si="391"/>
        <v>468.26385123818454</v>
      </c>
      <c r="AO328" s="13">
        <f t="shared" si="391"/>
        <v>513.6307316963921</v>
      </c>
      <c r="AP328" s="13">
        <f t="shared" si="391"/>
        <v>545.27811700391612</v>
      </c>
      <c r="AQ328" s="13">
        <f t="shared" si="391"/>
        <v>567.33316476437176</v>
      </c>
      <c r="AR328" s="13">
        <f t="shared" si="391"/>
        <v>595.37303579853324</v>
      </c>
      <c r="AS328" s="13">
        <f t="shared" si="391"/>
        <v>618.36579795688431</v>
      </c>
      <c r="AT328" s="13">
        <f t="shared" si="391"/>
        <v>650.26795165273415</v>
      </c>
      <c r="AU328" s="13">
        <f t="shared" si="391"/>
        <v>704.45174755943663</v>
      </c>
      <c r="AV328" s="13">
        <f t="shared" si="391"/>
        <v>756.28523845019845</v>
      </c>
      <c r="AX328" s="17" t="s">
        <v>173</v>
      </c>
      <c r="AY328" s="13">
        <f t="shared" si="254"/>
        <v>116</v>
      </c>
      <c r="AZ328" s="13">
        <f t="shared" si="255"/>
        <v>115</v>
      </c>
      <c r="BA328" s="13">
        <f t="shared" si="256"/>
        <v>116</v>
      </c>
      <c r="BB328" s="13">
        <f t="shared" si="257"/>
        <v>118</v>
      </c>
      <c r="BC328" s="13">
        <f t="shared" si="258"/>
        <v>118</v>
      </c>
      <c r="BD328" s="13">
        <f t="shared" si="259"/>
        <v>118</v>
      </c>
      <c r="BE328" s="13">
        <f t="shared" si="260"/>
        <v>118</v>
      </c>
      <c r="BF328" s="13">
        <f t="shared" si="261"/>
        <v>118</v>
      </c>
      <c r="BG328" s="13">
        <f t="shared" si="262"/>
        <v>118</v>
      </c>
      <c r="BH328" s="13">
        <f t="shared" si="263"/>
        <v>118</v>
      </c>
      <c r="BI328" s="13">
        <f t="shared" si="264"/>
        <v>118</v>
      </c>
      <c r="BJ328" s="13">
        <f t="shared" si="265"/>
        <v>117</v>
      </c>
      <c r="BK328" s="13">
        <f t="shared" si="266"/>
        <v>117</v>
      </c>
      <c r="BL328" s="13">
        <f t="shared" si="267"/>
        <v>117</v>
      </c>
      <c r="BM328" s="13">
        <f t="shared" si="268"/>
        <v>117</v>
      </c>
      <c r="BN328" s="13">
        <f t="shared" si="269"/>
        <v>117</v>
      </c>
      <c r="BO328" s="13">
        <f t="shared" si="270"/>
        <v>117</v>
      </c>
      <c r="BP328" s="13">
        <f t="shared" si="271"/>
        <v>117</v>
      </c>
      <c r="BQ328" s="13">
        <f t="shared" si="272"/>
        <v>117</v>
      </c>
      <c r="BR328" s="13">
        <f t="shared" si="273"/>
        <v>117</v>
      </c>
      <c r="BS328" s="13">
        <f t="shared" si="274"/>
        <v>117</v>
      </c>
      <c r="BT328" s="13">
        <f>INDEX($AY328:$BS328,MATCH('Ranked Growth'!$C$5,Data!$AY$149:$BS$149,0))</f>
        <v>116</v>
      </c>
      <c r="BV328" s="17" t="s">
        <v>173</v>
      </c>
      <c r="BW328" s="13" cm="1">
        <f t="array" ref="BW328">SUMPRODUCT(($Z$281:$Z$407=$Z328)*(AB328&lt;AB$281:AB$407))+1</f>
        <v>13</v>
      </c>
      <c r="BX328" s="13" cm="1">
        <f t="array" ref="BX328">SUMPRODUCT(($Z$281:$Z$407=$Z328)*(AC328&lt;AC$281:AC$407))+1</f>
        <v>12</v>
      </c>
      <c r="BY328" s="13" cm="1">
        <f t="array" ref="BY328">SUMPRODUCT(($Z$281:$Z$407=$Z328)*(AD328&lt;AD$281:AD$407))+1</f>
        <v>13</v>
      </c>
      <c r="BZ328" s="13" cm="1">
        <f t="array" ref="BZ328">SUMPRODUCT(($Z$281:$Z$407=$Z328)*(AE328&lt;AE$281:AE$407))+1</f>
        <v>15</v>
      </c>
      <c r="CA328" s="13" cm="1">
        <f t="array" ref="CA328">SUMPRODUCT(($Z$281:$Z$407=$Z328)*(AF328&lt;AF$281:AF$407))+1</f>
        <v>15</v>
      </c>
      <c r="CB328" s="13" cm="1">
        <f t="array" ref="CB328">SUMPRODUCT(($Z$281:$Z$407=$Z328)*(AG328&lt;AG$281:AG$407))+1</f>
        <v>15</v>
      </c>
      <c r="CC328" s="13" cm="1">
        <f t="array" ref="CC328">SUMPRODUCT(($Z$281:$Z$407=$Z328)*(AH328&lt;AH$281:AH$407))+1</f>
        <v>15</v>
      </c>
      <c r="CD328" s="13" cm="1">
        <f t="array" ref="CD328">SUMPRODUCT(($Z$281:$Z$407=$Z328)*(AI328&lt;AI$281:AI$407))+1</f>
        <v>15</v>
      </c>
      <c r="CE328" s="13" cm="1">
        <f t="array" ref="CE328">SUMPRODUCT(($Z$281:$Z$407=$Z328)*(AJ328&lt;AJ$281:AJ$407))+1</f>
        <v>15</v>
      </c>
      <c r="CF328" s="13" cm="1">
        <f t="array" ref="CF328">SUMPRODUCT(($Z$281:$Z$407=$Z328)*(AK328&lt;AK$281:AK$407))+1</f>
        <v>15</v>
      </c>
      <c r="CG328" s="13" cm="1">
        <f t="array" ref="CG328">SUMPRODUCT(($Z$281:$Z$407=$Z328)*(AL328&lt;AL$281:AL$407))+1</f>
        <v>15</v>
      </c>
      <c r="CH328" s="13" cm="1">
        <f t="array" ref="CH328">SUMPRODUCT(($Z$281:$Z$407=$Z328)*(AM328&lt;AM$281:AM$407))+1</f>
        <v>14</v>
      </c>
      <c r="CI328" s="13" cm="1">
        <f t="array" ref="CI328">SUMPRODUCT(($Z$281:$Z$407=$Z328)*(AN328&lt;AN$281:AN$407))+1</f>
        <v>14</v>
      </c>
      <c r="CJ328" s="13" cm="1">
        <f t="array" ref="CJ328">SUMPRODUCT(($Z$281:$Z$407=$Z328)*(AO328&lt;AO$281:AO$407))+1</f>
        <v>14</v>
      </c>
      <c r="CK328" s="13" cm="1">
        <f t="array" ref="CK328">SUMPRODUCT(($Z$281:$Z$407=$Z328)*(AP328&lt;AP$281:AP$407))+1</f>
        <v>14</v>
      </c>
      <c r="CL328" s="13" cm="1">
        <f t="array" ref="CL328">SUMPRODUCT(($Z$281:$Z$407=$Z328)*(AQ328&lt;AQ$281:AQ$407))+1</f>
        <v>14</v>
      </c>
      <c r="CM328" s="13" cm="1">
        <f t="array" ref="CM328">SUMPRODUCT(($Z$281:$Z$407=$Z328)*(AR328&lt;AR$281:AR$407))+1</f>
        <v>14</v>
      </c>
      <c r="CN328" s="13" cm="1">
        <f t="array" ref="CN328">SUMPRODUCT(($Z$281:$Z$407=$Z328)*(AS328&lt;AS$281:AS$407))+1</f>
        <v>14</v>
      </c>
      <c r="CO328" s="13" cm="1">
        <f t="array" ref="CO328">SUMPRODUCT(($Z$281:$Z$407=$Z328)*(AT328&lt;AT$281:AT$407))+1</f>
        <v>14</v>
      </c>
      <c r="CP328" s="13" cm="1">
        <f t="array" ref="CP328">SUMPRODUCT(($Z$281:$Z$407=$Z328)*(AU328&lt;AU$281:AU$407))+1</f>
        <v>14</v>
      </c>
      <c r="CQ328" s="13" cm="1">
        <f t="array" ref="CQ328">SUMPRODUCT(($Z$281:$Z$407=$Z328)*(AV328&lt;AV$281:AV$407))+1</f>
        <v>14</v>
      </c>
      <c r="CR328" s="20">
        <f>INDEX($BW328:$CQ328,MATCH('Ranked Growth'!$C$5,Data!$AY$149:$BS$149,0))</f>
        <v>13</v>
      </c>
      <c r="CS328" s="13" t="str">
        <f t="shared" si="275"/>
        <v>Stations of Less Than 10k Users-13</v>
      </c>
      <c r="CU328" s="17" t="s">
        <v>173</v>
      </c>
      <c r="CV328" s="13" cm="1">
        <f t="array" ref="CV328">IF($AA328="N","",SUMPRODUCT(($Z$281:$Z$407=$Z328)*($AA$281:$AA$407="Y")*(AB328&lt;AB$281:AB$407))+1)</f>
        <v>8</v>
      </c>
      <c r="CW328" s="13" cm="1">
        <f t="array" ref="CW328">IF($AA328="N","",SUMPRODUCT(($Z$281:$Z$407=$Z328)*($AA$281:$AA$407="Y")*(AC328&lt;AC$281:AC$407))+1)</f>
        <v>8</v>
      </c>
      <c r="CX328" s="13" cm="1">
        <f t="array" ref="CX328">IF($AA328="N","",SUMPRODUCT(($Z$281:$Z$407=$Z328)*($AA$281:$AA$407="Y")*(AD328&lt;AD$281:AD$407))+1)</f>
        <v>8</v>
      </c>
      <c r="CY328" s="13" cm="1">
        <f t="array" ref="CY328">IF($AA328="N","",SUMPRODUCT(($Z$281:$Z$407=$Z328)*($AA$281:$AA$407="Y")*(AE328&lt;AE$281:AE$407))+1)</f>
        <v>10</v>
      </c>
      <c r="CZ328" s="13" cm="1">
        <f t="array" ref="CZ328">IF($AA328="N","",SUMPRODUCT(($Z$281:$Z$407=$Z328)*($AA$281:$AA$407="Y")*(AF328&lt;AF$281:AF$407))+1)</f>
        <v>10</v>
      </c>
      <c r="DA328" s="13" cm="1">
        <f t="array" ref="DA328">IF($AA328="N","",SUMPRODUCT(($Z$281:$Z$407=$Z328)*($AA$281:$AA$407="Y")*(AG328&lt;AG$281:AG$407))+1)</f>
        <v>10</v>
      </c>
      <c r="DB328" s="13" cm="1">
        <f t="array" ref="DB328">IF($AA328="N","",SUMPRODUCT(($Z$281:$Z$407=$Z328)*($AA$281:$AA$407="Y")*(AH328&lt;AH$281:AH$407))+1)</f>
        <v>10</v>
      </c>
      <c r="DC328" s="13" cm="1">
        <f t="array" ref="DC328">IF($AA328="N","",SUMPRODUCT(($Z$281:$Z$407=$Z328)*($AA$281:$AA$407="Y")*(AI328&lt;AI$281:AI$407))+1)</f>
        <v>10</v>
      </c>
      <c r="DD328" s="13" cm="1">
        <f t="array" ref="DD328">IF($AA328="N","",SUMPRODUCT(($Z$281:$Z$407=$Z328)*($AA$281:$AA$407="Y")*(AJ328&lt;AJ$281:AJ$407))+1)</f>
        <v>10</v>
      </c>
      <c r="DE328" s="13" cm="1">
        <f t="array" ref="DE328">IF($AA328="N","",SUMPRODUCT(($Z$281:$Z$407=$Z328)*($AA$281:$AA$407="Y")*(AK328&lt;AK$281:AK$407))+1)</f>
        <v>10</v>
      </c>
      <c r="DF328" s="13" cm="1">
        <f t="array" ref="DF328">IF($AA328="N","",SUMPRODUCT(($Z$281:$Z$407=$Z328)*($AA$281:$AA$407="Y")*(AL328&lt;AL$281:AL$407))+1)</f>
        <v>10</v>
      </c>
      <c r="DG328" s="13" cm="1">
        <f t="array" ref="DG328">IF($AA328="N","",SUMPRODUCT(($Z$281:$Z$407=$Z328)*($AA$281:$AA$407="Y")*(AM328&lt;AM$281:AM$407))+1)</f>
        <v>9</v>
      </c>
      <c r="DH328" s="13" cm="1">
        <f t="array" ref="DH328">IF($AA328="N","",SUMPRODUCT(($Z$281:$Z$407=$Z328)*($AA$281:$AA$407="Y")*(AN328&lt;AN$281:AN$407))+1)</f>
        <v>9</v>
      </c>
      <c r="DI328" s="13" cm="1">
        <f t="array" ref="DI328">IF($AA328="N","",SUMPRODUCT(($Z$281:$Z$407=$Z328)*($AA$281:$AA$407="Y")*(AO328&lt;AO$281:AO$407))+1)</f>
        <v>9</v>
      </c>
      <c r="DJ328" s="13" cm="1">
        <f t="array" ref="DJ328">IF($AA328="N","",SUMPRODUCT(($Z$281:$Z$407=$Z328)*($AA$281:$AA$407="Y")*(AP328&lt;AP$281:AP$407))+1)</f>
        <v>9</v>
      </c>
      <c r="DK328" s="13" cm="1">
        <f t="array" ref="DK328">IF($AA328="N","",SUMPRODUCT(($Z$281:$Z$407=$Z328)*($AA$281:$AA$407="Y")*(AQ328&lt;AQ$281:AQ$407))+1)</f>
        <v>9</v>
      </c>
      <c r="DL328" s="13" cm="1">
        <f t="array" ref="DL328">IF($AA328="N","",SUMPRODUCT(($Z$281:$Z$407=$Z328)*($AA$281:$AA$407="Y")*(AR328&lt;AR$281:AR$407))+1)</f>
        <v>9</v>
      </c>
      <c r="DM328" s="13" cm="1">
        <f t="array" ref="DM328">IF($AA328="N","",SUMPRODUCT(($Z$281:$Z$407=$Z328)*($AA$281:$AA$407="Y")*(AS328&lt;AS$281:AS$407))+1)</f>
        <v>9</v>
      </c>
      <c r="DN328" s="13" cm="1">
        <f t="array" ref="DN328">IF($AA328="N","",SUMPRODUCT(($Z$281:$Z$407=$Z328)*($AA$281:$AA$407="Y")*(AT328&lt;AT$281:AT$407))+1)</f>
        <v>9</v>
      </c>
      <c r="DO328" s="13" cm="1">
        <f t="array" ref="DO328">IF($AA328="N","",SUMPRODUCT(($Z$281:$Z$407=$Z328)*($AA$281:$AA$407="Y")*(AU328&lt;AU$281:AU$407))+1)</f>
        <v>9</v>
      </c>
      <c r="DP328" s="13" cm="1">
        <f t="array" ref="DP328">IF($AA328="N","",SUMPRODUCT(($Z$281:$Z$407=$Z328)*($AA$281:$AA$407="Y")*(AV328&lt;AV$281:AV$407))+1)</f>
        <v>9</v>
      </c>
      <c r="DQ328" s="13">
        <f>INDEX($CV328:$DP328,MATCH('Ranked Growth'!$C$5,$BW$149:$CQ$149,0))</f>
        <v>8</v>
      </c>
      <c r="DR328" s="13" t="str">
        <f t="shared" si="276"/>
        <v>Stations of Less Than 10k Users-8</v>
      </c>
      <c r="DT328" s="17" t="s">
        <v>173</v>
      </c>
      <c r="DU328" s="15">
        <f t="shared" ref="DU328:EO328" si="392">(C328/$R66)-1</f>
        <v>6.3483621847491012E-3</v>
      </c>
      <c r="DV328" s="15">
        <f t="shared" si="392"/>
        <v>6.3114482816639228E-2</v>
      </c>
      <c r="DW328" s="15">
        <f t="shared" si="392"/>
        <v>7.5985839838059954E-2</v>
      </c>
      <c r="DX328" s="15">
        <f t="shared" si="392"/>
        <v>8.3293353780057977E-2</v>
      </c>
      <c r="DY328" s="15">
        <f t="shared" si="392"/>
        <v>8.5917411198887628E-2</v>
      </c>
      <c r="DZ328" s="15">
        <f t="shared" si="392"/>
        <v>8.860271059472935E-2</v>
      </c>
      <c r="EA328" s="15">
        <f t="shared" si="392"/>
        <v>9.3928527417406871E-2</v>
      </c>
      <c r="EB328" s="15">
        <f t="shared" si="392"/>
        <v>9.7492514238943784E-2</v>
      </c>
      <c r="EC328" s="15">
        <f t="shared" si="392"/>
        <v>0.1022639599159707</v>
      </c>
      <c r="ED328" s="15">
        <f t="shared" si="392"/>
        <v>0.11214222122350193</v>
      </c>
      <c r="EE328" s="15">
        <f t="shared" si="392"/>
        <v>0.11772813858731812</v>
      </c>
      <c r="EF328" s="15">
        <f t="shared" si="392"/>
        <v>0.12129894087518478</v>
      </c>
      <c r="EG328" s="15">
        <f t="shared" si="392"/>
        <v>0.12738407269809149</v>
      </c>
      <c r="EH328" s="15">
        <f t="shared" si="392"/>
        <v>0.13972544387823516</v>
      </c>
      <c r="EI328" s="15">
        <f t="shared" si="392"/>
        <v>0.14833463465830143</v>
      </c>
      <c r="EJ328" s="15">
        <f t="shared" si="392"/>
        <v>0.15433437561598806</v>
      </c>
      <c r="EK328" s="15">
        <f t="shared" si="392"/>
        <v>0.16196219689840397</v>
      </c>
      <c r="EL328" s="15">
        <f t="shared" si="392"/>
        <v>0.16821702882396194</v>
      </c>
      <c r="EM328" s="15">
        <f t="shared" si="392"/>
        <v>0.17689552547680476</v>
      </c>
      <c r="EN328" s="15">
        <f t="shared" si="392"/>
        <v>0.19163540466796425</v>
      </c>
      <c r="EO328" s="15">
        <f t="shared" si="392"/>
        <v>0.20573591905609323</v>
      </c>
      <c r="EQ328" s="17" t="s">
        <v>173</v>
      </c>
      <c r="ER328" s="13">
        <f t="shared" si="278"/>
        <v>117</v>
      </c>
      <c r="ES328" s="13">
        <f t="shared" si="279"/>
        <v>121</v>
      </c>
      <c r="ET328" s="13">
        <f t="shared" si="280"/>
        <v>123</v>
      </c>
      <c r="EU328" s="13">
        <f t="shared" si="281"/>
        <v>124</v>
      </c>
      <c r="EV328" s="13">
        <f t="shared" si="282"/>
        <v>125</v>
      </c>
      <c r="EW328" s="13">
        <f t="shared" si="283"/>
        <v>126</v>
      </c>
      <c r="EX328" s="13">
        <f t="shared" si="284"/>
        <v>125</v>
      </c>
      <c r="EY328" s="13">
        <f t="shared" si="285"/>
        <v>124</v>
      </c>
      <c r="EZ328" s="13">
        <f t="shared" si="286"/>
        <v>122</v>
      </c>
      <c r="FA328" s="13">
        <f t="shared" si="287"/>
        <v>121</v>
      </c>
      <c r="FB328" s="13">
        <f t="shared" si="288"/>
        <v>121</v>
      </c>
      <c r="FC328" s="13">
        <f t="shared" si="289"/>
        <v>121</v>
      </c>
      <c r="FD328" s="13">
        <f t="shared" si="290"/>
        <v>121</v>
      </c>
      <c r="FE328" s="13">
        <f t="shared" si="291"/>
        <v>121</v>
      </c>
      <c r="FF328" s="13">
        <f t="shared" si="292"/>
        <v>121</v>
      </c>
      <c r="FG328" s="13">
        <f t="shared" si="293"/>
        <v>121</v>
      </c>
      <c r="FH328" s="13">
        <f t="shared" si="294"/>
        <v>121</v>
      </c>
      <c r="FI328" s="13">
        <f t="shared" si="295"/>
        <v>121</v>
      </c>
      <c r="FJ328" s="13">
        <f t="shared" si="296"/>
        <v>121</v>
      </c>
      <c r="FK328" s="13">
        <f t="shared" si="297"/>
        <v>121</v>
      </c>
      <c r="FL328" s="13">
        <f t="shared" si="298"/>
        <v>121</v>
      </c>
      <c r="FM328" s="13">
        <f>INDEX($ER328:$FL328,MATCH('Ranked Growth'!$C$5,$ER$149:$FL$149,0))</f>
        <v>117</v>
      </c>
      <c r="FO328" s="17" t="s">
        <v>173</v>
      </c>
      <c r="FP328" s="13" cm="1">
        <f t="array" ref="FP328">SUMPRODUCT(($Z$281:$Z$407=$Z328)*(DU328&lt;DU$281:DU$407))+1</f>
        <v>17</v>
      </c>
      <c r="FQ328" s="13" cm="1">
        <f t="array" ref="FQ328">SUMPRODUCT(($Z$281:$Z$407=$Z328)*(DV328&lt;DV$281:DV$407))+1</f>
        <v>20</v>
      </c>
      <c r="FR328" s="13" cm="1">
        <f t="array" ref="FR328">SUMPRODUCT(($Z$281:$Z$407=$Z328)*(DW328&lt;DW$281:DW$407))+1</f>
        <v>21</v>
      </c>
      <c r="FS328" s="13" cm="1">
        <f t="array" ref="FS328">SUMPRODUCT(($Z$281:$Z$407=$Z328)*(DX328&lt;DX$281:DX$407))+1</f>
        <v>21</v>
      </c>
      <c r="FT328" s="13" cm="1">
        <f t="array" ref="FT328">SUMPRODUCT(($Z$281:$Z$407=$Z328)*(DY328&lt;DY$281:DY$407))+1</f>
        <v>22</v>
      </c>
      <c r="FU328" s="13" cm="1">
        <f t="array" ref="FU328">SUMPRODUCT(($Z$281:$Z$407=$Z328)*(DZ328&lt;DZ$281:DZ$407))+1</f>
        <v>23</v>
      </c>
      <c r="FV328" s="13" cm="1">
        <f t="array" ref="FV328">SUMPRODUCT(($Z$281:$Z$407=$Z328)*(EA328&lt;EA$281:EA$407))+1</f>
        <v>22</v>
      </c>
      <c r="FW328" s="13" cm="1">
        <f t="array" ref="FW328">SUMPRODUCT(($Z$281:$Z$407=$Z328)*(EB328&lt;EB$281:EB$407))+1</f>
        <v>21</v>
      </c>
      <c r="FX328" s="13" cm="1">
        <f t="array" ref="FX328">SUMPRODUCT(($Z$281:$Z$407=$Z328)*(EC328&lt;EC$281:EC$407))+1</f>
        <v>20</v>
      </c>
      <c r="FY328" s="13" cm="1">
        <f t="array" ref="FY328">SUMPRODUCT(($Z$281:$Z$407=$Z328)*(ED328&lt;ED$281:ED$407))+1</f>
        <v>20</v>
      </c>
      <c r="FZ328" s="13" cm="1">
        <f t="array" ref="FZ328">SUMPRODUCT(($Z$281:$Z$407=$Z328)*(EE328&lt;EE$281:EE$407))+1</f>
        <v>20</v>
      </c>
      <c r="GA328" s="13" cm="1">
        <f t="array" ref="GA328">SUMPRODUCT(($Z$281:$Z$407=$Z328)*(EF328&lt;EF$281:EF$407))+1</f>
        <v>20</v>
      </c>
      <c r="GB328" s="13" cm="1">
        <f t="array" ref="GB328">SUMPRODUCT(($Z$281:$Z$407=$Z328)*(EG328&lt;EG$281:EG$407))+1</f>
        <v>20</v>
      </c>
      <c r="GC328" s="13" cm="1">
        <f t="array" ref="GC328">SUMPRODUCT(($Z$281:$Z$407=$Z328)*(EH328&lt;EH$281:EH$407))+1</f>
        <v>20</v>
      </c>
      <c r="GD328" s="13" cm="1">
        <f t="array" ref="GD328">SUMPRODUCT(($Z$281:$Z$407=$Z328)*(EI328&lt;EI$281:EI$407))+1</f>
        <v>20</v>
      </c>
      <c r="GE328" s="13" cm="1">
        <f t="array" ref="GE328">SUMPRODUCT(($Z$281:$Z$407=$Z328)*(EJ328&lt;EJ$281:EJ$407))+1</f>
        <v>20</v>
      </c>
      <c r="GF328" s="13" cm="1">
        <f t="array" ref="GF328">SUMPRODUCT(($Z$281:$Z$407=$Z328)*(EK328&lt;EK$281:EK$407))+1</f>
        <v>20</v>
      </c>
      <c r="GG328" s="13" cm="1">
        <f t="array" ref="GG328">SUMPRODUCT(($Z$281:$Z$407=$Z328)*(EL328&lt;EL$281:EL$407))+1</f>
        <v>20</v>
      </c>
      <c r="GH328" s="13" cm="1">
        <f t="array" ref="GH328">SUMPRODUCT(($Z$281:$Z$407=$Z328)*(EM328&lt;EM$281:EM$407))+1</f>
        <v>20</v>
      </c>
      <c r="GI328" s="13" cm="1">
        <f t="array" ref="GI328">SUMPRODUCT(($Z$281:$Z$407=$Z328)*(EN328&lt;EN$281:EN$407))+1</f>
        <v>20</v>
      </c>
      <c r="GJ328" s="13" cm="1">
        <f t="array" ref="GJ328">SUMPRODUCT(($Z$281:$Z$407=$Z328)*(EO328&lt;EO$281:EO$407))+1</f>
        <v>20</v>
      </c>
      <c r="GK328" s="20">
        <f>INDEX($FP328:$GJ328,MATCH('Ranked Growth'!$C$5,$FP$149:$GJ$149,0))</f>
        <v>17</v>
      </c>
      <c r="GL328" s="13" t="str">
        <f t="shared" si="299"/>
        <v>Stations of Less Than 10k Users-17</v>
      </c>
      <c r="GN328" s="17" t="s">
        <v>173</v>
      </c>
      <c r="GO328" s="13" cm="1">
        <f t="array" ref="GO328">IF($AA328="N","",SUMPRODUCT(($Z$281:$Z$407=$Z328)*($AA$281:$AA$407="Y")*(DU328&lt;DU$281:DU$407))+1)</f>
        <v>11</v>
      </c>
      <c r="GP328" s="13" cm="1">
        <f t="array" ref="GP328">IF($AA328="N","",SUMPRODUCT(($Z$281:$Z$407=$Z328)*($AA$281:$AA$407="Y")*(DV328&lt;DV$281:DV$407))+1)</f>
        <v>15</v>
      </c>
      <c r="GQ328" s="13" cm="1">
        <f t="array" ref="GQ328">IF($AA328="N","",SUMPRODUCT(($Z$281:$Z$407=$Z328)*($AA$281:$AA$407="Y")*(DW328&lt;DW$281:DW$407))+1)</f>
        <v>16</v>
      </c>
      <c r="GR328" s="13" cm="1">
        <f t="array" ref="GR328">IF($AA328="N","",SUMPRODUCT(($Z$281:$Z$407=$Z328)*($AA$281:$AA$407="Y")*(DX328&lt;DX$281:DX$407))+1)</f>
        <v>16</v>
      </c>
      <c r="GS328" s="13" cm="1">
        <f t="array" ref="GS328">IF($AA328="N","",SUMPRODUCT(($Z$281:$Z$407=$Z328)*($AA$281:$AA$407="Y")*(DY328&lt;DY$281:DY$407))+1)</f>
        <v>17</v>
      </c>
      <c r="GT328" s="13" cm="1">
        <f t="array" ref="GT328">IF($AA328="N","",SUMPRODUCT(($Z$281:$Z$407=$Z328)*($AA$281:$AA$407="Y")*(DZ328&lt;DZ$281:DZ$407))+1)</f>
        <v>18</v>
      </c>
      <c r="GU328" s="13" cm="1">
        <f t="array" ref="GU328">IF($AA328="N","",SUMPRODUCT(($Z$281:$Z$407=$Z328)*($AA$281:$AA$407="Y")*(EA328&lt;EA$281:EA$407))+1)</f>
        <v>16</v>
      </c>
      <c r="GV328" s="13" cm="1">
        <f t="array" ref="GV328">IF($AA328="N","",SUMPRODUCT(($Z$281:$Z$407=$Z328)*($AA$281:$AA$407="Y")*(EB328&lt;EB$281:EB$407))+1)</f>
        <v>15</v>
      </c>
      <c r="GW328" s="13" cm="1">
        <f t="array" ref="GW328">IF($AA328="N","",SUMPRODUCT(($Z$281:$Z$407=$Z328)*($AA$281:$AA$407="Y")*(EC328&lt;EC$281:EC$407))+1)</f>
        <v>14</v>
      </c>
      <c r="GX328" s="13" cm="1">
        <f t="array" ref="GX328">IF($AA328="N","",SUMPRODUCT(($Z$281:$Z$407=$Z328)*($AA$281:$AA$407="Y")*(ED328&lt;ED$281:ED$407))+1)</f>
        <v>14</v>
      </c>
      <c r="GY328" s="13" cm="1">
        <f t="array" ref="GY328">IF($AA328="N","",SUMPRODUCT(($Z$281:$Z$407=$Z328)*($AA$281:$AA$407="Y")*(EE328&lt;EE$281:EE$407))+1)</f>
        <v>14</v>
      </c>
      <c r="GZ328" s="13" cm="1">
        <f t="array" ref="GZ328">IF($AA328="N","",SUMPRODUCT(($Z$281:$Z$407=$Z328)*($AA$281:$AA$407="Y")*(EF328&lt;EF$281:EF$407))+1)</f>
        <v>14</v>
      </c>
      <c r="HA328" s="13" cm="1">
        <f t="array" ref="HA328">IF($AA328="N","",SUMPRODUCT(($Z$281:$Z$407=$Z328)*($AA$281:$AA$407="Y")*(EG328&lt;EG$281:EG$407))+1)</f>
        <v>14</v>
      </c>
      <c r="HB328" s="13" cm="1">
        <f t="array" ref="HB328">IF($AA328="N","",SUMPRODUCT(($Z$281:$Z$407=$Z328)*($AA$281:$AA$407="Y")*(EH328&lt;EH$281:EH$407))+1)</f>
        <v>14</v>
      </c>
      <c r="HC328" s="13" cm="1">
        <f t="array" ref="HC328">IF($AA328="N","",SUMPRODUCT(($Z$281:$Z$407=$Z328)*($AA$281:$AA$407="Y")*(EI328&lt;EI$281:EI$407))+1)</f>
        <v>14</v>
      </c>
      <c r="HD328" s="13" cm="1">
        <f t="array" ref="HD328">IF($AA328="N","",SUMPRODUCT(($Z$281:$Z$407=$Z328)*($AA$281:$AA$407="Y")*(EJ328&lt;EJ$281:EJ$407))+1)</f>
        <v>14</v>
      </c>
      <c r="HE328" s="13" cm="1">
        <f t="array" ref="HE328">IF($AA328="N","",SUMPRODUCT(($Z$281:$Z$407=$Z328)*($AA$281:$AA$407="Y")*(EK328&lt;EK$281:EK$407))+1)</f>
        <v>14</v>
      </c>
      <c r="HF328" s="13" cm="1">
        <f t="array" ref="HF328">IF($AA328="N","",SUMPRODUCT(($Z$281:$Z$407=$Z328)*($AA$281:$AA$407="Y")*(EL328&lt;EL$281:EL$407))+1)</f>
        <v>14</v>
      </c>
      <c r="HG328" s="13" cm="1">
        <f t="array" ref="HG328">IF($AA328="N","",SUMPRODUCT(($Z$281:$Z$407=$Z328)*($AA$281:$AA$407="Y")*(EM328&lt;EM$281:EM$407))+1)</f>
        <v>14</v>
      </c>
      <c r="HH328" s="13" cm="1">
        <f t="array" ref="HH328">IF($AA328="N","",SUMPRODUCT(($Z$281:$Z$407=$Z328)*($AA$281:$AA$407="Y")*(EN328&lt;EN$281:EN$407))+1)</f>
        <v>14</v>
      </c>
      <c r="HI328" s="13" cm="1">
        <f t="array" ref="HI328">IF($AA328="N","",SUMPRODUCT(($Z$281:$Z$407=$Z328)*($AA$281:$AA$407="Y")*(EO328&lt;EO$281:EO$407))+1)</f>
        <v>14</v>
      </c>
      <c r="HJ328" s="20">
        <f>INDEX($GO328:$HI328,MATCH('Ranked Growth'!$C$5,$GO$149:$HI$149,0))</f>
        <v>11</v>
      </c>
      <c r="HK328" s="13" t="str">
        <f t="shared" si="300"/>
        <v>Stations of Less Than 10k Users-11</v>
      </c>
    </row>
    <row r="329" spans="2:219" s="11" customFormat="1" x14ac:dyDescent="0.25">
      <c r="B329" s="17" t="s">
        <v>174</v>
      </c>
      <c r="C329" s="20">
        <v>445266.7611819561</v>
      </c>
      <c r="D329" s="20">
        <v>474866.1676762891</v>
      </c>
      <c r="E329" s="20">
        <v>483524.75780206919</v>
      </c>
      <c r="F329" s="20">
        <v>489998.75801350339</v>
      </c>
      <c r="G329" s="20">
        <v>494442.70849129435</v>
      </c>
      <c r="H329" s="20">
        <v>499481.05077544169</v>
      </c>
      <c r="I329" s="20">
        <v>504815.74385240074</v>
      </c>
      <c r="J329" s="20">
        <v>508925.5064565831</v>
      </c>
      <c r="K329" s="20">
        <v>513580.25019251701</v>
      </c>
      <c r="L329" s="20">
        <v>520157.17229406571</v>
      </c>
      <c r="M329" s="20">
        <v>524265.27530775871</v>
      </c>
      <c r="N329" s="20">
        <v>528665.96980152116</v>
      </c>
      <c r="O329" s="20">
        <v>533891.81662873656</v>
      </c>
      <c r="P329" s="20">
        <v>542028.3301712767</v>
      </c>
      <c r="Q329" s="20">
        <v>548668.05627839873</v>
      </c>
      <c r="R329" s="20">
        <v>553923.60818546498</v>
      </c>
      <c r="S329" s="20">
        <v>559930.89925694501</v>
      </c>
      <c r="T329" s="20">
        <v>565320.76854729233</v>
      </c>
      <c r="U329" s="20">
        <v>571661.86728863243</v>
      </c>
      <c r="V329" s="20">
        <v>581316.80099658645</v>
      </c>
      <c r="W329" s="20">
        <v>590757.71558850736</v>
      </c>
      <c r="Y329" s="17" t="s">
        <v>174</v>
      </c>
      <c r="Z329" s="21" t="str">
        <f t="shared" si="251"/>
        <v>Stations of Over 10k Users</v>
      </c>
      <c r="AA329" s="21" t="str">
        <f t="shared" si="252"/>
        <v>Y</v>
      </c>
      <c r="AB329" s="13">
        <f t="shared" ref="AB329:AV329" si="393">C329-$R67</f>
        <v>6554.7611819560989</v>
      </c>
      <c r="AC329" s="13">
        <f t="shared" si="393"/>
        <v>36154.1676762891</v>
      </c>
      <c r="AD329" s="13">
        <f t="shared" si="393"/>
        <v>44812.757802069187</v>
      </c>
      <c r="AE329" s="13">
        <f t="shared" si="393"/>
        <v>51286.758013503393</v>
      </c>
      <c r="AF329" s="13">
        <f t="shared" si="393"/>
        <v>55730.708491294354</v>
      </c>
      <c r="AG329" s="13">
        <f t="shared" si="393"/>
        <v>60769.05077544169</v>
      </c>
      <c r="AH329" s="13">
        <f t="shared" si="393"/>
        <v>66103.743852400745</v>
      </c>
      <c r="AI329" s="13">
        <f t="shared" si="393"/>
        <v>70213.506456583098</v>
      </c>
      <c r="AJ329" s="13">
        <f t="shared" si="393"/>
        <v>74868.250192517007</v>
      </c>
      <c r="AK329" s="13">
        <f t="shared" si="393"/>
        <v>81445.172294065706</v>
      </c>
      <c r="AL329" s="13">
        <f t="shared" si="393"/>
        <v>85553.275307758711</v>
      </c>
      <c r="AM329" s="13">
        <f t="shared" si="393"/>
        <v>89953.969801521162</v>
      </c>
      <c r="AN329" s="13">
        <f t="shared" si="393"/>
        <v>95179.81662873656</v>
      </c>
      <c r="AO329" s="13">
        <f t="shared" si="393"/>
        <v>103316.3301712767</v>
      </c>
      <c r="AP329" s="13">
        <f t="shared" si="393"/>
        <v>109956.05627839873</v>
      </c>
      <c r="AQ329" s="13">
        <f t="shared" si="393"/>
        <v>115211.60818546498</v>
      </c>
      <c r="AR329" s="13">
        <f t="shared" si="393"/>
        <v>121218.89925694501</v>
      </c>
      <c r="AS329" s="13">
        <f t="shared" si="393"/>
        <v>126608.76854729233</v>
      </c>
      <c r="AT329" s="13">
        <f t="shared" si="393"/>
        <v>132949.86728863243</v>
      </c>
      <c r="AU329" s="13">
        <f t="shared" si="393"/>
        <v>142604.80099658645</v>
      </c>
      <c r="AV329" s="13">
        <f t="shared" si="393"/>
        <v>152045.71558850736</v>
      </c>
      <c r="AX329" s="17" t="s">
        <v>174</v>
      </c>
      <c r="AY329" s="13">
        <f t="shared" si="254"/>
        <v>26</v>
      </c>
      <c r="AZ329" s="13">
        <f t="shared" si="255"/>
        <v>24</v>
      </c>
      <c r="BA329" s="13">
        <f t="shared" si="256"/>
        <v>24</v>
      </c>
      <c r="BB329" s="13">
        <f t="shared" si="257"/>
        <v>24</v>
      </c>
      <c r="BC329" s="13">
        <f t="shared" si="258"/>
        <v>24</v>
      </c>
      <c r="BD329" s="13">
        <f t="shared" si="259"/>
        <v>24</v>
      </c>
      <c r="BE329" s="13">
        <f t="shared" si="260"/>
        <v>25</v>
      </c>
      <c r="BF329" s="13">
        <f t="shared" si="261"/>
        <v>25</v>
      </c>
      <c r="BG329" s="13">
        <f t="shared" si="262"/>
        <v>25</v>
      </c>
      <c r="BH329" s="13">
        <f t="shared" si="263"/>
        <v>25</v>
      </c>
      <c r="BI329" s="13">
        <f t="shared" si="264"/>
        <v>25</v>
      </c>
      <c r="BJ329" s="13">
        <f t="shared" si="265"/>
        <v>25</v>
      </c>
      <c r="BK329" s="13">
        <f t="shared" si="266"/>
        <v>25</v>
      </c>
      <c r="BL329" s="13">
        <f t="shared" si="267"/>
        <v>25</v>
      </c>
      <c r="BM329" s="13">
        <f t="shared" si="268"/>
        <v>25</v>
      </c>
      <c r="BN329" s="13">
        <f t="shared" si="269"/>
        <v>25</v>
      </c>
      <c r="BO329" s="13">
        <f t="shared" si="270"/>
        <v>25</v>
      </c>
      <c r="BP329" s="13">
        <f t="shared" si="271"/>
        <v>25</v>
      </c>
      <c r="BQ329" s="13">
        <f t="shared" si="272"/>
        <v>25</v>
      </c>
      <c r="BR329" s="13">
        <f t="shared" si="273"/>
        <v>25</v>
      </c>
      <c r="BS329" s="13">
        <f t="shared" si="274"/>
        <v>25</v>
      </c>
      <c r="BT329" s="13">
        <f>INDEX($AY329:$BS329,MATCH('Ranked Growth'!$C$5,Data!$AY$149:$BS$149,0))</f>
        <v>26</v>
      </c>
      <c r="BV329" s="17" t="s">
        <v>174</v>
      </c>
      <c r="BW329" s="13" cm="1">
        <f t="array" ref="BW329">SUMPRODUCT(($Z$281:$Z$407=$Z329)*(AB329&lt;AB$281:AB$407))+1</f>
        <v>21</v>
      </c>
      <c r="BX329" s="13" cm="1">
        <f t="array" ref="BX329">SUMPRODUCT(($Z$281:$Z$407=$Z329)*(AC329&lt;AC$281:AC$407))+1</f>
        <v>19</v>
      </c>
      <c r="BY329" s="13" cm="1">
        <f t="array" ref="BY329">SUMPRODUCT(($Z$281:$Z$407=$Z329)*(AD329&lt;AD$281:AD$407))+1</f>
        <v>19</v>
      </c>
      <c r="BZ329" s="13" cm="1">
        <f t="array" ref="BZ329">SUMPRODUCT(($Z$281:$Z$407=$Z329)*(AE329&lt;AE$281:AE$407))+1</f>
        <v>19</v>
      </c>
      <c r="CA329" s="13" cm="1">
        <f t="array" ref="CA329">SUMPRODUCT(($Z$281:$Z$407=$Z329)*(AF329&lt;AF$281:AF$407))+1</f>
        <v>19</v>
      </c>
      <c r="CB329" s="13" cm="1">
        <f t="array" ref="CB329">SUMPRODUCT(($Z$281:$Z$407=$Z329)*(AG329&lt;AG$281:AG$407))+1</f>
        <v>19</v>
      </c>
      <c r="CC329" s="13" cm="1">
        <f t="array" ref="CC329">SUMPRODUCT(($Z$281:$Z$407=$Z329)*(AH329&lt;AH$281:AH$407))+1</f>
        <v>20</v>
      </c>
      <c r="CD329" s="13" cm="1">
        <f t="array" ref="CD329">SUMPRODUCT(($Z$281:$Z$407=$Z329)*(AI329&lt;AI$281:AI$407))+1</f>
        <v>20</v>
      </c>
      <c r="CE329" s="13" cm="1">
        <f t="array" ref="CE329">SUMPRODUCT(($Z$281:$Z$407=$Z329)*(AJ329&lt;AJ$281:AJ$407))+1</f>
        <v>20</v>
      </c>
      <c r="CF329" s="13" cm="1">
        <f t="array" ref="CF329">SUMPRODUCT(($Z$281:$Z$407=$Z329)*(AK329&lt;AK$281:AK$407))+1</f>
        <v>20</v>
      </c>
      <c r="CG329" s="13" cm="1">
        <f t="array" ref="CG329">SUMPRODUCT(($Z$281:$Z$407=$Z329)*(AL329&lt;AL$281:AL$407))+1</f>
        <v>20</v>
      </c>
      <c r="CH329" s="13" cm="1">
        <f t="array" ref="CH329">SUMPRODUCT(($Z$281:$Z$407=$Z329)*(AM329&lt;AM$281:AM$407))+1</f>
        <v>20</v>
      </c>
      <c r="CI329" s="13" cm="1">
        <f t="array" ref="CI329">SUMPRODUCT(($Z$281:$Z$407=$Z329)*(AN329&lt;AN$281:AN$407))+1</f>
        <v>20</v>
      </c>
      <c r="CJ329" s="13" cm="1">
        <f t="array" ref="CJ329">SUMPRODUCT(($Z$281:$Z$407=$Z329)*(AO329&lt;AO$281:AO$407))+1</f>
        <v>20</v>
      </c>
      <c r="CK329" s="13" cm="1">
        <f t="array" ref="CK329">SUMPRODUCT(($Z$281:$Z$407=$Z329)*(AP329&lt;AP$281:AP$407))+1</f>
        <v>20</v>
      </c>
      <c r="CL329" s="13" cm="1">
        <f t="array" ref="CL329">SUMPRODUCT(($Z$281:$Z$407=$Z329)*(AQ329&lt;AQ$281:AQ$407))+1</f>
        <v>20</v>
      </c>
      <c r="CM329" s="13" cm="1">
        <f t="array" ref="CM329">SUMPRODUCT(($Z$281:$Z$407=$Z329)*(AR329&lt;AR$281:AR$407))+1</f>
        <v>20</v>
      </c>
      <c r="CN329" s="13" cm="1">
        <f t="array" ref="CN329">SUMPRODUCT(($Z$281:$Z$407=$Z329)*(AS329&lt;AS$281:AS$407))+1</f>
        <v>20</v>
      </c>
      <c r="CO329" s="13" cm="1">
        <f t="array" ref="CO329">SUMPRODUCT(($Z$281:$Z$407=$Z329)*(AT329&lt;AT$281:AT$407))+1</f>
        <v>20</v>
      </c>
      <c r="CP329" s="13" cm="1">
        <f t="array" ref="CP329">SUMPRODUCT(($Z$281:$Z$407=$Z329)*(AU329&lt;AU$281:AU$407))+1</f>
        <v>20</v>
      </c>
      <c r="CQ329" s="13" cm="1">
        <f t="array" ref="CQ329">SUMPRODUCT(($Z$281:$Z$407=$Z329)*(AV329&lt;AV$281:AV$407))+1</f>
        <v>20</v>
      </c>
      <c r="CR329" s="20">
        <f>INDEX($BW329:$CQ329,MATCH('Ranked Growth'!$C$5,Data!$AY$149:$BS$149,0))</f>
        <v>21</v>
      </c>
      <c r="CS329" s="13" t="str">
        <f t="shared" si="275"/>
        <v>Stations of Over 10k Users-21</v>
      </c>
      <c r="CU329" s="17" t="s">
        <v>174</v>
      </c>
      <c r="CV329" s="13" cm="1">
        <f t="array" ref="CV329">IF($AA329="N","",SUMPRODUCT(($Z$281:$Z$407=$Z329)*($AA$281:$AA$407="Y")*(AB329&lt;AB$281:AB$407))+1)</f>
        <v>5</v>
      </c>
      <c r="CW329" s="13" cm="1">
        <f t="array" ref="CW329">IF($AA329="N","",SUMPRODUCT(($Z$281:$Z$407=$Z329)*($AA$281:$AA$407="Y")*(AC329&lt;AC$281:AC$407))+1)</f>
        <v>3</v>
      </c>
      <c r="CX329" s="13" cm="1">
        <f t="array" ref="CX329">IF($AA329="N","",SUMPRODUCT(($Z$281:$Z$407=$Z329)*($AA$281:$AA$407="Y")*(AD329&lt;AD$281:AD$407))+1)</f>
        <v>3</v>
      </c>
      <c r="CY329" s="13" cm="1">
        <f t="array" ref="CY329">IF($AA329="N","",SUMPRODUCT(($Z$281:$Z$407=$Z329)*($AA$281:$AA$407="Y")*(AE329&lt;AE$281:AE$407))+1)</f>
        <v>3</v>
      </c>
      <c r="CZ329" s="13" cm="1">
        <f t="array" ref="CZ329">IF($AA329="N","",SUMPRODUCT(($Z$281:$Z$407=$Z329)*($AA$281:$AA$407="Y")*(AF329&lt;AF$281:AF$407))+1)</f>
        <v>3</v>
      </c>
      <c r="DA329" s="13" cm="1">
        <f t="array" ref="DA329">IF($AA329="N","",SUMPRODUCT(($Z$281:$Z$407=$Z329)*($AA$281:$AA$407="Y")*(AG329&lt;AG$281:AG$407))+1)</f>
        <v>3</v>
      </c>
      <c r="DB329" s="13" cm="1">
        <f t="array" ref="DB329">IF($AA329="N","",SUMPRODUCT(($Z$281:$Z$407=$Z329)*($AA$281:$AA$407="Y")*(AH329&lt;AH$281:AH$407))+1)</f>
        <v>4</v>
      </c>
      <c r="DC329" s="13" cm="1">
        <f t="array" ref="DC329">IF($AA329="N","",SUMPRODUCT(($Z$281:$Z$407=$Z329)*($AA$281:$AA$407="Y")*(AI329&lt;AI$281:AI$407))+1)</f>
        <v>4</v>
      </c>
      <c r="DD329" s="13" cm="1">
        <f t="array" ref="DD329">IF($AA329="N","",SUMPRODUCT(($Z$281:$Z$407=$Z329)*($AA$281:$AA$407="Y")*(AJ329&lt;AJ$281:AJ$407))+1)</f>
        <v>4</v>
      </c>
      <c r="DE329" s="13" cm="1">
        <f t="array" ref="DE329">IF($AA329="N","",SUMPRODUCT(($Z$281:$Z$407=$Z329)*($AA$281:$AA$407="Y")*(AK329&lt;AK$281:AK$407))+1)</f>
        <v>4</v>
      </c>
      <c r="DF329" s="13" cm="1">
        <f t="array" ref="DF329">IF($AA329="N","",SUMPRODUCT(($Z$281:$Z$407=$Z329)*($AA$281:$AA$407="Y")*(AL329&lt;AL$281:AL$407))+1)</f>
        <v>4</v>
      </c>
      <c r="DG329" s="13" cm="1">
        <f t="array" ref="DG329">IF($AA329="N","",SUMPRODUCT(($Z$281:$Z$407=$Z329)*($AA$281:$AA$407="Y")*(AM329&lt;AM$281:AM$407))+1)</f>
        <v>4</v>
      </c>
      <c r="DH329" s="13" cm="1">
        <f t="array" ref="DH329">IF($AA329="N","",SUMPRODUCT(($Z$281:$Z$407=$Z329)*($AA$281:$AA$407="Y")*(AN329&lt;AN$281:AN$407))+1)</f>
        <v>4</v>
      </c>
      <c r="DI329" s="13" cm="1">
        <f t="array" ref="DI329">IF($AA329="N","",SUMPRODUCT(($Z$281:$Z$407=$Z329)*($AA$281:$AA$407="Y")*(AO329&lt;AO$281:AO$407))+1)</f>
        <v>4</v>
      </c>
      <c r="DJ329" s="13" cm="1">
        <f t="array" ref="DJ329">IF($AA329="N","",SUMPRODUCT(($Z$281:$Z$407=$Z329)*($AA$281:$AA$407="Y")*(AP329&lt;AP$281:AP$407))+1)</f>
        <v>4</v>
      </c>
      <c r="DK329" s="13" cm="1">
        <f t="array" ref="DK329">IF($AA329="N","",SUMPRODUCT(($Z$281:$Z$407=$Z329)*($AA$281:$AA$407="Y")*(AQ329&lt;AQ$281:AQ$407))+1)</f>
        <v>4</v>
      </c>
      <c r="DL329" s="13" cm="1">
        <f t="array" ref="DL329">IF($AA329="N","",SUMPRODUCT(($Z$281:$Z$407=$Z329)*($AA$281:$AA$407="Y")*(AR329&lt;AR$281:AR$407))+1)</f>
        <v>4</v>
      </c>
      <c r="DM329" s="13" cm="1">
        <f t="array" ref="DM329">IF($AA329="N","",SUMPRODUCT(($Z$281:$Z$407=$Z329)*($AA$281:$AA$407="Y")*(AS329&lt;AS$281:AS$407))+1)</f>
        <v>4</v>
      </c>
      <c r="DN329" s="13" cm="1">
        <f t="array" ref="DN329">IF($AA329="N","",SUMPRODUCT(($Z$281:$Z$407=$Z329)*($AA$281:$AA$407="Y")*(AT329&lt;AT$281:AT$407))+1)</f>
        <v>4</v>
      </c>
      <c r="DO329" s="13" cm="1">
        <f t="array" ref="DO329">IF($AA329="N","",SUMPRODUCT(($Z$281:$Z$407=$Z329)*($AA$281:$AA$407="Y")*(AU329&lt;AU$281:AU$407))+1)</f>
        <v>4</v>
      </c>
      <c r="DP329" s="13" cm="1">
        <f t="array" ref="DP329">IF($AA329="N","",SUMPRODUCT(($Z$281:$Z$407=$Z329)*($AA$281:$AA$407="Y")*(AV329&lt;AV$281:AV$407))+1)</f>
        <v>4</v>
      </c>
      <c r="DQ329" s="13">
        <f>INDEX($CV329:$DP329,MATCH('Ranked Growth'!$C$5,$BW$149:$CQ$149,0))</f>
        <v>5</v>
      </c>
      <c r="DR329" s="13" t="str">
        <f t="shared" si="276"/>
        <v>Stations of Over 10k Users-5</v>
      </c>
      <c r="DT329" s="17" t="s">
        <v>174</v>
      </c>
      <c r="DU329" s="15">
        <f t="shared" ref="DU329:EO329" si="394">(C329/$R67)-1</f>
        <v>1.4940920653996548E-2</v>
      </c>
      <c r="DV329" s="15">
        <f t="shared" si="394"/>
        <v>8.2409798857312033E-2</v>
      </c>
      <c r="DW329" s="15">
        <f t="shared" si="394"/>
        <v>0.10214618656902297</v>
      </c>
      <c r="DX329" s="15">
        <f t="shared" si="394"/>
        <v>0.11690302069125846</v>
      </c>
      <c r="DY329" s="15">
        <f t="shared" si="394"/>
        <v>0.12703256006513231</v>
      </c>
      <c r="DZ329" s="15">
        <f t="shared" si="394"/>
        <v>0.13851695594249014</v>
      </c>
      <c r="EA329" s="15">
        <f t="shared" si="394"/>
        <v>0.15067685372727602</v>
      </c>
      <c r="EB329" s="15">
        <f t="shared" si="394"/>
        <v>0.16004464536320651</v>
      </c>
      <c r="EC329" s="15">
        <f t="shared" si="394"/>
        <v>0.17065466682588348</v>
      </c>
      <c r="ED329" s="15">
        <f t="shared" si="394"/>
        <v>0.18564610107329105</v>
      </c>
      <c r="EE329" s="15">
        <f t="shared" si="394"/>
        <v>0.19501010983916256</v>
      </c>
      <c r="EF329" s="15">
        <f t="shared" si="394"/>
        <v>0.20504105153613561</v>
      </c>
      <c r="EG329" s="15">
        <f t="shared" si="394"/>
        <v>0.21695284521220426</v>
      </c>
      <c r="EH329" s="15">
        <f t="shared" si="394"/>
        <v>0.23549921171811272</v>
      </c>
      <c r="EI329" s="15">
        <f t="shared" si="394"/>
        <v>0.25063380139681324</v>
      </c>
      <c r="EJ329" s="15">
        <f t="shared" si="394"/>
        <v>0.26261330482290202</v>
      </c>
      <c r="EK329" s="15">
        <f t="shared" si="394"/>
        <v>0.27630632227280083</v>
      </c>
      <c r="EL329" s="15">
        <f t="shared" si="394"/>
        <v>0.28859198870168212</v>
      </c>
      <c r="EM329" s="15">
        <f t="shared" si="394"/>
        <v>0.30304588725321491</v>
      </c>
      <c r="EN329" s="15">
        <f t="shared" si="394"/>
        <v>0.32505334022453547</v>
      </c>
      <c r="EO329" s="15">
        <f t="shared" si="394"/>
        <v>0.34657295808755495</v>
      </c>
      <c r="EQ329" s="17" t="s">
        <v>174</v>
      </c>
      <c r="ER329" s="13">
        <f t="shared" si="278"/>
        <v>109</v>
      </c>
      <c r="ES329" s="13">
        <f t="shared" si="279"/>
        <v>95</v>
      </c>
      <c r="ET329" s="13">
        <f t="shared" si="280"/>
        <v>96</v>
      </c>
      <c r="EU329" s="13">
        <f t="shared" si="281"/>
        <v>96</v>
      </c>
      <c r="EV329" s="13">
        <f t="shared" si="282"/>
        <v>98</v>
      </c>
      <c r="EW329" s="13">
        <f t="shared" si="283"/>
        <v>102</v>
      </c>
      <c r="EX329" s="13">
        <f t="shared" si="284"/>
        <v>103</v>
      </c>
      <c r="EY329" s="13">
        <f t="shared" si="285"/>
        <v>104</v>
      </c>
      <c r="EZ329" s="13">
        <f t="shared" si="286"/>
        <v>105</v>
      </c>
      <c r="FA329" s="13">
        <f t="shared" si="287"/>
        <v>107</v>
      </c>
      <c r="FB329" s="13">
        <f t="shared" si="288"/>
        <v>107</v>
      </c>
      <c r="FC329" s="13">
        <f t="shared" si="289"/>
        <v>107</v>
      </c>
      <c r="FD329" s="13">
        <f t="shared" si="290"/>
        <v>107</v>
      </c>
      <c r="FE329" s="13">
        <f t="shared" si="291"/>
        <v>106</v>
      </c>
      <c r="FF329" s="13">
        <f t="shared" si="292"/>
        <v>105</v>
      </c>
      <c r="FG329" s="13">
        <f t="shared" si="293"/>
        <v>105</v>
      </c>
      <c r="FH329" s="13">
        <f t="shared" si="294"/>
        <v>105</v>
      </c>
      <c r="FI329" s="13">
        <f t="shared" si="295"/>
        <v>105</v>
      </c>
      <c r="FJ329" s="13">
        <f t="shared" si="296"/>
        <v>105</v>
      </c>
      <c r="FK329" s="13">
        <f t="shared" si="297"/>
        <v>105</v>
      </c>
      <c r="FL329" s="13">
        <f t="shared" si="298"/>
        <v>105</v>
      </c>
      <c r="FM329" s="13">
        <f>INDEX($ER329:$FL329,MATCH('Ranked Growth'!$C$5,$ER$149:$FL$149,0))</f>
        <v>109</v>
      </c>
      <c r="FO329" s="17" t="s">
        <v>174</v>
      </c>
      <c r="FP329" s="13" cm="1">
        <f t="array" ref="FP329">SUMPRODUCT(($Z$281:$Z$407=$Z329)*(DU329&lt;DU$281:DU$407))+1</f>
        <v>91</v>
      </c>
      <c r="FQ329" s="13" cm="1">
        <f t="array" ref="FQ329">SUMPRODUCT(($Z$281:$Z$407=$Z329)*(DV329&lt;DV$281:DV$407))+1</f>
        <v>83</v>
      </c>
      <c r="FR329" s="13" cm="1">
        <f t="array" ref="FR329">SUMPRODUCT(($Z$281:$Z$407=$Z329)*(DW329&lt;DW$281:DW$407))+1</f>
        <v>84</v>
      </c>
      <c r="FS329" s="13" cm="1">
        <f t="array" ref="FS329">SUMPRODUCT(($Z$281:$Z$407=$Z329)*(DX329&lt;DX$281:DX$407))+1</f>
        <v>84</v>
      </c>
      <c r="FT329" s="13" cm="1">
        <f t="array" ref="FT329">SUMPRODUCT(($Z$281:$Z$407=$Z329)*(DY329&lt;DY$281:DY$407))+1</f>
        <v>85</v>
      </c>
      <c r="FU329" s="13" cm="1">
        <f t="array" ref="FU329">SUMPRODUCT(($Z$281:$Z$407=$Z329)*(DZ329&lt;DZ$281:DZ$407))+1</f>
        <v>89</v>
      </c>
      <c r="FV329" s="13" cm="1">
        <f t="array" ref="FV329">SUMPRODUCT(($Z$281:$Z$407=$Z329)*(EA329&lt;EA$281:EA$407))+1</f>
        <v>89</v>
      </c>
      <c r="FW329" s="13" cm="1">
        <f t="array" ref="FW329">SUMPRODUCT(($Z$281:$Z$407=$Z329)*(EB329&lt;EB$281:EB$407))+1</f>
        <v>90</v>
      </c>
      <c r="FX329" s="13" cm="1">
        <f t="array" ref="FX329">SUMPRODUCT(($Z$281:$Z$407=$Z329)*(EC329&lt;EC$281:EC$407))+1</f>
        <v>91</v>
      </c>
      <c r="FY329" s="13" cm="1">
        <f t="array" ref="FY329">SUMPRODUCT(($Z$281:$Z$407=$Z329)*(ED329&lt;ED$281:ED$407))+1</f>
        <v>92</v>
      </c>
      <c r="FZ329" s="13" cm="1">
        <f t="array" ref="FZ329">SUMPRODUCT(($Z$281:$Z$407=$Z329)*(EE329&lt;EE$281:EE$407))+1</f>
        <v>92</v>
      </c>
      <c r="GA329" s="13" cm="1">
        <f t="array" ref="GA329">SUMPRODUCT(($Z$281:$Z$407=$Z329)*(EF329&lt;EF$281:EF$407))+1</f>
        <v>92</v>
      </c>
      <c r="GB329" s="13" cm="1">
        <f t="array" ref="GB329">SUMPRODUCT(($Z$281:$Z$407=$Z329)*(EG329&lt;EG$281:EG$407))+1</f>
        <v>92</v>
      </c>
      <c r="GC329" s="13" cm="1">
        <f t="array" ref="GC329">SUMPRODUCT(($Z$281:$Z$407=$Z329)*(EH329&lt;EH$281:EH$407))+1</f>
        <v>91</v>
      </c>
      <c r="GD329" s="13" cm="1">
        <f t="array" ref="GD329">SUMPRODUCT(($Z$281:$Z$407=$Z329)*(EI329&lt;EI$281:EI$407))+1</f>
        <v>90</v>
      </c>
      <c r="GE329" s="13" cm="1">
        <f t="array" ref="GE329">SUMPRODUCT(($Z$281:$Z$407=$Z329)*(EJ329&lt;EJ$281:EJ$407))+1</f>
        <v>90</v>
      </c>
      <c r="GF329" s="13" cm="1">
        <f t="array" ref="GF329">SUMPRODUCT(($Z$281:$Z$407=$Z329)*(EK329&lt;EK$281:EK$407))+1</f>
        <v>90</v>
      </c>
      <c r="GG329" s="13" cm="1">
        <f t="array" ref="GG329">SUMPRODUCT(($Z$281:$Z$407=$Z329)*(EL329&lt;EL$281:EL$407))+1</f>
        <v>90</v>
      </c>
      <c r="GH329" s="13" cm="1">
        <f t="array" ref="GH329">SUMPRODUCT(($Z$281:$Z$407=$Z329)*(EM329&lt;EM$281:EM$407))+1</f>
        <v>90</v>
      </c>
      <c r="GI329" s="13" cm="1">
        <f t="array" ref="GI329">SUMPRODUCT(($Z$281:$Z$407=$Z329)*(EN329&lt;EN$281:EN$407))+1</f>
        <v>90</v>
      </c>
      <c r="GJ329" s="13" cm="1">
        <f t="array" ref="GJ329">SUMPRODUCT(($Z$281:$Z$407=$Z329)*(EO329&lt;EO$281:EO$407))+1</f>
        <v>90</v>
      </c>
      <c r="GK329" s="20">
        <f>INDEX($FP329:$GJ329,MATCH('Ranked Growth'!$C$5,$FP$149:$GJ$149,0))</f>
        <v>91</v>
      </c>
      <c r="GL329" s="13" t="str">
        <f t="shared" si="299"/>
        <v>Stations of Over 10k Users-91</v>
      </c>
      <c r="GN329" s="17" t="s">
        <v>174</v>
      </c>
      <c r="GO329" s="13" cm="1">
        <f t="array" ref="GO329">IF($AA329="N","",SUMPRODUCT(($Z$281:$Z$407=$Z329)*($AA$281:$AA$407="Y")*(DU329&lt;DU$281:DU$407))+1)</f>
        <v>17</v>
      </c>
      <c r="GP329" s="13" cm="1">
        <f t="array" ref="GP329">IF($AA329="N","",SUMPRODUCT(($Z$281:$Z$407=$Z329)*($AA$281:$AA$407="Y")*(DV329&lt;DV$281:DV$407))+1)</f>
        <v>17</v>
      </c>
      <c r="GQ329" s="13" cm="1">
        <f t="array" ref="GQ329">IF($AA329="N","",SUMPRODUCT(($Z$281:$Z$407=$Z329)*($AA$281:$AA$407="Y")*(DW329&lt;DW$281:DW$407))+1)</f>
        <v>17</v>
      </c>
      <c r="GR329" s="13" cm="1">
        <f t="array" ref="GR329">IF($AA329="N","",SUMPRODUCT(($Z$281:$Z$407=$Z329)*($AA$281:$AA$407="Y")*(DX329&lt;DX$281:DX$407))+1)</f>
        <v>17</v>
      </c>
      <c r="GS329" s="13" cm="1">
        <f t="array" ref="GS329">IF($AA329="N","",SUMPRODUCT(($Z$281:$Z$407=$Z329)*($AA$281:$AA$407="Y")*(DY329&lt;DY$281:DY$407))+1)</f>
        <v>17</v>
      </c>
      <c r="GT329" s="13" cm="1">
        <f t="array" ref="GT329">IF($AA329="N","",SUMPRODUCT(($Z$281:$Z$407=$Z329)*($AA$281:$AA$407="Y")*(DZ329&lt;DZ$281:DZ$407))+1)</f>
        <v>19</v>
      </c>
      <c r="GU329" s="13" cm="1">
        <f t="array" ref="GU329">IF($AA329="N","",SUMPRODUCT(($Z$281:$Z$407=$Z329)*($AA$281:$AA$407="Y")*(EA329&lt;EA$281:EA$407))+1)</f>
        <v>19</v>
      </c>
      <c r="GV329" s="13" cm="1">
        <f t="array" ref="GV329">IF($AA329="N","",SUMPRODUCT(($Z$281:$Z$407=$Z329)*($AA$281:$AA$407="Y")*(EB329&lt;EB$281:EB$407))+1)</f>
        <v>19</v>
      </c>
      <c r="GW329" s="13" cm="1">
        <f t="array" ref="GW329">IF($AA329="N","",SUMPRODUCT(($Z$281:$Z$407=$Z329)*($AA$281:$AA$407="Y")*(EC329&lt;EC$281:EC$407))+1)</f>
        <v>19</v>
      </c>
      <c r="GX329" s="13" cm="1">
        <f t="array" ref="GX329">IF($AA329="N","",SUMPRODUCT(($Z$281:$Z$407=$Z329)*($AA$281:$AA$407="Y")*(ED329&lt;ED$281:ED$407))+1)</f>
        <v>19</v>
      </c>
      <c r="GY329" s="13" cm="1">
        <f t="array" ref="GY329">IF($AA329="N","",SUMPRODUCT(($Z$281:$Z$407=$Z329)*($AA$281:$AA$407="Y")*(EE329&lt;EE$281:EE$407))+1)</f>
        <v>19</v>
      </c>
      <c r="GZ329" s="13" cm="1">
        <f t="array" ref="GZ329">IF($AA329="N","",SUMPRODUCT(($Z$281:$Z$407=$Z329)*($AA$281:$AA$407="Y")*(EF329&lt;EF$281:EF$407))+1)</f>
        <v>19</v>
      </c>
      <c r="HA329" s="13" cm="1">
        <f t="array" ref="HA329">IF($AA329="N","",SUMPRODUCT(($Z$281:$Z$407=$Z329)*($AA$281:$AA$407="Y")*(EG329&lt;EG$281:EG$407))+1)</f>
        <v>19</v>
      </c>
      <c r="HB329" s="13" cm="1">
        <f t="array" ref="HB329">IF($AA329="N","",SUMPRODUCT(($Z$281:$Z$407=$Z329)*($AA$281:$AA$407="Y")*(EH329&lt;EH$281:EH$407))+1)</f>
        <v>18</v>
      </c>
      <c r="HC329" s="13" cm="1">
        <f t="array" ref="HC329">IF($AA329="N","",SUMPRODUCT(($Z$281:$Z$407=$Z329)*($AA$281:$AA$407="Y")*(EI329&lt;EI$281:EI$407))+1)</f>
        <v>17</v>
      </c>
      <c r="HD329" s="13" cm="1">
        <f t="array" ref="HD329">IF($AA329="N","",SUMPRODUCT(($Z$281:$Z$407=$Z329)*($AA$281:$AA$407="Y")*(EJ329&lt;EJ$281:EJ$407))+1)</f>
        <v>17</v>
      </c>
      <c r="HE329" s="13" cm="1">
        <f t="array" ref="HE329">IF($AA329="N","",SUMPRODUCT(($Z$281:$Z$407=$Z329)*($AA$281:$AA$407="Y")*(EK329&lt;EK$281:EK$407))+1)</f>
        <v>17</v>
      </c>
      <c r="HF329" s="13" cm="1">
        <f t="array" ref="HF329">IF($AA329="N","",SUMPRODUCT(($Z$281:$Z$407=$Z329)*($AA$281:$AA$407="Y")*(EL329&lt;EL$281:EL$407))+1)</f>
        <v>17</v>
      </c>
      <c r="HG329" s="13" cm="1">
        <f t="array" ref="HG329">IF($AA329="N","",SUMPRODUCT(($Z$281:$Z$407=$Z329)*($AA$281:$AA$407="Y")*(EM329&lt;EM$281:EM$407))+1)</f>
        <v>17</v>
      </c>
      <c r="HH329" s="13" cm="1">
        <f t="array" ref="HH329">IF($AA329="N","",SUMPRODUCT(($Z$281:$Z$407=$Z329)*($AA$281:$AA$407="Y")*(EN329&lt;EN$281:EN$407))+1)</f>
        <v>17</v>
      </c>
      <c r="HI329" s="13" cm="1">
        <f t="array" ref="HI329">IF($AA329="N","",SUMPRODUCT(($Z$281:$Z$407=$Z329)*($AA$281:$AA$407="Y")*(EO329&lt;EO$281:EO$407))+1)</f>
        <v>17</v>
      </c>
      <c r="HJ329" s="20">
        <f>INDEX($GO329:$HI329,MATCH('Ranked Growth'!$C$5,$GO$149:$HI$149,0))</f>
        <v>17</v>
      </c>
      <c r="HK329" s="13" t="str">
        <f t="shared" si="300"/>
        <v>Stations of Over 10k Users-17</v>
      </c>
    </row>
    <row r="330" spans="2:219" s="11" customFormat="1" x14ac:dyDescent="0.25">
      <c r="B330" s="17" t="s">
        <v>39</v>
      </c>
      <c r="C330" s="20">
        <v>129304.24623790426</v>
      </c>
      <c r="D330" s="20">
        <v>140553.95464676936</v>
      </c>
      <c r="E330" s="20">
        <v>144259.83189566366</v>
      </c>
      <c r="F330" s="20">
        <v>147149.72532171718</v>
      </c>
      <c r="G330" s="20">
        <v>149306.43504738586</v>
      </c>
      <c r="H330" s="20">
        <v>151525.03600735235</v>
      </c>
      <c r="I330" s="20">
        <v>154174.64306485851</v>
      </c>
      <c r="J330" s="20">
        <v>156401.68342336017</v>
      </c>
      <c r="K330" s="20">
        <v>158862.79885409994</v>
      </c>
      <c r="L330" s="20">
        <v>162262.89156323281</v>
      </c>
      <c r="M330" s="20">
        <v>164861.67921345157</v>
      </c>
      <c r="N330" s="20">
        <v>167338.90877650157</v>
      </c>
      <c r="O330" s="20">
        <v>169925.39150940787</v>
      </c>
      <c r="P330" s="20">
        <v>173269.16055849713</v>
      </c>
      <c r="Q330" s="20">
        <v>176641.38006865061</v>
      </c>
      <c r="R330" s="20">
        <v>179420.46977098263</v>
      </c>
      <c r="S330" s="20">
        <v>182509.84070290904</v>
      </c>
      <c r="T330" s="20">
        <v>185331.96697349823</v>
      </c>
      <c r="U330" s="20">
        <v>188492.67940759886</v>
      </c>
      <c r="V330" s="20">
        <v>192599.36671646906</v>
      </c>
      <c r="W330" s="20">
        <v>196610.68044413312</v>
      </c>
      <c r="Y330" s="17" t="s">
        <v>39</v>
      </c>
      <c r="Z330" s="21" t="str">
        <f t="shared" si="251"/>
        <v>Stations of Over 10k Users</v>
      </c>
      <c r="AA330" s="21" t="str">
        <f t="shared" si="252"/>
        <v>N</v>
      </c>
      <c r="AB330" s="13">
        <f t="shared" ref="AB330:AV330" si="395">C330-$R68</f>
        <v>2844.2462379042554</v>
      </c>
      <c r="AC330" s="13">
        <f t="shared" si="395"/>
        <v>14093.954646769358</v>
      </c>
      <c r="AD330" s="13">
        <f t="shared" si="395"/>
        <v>17799.831895663665</v>
      </c>
      <c r="AE330" s="13">
        <f t="shared" si="395"/>
        <v>20689.725321717182</v>
      </c>
      <c r="AF330" s="13">
        <f t="shared" si="395"/>
        <v>22846.435047385865</v>
      </c>
      <c r="AG330" s="13">
        <f t="shared" si="395"/>
        <v>25065.036007352348</v>
      </c>
      <c r="AH330" s="13">
        <f t="shared" si="395"/>
        <v>27714.643064858508</v>
      </c>
      <c r="AI330" s="13">
        <f t="shared" si="395"/>
        <v>29941.683423360169</v>
      </c>
      <c r="AJ330" s="13">
        <f t="shared" si="395"/>
        <v>32402.798854099936</v>
      </c>
      <c r="AK330" s="13">
        <f t="shared" si="395"/>
        <v>35802.891563232813</v>
      </c>
      <c r="AL330" s="13">
        <f t="shared" si="395"/>
        <v>38401.679213451571</v>
      </c>
      <c r="AM330" s="13">
        <f t="shared" si="395"/>
        <v>40878.908776501572</v>
      </c>
      <c r="AN330" s="13">
        <f t="shared" si="395"/>
        <v>43465.391509407869</v>
      </c>
      <c r="AO330" s="13">
        <f t="shared" si="395"/>
        <v>46809.160558497126</v>
      </c>
      <c r="AP330" s="13">
        <f t="shared" si="395"/>
        <v>50181.380068650615</v>
      </c>
      <c r="AQ330" s="13">
        <f t="shared" si="395"/>
        <v>52960.469770982629</v>
      </c>
      <c r="AR330" s="13">
        <f t="shared" si="395"/>
        <v>56049.840702909045</v>
      </c>
      <c r="AS330" s="13">
        <f t="shared" si="395"/>
        <v>58871.966973498231</v>
      </c>
      <c r="AT330" s="13">
        <f t="shared" si="395"/>
        <v>62032.679407598858</v>
      </c>
      <c r="AU330" s="13">
        <f t="shared" si="395"/>
        <v>66139.366716469056</v>
      </c>
      <c r="AV330" s="13">
        <f t="shared" si="395"/>
        <v>70150.680444133119</v>
      </c>
      <c r="AX330" s="17" t="s">
        <v>39</v>
      </c>
      <c r="AY330" s="13">
        <f t="shared" si="254"/>
        <v>49</v>
      </c>
      <c r="AZ330" s="13">
        <f t="shared" si="255"/>
        <v>51</v>
      </c>
      <c r="BA330" s="13">
        <f t="shared" si="256"/>
        <v>50</v>
      </c>
      <c r="BB330" s="13">
        <f t="shared" si="257"/>
        <v>50</v>
      </c>
      <c r="BC330" s="13">
        <f t="shared" si="258"/>
        <v>49</v>
      </c>
      <c r="BD330" s="13">
        <f t="shared" si="259"/>
        <v>49</v>
      </c>
      <c r="BE330" s="13">
        <f t="shared" si="260"/>
        <v>49</v>
      </c>
      <c r="BF330" s="13">
        <f t="shared" si="261"/>
        <v>49</v>
      </c>
      <c r="BG330" s="13">
        <f t="shared" si="262"/>
        <v>49</v>
      </c>
      <c r="BH330" s="13">
        <f t="shared" si="263"/>
        <v>49</v>
      </c>
      <c r="BI330" s="13">
        <f t="shared" si="264"/>
        <v>49</v>
      </c>
      <c r="BJ330" s="13">
        <f t="shared" si="265"/>
        <v>48</v>
      </c>
      <c r="BK330" s="13">
        <f t="shared" si="266"/>
        <v>48</v>
      </c>
      <c r="BL330" s="13">
        <f t="shared" si="267"/>
        <v>47</v>
      </c>
      <c r="BM330" s="13">
        <f t="shared" si="268"/>
        <v>47</v>
      </c>
      <c r="BN330" s="13">
        <f t="shared" si="269"/>
        <v>47</v>
      </c>
      <c r="BO330" s="13">
        <f t="shared" si="270"/>
        <v>47</v>
      </c>
      <c r="BP330" s="13">
        <f t="shared" si="271"/>
        <v>46</v>
      </c>
      <c r="BQ330" s="13">
        <f t="shared" si="272"/>
        <v>46</v>
      </c>
      <c r="BR330" s="13">
        <f t="shared" si="273"/>
        <v>46</v>
      </c>
      <c r="BS330" s="13">
        <f t="shared" si="274"/>
        <v>46</v>
      </c>
      <c r="BT330" s="13">
        <f>INDEX($AY330:$BS330,MATCH('Ranked Growth'!$C$5,Data!$AY$149:$BS$149,0))</f>
        <v>49</v>
      </c>
      <c r="BV330" s="17" t="s">
        <v>39</v>
      </c>
      <c r="BW330" s="13" cm="1">
        <f t="array" ref="BW330">SUMPRODUCT(($Z$281:$Z$407=$Z330)*(AB330&lt;AB$281:AB$407))+1</f>
        <v>44</v>
      </c>
      <c r="BX330" s="13" cm="1">
        <f t="array" ref="BX330">SUMPRODUCT(($Z$281:$Z$407=$Z330)*(AC330&lt;AC$281:AC$407))+1</f>
        <v>46</v>
      </c>
      <c r="BY330" s="13" cm="1">
        <f t="array" ref="BY330">SUMPRODUCT(($Z$281:$Z$407=$Z330)*(AD330&lt;AD$281:AD$407))+1</f>
        <v>45</v>
      </c>
      <c r="BZ330" s="13" cm="1">
        <f t="array" ref="BZ330">SUMPRODUCT(($Z$281:$Z$407=$Z330)*(AE330&lt;AE$281:AE$407))+1</f>
        <v>45</v>
      </c>
      <c r="CA330" s="13" cm="1">
        <f t="array" ref="CA330">SUMPRODUCT(($Z$281:$Z$407=$Z330)*(AF330&lt;AF$281:AF$407))+1</f>
        <v>44</v>
      </c>
      <c r="CB330" s="13" cm="1">
        <f t="array" ref="CB330">SUMPRODUCT(($Z$281:$Z$407=$Z330)*(AG330&lt;AG$281:AG$407))+1</f>
        <v>44</v>
      </c>
      <c r="CC330" s="13" cm="1">
        <f t="array" ref="CC330">SUMPRODUCT(($Z$281:$Z$407=$Z330)*(AH330&lt;AH$281:AH$407))+1</f>
        <v>44</v>
      </c>
      <c r="CD330" s="13" cm="1">
        <f t="array" ref="CD330">SUMPRODUCT(($Z$281:$Z$407=$Z330)*(AI330&lt;AI$281:AI$407))+1</f>
        <v>44</v>
      </c>
      <c r="CE330" s="13" cm="1">
        <f t="array" ref="CE330">SUMPRODUCT(($Z$281:$Z$407=$Z330)*(AJ330&lt;AJ$281:AJ$407))+1</f>
        <v>44</v>
      </c>
      <c r="CF330" s="13" cm="1">
        <f t="array" ref="CF330">SUMPRODUCT(($Z$281:$Z$407=$Z330)*(AK330&lt;AK$281:AK$407))+1</f>
        <v>44</v>
      </c>
      <c r="CG330" s="13" cm="1">
        <f t="array" ref="CG330">SUMPRODUCT(($Z$281:$Z$407=$Z330)*(AL330&lt;AL$281:AL$407))+1</f>
        <v>44</v>
      </c>
      <c r="CH330" s="13" cm="1">
        <f t="array" ref="CH330">SUMPRODUCT(($Z$281:$Z$407=$Z330)*(AM330&lt;AM$281:AM$407))+1</f>
        <v>43</v>
      </c>
      <c r="CI330" s="13" cm="1">
        <f t="array" ref="CI330">SUMPRODUCT(($Z$281:$Z$407=$Z330)*(AN330&lt;AN$281:AN$407))+1</f>
        <v>43</v>
      </c>
      <c r="CJ330" s="13" cm="1">
        <f t="array" ref="CJ330">SUMPRODUCT(($Z$281:$Z$407=$Z330)*(AO330&lt;AO$281:AO$407))+1</f>
        <v>42</v>
      </c>
      <c r="CK330" s="13" cm="1">
        <f t="array" ref="CK330">SUMPRODUCT(($Z$281:$Z$407=$Z330)*(AP330&lt;AP$281:AP$407))+1</f>
        <v>42</v>
      </c>
      <c r="CL330" s="13" cm="1">
        <f t="array" ref="CL330">SUMPRODUCT(($Z$281:$Z$407=$Z330)*(AQ330&lt;AQ$281:AQ$407))+1</f>
        <v>42</v>
      </c>
      <c r="CM330" s="13" cm="1">
        <f t="array" ref="CM330">SUMPRODUCT(($Z$281:$Z$407=$Z330)*(AR330&lt;AR$281:AR$407))+1</f>
        <v>42</v>
      </c>
      <c r="CN330" s="13" cm="1">
        <f t="array" ref="CN330">SUMPRODUCT(($Z$281:$Z$407=$Z330)*(AS330&lt;AS$281:AS$407))+1</f>
        <v>41</v>
      </c>
      <c r="CO330" s="13" cm="1">
        <f t="array" ref="CO330">SUMPRODUCT(($Z$281:$Z$407=$Z330)*(AT330&lt;AT$281:AT$407))+1</f>
        <v>41</v>
      </c>
      <c r="CP330" s="13" cm="1">
        <f t="array" ref="CP330">SUMPRODUCT(($Z$281:$Z$407=$Z330)*(AU330&lt;AU$281:AU$407))+1</f>
        <v>41</v>
      </c>
      <c r="CQ330" s="13" cm="1">
        <f t="array" ref="CQ330">SUMPRODUCT(($Z$281:$Z$407=$Z330)*(AV330&lt;AV$281:AV$407))+1</f>
        <v>41</v>
      </c>
      <c r="CR330" s="20">
        <f>INDEX($BW330:$CQ330,MATCH('Ranked Growth'!$C$5,Data!$AY$149:$BS$149,0))</f>
        <v>44</v>
      </c>
      <c r="CS330" s="13" t="str">
        <f t="shared" si="275"/>
        <v>Stations of Over 10k Users-44</v>
      </c>
      <c r="CU330" s="17" t="s">
        <v>39</v>
      </c>
      <c r="CV330" s="13" t="str" cm="1">
        <f t="array" ref="CV330">IF($AA330="N","",SUMPRODUCT(($Z$281:$Z$407=$Z330)*($AA$281:$AA$407="Y")*(AB330&lt;AB$281:AB$407))+1)</f>
        <v/>
      </c>
      <c r="CW330" s="13" t="str" cm="1">
        <f t="array" ref="CW330">IF($AA330="N","",SUMPRODUCT(($Z$281:$Z$407=$Z330)*($AA$281:$AA$407="Y")*(AC330&lt;AC$281:AC$407))+1)</f>
        <v/>
      </c>
      <c r="CX330" s="13" t="str" cm="1">
        <f t="array" ref="CX330">IF($AA330="N","",SUMPRODUCT(($Z$281:$Z$407=$Z330)*($AA$281:$AA$407="Y")*(AD330&lt;AD$281:AD$407))+1)</f>
        <v/>
      </c>
      <c r="CY330" s="13" t="str" cm="1">
        <f t="array" ref="CY330">IF($AA330="N","",SUMPRODUCT(($Z$281:$Z$407=$Z330)*($AA$281:$AA$407="Y")*(AE330&lt;AE$281:AE$407))+1)</f>
        <v/>
      </c>
      <c r="CZ330" s="13" t="str" cm="1">
        <f t="array" ref="CZ330">IF($AA330="N","",SUMPRODUCT(($Z$281:$Z$407=$Z330)*($AA$281:$AA$407="Y")*(AF330&lt;AF$281:AF$407))+1)</f>
        <v/>
      </c>
      <c r="DA330" s="13" t="str" cm="1">
        <f t="array" ref="DA330">IF($AA330="N","",SUMPRODUCT(($Z$281:$Z$407=$Z330)*($AA$281:$AA$407="Y")*(AG330&lt;AG$281:AG$407))+1)</f>
        <v/>
      </c>
      <c r="DB330" s="13" t="str" cm="1">
        <f t="array" ref="DB330">IF($AA330="N","",SUMPRODUCT(($Z$281:$Z$407=$Z330)*($AA$281:$AA$407="Y")*(AH330&lt;AH$281:AH$407))+1)</f>
        <v/>
      </c>
      <c r="DC330" s="13" t="str" cm="1">
        <f t="array" ref="DC330">IF($AA330="N","",SUMPRODUCT(($Z$281:$Z$407=$Z330)*($AA$281:$AA$407="Y")*(AI330&lt;AI$281:AI$407))+1)</f>
        <v/>
      </c>
      <c r="DD330" s="13" t="str" cm="1">
        <f t="array" ref="DD330">IF($AA330="N","",SUMPRODUCT(($Z$281:$Z$407=$Z330)*($AA$281:$AA$407="Y")*(AJ330&lt;AJ$281:AJ$407))+1)</f>
        <v/>
      </c>
      <c r="DE330" s="13" t="str" cm="1">
        <f t="array" ref="DE330">IF($AA330="N","",SUMPRODUCT(($Z$281:$Z$407=$Z330)*($AA$281:$AA$407="Y")*(AK330&lt;AK$281:AK$407))+1)</f>
        <v/>
      </c>
      <c r="DF330" s="13" t="str" cm="1">
        <f t="array" ref="DF330">IF($AA330="N","",SUMPRODUCT(($Z$281:$Z$407=$Z330)*($AA$281:$AA$407="Y")*(AL330&lt;AL$281:AL$407))+1)</f>
        <v/>
      </c>
      <c r="DG330" s="13" t="str" cm="1">
        <f t="array" ref="DG330">IF($AA330="N","",SUMPRODUCT(($Z$281:$Z$407=$Z330)*($AA$281:$AA$407="Y")*(AM330&lt;AM$281:AM$407))+1)</f>
        <v/>
      </c>
      <c r="DH330" s="13" t="str" cm="1">
        <f t="array" ref="DH330">IF($AA330="N","",SUMPRODUCT(($Z$281:$Z$407=$Z330)*($AA$281:$AA$407="Y")*(AN330&lt;AN$281:AN$407))+1)</f>
        <v/>
      </c>
      <c r="DI330" s="13" t="str" cm="1">
        <f t="array" ref="DI330">IF($AA330="N","",SUMPRODUCT(($Z$281:$Z$407=$Z330)*($AA$281:$AA$407="Y")*(AO330&lt;AO$281:AO$407))+1)</f>
        <v/>
      </c>
      <c r="DJ330" s="13" t="str" cm="1">
        <f t="array" ref="DJ330">IF($AA330="N","",SUMPRODUCT(($Z$281:$Z$407=$Z330)*($AA$281:$AA$407="Y")*(AP330&lt;AP$281:AP$407))+1)</f>
        <v/>
      </c>
      <c r="DK330" s="13" t="str" cm="1">
        <f t="array" ref="DK330">IF($AA330="N","",SUMPRODUCT(($Z$281:$Z$407=$Z330)*($AA$281:$AA$407="Y")*(AQ330&lt;AQ$281:AQ$407))+1)</f>
        <v/>
      </c>
      <c r="DL330" s="13" t="str" cm="1">
        <f t="array" ref="DL330">IF($AA330="N","",SUMPRODUCT(($Z$281:$Z$407=$Z330)*($AA$281:$AA$407="Y")*(AR330&lt;AR$281:AR$407))+1)</f>
        <v/>
      </c>
      <c r="DM330" s="13" t="str" cm="1">
        <f t="array" ref="DM330">IF($AA330="N","",SUMPRODUCT(($Z$281:$Z$407=$Z330)*($AA$281:$AA$407="Y")*(AS330&lt;AS$281:AS$407))+1)</f>
        <v/>
      </c>
      <c r="DN330" s="13" t="str" cm="1">
        <f t="array" ref="DN330">IF($AA330="N","",SUMPRODUCT(($Z$281:$Z$407=$Z330)*($AA$281:$AA$407="Y")*(AT330&lt;AT$281:AT$407))+1)</f>
        <v/>
      </c>
      <c r="DO330" s="13" t="str" cm="1">
        <f t="array" ref="DO330">IF($AA330="N","",SUMPRODUCT(($Z$281:$Z$407=$Z330)*($AA$281:$AA$407="Y")*(AU330&lt;AU$281:AU$407))+1)</f>
        <v/>
      </c>
      <c r="DP330" s="13" t="str" cm="1">
        <f t="array" ref="DP330">IF($AA330="N","",SUMPRODUCT(($Z$281:$Z$407=$Z330)*($AA$281:$AA$407="Y")*(AV330&lt;AV$281:AV$407))+1)</f>
        <v/>
      </c>
      <c r="DQ330" s="13" t="str">
        <f>INDEX($CV330:$DP330,MATCH('Ranked Growth'!$C$5,$BW$149:$CQ$149,0))</f>
        <v/>
      </c>
      <c r="DR330" s="13" t="str">
        <f t="shared" si="276"/>
        <v>Stations of Over 10k Users-</v>
      </c>
      <c r="DT330" s="17" t="s">
        <v>39</v>
      </c>
      <c r="DU330" s="15">
        <f t="shared" ref="DU330:EO330" si="396">(C330/$R68)-1</f>
        <v>2.2491271848048777E-2</v>
      </c>
      <c r="DV330" s="15">
        <f t="shared" si="396"/>
        <v>0.11144990231511431</v>
      </c>
      <c r="DW330" s="15">
        <f t="shared" si="396"/>
        <v>0.14075464095890933</v>
      </c>
      <c r="DX330" s="15">
        <f t="shared" si="396"/>
        <v>0.16360687428212217</v>
      </c>
      <c r="DY330" s="15">
        <f t="shared" si="396"/>
        <v>0.18066135574399711</v>
      </c>
      <c r="DZ330" s="15">
        <f t="shared" si="396"/>
        <v>0.19820525073028894</v>
      </c>
      <c r="EA330" s="15">
        <f t="shared" si="396"/>
        <v>0.21915738624749737</v>
      </c>
      <c r="EB330" s="15">
        <f t="shared" si="396"/>
        <v>0.23676801694891791</v>
      </c>
      <c r="EC330" s="15">
        <f t="shared" si="396"/>
        <v>0.25622962876878019</v>
      </c>
      <c r="ED330" s="15">
        <f t="shared" si="396"/>
        <v>0.28311633372792033</v>
      </c>
      <c r="EE330" s="15">
        <f t="shared" si="396"/>
        <v>0.30366660772933396</v>
      </c>
      <c r="EF330" s="15">
        <f t="shared" si="396"/>
        <v>0.32325564428674336</v>
      </c>
      <c r="EG330" s="15">
        <f t="shared" si="396"/>
        <v>0.34370861544684383</v>
      </c>
      <c r="EH330" s="15">
        <f t="shared" si="396"/>
        <v>0.37014993324764456</v>
      </c>
      <c r="EI330" s="15">
        <f t="shared" si="396"/>
        <v>0.39681622701763897</v>
      </c>
      <c r="EJ330" s="15">
        <f t="shared" si="396"/>
        <v>0.41879226451828733</v>
      </c>
      <c r="EK330" s="15">
        <f t="shared" si="396"/>
        <v>0.44322189390249123</v>
      </c>
      <c r="EL330" s="15">
        <f t="shared" si="396"/>
        <v>0.46553824903920793</v>
      </c>
      <c r="EM330" s="15">
        <f t="shared" si="396"/>
        <v>0.49053202125256101</v>
      </c>
      <c r="EN330" s="15">
        <f t="shared" si="396"/>
        <v>0.52300622106965888</v>
      </c>
      <c r="EO330" s="15">
        <f t="shared" si="396"/>
        <v>0.55472624105751311</v>
      </c>
      <c r="EQ330" s="17" t="s">
        <v>39</v>
      </c>
      <c r="ER330" s="13">
        <f t="shared" si="278"/>
        <v>19</v>
      </c>
      <c r="ES330" s="13">
        <f t="shared" si="279"/>
        <v>6</v>
      </c>
      <c r="ET330" s="13">
        <f t="shared" si="280"/>
        <v>6</v>
      </c>
      <c r="EU330" s="13">
        <f t="shared" si="281"/>
        <v>6</v>
      </c>
      <c r="EV330" s="13">
        <f t="shared" si="282"/>
        <v>6</v>
      </c>
      <c r="EW330" s="13">
        <f t="shared" si="283"/>
        <v>6</v>
      </c>
      <c r="EX330" s="13">
        <f t="shared" si="284"/>
        <v>6</v>
      </c>
      <c r="EY330" s="13">
        <f t="shared" si="285"/>
        <v>7</v>
      </c>
      <c r="EZ330" s="13">
        <f t="shared" si="286"/>
        <v>7</v>
      </c>
      <c r="FA330" s="13">
        <f t="shared" si="287"/>
        <v>7</v>
      </c>
      <c r="FB330" s="13">
        <f t="shared" si="288"/>
        <v>7</v>
      </c>
      <c r="FC330" s="13">
        <f t="shared" si="289"/>
        <v>7</v>
      </c>
      <c r="FD330" s="13">
        <f t="shared" si="290"/>
        <v>7</v>
      </c>
      <c r="FE330" s="13">
        <f t="shared" si="291"/>
        <v>7</v>
      </c>
      <c r="FF330" s="13">
        <f t="shared" si="292"/>
        <v>7</v>
      </c>
      <c r="FG330" s="13">
        <f t="shared" si="293"/>
        <v>8</v>
      </c>
      <c r="FH330" s="13">
        <f t="shared" si="294"/>
        <v>8</v>
      </c>
      <c r="FI330" s="13">
        <f t="shared" si="295"/>
        <v>8</v>
      </c>
      <c r="FJ330" s="13">
        <f t="shared" si="296"/>
        <v>8</v>
      </c>
      <c r="FK330" s="13">
        <f t="shared" si="297"/>
        <v>8</v>
      </c>
      <c r="FL330" s="13">
        <f t="shared" si="298"/>
        <v>7</v>
      </c>
      <c r="FM330" s="13">
        <f>INDEX($ER330:$FL330,MATCH('Ranked Growth'!$C$5,$ER$149:$FL$149,0))</f>
        <v>19</v>
      </c>
      <c r="FO330" s="17" t="s">
        <v>39</v>
      </c>
      <c r="FP330" s="13" cm="1">
        <f t="array" ref="FP330">SUMPRODUCT(($Z$281:$Z$407=$Z330)*(DU330&lt;DU$281:DU$407))+1</f>
        <v>14</v>
      </c>
      <c r="FQ330" s="13" cm="1">
        <f t="array" ref="FQ330">SUMPRODUCT(($Z$281:$Z$407=$Z330)*(DV330&lt;DV$281:DV$407))+1</f>
        <v>5</v>
      </c>
      <c r="FR330" s="13" cm="1">
        <f t="array" ref="FR330">SUMPRODUCT(($Z$281:$Z$407=$Z330)*(DW330&lt;DW$281:DW$407))+1</f>
        <v>5</v>
      </c>
      <c r="FS330" s="13" cm="1">
        <f t="array" ref="FS330">SUMPRODUCT(($Z$281:$Z$407=$Z330)*(DX330&lt;DX$281:DX$407))+1</f>
        <v>5</v>
      </c>
      <c r="FT330" s="13" cm="1">
        <f t="array" ref="FT330">SUMPRODUCT(($Z$281:$Z$407=$Z330)*(DY330&lt;DY$281:DY$407))+1</f>
        <v>5</v>
      </c>
      <c r="FU330" s="13" cm="1">
        <f t="array" ref="FU330">SUMPRODUCT(($Z$281:$Z$407=$Z330)*(DZ330&lt;DZ$281:DZ$407))+1</f>
        <v>5</v>
      </c>
      <c r="FV330" s="13" cm="1">
        <f t="array" ref="FV330">SUMPRODUCT(($Z$281:$Z$407=$Z330)*(EA330&lt;EA$281:EA$407))+1</f>
        <v>5</v>
      </c>
      <c r="FW330" s="13" cm="1">
        <f t="array" ref="FW330">SUMPRODUCT(($Z$281:$Z$407=$Z330)*(EB330&lt;EB$281:EB$407))+1</f>
        <v>6</v>
      </c>
      <c r="FX330" s="13" cm="1">
        <f t="array" ref="FX330">SUMPRODUCT(($Z$281:$Z$407=$Z330)*(EC330&lt;EC$281:EC$407))+1</f>
        <v>6</v>
      </c>
      <c r="FY330" s="13" cm="1">
        <f t="array" ref="FY330">SUMPRODUCT(($Z$281:$Z$407=$Z330)*(ED330&lt;ED$281:ED$407))+1</f>
        <v>6</v>
      </c>
      <c r="FZ330" s="13" cm="1">
        <f t="array" ref="FZ330">SUMPRODUCT(($Z$281:$Z$407=$Z330)*(EE330&lt;EE$281:EE$407))+1</f>
        <v>6</v>
      </c>
      <c r="GA330" s="13" cm="1">
        <f t="array" ref="GA330">SUMPRODUCT(($Z$281:$Z$407=$Z330)*(EF330&lt;EF$281:EF$407))+1</f>
        <v>6</v>
      </c>
      <c r="GB330" s="13" cm="1">
        <f t="array" ref="GB330">SUMPRODUCT(($Z$281:$Z$407=$Z330)*(EG330&lt;EG$281:EG$407))+1</f>
        <v>6</v>
      </c>
      <c r="GC330" s="13" cm="1">
        <f t="array" ref="GC330">SUMPRODUCT(($Z$281:$Z$407=$Z330)*(EH330&lt;EH$281:EH$407))+1</f>
        <v>6</v>
      </c>
      <c r="GD330" s="13" cm="1">
        <f t="array" ref="GD330">SUMPRODUCT(($Z$281:$Z$407=$Z330)*(EI330&lt;EI$281:EI$407))+1</f>
        <v>6</v>
      </c>
      <c r="GE330" s="13" cm="1">
        <f t="array" ref="GE330">SUMPRODUCT(($Z$281:$Z$407=$Z330)*(EJ330&lt;EJ$281:EJ$407))+1</f>
        <v>7</v>
      </c>
      <c r="GF330" s="13" cm="1">
        <f t="array" ref="GF330">SUMPRODUCT(($Z$281:$Z$407=$Z330)*(EK330&lt;EK$281:EK$407))+1</f>
        <v>7</v>
      </c>
      <c r="GG330" s="13" cm="1">
        <f t="array" ref="GG330">SUMPRODUCT(($Z$281:$Z$407=$Z330)*(EL330&lt;EL$281:EL$407))+1</f>
        <v>7</v>
      </c>
      <c r="GH330" s="13" cm="1">
        <f t="array" ref="GH330">SUMPRODUCT(($Z$281:$Z$407=$Z330)*(EM330&lt;EM$281:EM$407))+1</f>
        <v>7</v>
      </c>
      <c r="GI330" s="13" cm="1">
        <f t="array" ref="GI330">SUMPRODUCT(($Z$281:$Z$407=$Z330)*(EN330&lt;EN$281:EN$407))+1</f>
        <v>7</v>
      </c>
      <c r="GJ330" s="13" cm="1">
        <f t="array" ref="GJ330">SUMPRODUCT(($Z$281:$Z$407=$Z330)*(EO330&lt;EO$281:EO$407))+1</f>
        <v>6</v>
      </c>
      <c r="GK330" s="20">
        <f>INDEX($FP330:$GJ330,MATCH('Ranked Growth'!$C$5,$FP$149:$GJ$149,0))</f>
        <v>14</v>
      </c>
      <c r="GL330" s="13" t="str">
        <f t="shared" si="299"/>
        <v>Stations of Over 10k Users-14</v>
      </c>
      <c r="GN330" s="17" t="s">
        <v>39</v>
      </c>
      <c r="GO330" s="13" t="str" cm="1">
        <f t="array" ref="GO330">IF($AA330="N","",SUMPRODUCT(($Z$281:$Z$407=$Z330)*($AA$281:$AA$407="Y")*(DU330&lt;DU$281:DU$407))+1)</f>
        <v/>
      </c>
      <c r="GP330" s="13" t="str" cm="1">
        <f t="array" ref="GP330">IF($AA330="N","",SUMPRODUCT(($Z$281:$Z$407=$Z330)*($AA$281:$AA$407="Y")*(DV330&lt;DV$281:DV$407))+1)</f>
        <v/>
      </c>
      <c r="GQ330" s="13" t="str" cm="1">
        <f t="array" ref="GQ330">IF($AA330="N","",SUMPRODUCT(($Z$281:$Z$407=$Z330)*($AA$281:$AA$407="Y")*(DW330&lt;DW$281:DW$407))+1)</f>
        <v/>
      </c>
      <c r="GR330" s="13" t="str" cm="1">
        <f t="array" ref="GR330">IF($AA330="N","",SUMPRODUCT(($Z$281:$Z$407=$Z330)*($AA$281:$AA$407="Y")*(DX330&lt;DX$281:DX$407))+1)</f>
        <v/>
      </c>
      <c r="GS330" s="13" t="str" cm="1">
        <f t="array" ref="GS330">IF($AA330="N","",SUMPRODUCT(($Z$281:$Z$407=$Z330)*($AA$281:$AA$407="Y")*(DY330&lt;DY$281:DY$407))+1)</f>
        <v/>
      </c>
      <c r="GT330" s="13" t="str" cm="1">
        <f t="array" ref="GT330">IF($AA330="N","",SUMPRODUCT(($Z$281:$Z$407=$Z330)*($AA$281:$AA$407="Y")*(DZ330&lt;DZ$281:DZ$407))+1)</f>
        <v/>
      </c>
      <c r="GU330" s="13" t="str" cm="1">
        <f t="array" ref="GU330">IF($AA330="N","",SUMPRODUCT(($Z$281:$Z$407=$Z330)*($AA$281:$AA$407="Y")*(EA330&lt;EA$281:EA$407))+1)</f>
        <v/>
      </c>
      <c r="GV330" s="13" t="str" cm="1">
        <f t="array" ref="GV330">IF($AA330="N","",SUMPRODUCT(($Z$281:$Z$407=$Z330)*($AA$281:$AA$407="Y")*(EB330&lt;EB$281:EB$407))+1)</f>
        <v/>
      </c>
      <c r="GW330" s="13" t="str" cm="1">
        <f t="array" ref="GW330">IF($AA330="N","",SUMPRODUCT(($Z$281:$Z$407=$Z330)*($AA$281:$AA$407="Y")*(EC330&lt;EC$281:EC$407))+1)</f>
        <v/>
      </c>
      <c r="GX330" s="13" t="str" cm="1">
        <f t="array" ref="GX330">IF($AA330="N","",SUMPRODUCT(($Z$281:$Z$407=$Z330)*($AA$281:$AA$407="Y")*(ED330&lt;ED$281:ED$407))+1)</f>
        <v/>
      </c>
      <c r="GY330" s="13" t="str" cm="1">
        <f t="array" ref="GY330">IF($AA330="N","",SUMPRODUCT(($Z$281:$Z$407=$Z330)*($AA$281:$AA$407="Y")*(EE330&lt;EE$281:EE$407))+1)</f>
        <v/>
      </c>
      <c r="GZ330" s="13" t="str" cm="1">
        <f t="array" ref="GZ330">IF($AA330="N","",SUMPRODUCT(($Z$281:$Z$407=$Z330)*($AA$281:$AA$407="Y")*(EF330&lt;EF$281:EF$407))+1)</f>
        <v/>
      </c>
      <c r="HA330" s="13" t="str" cm="1">
        <f t="array" ref="HA330">IF($AA330="N","",SUMPRODUCT(($Z$281:$Z$407=$Z330)*($AA$281:$AA$407="Y")*(EG330&lt;EG$281:EG$407))+1)</f>
        <v/>
      </c>
      <c r="HB330" s="13" t="str" cm="1">
        <f t="array" ref="HB330">IF($AA330="N","",SUMPRODUCT(($Z$281:$Z$407=$Z330)*($AA$281:$AA$407="Y")*(EH330&lt;EH$281:EH$407))+1)</f>
        <v/>
      </c>
      <c r="HC330" s="13" t="str" cm="1">
        <f t="array" ref="HC330">IF($AA330="N","",SUMPRODUCT(($Z$281:$Z$407=$Z330)*($AA$281:$AA$407="Y")*(EI330&lt;EI$281:EI$407))+1)</f>
        <v/>
      </c>
      <c r="HD330" s="13" t="str" cm="1">
        <f t="array" ref="HD330">IF($AA330="N","",SUMPRODUCT(($Z$281:$Z$407=$Z330)*($AA$281:$AA$407="Y")*(EJ330&lt;EJ$281:EJ$407))+1)</f>
        <v/>
      </c>
      <c r="HE330" s="13" t="str" cm="1">
        <f t="array" ref="HE330">IF($AA330="N","",SUMPRODUCT(($Z$281:$Z$407=$Z330)*($AA$281:$AA$407="Y")*(EK330&lt;EK$281:EK$407))+1)</f>
        <v/>
      </c>
      <c r="HF330" s="13" t="str" cm="1">
        <f t="array" ref="HF330">IF($AA330="N","",SUMPRODUCT(($Z$281:$Z$407=$Z330)*($AA$281:$AA$407="Y")*(EL330&lt;EL$281:EL$407))+1)</f>
        <v/>
      </c>
      <c r="HG330" s="13" t="str" cm="1">
        <f t="array" ref="HG330">IF($AA330="N","",SUMPRODUCT(($Z$281:$Z$407=$Z330)*($AA$281:$AA$407="Y")*(EM330&lt;EM$281:EM$407))+1)</f>
        <v/>
      </c>
      <c r="HH330" s="13" t="str" cm="1">
        <f t="array" ref="HH330">IF($AA330="N","",SUMPRODUCT(($Z$281:$Z$407=$Z330)*($AA$281:$AA$407="Y")*(EN330&lt;EN$281:EN$407))+1)</f>
        <v/>
      </c>
      <c r="HI330" s="13" t="str" cm="1">
        <f t="array" ref="HI330">IF($AA330="N","",SUMPRODUCT(($Z$281:$Z$407=$Z330)*($AA$281:$AA$407="Y")*(EO330&lt;EO$281:EO$407))+1)</f>
        <v/>
      </c>
      <c r="HJ330" s="20" t="str">
        <f>INDEX($GO330:$HI330,MATCH('Ranked Growth'!$C$5,$GO$149:$HI$149,0))</f>
        <v/>
      </c>
      <c r="HK330" s="13" t="str">
        <f t="shared" si="300"/>
        <v>Stations of Over 10k Users-</v>
      </c>
    </row>
    <row r="331" spans="2:219" s="11" customFormat="1" x14ac:dyDescent="0.25">
      <c r="B331" s="17" t="s">
        <v>175</v>
      </c>
      <c r="C331" s="20">
        <v>60143.425125853137</v>
      </c>
      <c r="D331" s="20">
        <v>64225.391927553661</v>
      </c>
      <c r="E331" s="20">
        <v>65259.215843251834</v>
      </c>
      <c r="F331" s="20">
        <v>65945.742512890574</v>
      </c>
      <c r="G331" s="20">
        <v>66320.659200581504</v>
      </c>
      <c r="H331" s="20">
        <v>66731.622553333509</v>
      </c>
      <c r="I331" s="20">
        <v>67256.670665632264</v>
      </c>
      <c r="J331" s="20">
        <v>67624.37951830338</v>
      </c>
      <c r="K331" s="20">
        <v>68082.785270521112</v>
      </c>
      <c r="L331" s="20">
        <v>68853.385069610478</v>
      </c>
      <c r="M331" s="20">
        <v>69298.188101222622</v>
      </c>
      <c r="N331" s="20">
        <v>69706.727805442511</v>
      </c>
      <c r="O331" s="20">
        <v>70239.511223687339</v>
      </c>
      <c r="P331" s="20">
        <v>71172.067313043546</v>
      </c>
      <c r="Q331" s="20">
        <v>71894.727502299444</v>
      </c>
      <c r="R331" s="20">
        <v>72419.997336955275</v>
      </c>
      <c r="S331" s="20">
        <v>73059.364751202491</v>
      </c>
      <c r="T331" s="20">
        <v>73602.476784128288</v>
      </c>
      <c r="U331" s="20">
        <v>74293.805627208625</v>
      </c>
      <c r="V331" s="20">
        <v>75421.670180280358</v>
      </c>
      <c r="W331" s="20">
        <v>76511.971238085142</v>
      </c>
      <c r="Y331" s="17" t="s">
        <v>175</v>
      </c>
      <c r="Z331" s="21" t="str">
        <f t="shared" si="251"/>
        <v>Stations of Over 10k Users</v>
      </c>
      <c r="AA331" s="21" t="str">
        <f t="shared" si="252"/>
        <v>Y</v>
      </c>
      <c r="AB331" s="13">
        <f t="shared" ref="AB331:AV331" si="397">C331-$R69</f>
        <v>625.42512585313671</v>
      </c>
      <c r="AC331" s="13">
        <f t="shared" si="397"/>
        <v>4707.3919275536609</v>
      </c>
      <c r="AD331" s="13">
        <f t="shared" si="397"/>
        <v>5741.2158432518336</v>
      </c>
      <c r="AE331" s="13">
        <f t="shared" si="397"/>
        <v>6427.7425128905743</v>
      </c>
      <c r="AF331" s="13">
        <f t="shared" si="397"/>
        <v>6802.6592005815037</v>
      </c>
      <c r="AG331" s="13">
        <f t="shared" si="397"/>
        <v>7213.6225533335091</v>
      </c>
      <c r="AH331" s="13">
        <f t="shared" si="397"/>
        <v>7738.670665632264</v>
      </c>
      <c r="AI331" s="13">
        <f t="shared" si="397"/>
        <v>8106.3795183033799</v>
      </c>
      <c r="AJ331" s="13">
        <f t="shared" si="397"/>
        <v>8564.7852705211117</v>
      </c>
      <c r="AK331" s="13">
        <f t="shared" si="397"/>
        <v>9335.3850696104782</v>
      </c>
      <c r="AL331" s="13">
        <f t="shared" si="397"/>
        <v>9780.1881012226222</v>
      </c>
      <c r="AM331" s="13">
        <f t="shared" si="397"/>
        <v>10188.727805442511</v>
      </c>
      <c r="AN331" s="13">
        <f t="shared" si="397"/>
        <v>10721.511223687339</v>
      </c>
      <c r="AO331" s="13">
        <f t="shared" si="397"/>
        <v>11654.067313043546</v>
      </c>
      <c r="AP331" s="13">
        <f t="shared" si="397"/>
        <v>12376.727502299444</v>
      </c>
      <c r="AQ331" s="13">
        <f t="shared" si="397"/>
        <v>12901.997336955275</v>
      </c>
      <c r="AR331" s="13">
        <f t="shared" si="397"/>
        <v>13541.364751202491</v>
      </c>
      <c r="AS331" s="13">
        <f t="shared" si="397"/>
        <v>14084.476784128288</v>
      </c>
      <c r="AT331" s="13">
        <f t="shared" si="397"/>
        <v>14775.805627208625</v>
      </c>
      <c r="AU331" s="13">
        <f t="shared" si="397"/>
        <v>15903.670180280358</v>
      </c>
      <c r="AV331" s="13">
        <f t="shared" si="397"/>
        <v>16993.971238085142</v>
      </c>
      <c r="AX331" s="17" t="s">
        <v>175</v>
      </c>
      <c r="AY331" s="13">
        <f t="shared" si="254"/>
        <v>90</v>
      </c>
      <c r="AZ331" s="13">
        <f t="shared" si="255"/>
        <v>82</v>
      </c>
      <c r="BA331" s="13">
        <f t="shared" si="256"/>
        <v>83</v>
      </c>
      <c r="BB331" s="13">
        <f t="shared" si="257"/>
        <v>83</v>
      </c>
      <c r="BC331" s="13">
        <f t="shared" si="258"/>
        <v>84</v>
      </c>
      <c r="BD331" s="13">
        <f t="shared" si="259"/>
        <v>84</v>
      </c>
      <c r="BE331" s="13">
        <f t="shared" si="260"/>
        <v>84</v>
      </c>
      <c r="BF331" s="13">
        <f t="shared" si="261"/>
        <v>85</v>
      </c>
      <c r="BG331" s="13">
        <f t="shared" si="262"/>
        <v>85</v>
      </c>
      <c r="BH331" s="13">
        <f t="shared" si="263"/>
        <v>85</v>
      </c>
      <c r="BI331" s="13">
        <f t="shared" si="264"/>
        <v>86</v>
      </c>
      <c r="BJ331" s="13">
        <f t="shared" si="265"/>
        <v>86</v>
      </c>
      <c r="BK331" s="13">
        <f t="shared" si="266"/>
        <v>86</v>
      </c>
      <c r="BL331" s="13">
        <f t="shared" si="267"/>
        <v>85</v>
      </c>
      <c r="BM331" s="13">
        <f t="shared" si="268"/>
        <v>85</v>
      </c>
      <c r="BN331" s="13">
        <f t="shared" si="269"/>
        <v>86</v>
      </c>
      <c r="BO331" s="13">
        <f t="shared" si="270"/>
        <v>86</v>
      </c>
      <c r="BP331" s="13">
        <f t="shared" si="271"/>
        <v>86</v>
      </c>
      <c r="BQ331" s="13">
        <f t="shared" si="272"/>
        <v>86</v>
      </c>
      <c r="BR331" s="13">
        <f t="shared" si="273"/>
        <v>85</v>
      </c>
      <c r="BS331" s="13">
        <f t="shared" si="274"/>
        <v>85</v>
      </c>
      <c r="BT331" s="13">
        <f>INDEX($AY331:$BS331,MATCH('Ranked Growth'!$C$5,Data!$AY$149:$BS$149,0))</f>
        <v>90</v>
      </c>
      <c r="BV331" s="17" t="s">
        <v>175</v>
      </c>
      <c r="BW331" s="13" cm="1">
        <f t="array" ref="BW331">SUMPRODUCT(($Z$281:$Z$407=$Z331)*(AB331&lt;AB$281:AB$407))+1</f>
        <v>85</v>
      </c>
      <c r="BX331" s="13" cm="1">
        <f t="array" ref="BX331">SUMPRODUCT(($Z$281:$Z$407=$Z331)*(AC331&lt;AC$281:AC$407))+1</f>
        <v>77</v>
      </c>
      <c r="BY331" s="13" cm="1">
        <f t="array" ref="BY331">SUMPRODUCT(($Z$281:$Z$407=$Z331)*(AD331&lt;AD$281:AD$407))+1</f>
        <v>78</v>
      </c>
      <c r="BZ331" s="13" cm="1">
        <f t="array" ref="BZ331">SUMPRODUCT(($Z$281:$Z$407=$Z331)*(AE331&lt;AE$281:AE$407))+1</f>
        <v>78</v>
      </c>
      <c r="CA331" s="13" cm="1">
        <f t="array" ref="CA331">SUMPRODUCT(($Z$281:$Z$407=$Z331)*(AF331&lt;AF$281:AF$407))+1</f>
        <v>79</v>
      </c>
      <c r="CB331" s="13" cm="1">
        <f t="array" ref="CB331">SUMPRODUCT(($Z$281:$Z$407=$Z331)*(AG331&lt;AG$281:AG$407))+1</f>
        <v>79</v>
      </c>
      <c r="CC331" s="13" cm="1">
        <f t="array" ref="CC331">SUMPRODUCT(($Z$281:$Z$407=$Z331)*(AH331&lt;AH$281:AH$407))+1</f>
        <v>79</v>
      </c>
      <c r="CD331" s="13" cm="1">
        <f t="array" ref="CD331">SUMPRODUCT(($Z$281:$Z$407=$Z331)*(AI331&lt;AI$281:AI$407))+1</f>
        <v>80</v>
      </c>
      <c r="CE331" s="13" cm="1">
        <f t="array" ref="CE331">SUMPRODUCT(($Z$281:$Z$407=$Z331)*(AJ331&lt;AJ$281:AJ$407))+1</f>
        <v>80</v>
      </c>
      <c r="CF331" s="13" cm="1">
        <f t="array" ref="CF331">SUMPRODUCT(($Z$281:$Z$407=$Z331)*(AK331&lt;AK$281:AK$407))+1</f>
        <v>80</v>
      </c>
      <c r="CG331" s="13" cm="1">
        <f t="array" ref="CG331">SUMPRODUCT(($Z$281:$Z$407=$Z331)*(AL331&lt;AL$281:AL$407))+1</f>
        <v>81</v>
      </c>
      <c r="CH331" s="13" cm="1">
        <f t="array" ref="CH331">SUMPRODUCT(($Z$281:$Z$407=$Z331)*(AM331&lt;AM$281:AM$407))+1</f>
        <v>81</v>
      </c>
      <c r="CI331" s="13" cm="1">
        <f t="array" ref="CI331">SUMPRODUCT(($Z$281:$Z$407=$Z331)*(AN331&lt;AN$281:AN$407))+1</f>
        <v>81</v>
      </c>
      <c r="CJ331" s="13" cm="1">
        <f t="array" ref="CJ331">SUMPRODUCT(($Z$281:$Z$407=$Z331)*(AO331&lt;AO$281:AO$407))+1</f>
        <v>80</v>
      </c>
      <c r="CK331" s="13" cm="1">
        <f t="array" ref="CK331">SUMPRODUCT(($Z$281:$Z$407=$Z331)*(AP331&lt;AP$281:AP$407))+1</f>
        <v>80</v>
      </c>
      <c r="CL331" s="13" cm="1">
        <f t="array" ref="CL331">SUMPRODUCT(($Z$281:$Z$407=$Z331)*(AQ331&lt;AQ$281:AQ$407))+1</f>
        <v>81</v>
      </c>
      <c r="CM331" s="13" cm="1">
        <f t="array" ref="CM331">SUMPRODUCT(($Z$281:$Z$407=$Z331)*(AR331&lt;AR$281:AR$407))+1</f>
        <v>81</v>
      </c>
      <c r="CN331" s="13" cm="1">
        <f t="array" ref="CN331">SUMPRODUCT(($Z$281:$Z$407=$Z331)*(AS331&lt;AS$281:AS$407))+1</f>
        <v>81</v>
      </c>
      <c r="CO331" s="13" cm="1">
        <f t="array" ref="CO331">SUMPRODUCT(($Z$281:$Z$407=$Z331)*(AT331&lt;AT$281:AT$407))+1</f>
        <v>81</v>
      </c>
      <c r="CP331" s="13" cm="1">
        <f t="array" ref="CP331">SUMPRODUCT(($Z$281:$Z$407=$Z331)*(AU331&lt;AU$281:AU$407))+1</f>
        <v>80</v>
      </c>
      <c r="CQ331" s="13" cm="1">
        <f t="array" ref="CQ331">SUMPRODUCT(($Z$281:$Z$407=$Z331)*(AV331&lt;AV$281:AV$407))+1</f>
        <v>80</v>
      </c>
      <c r="CR331" s="20">
        <f>INDEX($BW331:$CQ331,MATCH('Ranked Growth'!$C$5,Data!$AY$149:$BS$149,0))</f>
        <v>85</v>
      </c>
      <c r="CS331" s="13" t="str">
        <f t="shared" si="275"/>
        <v>Stations of Over 10k Users-85</v>
      </c>
      <c r="CU331" s="17" t="s">
        <v>175</v>
      </c>
      <c r="CV331" s="13" cm="1">
        <f t="array" ref="CV331">IF($AA331="N","",SUMPRODUCT(($Z$281:$Z$407=$Z331)*($AA$281:$AA$407="Y")*(AB331&lt;AB$281:AB$407))+1)</f>
        <v>19</v>
      </c>
      <c r="CW331" s="13" cm="1">
        <f t="array" ref="CW331">IF($AA331="N","",SUMPRODUCT(($Z$281:$Z$407=$Z331)*($AA$281:$AA$407="Y")*(AC331&lt;AC$281:AC$407))+1)</f>
        <v>18</v>
      </c>
      <c r="CX331" s="13" cm="1">
        <f t="array" ref="CX331">IF($AA331="N","",SUMPRODUCT(($Z$281:$Z$407=$Z331)*($AA$281:$AA$407="Y")*(AD331&lt;AD$281:AD$407))+1)</f>
        <v>18</v>
      </c>
      <c r="CY331" s="13" cm="1">
        <f t="array" ref="CY331">IF($AA331="N","",SUMPRODUCT(($Z$281:$Z$407=$Z331)*($AA$281:$AA$407="Y")*(AE331&lt;AE$281:AE$407))+1)</f>
        <v>18</v>
      </c>
      <c r="CZ331" s="13" cm="1">
        <f t="array" ref="CZ331">IF($AA331="N","",SUMPRODUCT(($Z$281:$Z$407=$Z331)*($AA$281:$AA$407="Y")*(AF331&lt;AF$281:AF$407))+1)</f>
        <v>18</v>
      </c>
      <c r="DA331" s="13" cm="1">
        <f t="array" ref="DA331">IF($AA331="N","",SUMPRODUCT(($Z$281:$Z$407=$Z331)*($AA$281:$AA$407="Y")*(AG331&lt;AG$281:AG$407))+1)</f>
        <v>18</v>
      </c>
      <c r="DB331" s="13" cm="1">
        <f t="array" ref="DB331">IF($AA331="N","",SUMPRODUCT(($Z$281:$Z$407=$Z331)*($AA$281:$AA$407="Y")*(AH331&lt;AH$281:AH$407))+1)</f>
        <v>18</v>
      </c>
      <c r="DC331" s="13" cm="1">
        <f t="array" ref="DC331">IF($AA331="N","",SUMPRODUCT(($Z$281:$Z$407=$Z331)*($AA$281:$AA$407="Y")*(AI331&lt;AI$281:AI$407))+1)</f>
        <v>19</v>
      </c>
      <c r="DD331" s="13" cm="1">
        <f t="array" ref="DD331">IF($AA331="N","",SUMPRODUCT(($Z$281:$Z$407=$Z331)*($AA$281:$AA$407="Y")*(AJ331&lt;AJ$281:AJ$407))+1)</f>
        <v>19</v>
      </c>
      <c r="DE331" s="13" cm="1">
        <f t="array" ref="DE331">IF($AA331="N","",SUMPRODUCT(($Z$281:$Z$407=$Z331)*($AA$281:$AA$407="Y")*(AK331&lt;AK$281:AK$407))+1)</f>
        <v>19</v>
      </c>
      <c r="DF331" s="13" cm="1">
        <f t="array" ref="DF331">IF($AA331="N","",SUMPRODUCT(($Z$281:$Z$407=$Z331)*($AA$281:$AA$407="Y")*(AL331&lt;AL$281:AL$407))+1)</f>
        <v>19</v>
      </c>
      <c r="DG331" s="13" cm="1">
        <f t="array" ref="DG331">IF($AA331="N","",SUMPRODUCT(($Z$281:$Z$407=$Z331)*($AA$281:$AA$407="Y")*(AM331&lt;AM$281:AM$407))+1)</f>
        <v>19</v>
      </c>
      <c r="DH331" s="13" cm="1">
        <f t="array" ref="DH331">IF($AA331="N","",SUMPRODUCT(($Z$281:$Z$407=$Z331)*($AA$281:$AA$407="Y")*(AN331&lt;AN$281:AN$407))+1)</f>
        <v>19</v>
      </c>
      <c r="DI331" s="13" cm="1">
        <f t="array" ref="DI331">IF($AA331="N","",SUMPRODUCT(($Z$281:$Z$407=$Z331)*($AA$281:$AA$407="Y")*(AO331&lt;AO$281:AO$407))+1)</f>
        <v>19</v>
      </c>
      <c r="DJ331" s="13" cm="1">
        <f t="array" ref="DJ331">IF($AA331="N","",SUMPRODUCT(($Z$281:$Z$407=$Z331)*($AA$281:$AA$407="Y")*(AP331&lt;AP$281:AP$407))+1)</f>
        <v>19</v>
      </c>
      <c r="DK331" s="13" cm="1">
        <f t="array" ref="DK331">IF($AA331="N","",SUMPRODUCT(($Z$281:$Z$407=$Z331)*($AA$281:$AA$407="Y")*(AQ331&lt;AQ$281:AQ$407))+1)</f>
        <v>19</v>
      </c>
      <c r="DL331" s="13" cm="1">
        <f t="array" ref="DL331">IF($AA331="N","",SUMPRODUCT(($Z$281:$Z$407=$Z331)*($AA$281:$AA$407="Y")*(AR331&lt;AR$281:AR$407))+1)</f>
        <v>19</v>
      </c>
      <c r="DM331" s="13" cm="1">
        <f t="array" ref="DM331">IF($AA331="N","",SUMPRODUCT(($Z$281:$Z$407=$Z331)*($AA$281:$AA$407="Y")*(AS331&lt;AS$281:AS$407))+1)</f>
        <v>19</v>
      </c>
      <c r="DN331" s="13" cm="1">
        <f t="array" ref="DN331">IF($AA331="N","",SUMPRODUCT(($Z$281:$Z$407=$Z331)*($AA$281:$AA$407="Y")*(AT331&lt;AT$281:AT$407))+1)</f>
        <v>19</v>
      </c>
      <c r="DO331" s="13" cm="1">
        <f t="array" ref="DO331">IF($AA331="N","",SUMPRODUCT(($Z$281:$Z$407=$Z331)*($AA$281:$AA$407="Y")*(AU331&lt;AU$281:AU$407))+1)</f>
        <v>19</v>
      </c>
      <c r="DP331" s="13" cm="1">
        <f t="array" ref="DP331">IF($AA331="N","",SUMPRODUCT(($Z$281:$Z$407=$Z331)*($AA$281:$AA$407="Y")*(AV331&lt;AV$281:AV$407))+1)</f>
        <v>19</v>
      </c>
      <c r="DQ331" s="13">
        <f>INDEX($CV331:$DP331,MATCH('Ranked Growth'!$C$5,$BW$149:$CQ$149,0))</f>
        <v>19</v>
      </c>
      <c r="DR331" s="13" t="str">
        <f t="shared" si="276"/>
        <v>Stations of Over 10k Users-19</v>
      </c>
      <c r="DT331" s="17" t="s">
        <v>175</v>
      </c>
      <c r="DU331" s="15">
        <f t="shared" ref="DU331:EO331" si="398">(C331/$R69)-1</f>
        <v>1.0508167711501315E-2</v>
      </c>
      <c r="DV331" s="15">
        <f t="shared" si="398"/>
        <v>7.9091903752707804E-2</v>
      </c>
      <c r="DW331" s="15">
        <f t="shared" si="398"/>
        <v>9.6461840842297031E-2</v>
      </c>
      <c r="DX331" s="15">
        <f t="shared" si="398"/>
        <v>0.10799661468615507</v>
      </c>
      <c r="DY331" s="15">
        <f t="shared" si="398"/>
        <v>0.11429582984276188</v>
      </c>
      <c r="DZ331" s="15">
        <f t="shared" si="398"/>
        <v>0.12120068808315998</v>
      </c>
      <c r="EA331" s="15">
        <f t="shared" si="398"/>
        <v>0.1300223573647008</v>
      </c>
      <c r="EB331" s="15">
        <f t="shared" si="398"/>
        <v>0.13620046907327832</v>
      </c>
      <c r="EC331" s="15">
        <f t="shared" si="398"/>
        <v>0.14390243742264719</v>
      </c>
      <c r="ED331" s="15">
        <f t="shared" si="398"/>
        <v>0.15684977770776021</v>
      </c>
      <c r="EE331" s="15">
        <f t="shared" si="398"/>
        <v>0.16432319804466911</v>
      </c>
      <c r="EF331" s="15">
        <f t="shared" si="398"/>
        <v>0.17118733501533168</v>
      </c>
      <c r="EG331" s="15">
        <f t="shared" si="398"/>
        <v>0.1801389701214311</v>
      </c>
      <c r="EH331" s="15">
        <f t="shared" si="398"/>
        <v>0.19580744166543806</v>
      </c>
      <c r="EI331" s="15">
        <f t="shared" si="398"/>
        <v>0.20794931789205684</v>
      </c>
      <c r="EJ331" s="15">
        <f t="shared" si="398"/>
        <v>0.2167747124727859</v>
      </c>
      <c r="EK331" s="15">
        <f t="shared" si="398"/>
        <v>0.22751713349243063</v>
      </c>
      <c r="EL331" s="15">
        <f t="shared" si="398"/>
        <v>0.23664230626244653</v>
      </c>
      <c r="EM331" s="15">
        <f t="shared" si="398"/>
        <v>0.24825776449491954</v>
      </c>
      <c r="EN331" s="15">
        <f t="shared" si="398"/>
        <v>0.26720773850398793</v>
      </c>
      <c r="EO331" s="15">
        <f t="shared" si="398"/>
        <v>0.28552658419444765</v>
      </c>
      <c r="EQ331" s="17" t="s">
        <v>175</v>
      </c>
      <c r="ER331" s="13">
        <f t="shared" si="278"/>
        <v>112</v>
      </c>
      <c r="ES331" s="13">
        <f t="shared" si="279"/>
        <v>104</v>
      </c>
      <c r="ET331" s="13">
        <f t="shared" si="280"/>
        <v>99</v>
      </c>
      <c r="EU331" s="13">
        <f t="shared" si="281"/>
        <v>104</v>
      </c>
      <c r="EV331" s="13">
        <f t="shared" si="282"/>
        <v>107</v>
      </c>
      <c r="EW331" s="13">
        <f t="shared" si="283"/>
        <v>108</v>
      </c>
      <c r="EX331" s="13">
        <f t="shared" si="284"/>
        <v>108</v>
      </c>
      <c r="EY331" s="13">
        <f t="shared" si="285"/>
        <v>109</v>
      </c>
      <c r="EZ331" s="13">
        <f t="shared" si="286"/>
        <v>110</v>
      </c>
      <c r="FA331" s="13">
        <f t="shared" si="287"/>
        <v>110</v>
      </c>
      <c r="FB331" s="13">
        <f t="shared" si="288"/>
        <v>110</v>
      </c>
      <c r="FC331" s="13">
        <f t="shared" si="289"/>
        <v>110</v>
      </c>
      <c r="FD331" s="13">
        <f t="shared" si="290"/>
        <v>111</v>
      </c>
      <c r="FE331" s="13">
        <f t="shared" si="291"/>
        <v>111</v>
      </c>
      <c r="FF331" s="13">
        <f t="shared" si="292"/>
        <v>112</v>
      </c>
      <c r="FG331" s="13">
        <f t="shared" si="293"/>
        <v>112</v>
      </c>
      <c r="FH331" s="13">
        <f t="shared" si="294"/>
        <v>112</v>
      </c>
      <c r="FI331" s="13">
        <f t="shared" si="295"/>
        <v>112</v>
      </c>
      <c r="FJ331" s="13">
        <f t="shared" si="296"/>
        <v>112</v>
      </c>
      <c r="FK331" s="13">
        <f t="shared" si="297"/>
        <v>112</v>
      </c>
      <c r="FL331" s="13">
        <f t="shared" si="298"/>
        <v>112</v>
      </c>
      <c r="FM331" s="13">
        <f>INDEX($ER331:$FL331,MATCH('Ranked Growth'!$C$5,$ER$149:$FL$149,0))</f>
        <v>112</v>
      </c>
      <c r="FO331" s="17" t="s">
        <v>175</v>
      </c>
      <c r="FP331" s="13" cm="1">
        <f t="array" ref="FP331">SUMPRODUCT(($Z$281:$Z$407=$Z331)*(DU331&lt;DU$281:DU$407))+1</f>
        <v>94</v>
      </c>
      <c r="FQ331" s="13" cm="1">
        <f t="array" ref="FQ331">SUMPRODUCT(($Z$281:$Z$407=$Z331)*(DV331&lt;DV$281:DV$407))+1</f>
        <v>89</v>
      </c>
      <c r="FR331" s="13" cm="1">
        <f t="array" ref="FR331">SUMPRODUCT(($Z$281:$Z$407=$Z331)*(DW331&lt;DW$281:DW$407))+1</f>
        <v>86</v>
      </c>
      <c r="FS331" s="13" cm="1">
        <f t="array" ref="FS331">SUMPRODUCT(($Z$281:$Z$407=$Z331)*(DX331&lt;DX$281:DX$407))+1</f>
        <v>90</v>
      </c>
      <c r="FT331" s="13" cm="1">
        <f t="array" ref="FT331">SUMPRODUCT(($Z$281:$Z$407=$Z331)*(DY331&lt;DY$281:DY$407))+1</f>
        <v>92</v>
      </c>
      <c r="FU331" s="13" cm="1">
        <f t="array" ref="FU331">SUMPRODUCT(($Z$281:$Z$407=$Z331)*(DZ331&lt;DZ$281:DZ$407))+1</f>
        <v>93</v>
      </c>
      <c r="FV331" s="13" cm="1">
        <f t="array" ref="FV331">SUMPRODUCT(($Z$281:$Z$407=$Z331)*(EA331&lt;EA$281:EA$407))+1</f>
        <v>93</v>
      </c>
      <c r="FW331" s="13" cm="1">
        <f t="array" ref="FW331">SUMPRODUCT(($Z$281:$Z$407=$Z331)*(EB331&lt;EB$281:EB$407))+1</f>
        <v>94</v>
      </c>
      <c r="FX331" s="13" cm="1">
        <f t="array" ref="FX331">SUMPRODUCT(($Z$281:$Z$407=$Z331)*(EC331&lt;EC$281:EC$407))+1</f>
        <v>94</v>
      </c>
      <c r="FY331" s="13" cm="1">
        <f t="array" ref="FY331">SUMPRODUCT(($Z$281:$Z$407=$Z331)*(ED331&lt;ED$281:ED$407))+1</f>
        <v>94</v>
      </c>
      <c r="FZ331" s="13" cm="1">
        <f t="array" ref="FZ331">SUMPRODUCT(($Z$281:$Z$407=$Z331)*(EE331&lt;EE$281:EE$407))+1</f>
        <v>94</v>
      </c>
      <c r="GA331" s="13" cm="1">
        <f t="array" ref="GA331">SUMPRODUCT(($Z$281:$Z$407=$Z331)*(EF331&lt;EF$281:EF$407))+1</f>
        <v>94</v>
      </c>
      <c r="GB331" s="13" cm="1">
        <f t="array" ref="GB331">SUMPRODUCT(($Z$281:$Z$407=$Z331)*(EG331&lt;EG$281:EG$407))+1</f>
        <v>94</v>
      </c>
      <c r="GC331" s="13" cm="1">
        <f t="array" ref="GC331">SUMPRODUCT(($Z$281:$Z$407=$Z331)*(EH331&lt;EH$281:EH$407))+1</f>
        <v>94</v>
      </c>
      <c r="GD331" s="13" cm="1">
        <f t="array" ref="GD331">SUMPRODUCT(($Z$281:$Z$407=$Z331)*(EI331&lt;EI$281:EI$407))+1</f>
        <v>94</v>
      </c>
      <c r="GE331" s="13" cm="1">
        <f t="array" ref="GE331">SUMPRODUCT(($Z$281:$Z$407=$Z331)*(EJ331&lt;EJ$281:EJ$407))+1</f>
        <v>94</v>
      </c>
      <c r="GF331" s="13" cm="1">
        <f t="array" ref="GF331">SUMPRODUCT(($Z$281:$Z$407=$Z331)*(EK331&lt;EK$281:EK$407))+1</f>
        <v>94</v>
      </c>
      <c r="GG331" s="13" cm="1">
        <f t="array" ref="GG331">SUMPRODUCT(($Z$281:$Z$407=$Z331)*(EL331&lt;EL$281:EL$407))+1</f>
        <v>94</v>
      </c>
      <c r="GH331" s="13" cm="1">
        <f t="array" ref="GH331">SUMPRODUCT(($Z$281:$Z$407=$Z331)*(EM331&lt;EM$281:EM$407))+1</f>
        <v>94</v>
      </c>
      <c r="GI331" s="13" cm="1">
        <f t="array" ref="GI331">SUMPRODUCT(($Z$281:$Z$407=$Z331)*(EN331&lt;EN$281:EN$407))+1</f>
        <v>94</v>
      </c>
      <c r="GJ331" s="13" cm="1">
        <f t="array" ref="GJ331">SUMPRODUCT(($Z$281:$Z$407=$Z331)*(EO331&lt;EO$281:EO$407))+1</f>
        <v>94</v>
      </c>
      <c r="GK331" s="20">
        <f>INDEX($FP331:$GJ331,MATCH('Ranked Growth'!$C$5,$FP$149:$GJ$149,0))</f>
        <v>94</v>
      </c>
      <c r="GL331" s="13" t="str">
        <f t="shared" si="299"/>
        <v>Stations of Over 10k Users-94</v>
      </c>
      <c r="GN331" s="17" t="s">
        <v>175</v>
      </c>
      <c r="GO331" s="13" cm="1">
        <f t="array" ref="GO331">IF($AA331="N","",SUMPRODUCT(($Z$281:$Z$407=$Z331)*($AA$281:$AA$407="Y")*(DU331&lt;DU$281:DU$407))+1)</f>
        <v>20</v>
      </c>
      <c r="GP331" s="13" cm="1">
        <f t="array" ref="GP331">IF($AA331="N","",SUMPRODUCT(($Z$281:$Z$407=$Z331)*($AA$281:$AA$407="Y")*(DV331&lt;DV$281:DV$407))+1)</f>
        <v>22</v>
      </c>
      <c r="GQ331" s="13" cm="1">
        <f t="array" ref="GQ331">IF($AA331="N","",SUMPRODUCT(($Z$281:$Z$407=$Z331)*($AA$281:$AA$407="Y")*(DW331&lt;DW$281:DW$407))+1)</f>
        <v>19</v>
      </c>
      <c r="GR331" s="13" cm="1">
        <f t="array" ref="GR331">IF($AA331="N","",SUMPRODUCT(($Z$281:$Z$407=$Z331)*($AA$281:$AA$407="Y")*(DX331&lt;DX$281:DX$407))+1)</f>
        <v>20</v>
      </c>
      <c r="GS331" s="13" cm="1">
        <f t="array" ref="GS331">IF($AA331="N","",SUMPRODUCT(($Z$281:$Z$407=$Z331)*($AA$281:$AA$407="Y")*(DY331&lt;DY$281:DY$407))+1)</f>
        <v>20</v>
      </c>
      <c r="GT331" s="13" cm="1">
        <f t="array" ref="GT331">IF($AA331="N","",SUMPRODUCT(($Z$281:$Z$407=$Z331)*($AA$281:$AA$407="Y")*(DZ331&lt;DZ$281:DZ$407))+1)</f>
        <v>20</v>
      </c>
      <c r="GU331" s="13" cm="1">
        <f t="array" ref="GU331">IF($AA331="N","",SUMPRODUCT(($Z$281:$Z$407=$Z331)*($AA$281:$AA$407="Y")*(EA331&lt;EA$281:EA$407))+1)</f>
        <v>20</v>
      </c>
      <c r="GV331" s="13" cm="1">
        <f t="array" ref="GV331">IF($AA331="N","",SUMPRODUCT(($Z$281:$Z$407=$Z331)*($AA$281:$AA$407="Y")*(EB331&lt;EB$281:EB$407))+1)</f>
        <v>20</v>
      </c>
      <c r="GW331" s="13" cm="1">
        <f t="array" ref="GW331">IF($AA331="N","",SUMPRODUCT(($Z$281:$Z$407=$Z331)*($AA$281:$AA$407="Y")*(EC331&lt;EC$281:EC$407))+1)</f>
        <v>20</v>
      </c>
      <c r="GX331" s="13" cm="1">
        <f t="array" ref="GX331">IF($AA331="N","",SUMPRODUCT(($Z$281:$Z$407=$Z331)*($AA$281:$AA$407="Y")*(ED331&lt;ED$281:ED$407))+1)</f>
        <v>20</v>
      </c>
      <c r="GY331" s="13" cm="1">
        <f t="array" ref="GY331">IF($AA331="N","",SUMPRODUCT(($Z$281:$Z$407=$Z331)*($AA$281:$AA$407="Y")*(EE331&lt;EE$281:EE$407))+1)</f>
        <v>20</v>
      </c>
      <c r="GZ331" s="13" cm="1">
        <f t="array" ref="GZ331">IF($AA331="N","",SUMPRODUCT(($Z$281:$Z$407=$Z331)*($AA$281:$AA$407="Y")*(EF331&lt;EF$281:EF$407))+1)</f>
        <v>20</v>
      </c>
      <c r="HA331" s="13" cm="1">
        <f t="array" ref="HA331">IF($AA331="N","",SUMPRODUCT(($Z$281:$Z$407=$Z331)*($AA$281:$AA$407="Y")*(EG331&lt;EG$281:EG$407))+1)</f>
        <v>20</v>
      </c>
      <c r="HB331" s="13" cm="1">
        <f t="array" ref="HB331">IF($AA331="N","",SUMPRODUCT(($Z$281:$Z$407=$Z331)*($AA$281:$AA$407="Y")*(EH331&lt;EH$281:EH$407))+1)</f>
        <v>20</v>
      </c>
      <c r="HC331" s="13" cm="1">
        <f t="array" ref="HC331">IF($AA331="N","",SUMPRODUCT(($Z$281:$Z$407=$Z331)*($AA$281:$AA$407="Y")*(EI331&lt;EI$281:EI$407))+1)</f>
        <v>20</v>
      </c>
      <c r="HD331" s="13" cm="1">
        <f t="array" ref="HD331">IF($AA331="N","",SUMPRODUCT(($Z$281:$Z$407=$Z331)*($AA$281:$AA$407="Y")*(EJ331&lt;EJ$281:EJ$407))+1)</f>
        <v>20</v>
      </c>
      <c r="HE331" s="13" cm="1">
        <f t="array" ref="HE331">IF($AA331="N","",SUMPRODUCT(($Z$281:$Z$407=$Z331)*($AA$281:$AA$407="Y")*(EK331&lt;EK$281:EK$407))+1)</f>
        <v>20</v>
      </c>
      <c r="HF331" s="13" cm="1">
        <f t="array" ref="HF331">IF($AA331="N","",SUMPRODUCT(($Z$281:$Z$407=$Z331)*($AA$281:$AA$407="Y")*(EL331&lt;EL$281:EL$407))+1)</f>
        <v>20</v>
      </c>
      <c r="HG331" s="13" cm="1">
        <f t="array" ref="HG331">IF($AA331="N","",SUMPRODUCT(($Z$281:$Z$407=$Z331)*($AA$281:$AA$407="Y")*(EM331&lt;EM$281:EM$407))+1)</f>
        <v>20</v>
      </c>
      <c r="HH331" s="13" cm="1">
        <f t="array" ref="HH331">IF($AA331="N","",SUMPRODUCT(($Z$281:$Z$407=$Z331)*($AA$281:$AA$407="Y")*(EN331&lt;EN$281:EN$407))+1)</f>
        <v>20</v>
      </c>
      <c r="HI331" s="13" cm="1">
        <f t="array" ref="HI331">IF($AA331="N","",SUMPRODUCT(($Z$281:$Z$407=$Z331)*($AA$281:$AA$407="Y")*(EO331&lt;EO$281:EO$407))+1)</f>
        <v>20</v>
      </c>
      <c r="HJ331" s="20">
        <f>INDEX($GO331:$HI331,MATCH('Ranked Growth'!$C$5,$GO$149:$HI$149,0))</f>
        <v>20</v>
      </c>
      <c r="HK331" s="13" t="str">
        <f t="shared" si="300"/>
        <v>Stations of Over 10k Users-20</v>
      </c>
    </row>
    <row r="332" spans="2:219" s="11" customFormat="1" x14ac:dyDescent="0.25">
      <c r="B332" s="17" t="s">
        <v>40</v>
      </c>
      <c r="C332" s="20">
        <v>267295.83939804038</v>
      </c>
      <c r="D332" s="20">
        <v>290239.24298353144</v>
      </c>
      <c r="E332" s="20">
        <v>296233.31299516489</v>
      </c>
      <c r="F332" s="20">
        <v>300329.12686228723</v>
      </c>
      <c r="G332" s="20">
        <v>302692.59742568608</v>
      </c>
      <c r="H332" s="20">
        <v>305115.16918047756</v>
      </c>
      <c r="I332" s="20">
        <v>308807.60357879876</v>
      </c>
      <c r="J332" s="20">
        <v>311705.74391319684</v>
      </c>
      <c r="K332" s="20">
        <v>314856.2652301488</v>
      </c>
      <c r="L332" s="20">
        <v>319394.81083244493</v>
      </c>
      <c r="M332" s="20">
        <v>322892.81016041536</v>
      </c>
      <c r="N332" s="20">
        <v>326297.35704555374</v>
      </c>
      <c r="O332" s="20">
        <v>329560.19000737916</v>
      </c>
      <c r="P332" s="20">
        <v>334057.76656480989</v>
      </c>
      <c r="Q332" s="20">
        <v>339395.99559635593</v>
      </c>
      <c r="R332" s="20">
        <v>343441.86411790014</v>
      </c>
      <c r="S332" s="20">
        <v>348208.59365632554</v>
      </c>
      <c r="T332" s="20">
        <v>352408.95827559847</v>
      </c>
      <c r="U332" s="20">
        <v>357162.76532058563</v>
      </c>
      <c r="V332" s="20">
        <v>363715.73788936716</v>
      </c>
      <c r="W332" s="20">
        <v>370033.76789162925</v>
      </c>
      <c r="Y332" s="17" t="s">
        <v>40</v>
      </c>
      <c r="Z332" s="21" t="str">
        <f t="shared" si="251"/>
        <v>Stations of Over 10k Users</v>
      </c>
      <c r="AA332" s="21" t="str">
        <f t="shared" si="252"/>
        <v>N</v>
      </c>
      <c r="AB332" s="13">
        <f t="shared" ref="AB332:AV332" si="399">C332-$R70</f>
        <v>4355.839398040378</v>
      </c>
      <c r="AC332" s="13">
        <f t="shared" si="399"/>
        <v>27299.24298353144</v>
      </c>
      <c r="AD332" s="13">
        <f t="shared" si="399"/>
        <v>33293.312995164888</v>
      </c>
      <c r="AE332" s="13">
        <f t="shared" si="399"/>
        <v>37389.12686228723</v>
      </c>
      <c r="AF332" s="13">
        <f t="shared" si="399"/>
        <v>39752.597425686079</v>
      </c>
      <c r="AG332" s="13">
        <f t="shared" si="399"/>
        <v>42175.169180477562</v>
      </c>
      <c r="AH332" s="13">
        <f t="shared" si="399"/>
        <v>45867.603578798764</v>
      </c>
      <c r="AI332" s="13">
        <f t="shared" si="399"/>
        <v>48765.743913196842</v>
      </c>
      <c r="AJ332" s="13">
        <f t="shared" si="399"/>
        <v>51916.265230148798</v>
      </c>
      <c r="AK332" s="13">
        <f t="shared" si="399"/>
        <v>56454.810832444928</v>
      </c>
      <c r="AL332" s="13">
        <f t="shared" si="399"/>
        <v>59952.810160415363</v>
      </c>
      <c r="AM332" s="13">
        <f t="shared" si="399"/>
        <v>63357.357045553741</v>
      </c>
      <c r="AN332" s="13">
        <f t="shared" si="399"/>
        <v>66620.190007379162</v>
      </c>
      <c r="AO332" s="13">
        <f t="shared" si="399"/>
        <v>71117.766564809892</v>
      </c>
      <c r="AP332" s="13">
        <f t="shared" si="399"/>
        <v>76455.995596355933</v>
      </c>
      <c r="AQ332" s="13">
        <f t="shared" si="399"/>
        <v>80501.864117900142</v>
      </c>
      <c r="AR332" s="13">
        <f t="shared" si="399"/>
        <v>85268.593656325538</v>
      </c>
      <c r="AS332" s="13">
        <f t="shared" si="399"/>
        <v>89468.958275598474</v>
      </c>
      <c r="AT332" s="13">
        <f t="shared" si="399"/>
        <v>94222.765320585633</v>
      </c>
      <c r="AU332" s="13">
        <f t="shared" si="399"/>
        <v>100775.73788936716</v>
      </c>
      <c r="AV332" s="13">
        <f t="shared" si="399"/>
        <v>107093.76789162925</v>
      </c>
      <c r="AX332" s="17" t="s">
        <v>40</v>
      </c>
      <c r="AY332" s="13">
        <f t="shared" si="254"/>
        <v>37</v>
      </c>
      <c r="AZ332" s="13">
        <f t="shared" si="255"/>
        <v>30</v>
      </c>
      <c r="BA332" s="13">
        <f t="shared" si="256"/>
        <v>30</v>
      </c>
      <c r="BB332" s="13">
        <f t="shared" si="257"/>
        <v>32</v>
      </c>
      <c r="BC332" s="13">
        <f t="shared" si="258"/>
        <v>35</v>
      </c>
      <c r="BD332" s="13">
        <f t="shared" si="259"/>
        <v>35</v>
      </c>
      <c r="BE332" s="13">
        <f t="shared" si="260"/>
        <v>36</v>
      </c>
      <c r="BF332" s="13">
        <f t="shared" si="261"/>
        <v>36</v>
      </c>
      <c r="BG332" s="13">
        <f t="shared" si="262"/>
        <v>36</v>
      </c>
      <c r="BH332" s="13">
        <f t="shared" si="263"/>
        <v>36</v>
      </c>
      <c r="BI332" s="13">
        <f t="shared" si="264"/>
        <v>36</v>
      </c>
      <c r="BJ332" s="13">
        <f t="shared" si="265"/>
        <v>36</v>
      </c>
      <c r="BK332" s="13">
        <f t="shared" si="266"/>
        <v>36</v>
      </c>
      <c r="BL332" s="13">
        <f t="shared" si="267"/>
        <v>36</v>
      </c>
      <c r="BM332" s="13">
        <f t="shared" si="268"/>
        <v>36</v>
      </c>
      <c r="BN332" s="13">
        <f t="shared" si="269"/>
        <v>36</v>
      </c>
      <c r="BO332" s="13">
        <f t="shared" si="270"/>
        <v>36</v>
      </c>
      <c r="BP332" s="13">
        <f t="shared" si="271"/>
        <v>36</v>
      </c>
      <c r="BQ332" s="13">
        <f t="shared" si="272"/>
        <v>36</v>
      </c>
      <c r="BR332" s="13">
        <f t="shared" si="273"/>
        <v>36</v>
      </c>
      <c r="BS332" s="13">
        <f t="shared" si="274"/>
        <v>36</v>
      </c>
      <c r="BT332" s="13">
        <f>INDEX($AY332:$BS332,MATCH('Ranked Growth'!$C$5,Data!$AY$149:$BS$149,0))</f>
        <v>37</v>
      </c>
      <c r="BV332" s="17" t="s">
        <v>40</v>
      </c>
      <c r="BW332" s="13" cm="1">
        <f t="array" ref="BW332">SUMPRODUCT(($Z$281:$Z$407=$Z332)*(AB332&lt;AB$281:AB$407))+1</f>
        <v>32</v>
      </c>
      <c r="BX332" s="13" cm="1">
        <f t="array" ref="BX332">SUMPRODUCT(($Z$281:$Z$407=$Z332)*(AC332&lt;AC$281:AC$407))+1</f>
        <v>25</v>
      </c>
      <c r="BY332" s="13" cm="1">
        <f t="array" ref="BY332">SUMPRODUCT(($Z$281:$Z$407=$Z332)*(AD332&lt;AD$281:AD$407))+1</f>
        <v>25</v>
      </c>
      <c r="BZ332" s="13" cm="1">
        <f t="array" ref="BZ332">SUMPRODUCT(($Z$281:$Z$407=$Z332)*(AE332&lt;AE$281:AE$407))+1</f>
        <v>27</v>
      </c>
      <c r="CA332" s="13" cm="1">
        <f t="array" ref="CA332">SUMPRODUCT(($Z$281:$Z$407=$Z332)*(AF332&lt;AF$281:AF$407))+1</f>
        <v>30</v>
      </c>
      <c r="CB332" s="13" cm="1">
        <f t="array" ref="CB332">SUMPRODUCT(($Z$281:$Z$407=$Z332)*(AG332&lt;AG$281:AG$407))+1</f>
        <v>30</v>
      </c>
      <c r="CC332" s="13" cm="1">
        <f t="array" ref="CC332">SUMPRODUCT(($Z$281:$Z$407=$Z332)*(AH332&lt;AH$281:AH$407))+1</f>
        <v>31</v>
      </c>
      <c r="CD332" s="13" cm="1">
        <f t="array" ref="CD332">SUMPRODUCT(($Z$281:$Z$407=$Z332)*(AI332&lt;AI$281:AI$407))+1</f>
        <v>31</v>
      </c>
      <c r="CE332" s="13" cm="1">
        <f t="array" ref="CE332">SUMPRODUCT(($Z$281:$Z$407=$Z332)*(AJ332&lt;AJ$281:AJ$407))+1</f>
        <v>31</v>
      </c>
      <c r="CF332" s="13" cm="1">
        <f t="array" ref="CF332">SUMPRODUCT(($Z$281:$Z$407=$Z332)*(AK332&lt;AK$281:AK$407))+1</f>
        <v>31</v>
      </c>
      <c r="CG332" s="13" cm="1">
        <f t="array" ref="CG332">SUMPRODUCT(($Z$281:$Z$407=$Z332)*(AL332&lt;AL$281:AL$407))+1</f>
        <v>31</v>
      </c>
      <c r="CH332" s="13" cm="1">
        <f t="array" ref="CH332">SUMPRODUCT(($Z$281:$Z$407=$Z332)*(AM332&lt;AM$281:AM$407))+1</f>
        <v>31</v>
      </c>
      <c r="CI332" s="13" cm="1">
        <f t="array" ref="CI332">SUMPRODUCT(($Z$281:$Z$407=$Z332)*(AN332&lt;AN$281:AN$407))+1</f>
        <v>31</v>
      </c>
      <c r="CJ332" s="13" cm="1">
        <f t="array" ref="CJ332">SUMPRODUCT(($Z$281:$Z$407=$Z332)*(AO332&lt;AO$281:AO$407))+1</f>
        <v>31</v>
      </c>
      <c r="CK332" s="13" cm="1">
        <f t="array" ref="CK332">SUMPRODUCT(($Z$281:$Z$407=$Z332)*(AP332&lt;AP$281:AP$407))+1</f>
        <v>31</v>
      </c>
      <c r="CL332" s="13" cm="1">
        <f t="array" ref="CL332">SUMPRODUCT(($Z$281:$Z$407=$Z332)*(AQ332&lt;AQ$281:AQ$407))+1</f>
        <v>31</v>
      </c>
      <c r="CM332" s="13" cm="1">
        <f t="array" ref="CM332">SUMPRODUCT(($Z$281:$Z$407=$Z332)*(AR332&lt;AR$281:AR$407))+1</f>
        <v>31</v>
      </c>
      <c r="CN332" s="13" cm="1">
        <f t="array" ref="CN332">SUMPRODUCT(($Z$281:$Z$407=$Z332)*(AS332&lt;AS$281:AS$407))+1</f>
        <v>31</v>
      </c>
      <c r="CO332" s="13" cm="1">
        <f t="array" ref="CO332">SUMPRODUCT(($Z$281:$Z$407=$Z332)*(AT332&lt;AT$281:AT$407))+1</f>
        <v>31</v>
      </c>
      <c r="CP332" s="13" cm="1">
        <f t="array" ref="CP332">SUMPRODUCT(($Z$281:$Z$407=$Z332)*(AU332&lt;AU$281:AU$407))+1</f>
        <v>31</v>
      </c>
      <c r="CQ332" s="13" cm="1">
        <f t="array" ref="CQ332">SUMPRODUCT(($Z$281:$Z$407=$Z332)*(AV332&lt;AV$281:AV$407))+1</f>
        <v>31</v>
      </c>
      <c r="CR332" s="20">
        <f>INDEX($BW332:$CQ332,MATCH('Ranked Growth'!$C$5,Data!$AY$149:$BS$149,0))</f>
        <v>32</v>
      </c>
      <c r="CS332" s="13" t="str">
        <f t="shared" si="275"/>
        <v>Stations of Over 10k Users-32</v>
      </c>
      <c r="CU332" s="17" t="s">
        <v>40</v>
      </c>
      <c r="CV332" s="13" t="str" cm="1">
        <f t="array" ref="CV332">IF($AA332="N","",SUMPRODUCT(($Z$281:$Z$407=$Z332)*($AA$281:$AA$407="Y")*(AB332&lt;AB$281:AB$407))+1)</f>
        <v/>
      </c>
      <c r="CW332" s="13" t="str" cm="1">
        <f t="array" ref="CW332">IF($AA332="N","",SUMPRODUCT(($Z$281:$Z$407=$Z332)*($AA$281:$AA$407="Y")*(AC332&lt;AC$281:AC$407))+1)</f>
        <v/>
      </c>
      <c r="CX332" s="13" t="str" cm="1">
        <f t="array" ref="CX332">IF($AA332="N","",SUMPRODUCT(($Z$281:$Z$407=$Z332)*($AA$281:$AA$407="Y")*(AD332&lt;AD$281:AD$407))+1)</f>
        <v/>
      </c>
      <c r="CY332" s="13" t="str" cm="1">
        <f t="array" ref="CY332">IF($AA332="N","",SUMPRODUCT(($Z$281:$Z$407=$Z332)*($AA$281:$AA$407="Y")*(AE332&lt;AE$281:AE$407))+1)</f>
        <v/>
      </c>
      <c r="CZ332" s="13" t="str" cm="1">
        <f t="array" ref="CZ332">IF($AA332="N","",SUMPRODUCT(($Z$281:$Z$407=$Z332)*($AA$281:$AA$407="Y")*(AF332&lt;AF$281:AF$407))+1)</f>
        <v/>
      </c>
      <c r="DA332" s="13" t="str" cm="1">
        <f t="array" ref="DA332">IF($AA332="N","",SUMPRODUCT(($Z$281:$Z$407=$Z332)*($AA$281:$AA$407="Y")*(AG332&lt;AG$281:AG$407))+1)</f>
        <v/>
      </c>
      <c r="DB332" s="13" t="str" cm="1">
        <f t="array" ref="DB332">IF($AA332="N","",SUMPRODUCT(($Z$281:$Z$407=$Z332)*($AA$281:$AA$407="Y")*(AH332&lt;AH$281:AH$407))+1)</f>
        <v/>
      </c>
      <c r="DC332" s="13" t="str" cm="1">
        <f t="array" ref="DC332">IF($AA332="N","",SUMPRODUCT(($Z$281:$Z$407=$Z332)*($AA$281:$AA$407="Y")*(AI332&lt;AI$281:AI$407))+1)</f>
        <v/>
      </c>
      <c r="DD332" s="13" t="str" cm="1">
        <f t="array" ref="DD332">IF($AA332="N","",SUMPRODUCT(($Z$281:$Z$407=$Z332)*($AA$281:$AA$407="Y")*(AJ332&lt;AJ$281:AJ$407))+1)</f>
        <v/>
      </c>
      <c r="DE332" s="13" t="str" cm="1">
        <f t="array" ref="DE332">IF($AA332="N","",SUMPRODUCT(($Z$281:$Z$407=$Z332)*($AA$281:$AA$407="Y")*(AK332&lt;AK$281:AK$407))+1)</f>
        <v/>
      </c>
      <c r="DF332" s="13" t="str" cm="1">
        <f t="array" ref="DF332">IF($AA332="N","",SUMPRODUCT(($Z$281:$Z$407=$Z332)*($AA$281:$AA$407="Y")*(AL332&lt;AL$281:AL$407))+1)</f>
        <v/>
      </c>
      <c r="DG332" s="13" t="str" cm="1">
        <f t="array" ref="DG332">IF($AA332="N","",SUMPRODUCT(($Z$281:$Z$407=$Z332)*($AA$281:$AA$407="Y")*(AM332&lt;AM$281:AM$407))+1)</f>
        <v/>
      </c>
      <c r="DH332" s="13" t="str" cm="1">
        <f t="array" ref="DH332">IF($AA332="N","",SUMPRODUCT(($Z$281:$Z$407=$Z332)*($AA$281:$AA$407="Y")*(AN332&lt;AN$281:AN$407))+1)</f>
        <v/>
      </c>
      <c r="DI332" s="13" t="str" cm="1">
        <f t="array" ref="DI332">IF($AA332="N","",SUMPRODUCT(($Z$281:$Z$407=$Z332)*($AA$281:$AA$407="Y")*(AO332&lt;AO$281:AO$407))+1)</f>
        <v/>
      </c>
      <c r="DJ332" s="13" t="str" cm="1">
        <f t="array" ref="DJ332">IF($AA332="N","",SUMPRODUCT(($Z$281:$Z$407=$Z332)*($AA$281:$AA$407="Y")*(AP332&lt;AP$281:AP$407))+1)</f>
        <v/>
      </c>
      <c r="DK332" s="13" t="str" cm="1">
        <f t="array" ref="DK332">IF($AA332="N","",SUMPRODUCT(($Z$281:$Z$407=$Z332)*($AA$281:$AA$407="Y")*(AQ332&lt;AQ$281:AQ$407))+1)</f>
        <v/>
      </c>
      <c r="DL332" s="13" t="str" cm="1">
        <f t="array" ref="DL332">IF($AA332="N","",SUMPRODUCT(($Z$281:$Z$407=$Z332)*($AA$281:$AA$407="Y")*(AR332&lt;AR$281:AR$407))+1)</f>
        <v/>
      </c>
      <c r="DM332" s="13" t="str" cm="1">
        <f t="array" ref="DM332">IF($AA332="N","",SUMPRODUCT(($Z$281:$Z$407=$Z332)*($AA$281:$AA$407="Y")*(AS332&lt;AS$281:AS$407))+1)</f>
        <v/>
      </c>
      <c r="DN332" s="13" t="str" cm="1">
        <f t="array" ref="DN332">IF($AA332="N","",SUMPRODUCT(($Z$281:$Z$407=$Z332)*($AA$281:$AA$407="Y")*(AT332&lt;AT$281:AT$407))+1)</f>
        <v/>
      </c>
      <c r="DO332" s="13" t="str" cm="1">
        <f t="array" ref="DO332">IF($AA332="N","",SUMPRODUCT(($Z$281:$Z$407=$Z332)*($AA$281:$AA$407="Y")*(AU332&lt;AU$281:AU$407))+1)</f>
        <v/>
      </c>
      <c r="DP332" s="13" t="str" cm="1">
        <f t="array" ref="DP332">IF($AA332="N","",SUMPRODUCT(($Z$281:$Z$407=$Z332)*($AA$281:$AA$407="Y")*(AV332&lt;AV$281:AV$407))+1)</f>
        <v/>
      </c>
      <c r="DQ332" s="13" t="str">
        <f>INDEX($CV332:$DP332,MATCH('Ranked Growth'!$C$5,$BW$149:$CQ$149,0))</f>
        <v/>
      </c>
      <c r="DR332" s="13" t="str">
        <f t="shared" si="276"/>
        <v>Stations of Over 10k Users-</v>
      </c>
      <c r="DT332" s="17" t="s">
        <v>40</v>
      </c>
      <c r="DU332" s="15">
        <f t="shared" ref="DU332:EO332" si="400">(C332/$R70)-1</f>
        <v>1.6565906282955734E-2</v>
      </c>
      <c r="DV332" s="15">
        <f t="shared" si="400"/>
        <v>0.10382308885499136</v>
      </c>
      <c r="DW332" s="15">
        <f t="shared" si="400"/>
        <v>0.12661943026988998</v>
      </c>
      <c r="DX332" s="15">
        <f t="shared" si="400"/>
        <v>0.14219642071304195</v>
      </c>
      <c r="DY332" s="15">
        <f t="shared" si="400"/>
        <v>0.15118505144019956</v>
      </c>
      <c r="DZ332" s="15">
        <f t="shared" si="400"/>
        <v>0.16039845280473708</v>
      </c>
      <c r="EA332" s="15">
        <f t="shared" si="400"/>
        <v>0.17444133102152115</v>
      </c>
      <c r="EB332" s="15">
        <f t="shared" si="400"/>
        <v>0.18546339055752958</v>
      </c>
      <c r="EC332" s="15">
        <f t="shared" si="400"/>
        <v>0.19744529257681909</v>
      </c>
      <c r="ED332" s="15">
        <f t="shared" si="400"/>
        <v>0.21470605777913176</v>
      </c>
      <c r="EE332" s="15">
        <f t="shared" si="400"/>
        <v>0.22800947045111197</v>
      </c>
      <c r="EF332" s="15">
        <f t="shared" si="400"/>
        <v>0.24095746955789821</v>
      </c>
      <c r="EG332" s="15">
        <f t="shared" si="400"/>
        <v>0.25336650949790518</v>
      </c>
      <c r="EH332" s="15">
        <f t="shared" si="400"/>
        <v>0.27047146331790484</v>
      </c>
      <c r="EI332" s="15">
        <f t="shared" si="400"/>
        <v>0.29077354376038622</v>
      </c>
      <c r="EJ332" s="15">
        <f t="shared" si="400"/>
        <v>0.3061605846120794</v>
      </c>
      <c r="EK332" s="15">
        <f t="shared" si="400"/>
        <v>0.3242891673245818</v>
      </c>
      <c r="EL332" s="15">
        <f t="shared" si="400"/>
        <v>0.34026377985699585</v>
      </c>
      <c r="EM332" s="15">
        <f t="shared" si="400"/>
        <v>0.35834321640140576</v>
      </c>
      <c r="EN332" s="15">
        <f t="shared" si="400"/>
        <v>0.38326514752174323</v>
      </c>
      <c r="EO332" s="15">
        <f t="shared" si="400"/>
        <v>0.40729355705343129</v>
      </c>
      <c r="EQ332" s="17" t="s">
        <v>40</v>
      </c>
      <c r="ER332" s="13">
        <f t="shared" si="278"/>
        <v>100</v>
      </c>
      <c r="ES332" s="13">
        <f t="shared" si="279"/>
        <v>35</v>
      </c>
      <c r="ET332" s="13">
        <f t="shared" si="280"/>
        <v>41</v>
      </c>
      <c r="EU332" s="13">
        <f t="shared" si="281"/>
        <v>56</v>
      </c>
      <c r="EV332" s="13">
        <f t="shared" si="282"/>
        <v>62</v>
      </c>
      <c r="EW332" s="13">
        <f t="shared" si="283"/>
        <v>70</v>
      </c>
      <c r="EX332" s="13">
        <f t="shared" si="284"/>
        <v>70</v>
      </c>
      <c r="EY332" s="13">
        <f t="shared" si="285"/>
        <v>73</v>
      </c>
      <c r="EZ332" s="13">
        <f t="shared" si="286"/>
        <v>75</v>
      </c>
      <c r="FA332" s="13">
        <f t="shared" si="287"/>
        <v>79</v>
      </c>
      <c r="FB332" s="13">
        <f t="shared" si="288"/>
        <v>81</v>
      </c>
      <c r="FC332" s="13">
        <f t="shared" si="289"/>
        <v>84</v>
      </c>
      <c r="FD332" s="13">
        <f t="shared" si="290"/>
        <v>87</v>
      </c>
      <c r="FE332" s="13">
        <f t="shared" si="291"/>
        <v>88</v>
      </c>
      <c r="FF332" s="13">
        <f t="shared" si="292"/>
        <v>84</v>
      </c>
      <c r="FG332" s="13">
        <f t="shared" si="293"/>
        <v>83</v>
      </c>
      <c r="FH332" s="13">
        <f t="shared" si="294"/>
        <v>80</v>
      </c>
      <c r="FI332" s="13">
        <f t="shared" si="295"/>
        <v>76</v>
      </c>
      <c r="FJ332" s="13">
        <f t="shared" si="296"/>
        <v>76</v>
      </c>
      <c r="FK332" s="13">
        <f t="shared" si="297"/>
        <v>74</v>
      </c>
      <c r="FL332" s="13">
        <f t="shared" si="298"/>
        <v>74</v>
      </c>
      <c r="FM332" s="13">
        <f>INDEX($ER332:$FL332,MATCH('Ranked Growth'!$C$5,$ER$149:$FL$149,0))</f>
        <v>100</v>
      </c>
      <c r="FO332" s="17" t="s">
        <v>40</v>
      </c>
      <c r="FP332" s="13" cm="1">
        <f t="array" ref="FP332">SUMPRODUCT(($Z$281:$Z$407=$Z332)*(DU332&lt;DU$281:DU$407))+1</f>
        <v>82</v>
      </c>
      <c r="FQ332" s="13" cm="1">
        <f t="array" ref="FQ332">SUMPRODUCT(($Z$281:$Z$407=$Z332)*(DV332&lt;DV$281:DV$407))+1</f>
        <v>34</v>
      </c>
      <c r="FR332" s="13" cm="1">
        <f t="array" ref="FR332">SUMPRODUCT(($Z$281:$Z$407=$Z332)*(DW332&lt;DW$281:DW$407))+1</f>
        <v>39</v>
      </c>
      <c r="FS332" s="13" cm="1">
        <f t="array" ref="FS332">SUMPRODUCT(($Z$281:$Z$407=$Z332)*(DX332&lt;DX$281:DX$407))+1</f>
        <v>52</v>
      </c>
      <c r="FT332" s="13" cm="1">
        <f t="array" ref="FT332">SUMPRODUCT(($Z$281:$Z$407=$Z332)*(DY332&lt;DY$281:DY$407))+1</f>
        <v>57</v>
      </c>
      <c r="FU332" s="13" cm="1">
        <f t="array" ref="FU332">SUMPRODUCT(($Z$281:$Z$407=$Z332)*(DZ332&lt;DZ$281:DZ$407))+1</f>
        <v>63</v>
      </c>
      <c r="FV332" s="13" cm="1">
        <f t="array" ref="FV332">SUMPRODUCT(($Z$281:$Z$407=$Z332)*(EA332&lt;EA$281:EA$407))+1</f>
        <v>63</v>
      </c>
      <c r="FW332" s="13" cm="1">
        <f t="array" ref="FW332">SUMPRODUCT(($Z$281:$Z$407=$Z332)*(EB332&lt;EB$281:EB$407))+1</f>
        <v>64</v>
      </c>
      <c r="FX332" s="13" cm="1">
        <f t="array" ref="FX332">SUMPRODUCT(($Z$281:$Z$407=$Z332)*(EC332&lt;EC$281:EC$407))+1</f>
        <v>65</v>
      </c>
      <c r="FY332" s="13" cm="1">
        <f t="array" ref="FY332">SUMPRODUCT(($Z$281:$Z$407=$Z332)*(ED332&lt;ED$281:ED$407))+1</f>
        <v>69</v>
      </c>
      <c r="FZ332" s="13" cm="1">
        <f t="array" ref="FZ332">SUMPRODUCT(($Z$281:$Z$407=$Z332)*(EE332&lt;EE$281:EE$407))+1</f>
        <v>71</v>
      </c>
      <c r="GA332" s="13" cm="1">
        <f t="array" ref="GA332">SUMPRODUCT(($Z$281:$Z$407=$Z332)*(EF332&lt;EF$281:EF$407))+1</f>
        <v>73</v>
      </c>
      <c r="GB332" s="13" cm="1">
        <f t="array" ref="GB332">SUMPRODUCT(($Z$281:$Z$407=$Z332)*(EG332&lt;EG$281:EG$407))+1</f>
        <v>76</v>
      </c>
      <c r="GC332" s="13" cm="1">
        <f t="array" ref="GC332">SUMPRODUCT(($Z$281:$Z$407=$Z332)*(EH332&lt;EH$281:EH$407))+1</f>
        <v>77</v>
      </c>
      <c r="GD332" s="13" cm="1">
        <f t="array" ref="GD332">SUMPRODUCT(($Z$281:$Z$407=$Z332)*(EI332&lt;EI$281:EI$407))+1</f>
        <v>73</v>
      </c>
      <c r="GE332" s="13" cm="1">
        <f t="array" ref="GE332">SUMPRODUCT(($Z$281:$Z$407=$Z332)*(EJ332&lt;EJ$281:EJ$407))+1</f>
        <v>72</v>
      </c>
      <c r="GF332" s="13" cm="1">
        <f t="array" ref="GF332">SUMPRODUCT(($Z$281:$Z$407=$Z332)*(EK332&lt;EK$281:EK$407))+1</f>
        <v>69</v>
      </c>
      <c r="GG332" s="13" cm="1">
        <f t="array" ref="GG332">SUMPRODUCT(($Z$281:$Z$407=$Z332)*(EL332&lt;EL$281:EL$407))+1</f>
        <v>66</v>
      </c>
      <c r="GH332" s="13" cm="1">
        <f t="array" ref="GH332">SUMPRODUCT(($Z$281:$Z$407=$Z332)*(EM332&lt;EM$281:EM$407))+1</f>
        <v>66</v>
      </c>
      <c r="GI332" s="13" cm="1">
        <f t="array" ref="GI332">SUMPRODUCT(($Z$281:$Z$407=$Z332)*(EN332&lt;EN$281:EN$407))+1</f>
        <v>65</v>
      </c>
      <c r="GJ332" s="13" cm="1">
        <f t="array" ref="GJ332">SUMPRODUCT(($Z$281:$Z$407=$Z332)*(EO332&lt;EO$281:EO$407))+1</f>
        <v>65</v>
      </c>
      <c r="GK332" s="20">
        <f>INDEX($FP332:$GJ332,MATCH('Ranked Growth'!$C$5,$FP$149:$GJ$149,0))</f>
        <v>82</v>
      </c>
      <c r="GL332" s="13" t="str">
        <f t="shared" si="299"/>
        <v>Stations of Over 10k Users-82</v>
      </c>
      <c r="GN332" s="17" t="s">
        <v>40</v>
      </c>
      <c r="GO332" s="13" t="str" cm="1">
        <f t="array" ref="GO332">IF($AA332="N","",SUMPRODUCT(($Z$281:$Z$407=$Z332)*($AA$281:$AA$407="Y")*(DU332&lt;DU$281:DU$407))+1)</f>
        <v/>
      </c>
      <c r="GP332" s="13" t="str" cm="1">
        <f t="array" ref="GP332">IF($AA332="N","",SUMPRODUCT(($Z$281:$Z$407=$Z332)*($AA$281:$AA$407="Y")*(DV332&lt;DV$281:DV$407))+1)</f>
        <v/>
      </c>
      <c r="GQ332" s="13" t="str" cm="1">
        <f t="array" ref="GQ332">IF($AA332="N","",SUMPRODUCT(($Z$281:$Z$407=$Z332)*($AA$281:$AA$407="Y")*(DW332&lt;DW$281:DW$407))+1)</f>
        <v/>
      </c>
      <c r="GR332" s="13" t="str" cm="1">
        <f t="array" ref="GR332">IF($AA332="N","",SUMPRODUCT(($Z$281:$Z$407=$Z332)*($AA$281:$AA$407="Y")*(DX332&lt;DX$281:DX$407))+1)</f>
        <v/>
      </c>
      <c r="GS332" s="13" t="str" cm="1">
        <f t="array" ref="GS332">IF($AA332="N","",SUMPRODUCT(($Z$281:$Z$407=$Z332)*($AA$281:$AA$407="Y")*(DY332&lt;DY$281:DY$407))+1)</f>
        <v/>
      </c>
      <c r="GT332" s="13" t="str" cm="1">
        <f t="array" ref="GT332">IF($AA332="N","",SUMPRODUCT(($Z$281:$Z$407=$Z332)*($AA$281:$AA$407="Y")*(DZ332&lt;DZ$281:DZ$407))+1)</f>
        <v/>
      </c>
      <c r="GU332" s="13" t="str" cm="1">
        <f t="array" ref="GU332">IF($AA332="N","",SUMPRODUCT(($Z$281:$Z$407=$Z332)*($AA$281:$AA$407="Y")*(EA332&lt;EA$281:EA$407))+1)</f>
        <v/>
      </c>
      <c r="GV332" s="13" t="str" cm="1">
        <f t="array" ref="GV332">IF($AA332="N","",SUMPRODUCT(($Z$281:$Z$407=$Z332)*($AA$281:$AA$407="Y")*(EB332&lt;EB$281:EB$407))+1)</f>
        <v/>
      </c>
      <c r="GW332" s="13" t="str" cm="1">
        <f t="array" ref="GW332">IF($AA332="N","",SUMPRODUCT(($Z$281:$Z$407=$Z332)*($AA$281:$AA$407="Y")*(EC332&lt;EC$281:EC$407))+1)</f>
        <v/>
      </c>
      <c r="GX332" s="13" t="str" cm="1">
        <f t="array" ref="GX332">IF($AA332="N","",SUMPRODUCT(($Z$281:$Z$407=$Z332)*($AA$281:$AA$407="Y")*(ED332&lt;ED$281:ED$407))+1)</f>
        <v/>
      </c>
      <c r="GY332" s="13" t="str" cm="1">
        <f t="array" ref="GY332">IF($AA332="N","",SUMPRODUCT(($Z$281:$Z$407=$Z332)*($AA$281:$AA$407="Y")*(EE332&lt;EE$281:EE$407))+1)</f>
        <v/>
      </c>
      <c r="GZ332" s="13" t="str" cm="1">
        <f t="array" ref="GZ332">IF($AA332="N","",SUMPRODUCT(($Z$281:$Z$407=$Z332)*($AA$281:$AA$407="Y")*(EF332&lt;EF$281:EF$407))+1)</f>
        <v/>
      </c>
      <c r="HA332" s="13" t="str" cm="1">
        <f t="array" ref="HA332">IF($AA332="N","",SUMPRODUCT(($Z$281:$Z$407=$Z332)*($AA$281:$AA$407="Y")*(EG332&lt;EG$281:EG$407))+1)</f>
        <v/>
      </c>
      <c r="HB332" s="13" t="str" cm="1">
        <f t="array" ref="HB332">IF($AA332="N","",SUMPRODUCT(($Z$281:$Z$407=$Z332)*($AA$281:$AA$407="Y")*(EH332&lt;EH$281:EH$407))+1)</f>
        <v/>
      </c>
      <c r="HC332" s="13" t="str" cm="1">
        <f t="array" ref="HC332">IF($AA332="N","",SUMPRODUCT(($Z$281:$Z$407=$Z332)*($AA$281:$AA$407="Y")*(EI332&lt;EI$281:EI$407))+1)</f>
        <v/>
      </c>
      <c r="HD332" s="13" t="str" cm="1">
        <f t="array" ref="HD332">IF($AA332="N","",SUMPRODUCT(($Z$281:$Z$407=$Z332)*($AA$281:$AA$407="Y")*(EJ332&lt;EJ$281:EJ$407))+1)</f>
        <v/>
      </c>
      <c r="HE332" s="13" t="str" cm="1">
        <f t="array" ref="HE332">IF($AA332="N","",SUMPRODUCT(($Z$281:$Z$407=$Z332)*($AA$281:$AA$407="Y")*(EK332&lt;EK$281:EK$407))+1)</f>
        <v/>
      </c>
      <c r="HF332" s="13" t="str" cm="1">
        <f t="array" ref="HF332">IF($AA332="N","",SUMPRODUCT(($Z$281:$Z$407=$Z332)*($AA$281:$AA$407="Y")*(EL332&lt;EL$281:EL$407))+1)</f>
        <v/>
      </c>
      <c r="HG332" s="13" t="str" cm="1">
        <f t="array" ref="HG332">IF($AA332="N","",SUMPRODUCT(($Z$281:$Z$407=$Z332)*($AA$281:$AA$407="Y")*(EM332&lt;EM$281:EM$407))+1)</f>
        <v/>
      </c>
      <c r="HH332" s="13" t="str" cm="1">
        <f t="array" ref="HH332">IF($AA332="N","",SUMPRODUCT(($Z$281:$Z$407=$Z332)*($AA$281:$AA$407="Y")*(EN332&lt;EN$281:EN$407))+1)</f>
        <v/>
      </c>
      <c r="HI332" s="13" t="str" cm="1">
        <f t="array" ref="HI332">IF($AA332="N","",SUMPRODUCT(($Z$281:$Z$407=$Z332)*($AA$281:$AA$407="Y")*(EO332&lt;EO$281:EO$407))+1)</f>
        <v/>
      </c>
      <c r="HJ332" s="20" t="str">
        <f>INDEX($GO332:$HI332,MATCH('Ranked Growth'!$C$5,$GO$149:$HI$149,0))</f>
        <v/>
      </c>
      <c r="HK332" s="13" t="str">
        <f t="shared" si="300"/>
        <v>Stations of Over 10k Users-</v>
      </c>
    </row>
    <row r="333" spans="2:219" s="11" customFormat="1" x14ac:dyDescent="0.25">
      <c r="B333" s="17" t="s">
        <v>41</v>
      </c>
      <c r="C333" s="20">
        <v>114592.38169253296</v>
      </c>
      <c r="D333" s="20">
        <v>124446.12096000455</v>
      </c>
      <c r="E333" s="20">
        <v>127663.78479966993</v>
      </c>
      <c r="F333" s="20">
        <v>130145.01150454831</v>
      </c>
      <c r="G333" s="20">
        <v>131970.74764766946</v>
      </c>
      <c r="H333" s="20">
        <v>133825.07307974843</v>
      </c>
      <c r="I333" s="20">
        <v>136080.72247108209</v>
      </c>
      <c r="J333" s="20">
        <v>137978.91776765446</v>
      </c>
      <c r="K333" s="20">
        <v>140089.27358658295</v>
      </c>
      <c r="L333" s="20">
        <v>143047.80785169301</v>
      </c>
      <c r="M333" s="20">
        <v>145280.71029601843</v>
      </c>
      <c r="N333" s="20">
        <v>147390.68425176811</v>
      </c>
      <c r="O333" s="20">
        <v>149601.51350110385</v>
      </c>
      <c r="P333" s="20">
        <v>152487.15389470482</v>
      </c>
      <c r="Q333" s="20">
        <v>155385.51133292055</v>
      </c>
      <c r="R333" s="20">
        <v>157767.325492679</v>
      </c>
      <c r="S333" s="20">
        <v>160417.75340830881</v>
      </c>
      <c r="T333" s="20">
        <v>162836.86328244759</v>
      </c>
      <c r="U333" s="20">
        <v>165552.40368992736</v>
      </c>
      <c r="V333" s="20">
        <v>169081.42378041029</v>
      </c>
      <c r="W333" s="20">
        <v>172522.3598759938</v>
      </c>
      <c r="Y333" s="17" t="s">
        <v>41</v>
      </c>
      <c r="Z333" s="21" t="str">
        <f t="shared" si="251"/>
        <v>Stations of Over 10k Users</v>
      </c>
      <c r="AA333" s="21" t="str">
        <f t="shared" si="252"/>
        <v>N</v>
      </c>
      <c r="AB333" s="13">
        <f t="shared" ref="AB333:AV333" si="401">C333-$R71</f>
        <v>2466.3816925329593</v>
      </c>
      <c r="AC333" s="13">
        <f t="shared" si="401"/>
        <v>12320.120960004555</v>
      </c>
      <c r="AD333" s="13">
        <f t="shared" si="401"/>
        <v>15537.784799669927</v>
      </c>
      <c r="AE333" s="13">
        <f t="shared" si="401"/>
        <v>18019.011504548311</v>
      </c>
      <c r="AF333" s="13">
        <f t="shared" si="401"/>
        <v>19844.747647669457</v>
      </c>
      <c r="AG333" s="13">
        <f t="shared" si="401"/>
        <v>21699.073079748428</v>
      </c>
      <c r="AH333" s="13">
        <f t="shared" si="401"/>
        <v>23954.722471082088</v>
      </c>
      <c r="AI333" s="13">
        <f t="shared" si="401"/>
        <v>25852.917767654464</v>
      </c>
      <c r="AJ333" s="13">
        <f t="shared" si="401"/>
        <v>27963.273586582945</v>
      </c>
      <c r="AK333" s="13">
        <f t="shared" si="401"/>
        <v>30921.807851693011</v>
      </c>
      <c r="AL333" s="13">
        <f t="shared" si="401"/>
        <v>33154.710296018427</v>
      </c>
      <c r="AM333" s="13">
        <f t="shared" si="401"/>
        <v>35264.684251768107</v>
      </c>
      <c r="AN333" s="13">
        <f t="shared" si="401"/>
        <v>37475.513501103851</v>
      </c>
      <c r="AO333" s="13">
        <f t="shared" si="401"/>
        <v>40361.153894704825</v>
      </c>
      <c r="AP333" s="13">
        <f t="shared" si="401"/>
        <v>43259.511332920549</v>
      </c>
      <c r="AQ333" s="13">
        <f t="shared" si="401"/>
        <v>45641.325492678996</v>
      </c>
      <c r="AR333" s="13">
        <f t="shared" si="401"/>
        <v>48291.75340830881</v>
      </c>
      <c r="AS333" s="13">
        <f t="shared" si="401"/>
        <v>50710.863282447594</v>
      </c>
      <c r="AT333" s="13">
        <f t="shared" si="401"/>
        <v>53426.403689927363</v>
      </c>
      <c r="AU333" s="13">
        <f t="shared" si="401"/>
        <v>56955.423780410289</v>
      </c>
      <c r="AV333" s="13">
        <f t="shared" si="401"/>
        <v>60396.359875993803</v>
      </c>
      <c r="AX333" s="17" t="s">
        <v>41</v>
      </c>
      <c r="AY333" s="13">
        <f t="shared" si="254"/>
        <v>53</v>
      </c>
      <c r="AZ333" s="13">
        <f t="shared" si="255"/>
        <v>56</v>
      </c>
      <c r="BA333" s="13">
        <f t="shared" si="256"/>
        <v>55</v>
      </c>
      <c r="BB333" s="13">
        <f t="shared" si="257"/>
        <v>55</v>
      </c>
      <c r="BC333" s="13">
        <f t="shared" si="258"/>
        <v>55</v>
      </c>
      <c r="BD333" s="13">
        <f t="shared" si="259"/>
        <v>54</v>
      </c>
      <c r="BE333" s="13">
        <f t="shared" si="260"/>
        <v>54</v>
      </c>
      <c r="BF333" s="13">
        <f t="shared" si="261"/>
        <v>53</v>
      </c>
      <c r="BG333" s="13">
        <f t="shared" si="262"/>
        <v>52</v>
      </c>
      <c r="BH333" s="13">
        <f t="shared" si="263"/>
        <v>52</v>
      </c>
      <c r="BI333" s="13">
        <f t="shared" si="264"/>
        <v>52</v>
      </c>
      <c r="BJ333" s="13">
        <f t="shared" si="265"/>
        <v>52</v>
      </c>
      <c r="BK333" s="13">
        <f t="shared" si="266"/>
        <v>52</v>
      </c>
      <c r="BL333" s="13">
        <f t="shared" si="267"/>
        <v>52</v>
      </c>
      <c r="BM333" s="13">
        <f t="shared" si="268"/>
        <v>52</v>
      </c>
      <c r="BN333" s="13">
        <f t="shared" si="269"/>
        <v>52</v>
      </c>
      <c r="BO333" s="13">
        <f t="shared" si="270"/>
        <v>52</v>
      </c>
      <c r="BP333" s="13">
        <f t="shared" si="271"/>
        <v>52</v>
      </c>
      <c r="BQ333" s="13">
        <f t="shared" si="272"/>
        <v>52</v>
      </c>
      <c r="BR333" s="13">
        <f t="shared" si="273"/>
        <v>52</v>
      </c>
      <c r="BS333" s="13">
        <f t="shared" si="274"/>
        <v>52</v>
      </c>
      <c r="BT333" s="13">
        <f>INDEX($AY333:$BS333,MATCH('Ranked Growth'!$C$5,Data!$AY$149:$BS$149,0))</f>
        <v>53</v>
      </c>
      <c r="BV333" s="17" t="s">
        <v>41</v>
      </c>
      <c r="BW333" s="13" cm="1">
        <f t="array" ref="BW333">SUMPRODUCT(($Z$281:$Z$407=$Z333)*(AB333&lt;AB$281:AB$407))+1</f>
        <v>48</v>
      </c>
      <c r="BX333" s="13" cm="1">
        <f t="array" ref="BX333">SUMPRODUCT(($Z$281:$Z$407=$Z333)*(AC333&lt;AC$281:AC$407))+1</f>
        <v>51</v>
      </c>
      <c r="BY333" s="13" cm="1">
        <f t="array" ref="BY333">SUMPRODUCT(($Z$281:$Z$407=$Z333)*(AD333&lt;AD$281:AD$407))+1</f>
        <v>50</v>
      </c>
      <c r="BZ333" s="13" cm="1">
        <f t="array" ref="BZ333">SUMPRODUCT(($Z$281:$Z$407=$Z333)*(AE333&lt;AE$281:AE$407))+1</f>
        <v>50</v>
      </c>
      <c r="CA333" s="13" cm="1">
        <f t="array" ref="CA333">SUMPRODUCT(($Z$281:$Z$407=$Z333)*(AF333&lt;AF$281:AF$407))+1</f>
        <v>50</v>
      </c>
      <c r="CB333" s="13" cm="1">
        <f t="array" ref="CB333">SUMPRODUCT(($Z$281:$Z$407=$Z333)*(AG333&lt;AG$281:AG$407))+1</f>
        <v>49</v>
      </c>
      <c r="CC333" s="13" cm="1">
        <f t="array" ref="CC333">SUMPRODUCT(($Z$281:$Z$407=$Z333)*(AH333&lt;AH$281:AH$407))+1</f>
        <v>49</v>
      </c>
      <c r="CD333" s="13" cm="1">
        <f t="array" ref="CD333">SUMPRODUCT(($Z$281:$Z$407=$Z333)*(AI333&lt;AI$281:AI$407))+1</f>
        <v>48</v>
      </c>
      <c r="CE333" s="13" cm="1">
        <f t="array" ref="CE333">SUMPRODUCT(($Z$281:$Z$407=$Z333)*(AJ333&lt;AJ$281:AJ$407))+1</f>
        <v>47</v>
      </c>
      <c r="CF333" s="13" cm="1">
        <f t="array" ref="CF333">SUMPRODUCT(($Z$281:$Z$407=$Z333)*(AK333&lt;AK$281:AK$407))+1</f>
        <v>47</v>
      </c>
      <c r="CG333" s="13" cm="1">
        <f t="array" ref="CG333">SUMPRODUCT(($Z$281:$Z$407=$Z333)*(AL333&lt;AL$281:AL$407))+1</f>
        <v>47</v>
      </c>
      <c r="CH333" s="13" cm="1">
        <f t="array" ref="CH333">SUMPRODUCT(($Z$281:$Z$407=$Z333)*(AM333&lt;AM$281:AM$407))+1</f>
        <v>47</v>
      </c>
      <c r="CI333" s="13" cm="1">
        <f t="array" ref="CI333">SUMPRODUCT(($Z$281:$Z$407=$Z333)*(AN333&lt;AN$281:AN$407))+1</f>
        <v>47</v>
      </c>
      <c r="CJ333" s="13" cm="1">
        <f t="array" ref="CJ333">SUMPRODUCT(($Z$281:$Z$407=$Z333)*(AO333&lt;AO$281:AO$407))+1</f>
        <v>47</v>
      </c>
      <c r="CK333" s="13" cm="1">
        <f t="array" ref="CK333">SUMPRODUCT(($Z$281:$Z$407=$Z333)*(AP333&lt;AP$281:AP$407))+1</f>
        <v>47</v>
      </c>
      <c r="CL333" s="13" cm="1">
        <f t="array" ref="CL333">SUMPRODUCT(($Z$281:$Z$407=$Z333)*(AQ333&lt;AQ$281:AQ$407))+1</f>
        <v>47</v>
      </c>
      <c r="CM333" s="13" cm="1">
        <f t="array" ref="CM333">SUMPRODUCT(($Z$281:$Z$407=$Z333)*(AR333&lt;AR$281:AR$407))+1</f>
        <v>47</v>
      </c>
      <c r="CN333" s="13" cm="1">
        <f t="array" ref="CN333">SUMPRODUCT(($Z$281:$Z$407=$Z333)*(AS333&lt;AS$281:AS$407))+1</f>
        <v>47</v>
      </c>
      <c r="CO333" s="13" cm="1">
        <f t="array" ref="CO333">SUMPRODUCT(($Z$281:$Z$407=$Z333)*(AT333&lt;AT$281:AT$407))+1</f>
        <v>47</v>
      </c>
      <c r="CP333" s="13" cm="1">
        <f t="array" ref="CP333">SUMPRODUCT(($Z$281:$Z$407=$Z333)*(AU333&lt;AU$281:AU$407))+1</f>
        <v>47</v>
      </c>
      <c r="CQ333" s="13" cm="1">
        <f t="array" ref="CQ333">SUMPRODUCT(($Z$281:$Z$407=$Z333)*(AV333&lt;AV$281:AV$407))+1</f>
        <v>47</v>
      </c>
      <c r="CR333" s="20">
        <f>INDEX($BW333:$CQ333,MATCH('Ranked Growth'!$C$5,Data!$AY$149:$BS$149,0))</f>
        <v>48</v>
      </c>
      <c r="CS333" s="13" t="str">
        <f t="shared" si="275"/>
        <v>Stations of Over 10k Users-48</v>
      </c>
      <c r="CU333" s="17" t="s">
        <v>41</v>
      </c>
      <c r="CV333" s="13" t="str" cm="1">
        <f t="array" ref="CV333">IF($AA333="N","",SUMPRODUCT(($Z$281:$Z$407=$Z333)*($AA$281:$AA$407="Y")*(AB333&lt;AB$281:AB$407))+1)</f>
        <v/>
      </c>
      <c r="CW333" s="13" t="str" cm="1">
        <f t="array" ref="CW333">IF($AA333="N","",SUMPRODUCT(($Z$281:$Z$407=$Z333)*($AA$281:$AA$407="Y")*(AC333&lt;AC$281:AC$407))+1)</f>
        <v/>
      </c>
      <c r="CX333" s="13" t="str" cm="1">
        <f t="array" ref="CX333">IF($AA333="N","",SUMPRODUCT(($Z$281:$Z$407=$Z333)*($AA$281:$AA$407="Y")*(AD333&lt;AD$281:AD$407))+1)</f>
        <v/>
      </c>
      <c r="CY333" s="13" t="str" cm="1">
        <f t="array" ref="CY333">IF($AA333="N","",SUMPRODUCT(($Z$281:$Z$407=$Z333)*($AA$281:$AA$407="Y")*(AE333&lt;AE$281:AE$407))+1)</f>
        <v/>
      </c>
      <c r="CZ333" s="13" t="str" cm="1">
        <f t="array" ref="CZ333">IF($AA333="N","",SUMPRODUCT(($Z$281:$Z$407=$Z333)*($AA$281:$AA$407="Y")*(AF333&lt;AF$281:AF$407))+1)</f>
        <v/>
      </c>
      <c r="DA333" s="13" t="str" cm="1">
        <f t="array" ref="DA333">IF($AA333="N","",SUMPRODUCT(($Z$281:$Z$407=$Z333)*($AA$281:$AA$407="Y")*(AG333&lt;AG$281:AG$407))+1)</f>
        <v/>
      </c>
      <c r="DB333" s="13" t="str" cm="1">
        <f t="array" ref="DB333">IF($AA333="N","",SUMPRODUCT(($Z$281:$Z$407=$Z333)*($AA$281:$AA$407="Y")*(AH333&lt;AH$281:AH$407))+1)</f>
        <v/>
      </c>
      <c r="DC333" s="13" t="str" cm="1">
        <f t="array" ref="DC333">IF($AA333="N","",SUMPRODUCT(($Z$281:$Z$407=$Z333)*($AA$281:$AA$407="Y")*(AI333&lt;AI$281:AI$407))+1)</f>
        <v/>
      </c>
      <c r="DD333" s="13" t="str" cm="1">
        <f t="array" ref="DD333">IF($AA333="N","",SUMPRODUCT(($Z$281:$Z$407=$Z333)*($AA$281:$AA$407="Y")*(AJ333&lt;AJ$281:AJ$407))+1)</f>
        <v/>
      </c>
      <c r="DE333" s="13" t="str" cm="1">
        <f t="array" ref="DE333">IF($AA333="N","",SUMPRODUCT(($Z$281:$Z$407=$Z333)*($AA$281:$AA$407="Y")*(AK333&lt;AK$281:AK$407))+1)</f>
        <v/>
      </c>
      <c r="DF333" s="13" t="str" cm="1">
        <f t="array" ref="DF333">IF($AA333="N","",SUMPRODUCT(($Z$281:$Z$407=$Z333)*($AA$281:$AA$407="Y")*(AL333&lt;AL$281:AL$407))+1)</f>
        <v/>
      </c>
      <c r="DG333" s="13" t="str" cm="1">
        <f t="array" ref="DG333">IF($AA333="N","",SUMPRODUCT(($Z$281:$Z$407=$Z333)*($AA$281:$AA$407="Y")*(AM333&lt;AM$281:AM$407))+1)</f>
        <v/>
      </c>
      <c r="DH333" s="13" t="str" cm="1">
        <f t="array" ref="DH333">IF($AA333="N","",SUMPRODUCT(($Z$281:$Z$407=$Z333)*($AA$281:$AA$407="Y")*(AN333&lt;AN$281:AN$407))+1)</f>
        <v/>
      </c>
      <c r="DI333" s="13" t="str" cm="1">
        <f t="array" ref="DI333">IF($AA333="N","",SUMPRODUCT(($Z$281:$Z$407=$Z333)*($AA$281:$AA$407="Y")*(AO333&lt;AO$281:AO$407))+1)</f>
        <v/>
      </c>
      <c r="DJ333" s="13" t="str" cm="1">
        <f t="array" ref="DJ333">IF($AA333="N","",SUMPRODUCT(($Z$281:$Z$407=$Z333)*($AA$281:$AA$407="Y")*(AP333&lt;AP$281:AP$407))+1)</f>
        <v/>
      </c>
      <c r="DK333" s="13" t="str" cm="1">
        <f t="array" ref="DK333">IF($AA333="N","",SUMPRODUCT(($Z$281:$Z$407=$Z333)*($AA$281:$AA$407="Y")*(AQ333&lt;AQ$281:AQ$407))+1)</f>
        <v/>
      </c>
      <c r="DL333" s="13" t="str" cm="1">
        <f t="array" ref="DL333">IF($AA333="N","",SUMPRODUCT(($Z$281:$Z$407=$Z333)*($AA$281:$AA$407="Y")*(AR333&lt;AR$281:AR$407))+1)</f>
        <v/>
      </c>
      <c r="DM333" s="13" t="str" cm="1">
        <f t="array" ref="DM333">IF($AA333="N","",SUMPRODUCT(($Z$281:$Z$407=$Z333)*($AA$281:$AA$407="Y")*(AS333&lt;AS$281:AS$407))+1)</f>
        <v/>
      </c>
      <c r="DN333" s="13" t="str" cm="1">
        <f t="array" ref="DN333">IF($AA333="N","",SUMPRODUCT(($Z$281:$Z$407=$Z333)*($AA$281:$AA$407="Y")*(AT333&lt;AT$281:AT$407))+1)</f>
        <v/>
      </c>
      <c r="DO333" s="13" t="str" cm="1">
        <f t="array" ref="DO333">IF($AA333="N","",SUMPRODUCT(($Z$281:$Z$407=$Z333)*($AA$281:$AA$407="Y")*(AU333&lt;AU$281:AU$407))+1)</f>
        <v/>
      </c>
      <c r="DP333" s="13" t="str" cm="1">
        <f t="array" ref="DP333">IF($AA333="N","",SUMPRODUCT(($Z$281:$Z$407=$Z333)*($AA$281:$AA$407="Y")*(AV333&lt;AV$281:AV$407))+1)</f>
        <v/>
      </c>
      <c r="DQ333" s="13" t="str">
        <f>INDEX($CV333:$DP333,MATCH('Ranked Growth'!$C$5,$BW$149:$CQ$149,0))</f>
        <v/>
      </c>
      <c r="DR333" s="13" t="str">
        <f t="shared" si="276"/>
        <v>Stations of Over 10k Users-</v>
      </c>
      <c r="DT333" s="17" t="s">
        <v>41</v>
      </c>
      <c r="DU333" s="15">
        <f t="shared" ref="DU333:EO333" si="402">(C333/$R71)-1</f>
        <v>2.1996519027994932E-2</v>
      </c>
      <c r="DV333" s="15">
        <f t="shared" si="402"/>
        <v>0.10987746784871089</v>
      </c>
      <c r="DW333" s="15">
        <f t="shared" si="402"/>
        <v>0.13857432530965097</v>
      </c>
      <c r="DX333" s="15">
        <f t="shared" si="402"/>
        <v>0.16070324014544624</v>
      </c>
      <c r="DY333" s="15">
        <f t="shared" si="402"/>
        <v>0.17698613744956093</v>
      </c>
      <c r="DZ333" s="15">
        <f t="shared" si="402"/>
        <v>0.19352400941573245</v>
      </c>
      <c r="EA333" s="15">
        <f t="shared" si="402"/>
        <v>0.21364110439222017</v>
      </c>
      <c r="EB333" s="15">
        <f t="shared" si="402"/>
        <v>0.23057023141514432</v>
      </c>
      <c r="EC333" s="15">
        <f t="shared" si="402"/>
        <v>0.24939152013433952</v>
      </c>
      <c r="ED333" s="15">
        <f t="shared" si="402"/>
        <v>0.27577732061870575</v>
      </c>
      <c r="EE333" s="15">
        <f t="shared" si="402"/>
        <v>0.29569154608225068</v>
      </c>
      <c r="EF333" s="15">
        <f t="shared" si="402"/>
        <v>0.3145094291401469</v>
      </c>
      <c r="EG333" s="15">
        <f t="shared" si="402"/>
        <v>0.33422679397377819</v>
      </c>
      <c r="EH333" s="15">
        <f t="shared" si="402"/>
        <v>0.35996248768978489</v>
      </c>
      <c r="EI333" s="15">
        <f t="shared" si="402"/>
        <v>0.38581159885236738</v>
      </c>
      <c r="EJ333" s="15">
        <f t="shared" si="402"/>
        <v>0.40705389911955292</v>
      </c>
      <c r="EK333" s="15">
        <f t="shared" si="402"/>
        <v>0.43069184139547301</v>
      </c>
      <c r="EL333" s="15">
        <f t="shared" si="402"/>
        <v>0.45226676491132833</v>
      </c>
      <c r="EM333" s="15">
        <f t="shared" si="402"/>
        <v>0.47648541542485567</v>
      </c>
      <c r="EN333" s="15">
        <f t="shared" si="402"/>
        <v>0.50795911546305317</v>
      </c>
      <c r="EO333" s="15">
        <f t="shared" si="402"/>
        <v>0.53864723503909717</v>
      </c>
      <c r="EQ333" s="17" t="s">
        <v>41</v>
      </c>
      <c r="ER333" s="13">
        <f t="shared" si="278"/>
        <v>26</v>
      </c>
      <c r="ES333" s="13">
        <f t="shared" si="279"/>
        <v>7</v>
      </c>
      <c r="ET333" s="13">
        <f t="shared" si="280"/>
        <v>8</v>
      </c>
      <c r="EU333" s="13">
        <f t="shared" si="281"/>
        <v>8</v>
      </c>
      <c r="EV333" s="13">
        <f t="shared" si="282"/>
        <v>10</v>
      </c>
      <c r="EW333" s="13">
        <f t="shared" si="283"/>
        <v>13</v>
      </c>
      <c r="EX333" s="13">
        <f t="shared" si="284"/>
        <v>13</v>
      </c>
      <c r="EY333" s="13">
        <f t="shared" si="285"/>
        <v>13</v>
      </c>
      <c r="EZ333" s="13">
        <f t="shared" si="286"/>
        <v>14</v>
      </c>
      <c r="FA333" s="13">
        <f t="shared" si="287"/>
        <v>13</v>
      </c>
      <c r="FB333" s="13">
        <f t="shared" si="288"/>
        <v>14</v>
      </c>
      <c r="FC333" s="13">
        <f t="shared" si="289"/>
        <v>14</v>
      </c>
      <c r="FD333" s="13">
        <f t="shared" si="290"/>
        <v>14</v>
      </c>
      <c r="FE333" s="13">
        <f t="shared" si="291"/>
        <v>13</v>
      </c>
      <c r="FF333" s="13">
        <f t="shared" si="292"/>
        <v>13</v>
      </c>
      <c r="FG333" s="13">
        <f t="shared" si="293"/>
        <v>13</v>
      </c>
      <c r="FH333" s="13">
        <f t="shared" si="294"/>
        <v>13</v>
      </c>
      <c r="FI333" s="13">
        <f t="shared" si="295"/>
        <v>14</v>
      </c>
      <c r="FJ333" s="13">
        <f t="shared" si="296"/>
        <v>13</v>
      </c>
      <c r="FK333" s="13">
        <f t="shared" si="297"/>
        <v>13</v>
      </c>
      <c r="FL333" s="13">
        <f t="shared" si="298"/>
        <v>13</v>
      </c>
      <c r="FM333" s="13">
        <f>INDEX($ER333:$FL333,MATCH('Ranked Growth'!$C$5,$ER$149:$FL$149,0))</f>
        <v>26</v>
      </c>
      <c r="FO333" s="17" t="s">
        <v>41</v>
      </c>
      <c r="FP333" s="13" cm="1">
        <f t="array" ref="FP333">SUMPRODUCT(($Z$281:$Z$407=$Z333)*(DU333&lt;DU$281:DU$407))+1</f>
        <v>19</v>
      </c>
      <c r="FQ333" s="13" cm="1">
        <f t="array" ref="FQ333">SUMPRODUCT(($Z$281:$Z$407=$Z333)*(DV333&lt;DV$281:DV$407))+1</f>
        <v>6</v>
      </c>
      <c r="FR333" s="13" cm="1">
        <f t="array" ref="FR333">SUMPRODUCT(($Z$281:$Z$407=$Z333)*(DW333&lt;DW$281:DW$407))+1</f>
        <v>7</v>
      </c>
      <c r="FS333" s="13" cm="1">
        <f t="array" ref="FS333">SUMPRODUCT(($Z$281:$Z$407=$Z333)*(DX333&lt;DX$281:DX$407))+1</f>
        <v>7</v>
      </c>
      <c r="FT333" s="13" cm="1">
        <f t="array" ref="FT333">SUMPRODUCT(($Z$281:$Z$407=$Z333)*(DY333&lt;DY$281:DY$407))+1</f>
        <v>9</v>
      </c>
      <c r="FU333" s="13" cm="1">
        <f t="array" ref="FU333">SUMPRODUCT(($Z$281:$Z$407=$Z333)*(DZ333&lt;DZ$281:DZ$407))+1</f>
        <v>12</v>
      </c>
      <c r="FV333" s="13" cm="1">
        <f t="array" ref="FV333">SUMPRODUCT(($Z$281:$Z$407=$Z333)*(EA333&lt;EA$281:EA$407))+1</f>
        <v>12</v>
      </c>
      <c r="FW333" s="13" cm="1">
        <f t="array" ref="FW333">SUMPRODUCT(($Z$281:$Z$407=$Z333)*(EB333&lt;EB$281:EB$407))+1</f>
        <v>12</v>
      </c>
      <c r="FX333" s="13" cm="1">
        <f t="array" ref="FX333">SUMPRODUCT(($Z$281:$Z$407=$Z333)*(EC333&lt;EC$281:EC$407))+1</f>
        <v>13</v>
      </c>
      <c r="FY333" s="13" cm="1">
        <f t="array" ref="FY333">SUMPRODUCT(($Z$281:$Z$407=$Z333)*(ED333&lt;ED$281:ED$407))+1</f>
        <v>12</v>
      </c>
      <c r="FZ333" s="13" cm="1">
        <f t="array" ref="FZ333">SUMPRODUCT(($Z$281:$Z$407=$Z333)*(EE333&lt;EE$281:EE$407))+1</f>
        <v>13</v>
      </c>
      <c r="GA333" s="13" cm="1">
        <f t="array" ref="GA333">SUMPRODUCT(($Z$281:$Z$407=$Z333)*(EF333&lt;EF$281:EF$407))+1</f>
        <v>13</v>
      </c>
      <c r="GB333" s="13" cm="1">
        <f t="array" ref="GB333">SUMPRODUCT(($Z$281:$Z$407=$Z333)*(EG333&lt;EG$281:EG$407))+1</f>
        <v>13</v>
      </c>
      <c r="GC333" s="13" cm="1">
        <f t="array" ref="GC333">SUMPRODUCT(($Z$281:$Z$407=$Z333)*(EH333&lt;EH$281:EH$407))+1</f>
        <v>12</v>
      </c>
      <c r="GD333" s="13" cm="1">
        <f t="array" ref="GD333">SUMPRODUCT(($Z$281:$Z$407=$Z333)*(EI333&lt;EI$281:EI$407))+1</f>
        <v>12</v>
      </c>
      <c r="GE333" s="13" cm="1">
        <f t="array" ref="GE333">SUMPRODUCT(($Z$281:$Z$407=$Z333)*(EJ333&lt;EJ$281:EJ$407))+1</f>
        <v>12</v>
      </c>
      <c r="GF333" s="13" cm="1">
        <f t="array" ref="GF333">SUMPRODUCT(($Z$281:$Z$407=$Z333)*(EK333&lt;EK$281:EK$407))+1</f>
        <v>12</v>
      </c>
      <c r="GG333" s="13" cm="1">
        <f t="array" ref="GG333">SUMPRODUCT(($Z$281:$Z$407=$Z333)*(EL333&lt;EL$281:EL$407))+1</f>
        <v>13</v>
      </c>
      <c r="GH333" s="13" cm="1">
        <f t="array" ref="GH333">SUMPRODUCT(($Z$281:$Z$407=$Z333)*(EM333&lt;EM$281:EM$407))+1</f>
        <v>12</v>
      </c>
      <c r="GI333" s="13" cm="1">
        <f t="array" ref="GI333">SUMPRODUCT(($Z$281:$Z$407=$Z333)*(EN333&lt;EN$281:EN$407))+1</f>
        <v>12</v>
      </c>
      <c r="GJ333" s="13" cm="1">
        <f t="array" ref="GJ333">SUMPRODUCT(($Z$281:$Z$407=$Z333)*(EO333&lt;EO$281:EO$407))+1</f>
        <v>12</v>
      </c>
      <c r="GK333" s="20">
        <f>INDEX($FP333:$GJ333,MATCH('Ranked Growth'!$C$5,$FP$149:$GJ$149,0))</f>
        <v>19</v>
      </c>
      <c r="GL333" s="13" t="str">
        <f t="shared" si="299"/>
        <v>Stations of Over 10k Users-19</v>
      </c>
      <c r="GN333" s="17" t="s">
        <v>41</v>
      </c>
      <c r="GO333" s="13" t="str" cm="1">
        <f t="array" ref="GO333">IF($AA333="N","",SUMPRODUCT(($Z$281:$Z$407=$Z333)*($AA$281:$AA$407="Y")*(DU333&lt;DU$281:DU$407))+1)</f>
        <v/>
      </c>
      <c r="GP333" s="13" t="str" cm="1">
        <f t="array" ref="GP333">IF($AA333="N","",SUMPRODUCT(($Z$281:$Z$407=$Z333)*($AA$281:$AA$407="Y")*(DV333&lt;DV$281:DV$407))+1)</f>
        <v/>
      </c>
      <c r="GQ333" s="13" t="str" cm="1">
        <f t="array" ref="GQ333">IF($AA333="N","",SUMPRODUCT(($Z$281:$Z$407=$Z333)*($AA$281:$AA$407="Y")*(DW333&lt;DW$281:DW$407))+1)</f>
        <v/>
      </c>
      <c r="GR333" s="13" t="str" cm="1">
        <f t="array" ref="GR333">IF($AA333="N","",SUMPRODUCT(($Z$281:$Z$407=$Z333)*($AA$281:$AA$407="Y")*(DX333&lt;DX$281:DX$407))+1)</f>
        <v/>
      </c>
      <c r="GS333" s="13" t="str" cm="1">
        <f t="array" ref="GS333">IF($AA333="N","",SUMPRODUCT(($Z$281:$Z$407=$Z333)*($AA$281:$AA$407="Y")*(DY333&lt;DY$281:DY$407))+1)</f>
        <v/>
      </c>
      <c r="GT333" s="13" t="str" cm="1">
        <f t="array" ref="GT333">IF($AA333="N","",SUMPRODUCT(($Z$281:$Z$407=$Z333)*($AA$281:$AA$407="Y")*(DZ333&lt;DZ$281:DZ$407))+1)</f>
        <v/>
      </c>
      <c r="GU333" s="13" t="str" cm="1">
        <f t="array" ref="GU333">IF($AA333="N","",SUMPRODUCT(($Z$281:$Z$407=$Z333)*($AA$281:$AA$407="Y")*(EA333&lt;EA$281:EA$407))+1)</f>
        <v/>
      </c>
      <c r="GV333" s="13" t="str" cm="1">
        <f t="array" ref="GV333">IF($AA333="N","",SUMPRODUCT(($Z$281:$Z$407=$Z333)*($AA$281:$AA$407="Y")*(EB333&lt;EB$281:EB$407))+1)</f>
        <v/>
      </c>
      <c r="GW333" s="13" t="str" cm="1">
        <f t="array" ref="GW333">IF($AA333="N","",SUMPRODUCT(($Z$281:$Z$407=$Z333)*($AA$281:$AA$407="Y")*(EC333&lt;EC$281:EC$407))+1)</f>
        <v/>
      </c>
      <c r="GX333" s="13" t="str" cm="1">
        <f t="array" ref="GX333">IF($AA333="N","",SUMPRODUCT(($Z$281:$Z$407=$Z333)*($AA$281:$AA$407="Y")*(ED333&lt;ED$281:ED$407))+1)</f>
        <v/>
      </c>
      <c r="GY333" s="13" t="str" cm="1">
        <f t="array" ref="GY333">IF($AA333="N","",SUMPRODUCT(($Z$281:$Z$407=$Z333)*($AA$281:$AA$407="Y")*(EE333&lt;EE$281:EE$407))+1)</f>
        <v/>
      </c>
      <c r="GZ333" s="13" t="str" cm="1">
        <f t="array" ref="GZ333">IF($AA333="N","",SUMPRODUCT(($Z$281:$Z$407=$Z333)*($AA$281:$AA$407="Y")*(EF333&lt;EF$281:EF$407))+1)</f>
        <v/>
      </c>
      <c r="HA333" s="13" t="str" cm="1">
        <f t="array" ref="HA333">IF($AA333="N","",SUMPRODUCT(($Z$281:$Z$407=$Z333)*($AA$281:$AA$407="Y")*(EG333&lt;EG$281:EG$407))+1)</f>
        <v/>
      </c>
      <c r="HB333" s="13" t="str" cm="1">
        <f t="array" ref="HB333">IF($AA333="N","",SUMPRODUCT(($Z$281:$Z$407=$Z333)*($AA$281:$AA$407="Y")*(EH333&lt;EH$281:EH$407))+1)</f>
        <v/>
      </c>
      <c r="HC333" s="13" t="str" cm="1">
        <f t="array" ref="HC333">IF($AA333="N","",SUMPRODUCT(($Z$281:$Z$407=$Z333)*($AA$281:$AA$407="Y")*(EI333&lt;EI$281:EI$407))+1)</f>
        <v/>
      </c>
      <c r="HD333" s="13" t="str" cm="1">
        <f t="array" ref="HD333">IF($AA333="N","",SUMPRODUCT(($Z$281:$Z$407=$Z333)*($AA$281:$AA$407="Y")*(EJ333&lt;EJ$281:EJ$407))+1)</f>
        <v/>
      </c>
      <c r="HE333" s="13" t="str" cm="1">
        <f t="array" ref="HE333">IF($AA333="N","",SUMPRODUCT(($Z$281:$Z$407=$Z333)*($AA$281:$AA$407="Y")*(EK333&lt;EK$281:EK$407))+1)</f>
        <v/>
      </c>
      <c r="HF333" s="13" t="str" cm="1">
        <f t="array" ref="HF333">IF($AA333="N","",SUMPRODUCT(($Z$281:$Z$407=$Z333)*($AA$281:$AA$407="Y")*(EL333&lt;EL$281:EL$407))+1)</f>
        <v/>
      </c>
      <c r="HG333" s="13" t="str" cm="1">
        <f t="array" ref="HG333">IF($AA333="N","",SUMPRODUCT(($Z$281:$Z$407=$Z333)*($AA$281:$AA$407="Y")*(EM333&lt;EM$281:EM$407))+1)</f>
        <v/>
      </c>
      <c r="HH333" s="13" t="str" cm="1">
        <f t="array" ref="HH333">IF($AA333="N","",SUMPRODUCT(($Z$281:$Z$407=$Z333)*($AA$281:$AA$407="Y")*(EN333&lt;EN$281:EN$407))+1)</f>
        <v/>
      </c>
      <c r="HI333" s="13" t="str" cm="1">
        <f t="array" ref="HI333">IF($AA333="N","",SUMPRODUCT(($Z$281:$Z$407=$Z333)*($AA$281:$AA$407="Y")*(EO333&lt;EO$281:EO$407))+1)</f>
        <v/>
      </c>
      <c r="HJ333" s="20" t="str">
        <f>INDEX($GO333:$HI333,MATCH('Ranked Growth'!$C$5,$GO$149:$HI$149,0))</f>
        <v/>
      </c>
      <c r="HK333" s="13" t="str">
        <f t="shared" si="300"/>
        <v>Stations of Over 10k Users-</v>
      </c>
    </row>
    <row r="334" spans="2:219" s="11" customFormat="1" x14ac:dyDescent="0.25">
      <c r="B334" s="17" t="s">
        <v>42</v>
      </c>
      <c r="C334" s="20">
        <v>925.88297041615294</v>
      </c>
      <c r="D334" s="20">
        <v>967.15880718204755</v>
      </c>
      <c r="E334" s="20">
        <v>987.75244832195438</v>
      </c>
      <c r="F334" s="20">
        <v>1006.133821692119</v>
      </c>
      <c r="G334" s="20">
        <v>1022.3940844238793</v>
      </c>
      <c r="H334" s="20">
        <v>1039.2940797518997</v>
      </c>
      <c r="I334" s="20">
        <v>1056.5137807169428</v>
      </c>
      <c r="J334" s="20">
        <v>1072.200315883088</v>
      </c>
      <c r="K334" s="20">
        <v>1089.1867463024469</v>
      </c>
      <c r="L334" s="20">
        <v>1109.7675114043782</v>
      </c>
      <c r="M334" s="20">
        <v>1126.7503423283299</v>
      </c>
      <c r="N334" s="20">
        <v>1143.7121124189682</v>
      </c>
      <c r="O334" s="20">
        <v>1160.2989344330167</v>
      </c>
      <c r="P334" s="20">
        <v>1178.1431928979398</v>
      </c>
      <c r="Q334" s="20">
        <v>1197.3596381529896</v>
      </c>
      <c r="R334" s="20">
        <v>1214.8976682673206</v>
      </c>
      <c r="S334" s="20">
        <v>1233.348361390857</v>
      </c>
      <c r="T334" s="20">
        <v>1250.8843791663571</v>
      </c>
      <c r="U334" s="20">
        <v>1269.1402157573707</v>
      </c>
      <c r="V334" s="20">
        <v>1290.5184354410146</v>
      </c>
      <c r="W334" s="20">
        <v>1311.6573701137797</v>
      </c>
      <c r="Y334" s="17" t="s">
        <v>42</v>
      </c>
      <c r="Z334" s="21" t="str">
        <f t="shared" si="251"/>
        <v>Stations of Less Than 10k Users</v>
      </c>
      <c r="AA334" s="21" t="str">
        <f t="shared" si="252"/>
        <v>Y</v>
      </c>
      <c r="AB334" s="13">
        <f t="shared" ref="AB334:AV334" si="403">C334-$R72</f>
        <v>23.882970416152943</v>
      </c>
      <c r="AC334" s="13">
        <f t="shared" si="403"/>
        <v>65.158807182047553</v>
      </c>
      <c r="AD334" s="13">
        <f t="shared" si="403"/>
        <v>85.752448321954375</v>
      </c>
      <c r="AE334" s="13">
        <f t="shared" si="403"/>
        <v>104.133821692119</v>
      </c>
      <c r="AF334" s="13">
        <f t="shared" si="403"/>
        <v>120.39408442387935</v>
      </c>
      <c r="AG334" s="13">
        <f t="shared" si="403"/>
        <v>137.29407975189974</v>
      </c>
      <c r="AH334" s="13">
        <f t="shared" si="403"/>
        <v>154.51378071694285</v>
      </c>
      <c r="AI334" s="13">
        <f t="shared" si="403"/>
        <v>170.20031588308802</v>
      </c>
      <c r="AJ334" s="13">
        <f t="shared" si="403"/>
        <v>187.18674630244686</v>
      </c>
      <c r="AK334" s="13">
        <f t="shared" si="403"/>
        <v>207.76751140437818</v>
      </c>
      <c r="AL334" s="13">
        <f t="shared" si="403"/>
        <v>224.75034232832991</v>
      </c>
      <c r="AM334" s="13">
        <f t="shared" si="403"/>
        <v>241.71211241896822</v>
      </c>
      <c r="AN334" s="13">
        <f t="shared" si="403"/>
        <v>258.29893443301671</v>
      </c>
      <c r="AO334" s="13">
        <f t="shared" si="403"/>
        <v>276.1431928979398</v>
      </c>
      <c r="AP334" s="13">
        <f t="shared" si="403"/>
        <v>295.35963815298965</v>
      </c>
      <c r="AQ334" s="13">
        <f t="shared" si="403"/>
        <v>312.89766826732057</v>
      </c>
      <c r="AR334" s="13">
        <f t="shared" si="403"/>
        <v>331.34836139085701</v>
      </c>
      <c r="AS334" s="13">
        <f t="shared" si="403"/>
        <v>348.88437916635712</v>
      </c>
      <c r="AT334" s="13">
        <f t="shared" si="403"/>
        <v>367.1402157573707</v>
      </c>
      <c r="AU334" s="13">
        <f t="shared" si="403"/>
        <v>388.51843544101462</v>
      </c>
      <c r="AV334" s="13">
        <f t="shared" si="403"/>
        <v>409.65737011377973</v>
      </c>
      <c r="AX334" s="17" t="s">
        <v>42</v>
      </c>
      <c r="AY334" s="13">
        <f t="shared" si="254"/>
        <v>115</v>
      </c>
      <c r="AZ334" s="13">
        <f t="shared" si="255"/>
        <v>122</v>
      </c>
      <c r="BA334" s="13">
        <f t="shared" si="256"/>
        <v>122</v>
      </c>
      <c r="BB334" s="13">
        <f t="shared" si="257"/>
        <v>122</v>
      </c>
      <c r="BC334" s="13">
        <f t="shared" si="258"/>
        <v>122</v>
      </c>
      <c r="BD334" s="13">
        <f t="shared" si="259"/>
        <v>120</v>
      </c>
      <c r="BE334" s="13">
        <f t="shared" si="260"/>
        <v>120</v>
      </c>
      <c r="BF334" s="13">
        <f t="shared" si="261"/>
        <v>120</v>
      </c>
      <c r="BG334" s="13">
        <f t="shared" si="262"/>
        <v>120</v>
      </c>
      <c r="BH334" s="13">
        <f t="shared" si="263"/>
        <v>120</v>
      </c>
      <c r="BI334" s="13">
        <f t="shared" si="264"/>
        <v>120</v>
      </c>
      <c r="BJ334" s="13">
        <f t="shared" si="265"/>
        <v>120</v>
      </c>
      <c r="BK334" s="13">
        <f t="shared" si="266"/>
        <v>120</v>
      </c>
      <c r="BL334" s="13">
        <f t="shared" si="267"/>
        <v>120</v>
      </c>
      <c r="BM334" s="13">
        <f t="shared" si="268"/>
        <v>120</v>
      </c>
      <c r="BN334" s="13">
        <f t="shared" si="269"/>
        <v>120</v>
      </c>
      <c r="BO334" s="13">
        <f t="shared" si="270"/>
        <v>120</v>
      </c>
      <c r="BP334" s="13">
        <f t="shared" si="271"/>
        <v>120</v>
      </c>
      <c r="BQ334" s="13">
        <f t="shared" si="272"/>
        <v>120</v>
      </c>
      <c r="BR334" s="13">
        <f t="shared" si="273"/>
        <v>120</v>
      </c>
      <c r="BS334" s="13">
        <f t="shared" si="274"/>
        <v>120</v>
      </c>
      <c r="BT334" s="13">
        <f>INDEX($AY334:$BS334,MATCH('Ranked Growth'!$C$5,Data!$AY$149:$BS$149,0))</f>
        <v>115</v>
      </c>
      <c r="BV334" s="17" t="s">
        <v>42</v>
      </c>
      <c r="BW334" s="13" cm="1">
        <f t="array" ref="BW334">SUMPRODUCT(($Z$281:$Z$407=$Z334)*(AB334&lt;AB$281:AB$407))+1</f>
        <v>12</v>
      </c>
      <c r="BX334" s="13" cm="1">
        <f t="array" ref="BX334">SUMPRODUCT(($Z$281:$Z$407=$Z334)*(AC334&lt;AC$281:AC$407))+1</f>
        <v>19</v>
      </c>
      <c r="BY334" s="13" cm="1">
        <f t="array" ref="BY334">SUMPRODUCT(($Z$281:$Z$407=$Z334)*(AD334&lt;AD$281:AD$407))+1</f>
        <v>19</v>
      </c>
      <c r="BZ334" s="13" cm="1">
        <f t="array" ref="BZ334">SUMPRODUCT(($Z$281:$Z$407=$Z334)*(AE334&lt;AE$281:AE$407))+1</f>
        <v>19</v>
      </c>
      <c r="CA334" s="13" cm="1">
        <f t="array" ref="CA334">SUMPRODUCT(($Z$281:$Z$407=$Z334)*(AF334&lt;AF$281:AF$407))+1</f>
        <v>19</v>
      </c>
      <c r="CB334" s="13" cm="1">
        <f t="array" ref="CB334">SUMPRODUCT(($Z$281:$Z$407=$Z334)*(AG334&lt;AG$281:AG$407))+1</f>
        <v>17</v>
      </c>
      <c r="CC334" s="13" cm="1">
        <f t="array" ref="CC334">SUMPRODUCT(($Z$281:$Z$407=$Z334)*(AH334&lt;AH$281:AH$407))+1</f>
        <v>17</v>
      </c>
      <c r="CD334" s="13" cm="1">
        <f t="array" ref="CD334">SUMPRODUCT(($Z$281:$Z$407=$Z334)*(AI334&lt;AI$281:AI$407))+1</f>
        <v>17</v>
      </c>
      <c r="CE334" s="13" cm="1">
        <f t="array" ref="CE334">SUMPRODUCT(($Z$281:$Z$407=$Z334)*(AJ334&lt;AJ$281:AJ$407))+1</f>
        <v>17</v>
      </c>
      <c r="CF334" s="13" cm="1">
        <f t="array" ref="CF334">SUMPRODUCT(($Z$281:$Z$407=$Z334)*(AK334&lt;AK$281:AK$407))+1</f>
        <v>17</v>
      </c>
      <c r="CG334" s="13" cm="1">
        <f t="array" ref="CG334">SUMPRODUCT(($Z$281:$Z$407=$Z334)*(AL334&lt;AL$281:AL$407))+1</f>
        <v>17</v>
      </c>
      <c r="CH334" s="13" cm="1">
        <f t="array" ref="CH334">SUMPRODUCT(($Z$281:$Z$407=$Z334)*(AM334&lt;AM$281:AM$407))+1</f>
        <v>17</v>
      </c>
      <c r="CI334" s="13" cm="1">
        <f t="array" ref="CI334">SUMPRODUCT(($Z$281:$Z$407=$Z334)*(AN334&lt;AN$281:AN$407))+1</f>
        <v>17</v>
      </c>
      <c r="CJ334" s="13" cm="1">
        <f t="array" ref="CJ334">SUMPRODUCT(($Z$281:$Z$407=$Z334)*(AO334&lt;AO$281:AO$407))+1</f>
        <v>17</v>
      </c>
      <c r="CK334" s="13" cm="1">
        <f t="array" ref="CK334">SUMPRODUCT(($Z$281:$Z$407=$Z334)*(AP334&lt;AP$281:AP$407))+1</f>
        <v>17</v>
      </c>
      <c r="CL334" s="13" cm="1">
        <f t="array" ref="CL334">SUMPRODUCT(($Z$281:$Z$407=$Z334)*(AQ334&lt;AQ$281:AQ$407))+1</f>
        <v>17</v>
      </c>
      <c r="CM334" s="13" cm="1">
        <f t="array" ref="CM334">SUMPRODUCT(($Z$281:$Z$407=$Z334)*(AR334&lt;AR$281:AR$407))+1</f>
        <v>17</v>
      </c>
      <c r="CN334" s="13" cm="1">
        <f t="array" ref="CN334">SUMPRODUCT(($Z$281:$Z$407=$Z334)*(AS334&lt;AS$281:AS$407))+1</f>
        <v>17</v>
      </c>
      <c r="CO334" s="13" cm="1">
        <f t="array" ref="CO334">SUMPRODUCT(($Z$281:$Z$407=$Z334)*(AT334&lt;AT$281:AT$407))+1</f>
        <v>17</v>
      </c>
      <c r="CP334" s="13" cm="1">
        <f t="array" ref="CP334">SUMPRODUCT(($Z$281:$Z$407=$Z334)*(AU334&lt;AU$281:AU$407))+1</f>
        <v>17</v>
      </c>
      <c r="CQ334" s="13" cm="1">
        <f t="array" ref="CQ334">SUMPRODUCT(($Z$281:$Z$407=$Z334)*(AV334&lt;AV$281:AV$407))+1</f>
        <v>17</v>
      </c>
      <c r="CR334" s="20">
        <f>INDEX($BW334:$CQ334,MATCH('Ranked Growth'!$C$5,Data!$AY$149:$BS$149,0))</f>
        <v>12</v>
      </c>
      <c r="CS334" s="13" t="str">
        <f t="shared" si="275"/>
        <v>Stations of Less Than 10k Users-12</v>
      </c>
      <c r="CU334" s="17" t="s">
        <v>42</v>
      </c>
      <c r="CV334" s="13" cm="1">
        <f t="array" ref="CV334">IF($AA334="N","",SUMPRODUCT(($Z$281:$Z$407=$Z334)*($AA$281:$AA$407="Y")*(AB334&lt;AB$281:AB$407))+1)</f>
        <v>7</v>
      </c>
      <c r="CW334" s="13" cm="1">
        <f t="array" ref="CW334">IF($AA334="N","",SUMPRODUCT(($Z$281:$Z$407=$Z334)*($AA$281:$AA$407="Y")*(AC334&lt;AC$281:AC$407))+1)</f>
        <v>14</v>
      </c>
      <c r="CX334" s="13" cm="1">
        <f t="array" ref="CX334">IF($AA334="N","",SUMPRODUCT(($Z$281:$Z$407=$Z334)*($AA$281:$AA$407="Y")*(AD334&lt;AD$281:AD$407))+1)</f>
        <v>14</v>
      </c>
      <c r="CY334" s="13" cm="1">
        <f t="array" ref="CY334">IF($AA334="N","",SUMPRODUCT(($Z$281:$Z$407=$Z334)*($AA$281:$AA$407="Y")*(AE334&lt;AE$281:AE$407))+1)</f>
        <v>14</v>
      </c>
      <c r="CZ334" s="13" cm="1">
        <f t="array" ref="CZ334">IF($AA334="N","",SUMPRODUCT(($Z$281:$Z$407=$Z334)*($AA$281:$AA$407="Y")*(AF334&lt;AF$281:AF$407))+1)</f>
        <v>14</v>
      </c>
      <c r="DA334" s="13" cm="1">
        <f t="array" ref="DA334">IF($AA334="N","",SUMPRODUCT(($Z$281:$Z$407=$Z334)*($AA$281:$AA$407="Y")*(AG334&lt;AG$281:AG$407))+1)</f>
        <v>12</v>
      </c>
      <c r="DB334" s="13" cm="1">
        <f t="array" ref="DB334">IF($AA334="N","",SUMPRODUCT(($Z$281:$Z$407=$Z334)*($AA$281:$AA$407="Y")*(AH334&lt;AH$281:AH$407))+1)</f>
        <v>12</v>
      </c>
      <c r="DC334" s="13" cm="1">
        <f t="array" ref="DC334">IF($AA334="N","",SUMPRODUCT(($Z$281:$Z$407=$Z334)*($AA$281:$AA$407="Y")*(AI334&lt;AI$281:AI$407))+1)</f>
        <v>12</v>
      </c>
      <c r="DD334" s="13" cm="1">
        <f t="array" ref="DD334">IF($AA334="N","",SUMPRODUCT(($Z$281:$Z$407=$Z334)*($AA$281:$AA$407="Y")*(AJ334&lt;AJ$281:AJ$407))+1)</f>
        <v>12</v>
      </c>
      <c r="DE334" s="13" cm="1">
        <f t="array" ref="DE334">IF($AA334="N","",SUMPRODUCT(($Z$281:$Z$407=$Z334)*($AA$281:$AA$407="Y")*(AK334&lt;AK$281:AK$407))+1)</f>
        <v>12</v>
      </c>
      <c r="DF334" s="13" cm="1">
        <f t="array" ref="DF334">IF($AA334="N","",SUMPRODUCT(($Z$281:$Z$407=$Z334)*($AA$281:$AA$407="Y")*(AL334&lt;AL$281:AL$407))+1)</f>
        <v>12</v>
      </c>
      <c r="DG334" s="13" cm="1">
        <f t="array" ref="DG334">IF($AA334="N","",SUMPRODUCT(($Z$281:$Z$407=$Z334)*($AA$281:$AA$407="Y")*(AM334&lt;AM$281:AM$407))+1)</f>
        <v>12</v>
      </c>
      <c r="DH334" s="13" cm="1">
        <f t="array" ref="DH334">IF($AA334="N","",SUMPRODUCT(($Z$281:$Z$407=$Z334)*($AA$281:$AA$407="Y")*(AN334&lt;AN$281:AN$407))+1)</f>
        <v>12</v>
      </c>
      <c r="DI334" s="13" cm="1">
        <f t="array" ref="DI334">IF($AA334="N","",SUMPRODUCT(($Z$281:$Z$407=$Z334)*($AA$281:$AA$407="Y")*(AO334&lt;AO$281:AO$407))+1)</f>
        <v>12</v>
      </c>
      <c r="DJ334" s="13" cm="1">
        <f t="array" ref="DJ334">IF($AA334="N","",SUMPRODUCT(($Z$281:$Z$407=$Z334)*($AA$281:$AA$407="Y")*(AP334&lt;AP$281:AP$407))+1)</f>
        <v>12</v>
      </c>
      <c r="DK334" s="13" cm="1">
        <f t="array" ref="DK334">IF($AA334="N","",SUMPRODUCT(($Z$281:$Z$407=$Z334)*($AA$281:$AA$407="Y")*(AQ334&lt;AQ$281:AQ$407))+1)</f>
        <v>12</v>
      </c>
      <c r="DL334" s="13" cm="1">
        <f t="array" ref="DL334">IF($AA334="N","",SUMPRODUCT(($Z$281:$Z$407=$Z334)*($AA$281:$AA$407="Y")*(AR334&lt;AR$281:AR$407))+1)</f>
        <v>12</v>
      </c>
      <c r="DM334" s="13" cm="1">
        <f t="array" ref="DM334">IF($AA334="N","",SUMPRODUCT(($Z$281:$Z$407=$Z334)*($AA$281:$AA$407="Y")*(AS334&lt;AS$281:AS$407))+1)</f>
        <v>12</v>
      </c>
      <c r="DN334" s="13" cm="1">
        <f t="array" ref="DN334">IF($AA334="N","",SUMPRODUCT(($Z$281:$Z$407=$Z334)*($AA$281:$AA$407="Y")*(AT334&lt;AT$281:AT$407))+1)</f>
        <v>12</v>
      </c>
      <c r="DO334" s="13" cm="1">
        <f t="array" ref="DO334">IF($AA334="N","",SUMPRODUCT(($Z$281:$Z$407=$Z334)*($AA$281:$AA$407="Y")*(AU334&lt;AU$281:AU$407))+1)</f>
        <v>12</v>
      </c>
      <c r="DP334" s="13" cm="1">
        <f t="array" ref="DP334">IF($AA334="N","",SUMPRODUCT(($Z$281:$Z$407=$Z334)*($AA$281:$AA$407="Y")*(AV334&lt;AV$281:AV$407))+1)</f>
        <v>12</v>
      </c>
      <c r="DQ334" s="13">
        <f>INDEX($CV334:$DP334,MATCH('Ranked Growth'!$C$5,$BW$149:$CQ$149,0))</f>
        <v>7</v>
      </c>
      <c r="DR334" s="13" t="str">
        <f t="shared" si="276"/>
        <v>Stations of Less Than 10k Users-7</v>
      </c>
      <c r="DT334" s="17" t="s">
        <v>42</v>
      </c>
      <c r="DU334" s="15">
        <f t="shared" ref="DU334:EO334" si="404">(C334/$R72)-1</f>
        <v>2.6477794252941278E-2</v>
      </c>
      <c r="DV334" s="15">
        <f t="shared" si="404"/>
        <v>7.2238145434642576E-2</v>
      </c>
      <c r="DW334" s="15">
        <f t="shared" si="404"/>
        <v>9.5069233172898393E-2</v>
      </c>
      <c r="DX334" s="15">
        <f t="shared" si="404"/>
        <v>0.11544769588926718</v>
      </c>
      <c r="DY334" s="15">
        <f t="shared" si="404"/>
        <v>0.13347459470496603</v>
      </c>
      <c r="DZ334" s="15">
        <f t="shared" si="404"/>
        <v>0.15221073143226138</v>
      </c>
      <c r="EA334" s="15">
        <f t="shared" si="404"/>
        <v>0.17130130899882801</v>
      </c>
      <c r="EB334" s="15">
        <f t="shared" si="404"/>
        <v>0.18869214621184915</v>
      </c>
      <c r="EC334" s="15">
        <f t="shared" si="404"/>
        <v>0.20752410898275708</v>
      </c>
      <c r="ED334" s="15">
        <f t="shared" si="404"/>
        <v>0.23034092173434395</v>
      </c>
      <c r="EE334" s="15">
        <f t="shared" si="404"/>
        <v>0.249168893933847</v>
      </c>
      <c r="EF334" s="15">
        <f t="shared" si="404"/>
        <v>0.2679735170941997</v>
      </c>
      <c r="EG334" s="15">
        <f t="shared" si="404"/>
        <v>0.28636245502551749</v>
      </c>
      <c r="EH334" s="15">
        <f t="shared" si="404"/>
        <v>0.30614544667177368</v>
      </c>
      <c r="EI334" s="15">
        <f t="shared" si="404"/>
        <v>0.32744970970397969</v>
      </c>
      <c r="EJ334" s="15">
        <f t="shared" si="404"/>
        <v>0.34689320207020025</v>
      </c>
      <c r="EK334" s="15">
        <f t="shared" si="404"/>
        <v>0.367348515954387</v>
      </c>
      <c r="EL334" s="15">
        <f t="shared" si="404"/>
        <v>0.38678977734629383</v>
      </c>
      <c r="EM334" s="15">
        <f t="shared" si="404"/>
        <v>0.40702906403256178</v>
      </c>
      <c r="EN334" s="15">
        <f t="shared" si="404"/>
        <v>0.43072997277274339</v>
      </c>
      <c r="EO334" s="15">
        <f t="shared" si="404"/>
        <v>0.45416559879576468</v>
      </c>
      <c r="EQ334" s="17" t="s">
        <v>42</v>
      </c>
      <c r="ER334" s="13">
        <f t="shared" si="278"/>
        <v>6</v>
      </c>
      <c r="ES334" s="13">
        <f t="shared" si="279"/>
        <v>114</v>
      </c>
      <c r="ET334" s="13">
        <f t="shared" si="280"/>
        <v>104</v>
      </c>
      <c r="EU334" s="13">
        <f t="shared" si="281"/>
        <v>98</v>
      </c>
      <c r="EV334" s="13">
        <f t="shared" si="282"/>
        <v>93</v>
      </c>
      <c r="EW334" s="13">
        <f t="shared" si="283"/>
        <v>87</v>
      </c>
      <c r="EX334" s="13">
        <f t="shared" si="284"/>
        <v>80</v>
      </c>
      <c r="EY334" s="13">
        <f t="shared" si="285"/>
        <v>61</v>
      </c>
      <c r="EZ334" s="13">
        <f t="shared" si="286"/>
        <v>55</v>
      </c>
      <c r="FA334" s="13">
        <f t="shared" si="287"/>
        <v>54</v>
      </c>
      <c r="FB334" s="13">
        <f t="shared" si="288"/>
        <v>53</v>
      </c>
      <c r="FC334" s="13">
        <f t="shared" si="289"/>
        <v>46</v>
      </c>
      <c r="FD334" s="13">
        <f t="shared" si="290"/>
        <v>37</v>
      </c>
      <c r="FE334" s="13">
        <f t="shared" si="291"/>
        <v>39</v>
      </c>
      <c r="FF334" s="13">
        <f t="shared" si="292"/>
        <v>39</v>
      </c>
      <c r="FG334" s="13">
        <f t="shared" si="293"/>
        <v>38</v>
      </c>
      <c r="FH334" s="13">
        <f t="shared" si="294"/>
        <v>39</v>
      </c>
      <c r="FI334" s="13">
        <f t="shared" si="295"/>
        <v>35</v>
      </c>
      <c r="FJ334" s="13">
        <f t="shared" si="296"/>
        <v>35</v>
      </c>
      <c r="FK334" s="13">
        <f t="shared" si="297"/>
        <v>39</v>
      </c>
      <c r="FL334" s="13">
        <f t="shared" si="298"/>
        <v>41</v>
      </c>
      <c r="FM334" s="13">
        <f>INDEX($ER334:$FL334,MATCH('Ranked Growth'!$C$5,$ER$149:$FL$149,0))</f>
        <v>6</v>
      </c>
      <c r="FO334" s="17" t="s">
        <v>42</v>
      </c>
      <c r="FP334" s="13" cm="1">
        <f t="array" ref="FP334">SUMPRODUCT(($Z$281:$Z$407=$Z334)*(DU334&lt;DU$281:DU$407))+1</f>
        <v>1</v>
      </c>
      <c r="FQ334" s="13" cm="1">
        <f t="array" ref="FQ334">SUMPRODUCT(($Z$281:$Z$407=$Z334)*(DV334&lt;DV$281:DV$407))+1</f>
        <v>18</v>
      </c>
      <c r="FR334" s="13" cm="1">
        <f t="array" ref="FR334">SUMPRODUCT(($Z$281:$Z$407=$Z334)*(DW334&lt;DW$281:DW$407))+1</f>
        <v>11</v>
      </c>
      <c r="FS334" s="13" cm="1">
        <f t="array" ref="FS334">SUMPRODUCT(($Z$281:$Z$407=$Z334)*(DX334&lt;DX$281:DX$407))+1</f>
        <v>8</v>
      </c>
      <c r="FT334" s="13" cm="1">
        <f t="array" ref="FT334">SUMPRODUCT(($Z$281:$Z$407=$Z334)*(DY334&lt;DY$281:DY$407))+1</f>
        <v>8</v>
      </c>
      <c r="FU334" s="13" cm="1">
        <f t="array" ref="FU334">SUMPRODUCT(($Z$281:$Z$407=$Z334)*(DZ334&lt;DZ$281:DZ$407))+1</f>
        <v>8</v>
      </c>
      <c r="FV334" s="13" cm="1">
        <f t="array" ref="FV334">SUMPRODUCT(($Z$281:$Z$407=$Z334)*(EA334&lt;EA$281:EA$407))+1</f>
        <v>7</v>
      </c>
      <c r="FW334" s="13" cm="1">
        <f t="array" ref="FW334">SUMPRODUCT(($Z$281:$Z$407=$Z334)*(EB334&lt;EB$281:EB$407))+1</f>
        <v>4</v>
      </c>
      <c r="FX334" s="13" cm="1">
        <f t="array" ref="FX334">SUMPRODUCT(($Z$281:$Z$407=$Z334)*(EC334&lt;EC$281:EC$407))+1</f>
        <v>4</v>
      </c>
      <c r="FY334" s="13" cm="1">
        <f t="array" ref="FY334">SUMPRODUCT(($Z$281:$Z$407=$Z334)*(ED334&lt;ED$281:ED$407))+1</f>
        <v>4</v>
      </c>
      <c r="FZ334" s="13" cm="1">
        <f t="array" ref="FZ334">SUMPRODUCT(($Z$281:$Z$407=$Z334)*(EE334&lt;EE$281:EE$407))+1</f>
        <v>4</v>
      </c>
      <c r="GA334" s="13" cm="1">
        <f t="array" ref="GA334">SUMPRODUCT(($Z$281:$Z$407=$Z334)*(EF334&lt;EF$281:EF$407))+1</f>
        <v>3</v>
      </c>
      <c r="GB334" s="13" cm="1">
        <f t="array" ref="GB334">SUMPRODUCT(($Z$281:$Z$407=$Z334)*(EG334&lt;EG$281:EG$407))+1</f>
        <v>3</v>
      </c>
      <c r="GC334" s="13" cm="1">
        <f t="array" ref="GC334">SUMPRODUCT(($Z$281:$Z$407=$Z334)*(EH334&lt;EH$281:EH$407))+1</f>
        <v>3</v>
      </c>
      <c r="GD334" s="13" cm="1">
        <f t="array" ref="GD334">SUMPRODUCT(($Z$281:$Z$407=$Z334)*(EI334&lt;EI$281:EI$407))+1</f>
        <v>3</v>
      </c>
      <c r="GE334" s="13" cm="1">
        <f t="array" ref="GE334">SUMPRODUCT(($Z$281:$Z$407=$Z334)*(EJ334&lt;EJ$281:EJ$407))+1</f>
        <v>3</v>
      </c>
      <c r="GF334" s="13" cm="1">
        <f t="array" ref="GF334">SUMPRODUCT(($Z$281:$Z$407=$Z334)*(EK334&lt;EK$281:EK$407))+1</f>
        <v>3</v>
      </c>
      <c r="GG334" s="13" cm="1">
        <f t="array" ref="GG334">SUMPRODUCT(($Z$281:$Z$407=$Z334)*(EL334&lt;EL$281:EL$407))+1</f>
        <v>2</v>
      </c>
      <c r="GH334" s="13" cm="1">
        <f t="array" ref="GH334">SUMPRODUCT(($Z$281:$Z$407=$Z334)*(EM334&lt;EM$281:EM$407))+1</f>
        <v>2</v>
      </c>
      <c r="GI334" s="13" cm="1">
        <f t="array" ref="GI334">SUMPRODUCT(($Z$281:$Z$407=$Z334)*(EN334&lt;EN$281:EN$407))+1</f>
        <v>3</v>
      </c>
      <c r="GJ334" s="13" cm="1">
        <f t="array" ref="GJ334">SUMPRODUCT(($Z$281:$Z$407=$Z334)*(EO334&lt;EO$281:EO$407))+1</f>
        <v>3</v>
      </c>
      <c r="GK334" s="20">
        <f>INDEX($FP334:$GJ334,MATCH('Ranked Growth'!$C$5,$FP$149:$GJ$149,0))</f>
        <v>1</v>
      </c>
      <c r="GL334" s="13" t="str">
        <f t="shared" si="299"/>
        <v>Stations of Less Than 10k Users-1</v>
      </c>
      <c r="GN334" s="17" t="s">
        <v>42</v>
      </c>
      <c r="GO334" s="13" cm="1">
        <f t="array" ref="GO334">IF($AA334="N","",SUMPRODUCT(($Z$281:$Z$407=$Z334)*($AA$281:$AA$407="Y")*(DU334&lt;DU$281:DU$407))+1)</f>
        <v>1</v>
      </c>
      <c r="GP334" s="13" cm="1">
        <f t="array" ref="GP334">IF($AA334="N","",SUMPRODUCT(($Z$281:$Z$407=$Z334)*($AA$281:$AA$407="Y")*(DV334&lt;DV$281:DV$407))+1)</f>
        <v>14</v>
      </c>
      <c r="GQ334" s="13" cm="1">
        <f t="array" ref="GQ334">IF($AA334="N","",SUMPRODUCT(($Z$281:$Z$407=$Z334)*($AA$281:$AA$407="Y")*(DW334&lt;DW$281:DW$407))+1)</f>
        <v>7</v>
      </c>
      <c r="GR334" s="13" cm="1">
        <f t="array" ref="GR334">IF($AA334="N","",SUMPRODUCT(($Z$281:$Z$407=$Z334)*($AA$281:$AA$407="Y")*(DX334&lt;DX$281:DX$407))+1)</f>
        <v>4</v>
      </c>
      <c r="GS334" s="13" cm="1">
        <f t="array" ref="GS334">IF($AA334="N","",SUMPRODUCT(($Z$281:$Z$407=$Z334)*($AA$281:$AA$407="Y")*(DY334&lt;DY$281:DY$407))+1)</f>
        <v>4</v>
      </c>
      <c r="GT334" s="13" cm="1">
        <f t="array" ref="GT334">IF($AA334="N","",SUMPRODUCT(($Z$281:$Z$407=$Z334)*($AA$281:$AA$407="Y")*(DZ334&lt;DZ$281:DZ$407))+1)</f>
        <v>4</v>
      </c>
      <c r="GU334" s="13" cm="1">
        <f t="array" ref="GU334">IF($AA334="N","",SUMPRODUCT(($Z$281:$Z$407=$Z334)*($AA$281:$AA$407="Y")*(EA334&lt;EA$281:EA$407))+1)</f>
        <v>3</v>
      </c>
      <c r="GV334" s="13" cm="1">
        <f t="array" ref="GV334">IF($AA334="N","",SUMPRODUCT(($Z$281:$Z$407=$Z334)*($AA$281:$AA$407="Y")*(EB334&lt;EB$281:EB$407))+1)</f>
        <v>2</v>
      </c>
      <c r="GW334" s="13" cm="1">
        <f t="array" ref="GW334">IF($AA334="N","",SUMPRODUCT(($Z$281:$Z$407=$Z334)*($AA$281:$AA$407="Y")*(EC334&lt;EC$281:EC$407))+1)</f>
        <v>2</v>
      </c>
      <c r="GX334" s="13" cm="1">
        <f t="array" ref="GX334">IF($AA334="N","",SUMPRODUCT(($Z$281:$Z$407=$Z334)*($AA$281:$AA$407="Y")*(ED334&lt;ED$281:ED$407))+1)</f>
        <v>2</v>
      </c>
      <c r="GY334" s="13" cm="1">
        <f t="array" ref="GY334">IF($AA334="N","",SUMPRODUCT(($Z$281:$Z$407=$Z334)*($AA$281:$AA$407="Y")*(EE334&lt;EE$281:EE$407))+1)</f>
        <v>2</v>
      </c>
      <c r="GZ334" s="13" cm="1">
        <f t="array" ref="GZ334">IF($AA334="N","",SUMPRODUCT(($Z$281:$Z$407=$Z334)*($AA$281:$AA$407="Y")*(EF334&lt;EF$281:EF$407))+1)</f>
        <v>2</v>
      </c>
      <c r="HA334" s="13" cm="1">
        <f t="array" ref="HA334">IF($AA334="N","",SUMPRODUCT(($Z$281:$Z$407=$Z334)*($AA$281:$AA$407="Y")*(EG334&lt;EG$281:EG$407))+1)</f>
        <v>2</v>
      </c>
      <c r="HB334" s="13" cm="1">
        <f t="array" ref="HB334">IF($AA334="N","",SUMPRODUCT(($Z$281:$Z$407=$Z334)*($AA$281:$AA$407="Y")*(EH334&lt;EH$281:EH$407))+1)</f>
        <v>2</v>
      </c>
      <c r="HC334" s="13" cm="1">
        <f t="array" ref="HC334">IF($AA334="N","",SUMPRODUCT(($Z$281:$Z$407=$Z334)*($AA$281:$AA$407="Y")*(EI334&lt;EI$281:EI$407))+1)</f>
        <v>2</v>
      </c>
      <c r="HD334" s="13" cm="1">
        <f t="array" ref="HD334">IF($AA334="N","",SUMPRODUCT(($Z$281:$Z$407=$Z334)*($AA$281:$AA$407="Y")*(EJ334&lt;EJ$281:EJ$407))+1)</f>
        <v>2</v>
      </c>
      <c r="HE334" s="13" cm="1">
        <f t="array" ref="HE334">IF($AA334="N","",SUMPRODUCT(($Z$281:$Z$407=$Z334)*($AA$281:$AA$407="Y")*(EK334&lt;EK$281:EK$407))+1)</f>
        <v>2</v>
      </c>
      <c r="HF334" s="13" cm="1">
        <f t="array" ref="HF334">IF($AA334="N","",SUMPRODUCT(($Z$281:$Z$407=$Z334)*($AA$281:$AA$407="Y")*(EL334&lt;EL$281:EL$407))+1)</f>
        <v>1</v>
      </c>
      <c r="HG334" s="13" cm="1">
        <f t="array" ref="HG334">IF($AA334="N","",SUMPRODUCT(($Z$281:$Z$407=$Z334)*($AA$281:$AA$407="Y")*(EM334&lt;EM$281:EM$407))+1)</f>
        <v>1</v>
      </c>
      <c r="HH334" s="13" cm="1">
        <f t="array" ref="HH334">IF($AA334="N","",SUMPRODUCT(($Z$281:$Z$407=$Z334)*($AA$281:$AA$407="Y")*(EN334&lt;EN$281:EN$407))+1)</f>
        <v>2</v>
      </c>
      <c r="HI334" s="13" cm="1">
        <f t="array" ref="HI334">IF($AA334="N","",SUMPRODUCT(($Z$281:$Z$407=$Z334)*($AA$281:$AA$407="Y")*(EO334&lt;EO$281:EO$407))+1)</f>
        <v>2</v>
      </c>
      <c r="HJ334" s="20">
        <f>INDEX($GO334:$HI334,MATCH('Ranked Growth'!$C$5,$GO$149:$HI$149,0))</f>
        <v>1</v>
      </c>
      <c r="HK334" s="13" t="str">
        <f t="shared" si="300"/>
        <v>Stations of Less Than 10k Users-1</v>
      </c>
    </row>
    <row r="335" spans="2:219" s="11" customFormat="1" x14ac:dyDescent="0.25">
      <c r="B335" s="17" t="s">
        <v>176</v>
      </c>
      <c r="C335" s="20">
        <v>6702.1554489748587</v>
      </c>
      <c r="D335" s="20">
        <v>7196.6819495518648</v>
      </c>
      <c r="E335" s="20">
        <v>7279.1112663473159</v>
      </c>
      <c r="F335" s="20">
        <v>7307.3776965129446</v>
      </c>
      <c r="G335" s="20">
        <v>7291.0299384092423</v>
      </c>
      <c r="H335" s="20">
        <v>7274.4555350257415</v>
      </c>
      <c r="I335" s="20">
        <v>7286.7427258254484</v>
      </c>
      <c r="J335" s="20">
        <v>7284.4592820514827</v>
      </c>
      <c r="K335" s="20">
        <v>7290.9667828374622</v>
      </c>
      <c r="L335" s="20">
        <v>7345.899715465649</v>
      </c>
      <c r="M335" s="20">
        <v>7366.3657014400123</v>
      </c>
      <c r="N335" s="20">
        <v>7361.1650547168756</v>
      </c>
      <c r="O335" s="20">
        <v>7380.8207325729263</v>
      </c>
      <c r="P335" s="20">
        <v>7458.5196652793657</v>
      </c>
      <c r="Q335" s="20">
        <v>7503.2777121942427</v>
      </c>
      <c r="R335" s="20">
        <v>7524.5836323501499</v>
      </c>
      <c r="S335" s="20">
        <v>7561.149864412796</v>
      </c>
      <c r="T335" s="20">
        <v>7584.7893791748456</v>
      </c>
      <c r="U335" s="20">
        <v>7631.9509293234669</v>
      </c>
      <c r="V335" s="20">
        <v>7732.9762569375944</v>
      </c>
      <c r="W335" s="20">
        <v>7827.6842457230032</v>
      </c>
      <c r="Y335" s="17" t="s">
        <v>176</v>
      </c>
      <c r="Z335" s="21" t="str">
        <f t="shared" si="251"/>
        <v>Stations of Less Than 10k Users</v>
      </c>
      <c r="AA335" s="21" t="str">
        <f t="shared" si="252"/>
        <v>Y</v>
      </c>
      <c r="AB335" s="13">
        <f t="shared" ref="AB335:AV335" si="405">C335-$R73</f>
        <v>22.1554489748587</v>
      </c>
      <c r="AC335" s="13">
        <f t="shared" si="405"/>
        <v>516.68194955186482</v>
      </c>
      <c r="AD335" s="13">
        <f t="shared" si="405"/>
        <v>599.1112663473159</v>
      </c>
      <c r="AE335" s="13">
        <f t="shared" si="405"/>
        <v>627.37769651294457</v>
      </c>
      <c r="AF335" s="13">
        <f t="shared" si="405"/>
        <v>611.02993840924228</v>
      </c>
      <c r="AG335" s="13">
        <f t="shared" si="405"/>
        <v>594.45553502574148</v>
      </c>
      <c r="AH335" s="13">
        <f t="shared" si="405"/>
        <v>606.74272582544836</v>
      </c>
      <c r="AI335" s="13">
        <f t="shared" si="405"/>
        <v>604.45928205148266</v>
      </c>
      <c r="AJ335" s="13">
        <f t="shared" si="405"/>
        <v>610.96678283746223</v>
      </c>
      <c r="AK335" s="13">
        <f t="shared" si="405"/>
        <v>665.89971546564902</v>
      </c>
      <c r="AL335" s="13">
        <f t="shared" si="405"/>
        <v>686.36570144001234</v>
      </c>
      <c r="AM335" s="13">
        <f t="shared" si="405"/>
        <v>681.1650547168756</v>
      </c>
      <c r="AN335" s="13">
        <f t="shared" si="405"/>
        <v>700.82073257292632</v>
      </c>
      <c r="AO335" s="13">
        <f t="shared" si="405"/>
        <v>778.51966527936565</v>
      </c>
      <c r="AP335" s="13">
        <f t="shared" si="405"/>
        <v>823.27771219424267</v>
      </c>
      <c r="AQ335" s="13">
        <f t="shared" si="405"/>
        <v>844.58363235014986</v>
      </c>
      <c r="AR335" s="13">
        <f t="shared" si="405"/>
        <v>881.14986441279598</v>
      </c>
      <c r="AS335" s="13">
        <f t="shared" si="405"/>
        <v>904.78937917484564</v>
      </c>
      <c r="AT335" s="13">
        <f t="shared" si="405"/>
        <v>951.95092932346688</v>
      </c>
      <c r="AU335" s="13">
        <f t="shared" si="405"/>
        <v>1052.9762569375944</v>
      </c>
      <c r="AV335" s="13">
        <f t="shared" si="405"/>
        <v>1147.6842457230032</v>
      </c>
      <c r="AX335" s="17" t="s">
        <v>176</v>
      </c>
      <c r="AY335" s="13">
        <f t="shared" si="254"/>
        <v>119</v>
      </c>
      <c r="AZ335" s="13">
        <f t="shared" si="255"/>
        <v>107</v>
      </c>
      <c r="BA335" s="13">
        <f t="shared" si="256"/>
        <v>107</v>
      </c>
      <c r="BB335" s="13">
        <f t="shared" si="257"/>
        <v>107</v>
      </c>
      <c r="BC335" s="13">
        <f t="shared" si="258"/>
        <v>109</v>
      </c>
      <c r="BD335" s="13">
        <f t="shared" si="259"/>
        <v>109</v>
      </c>
      <c r="BE335" s="13">
        <f t="shared" si="260"/>
        <v>109</v>
      </c>
      <c r="BF335" s="13">
        <f t="shared" si="261"/>
        <v>109</v>
      </c>
      <c r="BG335" s="13">
        <f t="shared" si="262"/>
        <v>111</v>
      </c>
      <c r="BH335" s="13">
        <f t="shared" si="263"/>
        <v>111</v>
      </c>
      <c r="BI335" s="13">
        <f t="shared" si="264"/>
        <v>111</v>
      </c>
      <c r="BJ335" s="13">
        <f t="shared" si="265"/>
        <v>113</v>
      </c>
      <c r="BK335" s="13">
        <f t="shared" si="266"/>
        <v>113</v>
      </c>
      <c r="BL335" s="13">
        <f t="shared" si="267"/>
        <v>113</v>
      </c>
      <c r="BM335" s="13">
        <f t="shared" si="268"/>
        <v>113</v>
      </c>
      <c r="BN335" s="13">
        <f t="shared" si="269"/>
        <v>113</v>
      </c>
      <c r="BO335" s="13">
        <f t="shared" si="270"/>
        <v>113</v>
      </c>
      <c r="BP335" s="13">
        <f t="shared" si="271"/>
        <v>113</v>
      </c>
      <c r="BQ335" s="13">
        <f t="shared" si="272"/>
        <v>113</v>
      </c>
      <c r="BR335" s="13">
        <f t="shared" si="273"/>
        <v>113</v>
      </c>
      <c r="BS335" s="13">
        <f t="shared" si="274"/>
        <v>113</v>
      </c>
      <c r="BT335" s="13">
        <f>INDEX($AY335:$BS335,MATCH('Ranked Growth'!$C$5,Data!$AY$149:$BS$149,0))</f>
        <v>119</v>
      </c>
      <c r="BV335" s="17" t="s">
        <v>176</v>
      </c>
      <c r="BW335" s="13" cm="1">
        <f t="array" ref="BW335">SUMPRODUCT(($Z$281:$Z$407=$Z335)*(AB335&lt;AB$281:AB$407))+1</f>
        <v>16</v>
      </c>
      <c r="BX335" s="13" cm="1">
        <f t="array" ref="BX335">SUMPRODUCT(($Z$281:$Z$407=$Z335)*(AC335&lt;AC$281:AC$407))+1</f>
        <v>4</v>
      </c>
      <c r="BY335" s="13" cm="1">
        <f t="array" ref="BY335">SUMPRODUCT(($Z$281:$Z$407=$Z335)*(AD335&lt;AD$281:AD$407))+1</f>
        <v>4</v>
      </c>
      <c r="BZ335" s="13" cm="1">
        <f t="array" ref="BZ335">SUMPRODUCT(($Z$281:$Z$407=$Z335)*(AE335&lt;AE$281:AE$407))+1</f>
        <v>4</v>
      </c>
      <c r="CA335" s="13" cm="1">
        <f t="array" ref="CA335">SUMPRODUCT(($Z$281:$Z$407=$Z335)*(AF335&lt;AF$281:AF$407))+1</f>
        <v>6</v>
      </c>
      <c r="CB335" s="13" cm="1">
        <f t="array" ref="CB335">SUMPRODUCT(($Z$281:$Z$407=$Z335)*(AG335&lt;AG$281:AG$407))+1</f>
        <v>6</v>
      </c>
      <c r="CC335" s="13" cm="1">
        <f t="array" ref="CC335">SUMPRODUCT(($Z$281:$Z$407=$Z335)*(AH335&lt;AH$281:AH$407))+1</f>
        <v>6</v>
      </c>
      <c r="CD335" s="13" cm="1">
        <f t="array" ref="CD335">SUMPRODUCT(($Z$281:$Z$407=$Z335)*(AI335&lt;AI$281:AI$407))+1</f>
        <v>6</v>
      </c>
      <c r="CE335" s="13" cm="1">
        <f t="array" ref="CE335">SUMPRODUCT(($Z$281:$Z$407=$Z335)*(AJ335&lt;AJ$281:AJ$407))+1</f>
        <v>8</v>
      </c>
      <c r="CF335" s="13" cm="1">
        <f t="array" ref="CF335">SUMPRODUCT(($Z$281:$Z$407=$Z335)*(AK335&lt;AK$281:AK$407))+1</f>
        <v>8</v>
      </c>
      <c r="CG335" s="13" cm="1">
        <f t="array" ref="CG335">SUMPRODUCT(($Z$281:$Z$407=$Z335)*(AL335&lt;AL$281:AL$407))+1</f>
        <v>8</v>
      </c>
      <c r="CH335" s="13" cm="1">
        <f t="array" ref="CH335">SUMPRODUCT(($Z$281:$Z$407=$Z335)*(AM335&lt;AM$281:AM$407))+1</f>
        <v>10</v>
      </c>
      <c r="CI335" s="13" cm="1">
        <f t="array" ref="CI335">SUMPRODUCT(($Z$281:$Z$407=$Z335)*(AN335&lt;AN$281:AN$407))+1</f>
        <v>10</v>
      </c>
      <c r="CJ335" s="13" cm="1">
        <f t="array" ref="CJ335">SUMPRODUCT(($Z$281:$Z$407=$Z335)*(AO335&lt;AO$281:AO$407))+1</f>
        <v>10</v>
      </c>
      <c r="CK335" s="13" cm="1">
        <f t="array" ref="CK335">SUMPRODUCT(($Z$281:$Z$407=$Z335)*(AP335&lt;AP$281:AP$407))+1</f>
        <v>10</v>
      </c>
      <c r="CL335" s="13" cm="1">
        <f t="array" ref="CL335">SUMPRODUCT(($Z$281:$Z$407=$Z335)*(AQ335&lt;AQ$281:AQ$407))+1</f>
        <v>10</v>
      </c>
      <c r="CM335" s="13" cm="1">
        <f t="array" ref="CM335">SUMPRODUCT(($Z$281:$Z$407=$Z335)*(AR335&lt;AR$281:AR$407))+1</f>
        <v>10</v>
      </c>
      <c r="CN335" s="13" cm="1">
        <f t="array" ref="CN335">SUMPRODUCT(($Z$281:$Z$407=$Z335)*(AS335&lt;AS$281:AS$407))+1</f>
        <v>10</v>
      </c>
      <c r="CO335" s="13" cm="1">
        <f t="array" ref="CO335">SUMPRODUCT(($Z$281:$Z$407=$Z335)*(AT335&lt;AT$281:AT$407))+1</f>
        <v>10</v>
      </c>
      <c r="CP335" s="13" cm="1">
        <f t="array" ref="CP335">SUMPRODUCT(($Z$281:$Z$407=$Z335)*(AU335&lt;AU$281:AU$407))+1</f>
        <v>10</v>
      </c>
      <c r="CQ335" s="13" cm="1">
        <f t="array" ref="CQ335">SUMPRODUCT(($Z$281:$Z$407=$Z335)*(AV335&lt;AV$281:AV$407))+1</f>
        <v>10</v>
      </c>
      <c r="CR335" s="20">
        <f>INDEX($BW335:$CQ335,MATCH('Ranked Growth'!$C$5,Data!$AY$149:$BS$149,0))</f>
        <v>16</v>
      </c>
      <c r="CS335" s="13" t="str">
        <f t="shared" si="275"/>
        <v>Stations of Less Than 10k Users-16</v>
      </c>
      <c r="CU335" s="17" t="s">
        <v>176</v>
      </c>
      <c r="CV335" s="13" cm="1">
        <f t="array" ref="CV335">IF($AA335="N","",SUMPRODUCT(($Z$281:$Z$407=$Z335)*($AA$281:$AA$407="Y")*(AB335&lt;AB$281:AB$407))+1)</f>
        <v>11</v>
      </c>
      <c r="CW335" s="13" cm="1">
        <f t="array" ref="CW335">IF($AA335="N","",SUMPRODUCT(($Z$281:$Z$407=$Z335)*($AA$281:$AA$407="Y")*(AC335&lt;AC$281:AC$407))+1)</f>
        <v>2</v>
      </c>
      <c r="CX335" s="13" cm="1">
        <f t="array" ref="CX335">IF($AA335="N","",SUMPRODUCT(($Z$281:$Z$407=$Z335)*($AA$281:$AA$407="Y")*(AD335&lt;AD$281:AD$407))+1)</f>
        <v>2</v>
      </c>
      <c r="CY335" s="13" cm="1">
        <f t="array" ref="CY335">IF($AA335="N","",SUMPRODUCT(($Z$281:$Z$407=$Z335)*($AA$281:$AA$407="Y")*(AE335&lt;AE$281:AE$407))+1)</f>
        <v>2</v>
      </c>
      <c r="CZ335" s="13" cm="1">
        <f t="array" ref="CZ335">IF($AA335="N","",SUMPRODUCT(($Z$281:$Z$407=$Z335)*($AA$281:$AA$407="Y")*(AF335&lt;AF$281:AF$407))+1)</f>
        <v>3</v>
      </c>
      <c r="DA335" s="13" cm="1">
        <f t="array" ref="DA335">IF($AA335="N","",SUMPRODUCT(($Z$281:$Z$407=$Z335)*($AA$281:$AA$407="Y")*(AG335&lt;AG$281:AG$407))+1)</f>
        <v>3</v>
      </c>
      <c r="DB335" s="13" cm="1">
        <f t="array" ref="DB335">IF($AA335="N","",SUMPRODUCT(($Z$281:$Z$407=$Z335)*($AA$281:$AA$407="Y")*(AH335&lt;AH$281:AH$407))+1)</f>
        <v>3</v>
      </c>
      <c r="DC335" s="13" cm="1">
        <f t="array" ref="DC335">IF($AA335="N","",SUMPRODUCT(($Z$281:$Z$407=$Z335)*($AA$281:$AA$407="Y")*(AI335&lt;AI$281:AI$407))+1)</f>
        <v>3</v>
      </c>
      <c r="DD335" s="13" cm="1">
        <f t="array" ref="DD335">IF($AA335="N","",SUMPRODUCT(($Z$281:$Z$407=$Z335)*($AA$281:$AA$407="Y")*(AJ335&lt;AJ$281:AJ$407))+1)</f>
        <v>4</v>
      </c>
      <c r="DE335" s="13" cm="1">
        <f t="array" ref="DE335">IF($AA335="N","",SUMPRODUCT(($Z$281:$Z$407=$Z335)*($AA$281:$AA$407="Y")*(AK335&lt;AK$281:AK$407))+1)</f>
        <v>4</v>
      </c>
      <c r="DF335" s="13" cm="1">
        <f t="array" ref="DF335">IF($AA335="N","",SUMPRODUCT(($Z$281:$Z$407=$Z335)*($AA$281:$AA$407="Y")*(AL335&lt;AL$281:AL$407))+1)</f>
        <v>4</v>
      </c>
      <c r="DG335" s="13" cm="1">
        <f t="array" ref="DG335">IF($AA335="N","",SUMPRODUCT(($Z$281:$Z$407=$Z335)*($AA$281:$AA$407="Y")*(AM335&lt;AM$281:AM$407))+1)</f>
        <v>5</v>
      </c>
      <c r="DH335" s="13" cm="1">
        <f t="array" ref="DH335">IF($AA335="N","",SUMPRODUCT(($Z$281:$Z$407=$Z335)*($AA$281:$AA$407="Y")*(AN335&lt;AN$281:AN$407))+1)</f>
        <v>5</v>
      </c>
      <c r="DI335" s="13" cm="1">
        <f t="array" ref="DI335">IF($AA335="N","",SUMPRODUCT(($Z$281:$Z$407=$Z335)*($AA$281:$AA$407="Y")*(AO335&lt;AO$281:AO$407))+1)</f>
        <v>5</v>
      </c>
      <c r="DJ335" s="13" cm="1">
        <f t="array" ref="DJ335">IF($AA335="N","",SUMPRODUCT(($Z$281:$Z$407=$Z335)*($AA$281:$AA$407="Y")*(AP335&lt;AP$281:AP$407))+1)</f>
        <v>5</v>
      </c>
      <c r="DK335" s="13" cm="1">
        <f t="array" ref="DK335">IF($AA335="N","",SUMPRODUCT(($Z$281:$Z$407=$Z335)*($AA$281:$AA$407="Y")*(AQ335&lt;AQ$281:AQ$407))+1)</f>
        <v>5</v>
      </c>
      <c r="DL335" s="13" cm="1">
        <f t="array" ref="DL335">IF($AA335="N","",SUMPRODUCT(($Z$281:$Z$407=$Z335)*($AA$281:$AA$407="Y")*(AR335&lt;AR$281:AR$407))+1)</f>
        <v>5</v>
      </c>
      <c r="DM335" s="13" cm="1">
        <f t="array" ref="DM335">IF($AA335="N","",SUMPRODUCT(($Z$281:$Z$407=$Z335)*($AA$281:$AA$407="Y")*(AS335&lt;AS$281:AS$407))+1)</f>
        <v>5</v>
      </c>
      <c r="DN335" s="13" cm="1">
        <f t="array" ref="DN335">IF($AA335="N","",SUMPRODUCT(($Z$281:$Z$407=$Z335)*($AA$281:$AA$407="Y")*(AT335&lt;AT$281:AT$407))+1)</f>
        <v>5</v>
      </c>
      <c r="DO335" s="13" cm="1">
        <f t="array" ref="DO335">IF($AA335="N","",SUMPRODUCT(($Z$281:$Z$407=$Z335)*($AA$281:$AA$407="Y")*(AU335&lt;AU$281:AU$407))+1)</f>
        <v>5</v>
      </c>
      <c r="DP335" s="13" cm="1">
        <f t="array" ref="DP335">IF($AA335="N","",SUMPRODUCT(($Z$281:$Z$407=$Z335)*($AA$281:$AA$407="Y")*(AV335&lt;AV$281:AV$407))+1)</f>
        <v>5</v>
      </c>
      <c r="DQ335" s="13">
        <f>INDEX($CV335:$DP335,MATCH('Ranked Growth'!$C$5,$BW$149:$CQ$149,0))</f>
        <v>11</v>
      </c>
      <c r="DR335" s="13" t="str">
        <f t="shared" si="276"/>
        <v>Stations of Less Than 10k Users-11</v>
      </c>
      <c r="DT335" s="17" t="s">
        <v>176</v>
      </c>
      <c r="DU335" s="15">
        <f t="shared" ref="DU335:EO335" si="406">(C335/$R73)-1</f>
        <v>3.316683978272339E-3</v>
      </c>
      <c r="DV335" s="15">
        <f t="shared" si="406"/>
        <v>7.734759723830309E-2</v>
      </c>
      <c r="DW335" s="15">
        <f t="shared" si="406"/>
        <v>8.9687315321454575E-2</v>
      </c>
      <c r="DX335" s="15">
        <f t="shared" si="406"/>
        <v>9.3918816843255204E-2</v>
      </c>
      <c r="DY335" s="15">
        <f t="shared" si="406"/>
        <v>9.1471547666054143E-2</v>
      </c>
      <c r="DZ335" s="15">
        <f t="shared" si="406"/>
        <v>8.8990349554751713E-2</v>
      </c>
      <c r="EA335" s="15">
        <f t="shared" si="406"/>
        <v>9.0829749375067159E-2</v>
      </c>
      <c r="EB335" s="15">
        <f t="shared" si="406"/>
        <v>9.0487916474772945E-2</v>
      </c>
      <c r="EC335" s="15">
        <f t="shared" si="406"/>
        <v>9.1462093239141007E-2</v>
      </c>
      <c r="ED335" s="15">
        <f t="shared" si="406"/>
        <v>9.9685586147552296E-2</v>
      </c>
      <c r="EE335" s="15">
        <f t="shared" si="406"/>
        <v>0.10274935650299577</v>
      </c>
      <c r="EF335" s="15">
        <f t="shared" si="406"/>
        <v>0.10197081657438267</v>
      </c>
      <c r="EG335" s="15">
        <f t="shared" si="406"/>
        <v>0.10491328331930028</v>
      </c>
      <c r="EH335" s="15">
        <f t="shared" si="406"/>
        <v>0.11654486007176135</v>
      </c>
      <c r="EI335" s="15">
        <f t="shared" si="406"/>
        <v>0.12324516649614403</v>
      </c>
      <c r="EJ335" s="15">
        <f t="shared" si="406"/>
        <v>0.12643467550151954</v>
      </c>
      <c r="EK335" s="15">
        <f t="shared" si="406"/>
        <v>0.13190866233724496</v>
      </c>
      <c r="EL335" s="15">
        <f t="shared" si="406"/>
        <v>0.1354475118525218</v>
      </c>
      <c r="EM335" s="15">
        <f t="shared" si="406"/>
        <v>0.14250762415021967</v>
      </c>
      <c r="EN335" s="15">
        <f t="shared" si="406"/>
        <v>0.15763117618826272</v>
      </c>
      <c r="EO335" s="15">
        <f t="shared" si="406"/>
        <v>0.17180901882080879</v>
      </c>
      <c r="EQ335" s="17" t="s">
        <v>176</v>
      </c>
      <c r="ER335" s="13">
        <f t="shared" si="278"/>
        <v>123</v>
      </c>
      <c r="ES335" s="13">
        <f t="shared" si="279"/>
        <v>111</v>
      </c>
      <c r="ET335" s="13">
        <f t="shared" si="280"/>
        <v>116</v>
      </c>
      <c r="EU335" s="13">
        <f t="shared" si="281"/>
        <v>122</v>
      </c>
      <c r="EV335" s="13">
        <f t="shared" si="282"/>
        <v>124</v>
      </c>
      <c r="EW335" s="13">
        <f t="shared" si="283"/>
        <v>125</v>
      </c>
      <c r="EX335" s="13">
        <f t="shared" si="284"/>
        <v>127</v>
      </c>
      <c r="EY335" s="13">
        <f t="shared" si="285"/>
        <v>127</v>
      </c>
      <c r="EZ335" s="13">
        <f t="shared" si="286"/>
        <v>127</v>
      </c>
      <c r="FA335" s="13">
        <f t="shared" si="287"/>
        <v>127</v>
      </c>
      <c r="FB335" s="13">
        <f t="shared" si="288"/>
        <v>127</v>
      </c>
      <c r="FC335" s="13">
        <f t="shared" si="289"/>
        <v>127</v>
      </c>
      <c r="FD335" s="13">
        <f t="shared" si="290"/>
        <v>127</v>
      </c>
      <c r="FE335" s="13">
        <f t="shared" si="291"/>
        <v>127</v>
      </c>
      <c r="FF335" s="13">
        <f t="shared" si="292"/>
        <v>127</v>
      </c>
      <c r="FG335" s="13">
        <f t="shared" si="293"/>
        <v>127</v>
      </c>
      <c r="FH335" s="13">
        <f t="shared" si="294"/>
        <v>127</v>
      </c>
      <c r="FI335" s="13">
        <f t="shared" si="295"/>
        <v>127</v>
      </c>
      <c r="FJ335" s="13">
        <f t="shared" si="296"/>
        <v>127</v>
      </c>
      <c r="FK335" s="13">
        <f t="shared" si="297"/>
        <v>127</v>
      </c>
      <c r="FL335" s="13">
        <f t="shared" si="298"/>
        <v>127</v>
      </c>
      <c r="FM335" s="13">
        <f>INDEX($ER335:$FL335,MATCH('Ranked Growth'!$C$5,$ER$149:$FL$149,0))</f>
        <v>123</v>
      </c>
      <c r="FO335" s="17" t="s">
        <v>176</v>
      </c>
      <c r="FP335" s="13" cm="1">
        <f t="array" ref="FP335">SUMPRODUCT(($Z$281:$Z$407=$Z335)*(DU335&lt;DU$281:DU$407))+1</f>
        <v>22</v>
      </c>
      <c r="FQ335" s="13" cm="1">
        <f t="array" ref="FQ335">SUMPRODUCT(($Z$281:$Z$407=$Z335)*(DV335&lt;DV$281:DV$407))+1</f>
        <v>16</v>
      </c>
      <c r="FR335" s="13" cm="1">
        <f t="array" ref="FR335">SUMPRODUCT(($Z$281:$Z$407=$Z335)*(DW335&lt;DW$281:DW$407))+1</f>
        <v>18</v>
      </c>
      <c r="FS335" s="13" cm="1">
        <f t="array" ref="FS335">SUMPRODUCT(($Z$281:$Z$407=$Z335)*(DX335&lt;DX$281:DX$407))+1</f>
        <v>20</v>
      </c>
      <c r="FT335" s="13" cm="1">
        <f t="array" ref="FT335">SUMPRODUCT(($Z$281:$Z$407=$Z335)*(DY335&lt;DY$281:DY$407))+1</f>
        <v>21</v>
      </c>
      <c r="FU335" s="13" cm="1">
        <f t="array" ref="FU335">SUMPRODUCT(($Z$281:$Z$407=$Z335)*(DZ335&lt;DZ$281:DZ$407))+1</f>
        <v>22</v>
      </c>
      <c r="FV335" s="13" cm="1">
        <f t="array" ref="FV335">SUMPRODUCT(($Z$281:$Z$407=$Z335)*(EA335&lt;EA$281:EA$407))+1</f>
        <v>24</v>
      </c>
      <c r="FW335" s="13" cm="1">
        <f t="array" ref="FW335">SUMPRODUCT(($Z$281:$Z$407=$Z335)*(EB335&lt;EB$281:EB$407))+1</f>
        <v>24</v>
      </c>
      <c r="FX335" s="13" cm="1">
        <f t="array" ref="FX335">SUMPRODUCT(($Z$281:$Z$407=$Z335)*(EC335&lt;EC$281:EC$407))+1</f>
        <v>24</v>
      </c>
      <c r="FY335" s="13" cm="1">
        <f t="array" ref="FY335">SUMPRODUCT(($Z$281:$Z$407=$Z335)*(ED335&lt;ED$281:ED$407))+1</f>
        <v>24</v>
      </c>
      <c r="FZ335" s="13" cm="1">
        <f t="array" ref="FZ335">SUMPRODUCT(($Z$281:$Z$407=$Z335)*(EE335&lt;EE$281:EE$407))+1</f>
        <v>24</v>
      </c>
      <c r="GA335" s="13" cm="1">
        <f t="array" ref="GA335">SUMPRODUCT(($Z$281:$Z$407=$Z335)*(EF335&lt;EF$281:EF$407))+1</f>
        <v>24</v>
      </c>
      <c r="GB335" s="13" cm="1">
        <f t="array" ref="GB335">SUMPRODUCT(($Z$281:$Z$407=$Z335)*(EG335&lt;EG$281:EG$407))+1</f>
        <v>24</v>
      </c>
      <c r="GC335" s="13" cm="1">
        <f t="array" ref="GC335">SUMPRODUCT(($Z$281:$Z$407=$Z335)*(EH335&lt;EH$281:EH$407))+1</f>
        <v>24</v>
      </c>
      <c r="GD335" s="13" cm="1">
        <f t="array" ref="GD335">SUMPRODUCT(($Z$281:$Z$407=$Z335)*(EI335&lt;EI$281:EI$407))+1</f>
        <v>24</v>
      </c>
      <c r="GE335" s="13" cm="1">
        <f t="array" ref="GE335">SUMPRODUCT(($Z$281:$Z$407=$Z335)*(EJ335&lt;EJ$281:EJ$407))+1</f>
        <v>24</v>
      </c>
      <c r="GF335" s="13" cm="1">
        <f t="array" ref="GF335">SUMPRODUCT(($Z$281:$Z$407=$Z335)*(EK335&lt;EK$281:EK$407))+1</f>
        <v>24</v>
      </c>
      <c r="GG335" s="13" cm="1">
        <f t="array" ref="GG335">SUMPRODUCT(($Z$281:$Z$407=$Z335)*(EL335&lt;EL$281:EL$407))+1</f>
        <v>24</v>
      </c>
      <c r="GH335" s="13" cm="1">
        <f t="array" ref="GH335">SUMPRODUCT(($Z$281:$Z$407=$Z335)*(EM335&lt;EM$281:EM$407))+1</f>
        <v>24</v>
      </c>
      <c r="GI335" s="13" cm="1">
        <f t="array" ref="GI335">SUMPRODUCT(($Z$281:$Z$407=$Z335)*(EN335&lt;EN$281:EN$407))+1</f>
        <v>24</v>
      </c>
      <c r="GJ335" s="13" cm="1">
        <f t="array" ref="GJ335">SUMPRODUCT(($Z$281:$Z$407=$Z335)*(EO335&lt;EO$281:EO$407))+1</f>
        <v>24</v>
      </c>
      <c r="GK335" s="20">
        <f>INDEX($FP335:$GJ335,MATCH('Ranked Growth'!$C$5,$FP$149:$GJ$149,0))</f>
        <v>22</v>
      </c>
      <c r="GL335" s="13" t="str">
        <f t="shared" si="299"/>
        <v>Stations of Less Than 10k Users-22</v>
      </c>
      <c r="GN335" s="17" t="s">
        <v>176</v>
      </c>
      <c r="GO335" s="13" cm="1">
        <f t="array" ref="GO335">IF($AA335="N","",SUMPRODUCT(($Z$281:$Z$407=$Z335)*($AA$281:$AA$407="Y")*(DU335&lt;DU$281:DU$407))+1)</f>
        <v>16</v>
      </c>
      <c r="GP335" s="13" cm="1">
        <f t="array" ref="GP335">IF($AA335="N","",SUMPRODUCT(($Z$281:$Z$407=$Z335)*($AA$281:$AA$407="Y")*(DV335&lt;DV$281:DV$407))+1)</f>
        <v>12</v>
      </c>
      <c r="GQ335" s="13" cm="1">
        <f t="array" ref="GQ335">IF($AA335="N","",SUMPRODUCT(($Z$281:$Z$407=$Z335)*($AA$281:$AA$407="Y")*(DW335&lt;DW$281:DW$407))+1)</f>
        <v>14</v>
      </c>
      <c r="GR335" s="13" cm="1">
        <f t="array" ref="GR335">IF($AA335="N","",SUMPRODUCT(($Z$281:$Z$407=$Z335)*($AA$281:$AA$407="Y")*(DX335&lt;DX$281:DX$407))+1)</f>
        <v>15</v>
      </c>
      <c r="GS335" s="13" cm="1">
        <f t="array" ref="GS335">IF($AA335="N","",SUMPRODUCT(($Z$281:$Z$407=$Z335)*($AA$281:$AA$407="Y")*(DY335&lt;DY$281:DY$407))+1)</f>
        <v>16</v>
      </c>
      <c r="GT335" s="13" cm="1">
        <f t="array" ref="GT335">IF($AA335="N","",SUMPRODUCT(($Z$281:$Z$407=$Z335)*($AA$281:$AA$407="Y")*(DZ335&lt;DZ$281:DZ$407))+1)</f>
        <v>17</v>
      </c>
      <c r="GU335" s="13" cm="1">
        <f t="array" ref="GU335">IF($AA335="N","",SUMPRODUCT(($Z$281:$Z$407=$Z335)*($AA$281:$AA$407="Y")*(EA335&lt;EA$281:EA$407))+1)</f>
        <v>18</v>
      </c>
      <c r="GV335" s="13" cm="1">
        <f t="array" ref="GV335">IF($AA335="N","",SUMPRODUCT(($Z$281:$Z$407=$Z335)*($AA$281:$AA$407="Y")*(EB335&lt;EB$281:EB$407))+1)</f>
        <v>18</v>
      </c>
      <c r="GW335" s="13" cm="1">
        <f t="array" ref="GW335">IF($AA335="N","",SUMPRODUCT(($Z$281:$Z$407=$Z335)*($AA$281:$AA$407="Y")*(EC335&lt;EC$281:EC$407))+1)</f>
        <v>18</v>
      </c>
      <c r="GX335" s="13" cm="1">
        <f t="array" ref="GX335">IF($AA335="N","",SUMPRODUCT(($Z$281:$Z$407=$Z335)*($AA$281:$AA$407="Y")*(ED335&lt;ED$281:ED$407))+1)</f>
        <v>18</v>
      </c>
      <c r="GY335" s="13" cm="1">
        <f t="array" ref="GY335">IF($AA335="N","",SUMPRODUCT(($Z$281:$Z$407=$Z335)*($AA$281:$AA$407="Y")*(EE335&lt;EE$281:EE$407))+1)</f>
        <v>18</v>
      </c>
      <c r="GZ335" s="13" cm="1">
        <f t="array" ref="GZ335">IF($AA335="N","",SUMPRODUCT(($Z$281:$Z$407=$Z335)*($AA$281:$AA$407="Y")*(EF335&lt;EF$281:EF$407))+1)</f>
        <v>18</v>
      </c>
      <c r="HA335" s="13" cm="1">
        <f t="array" ref="HA335">IF($AA335="N","",SUMPRODUCT(($Z$281:$Z$407=$Z335)*($AA$281:$AA$407="Y")*(EG335&lt;EG$281:EG$407))+1)</f>
        <v>18</v>
      </c>
      <c r="HB335" s="13" cm="1">
        <f t="array" ref="HB335">IF($AA335="N","",SUMPRODUCT(($Z$281:$Z$407=$Z335)*($AA$281:$AA$407="Y")*(EH335&lt;EH$281:EH$407))+1)</f>
        <v>18</v>
      </c>
      <c r="HC335" s="13" cm="1">
        <f t="array" ref="HC335">IF($AA335="N","",SUMPRODUCT(($Z$281:$Z$407=$Z335)*($AA$281:$AA$407="Y")*(EI335&lt;EI$281:EI$407))+1)</f>
        <v>18</v>
      </c>
      <c r="HD335" s="13" cm="1">
        <f t="array" ref="HD335">IF($AA335="N","",SUMPRODUCT(($Z$281:$Z$407=$Z335)*($AA$281:$AA$407="Y")*(EJ335&lt;EJ$281:EJ$407))+1)</f>
        <v>18</v>
      </c>
      <c r="HE335" s="13" cm="1">
        <f t="array" ref="HE335">IF($AA335="N","",SUMPRODUCT(($Z$281:$Z$407=$Z335)*($AA$281:$AA$407="Y")*(EK335&lt;EK$281:EK$407))+1)</f>
        <v>18</v>
      </c>
      <c r="HF335" s="13" cm="1">
        <f t="array" ref="HF335">IF($AA335="N","",SUMPRODUCT(($Z$281:$Z$407=$Z335)*($AA$281:$AA$407="Y")*(EL335&lt;EL$281:EL$407))+1)</f>
        <v>18</v>
      </c>
      <c r="HG335" s="13" cm="1">
        <f t="array" ref="HG335">IF($AA335="N","",SUMPRODUCT(($Z$281:$Z$407=$Z335)*($AA$281:$AA$407="Y")*(EM335&lt;EM$281:EM$407))+1)</f>
        <v>18</v>
      </c>
      <c r="HH335" s="13" cm="1">
        <f t="array" ref="HH335">IF($AA335="N","",SUMPRODUCT(($Z$281:$Z$407=$Z335)*($AA$281:$AA$407="Y")*(EN335&lt;EN$281:EN$407))+1)</f>
        <v>18</v>
      </c>
      <c r="HI335" s="13" cm="1">
        <f t="array" ref="HI335">IF($AA335="N","",SUMPRODUCT(($Z$281:$Z$407=$Z335)*($AA$281:$AA$407="Y")*(EO335&lt;EO$281:EO$407))+1)</f>
        <v>18</v>
      </c>
      <c r="HJ335" s="20">
        <f>INDEX($GO335:$HI335,MATCH('Ranked Growth'!$C$5,$GO$149:$HI$149,0))</f>
        <v>16</v>
      </c>
      <c r="HK335" s="13" t="str">
        <f t="shared" si="300"/>
        <v>Stations of Less Than 10k Users-16</v>
      </c>
    </row>
    <row r="336" spans="2:219" s="11" customFormat="1" x14ac:dyDescent="0.25">
      <c r="B336" s="17" t="s">
        <v>43</v>
      </c>
      <c r="C336" s="20">
        <v>41161.272811152667</v>
      </c>
      <c r="D336" s="20">
        <v>44510.134234725308</v>
      </c>
      <c r="E336" s="20">
        <v>45546.143596372356</v>
      </c>
      <c r="F336" s="20">
        <v>46311.830601502712</v>
      </c>
      <c r="G336" s="20">
        <v>46817.617899169752</v>
      </c>
      <c r="H336" s="20">
        <v>47313.83173666065</v>
      </c>
      <c r="I336" s="20">
        <v>47938.185967082558</v>
      </c>
      <c r="J336" s="20">
        <v>48435.063521625932</v>
      </c>
      <c r="K336" s="20">
        <v>49026.458559948725</v>
      </c>
      <c r="L336" s="20">
        <v>49925.535619429051</v>
      </c>
      <c r="M336" s="20">
        <v>50541.104770611782</v>
      </c>
      <c r="N336" s="20">
        <v>51119.720912441044</v>
      </c>
      <c r="O336" s="20">
        <v>51695.765874529941</v>
      </c>
      <c r="P336" s="20">
        <v>52432.927127874187</v>
      </c>
      <c r="Q336" s="20">
        <v>53276.338729991388</v>
      </c>
      <c r="R336" s="20">
        <v>53957.783715294405</v>
      </c>
      <c r="S336" s="20">
        <v>54724.745996152393</v>
      </c>
      <c r="T336" s="20">
        <v>55417.692957749947</v>
      </c>
      <c r="U336" s="20">
        <v>56173.35028262921</v>
      </c>
      <c r="V336" s="20">
        <v>57175.178992774971</v>
      </c>
      <c r="W336" s="20">
        <v>58140.565638371059</v>
      </c>
      <c r="Y336" s="17" t="s">
        <v>43</v>
      </c>
      <c r="Z336" s="21" t="str">
        <f t="shared" si="251"/>
        <v>Stations of Over 10k Users</v>
      </c>
      <c r="AA336" s="21" t="str">
        <f t="shared" si="252"/>
        <v>Y</v>
      </c>
      <c r="AB336" s="13">
        <f t="shared" ref="AB336:AV336" si="407">C336-$R74</f>
        <v>893.27281115266669</v>
      </c>
      <c r="AC336" s="13">
        <f t="shared" si="407"/>
        <v>4242.1342347253085</v>
      </c>
      <c r="AD336" s="13">
        <f t="shared" si="407"/>
        <v>5278.1435963723561</v>
      </c>
      <c r="AE336" s="13">
        <f t="shared" si="407"/>
        <v>6043.8306015027119</v>
      </c>
      <c r="AF336" s="13">
        <f t="shared" si="407"/>
        <v>6549.6178991697525</v>
      </c>
      <c r="AG336" s="13">
        <f t="shared" si="407"/>
        <v>7045.8317366606498</v>
      </c>
      <c r="AH336" s="13">
        <f t="shared" si="407"/>
        <v>7670.1859670825579</v>
      </c>
      <c r="AI336" s="13">
        <f t="shared" si="407"/>
        <v>8167.0635216259325</v>
      </c>
      <c r="AJ336" s="13">
        <f t="shared" si="407"/>
        <v>8758.4585599487255</v>
      </c>
      <c r="AK336" s="13">
        <f t="shared" si="407"/>
        <v>9657.5356194290507</v>
      </c>
      <c r="AL336" s="13">
        <f t="shared" si="407"/>
        <v>10273.104770611782</v>
      </c>
      <c r="AM336" s="13">
        <f t="shared" si="407"/>
        <v>10851.720912441044</v>
      </c>
      <c r="AN336" s="13">
        <f t="shared" si="407"/>
        <v>11427.765874529941</v>
      </c>
      <c r="AO336" s="13">
        <f t="shared" si="407"/>
        <v>12164.927127874187</v>
      </c>
      <c r="AP336" s="13">
        <f t="shared" si="407"/>
        <v>13008.338729991388</v>
      </c>
      <c r="AQ336" s="13">
        <f t="shared" si="407"/>
        <v>13689.783715294405</v>
      </c>
      <c r="AR336" s="13">
        <f t="shared" si="407"/>
        <v>14456.745996152393</v>
      </c>
      <c r="AS336" s="13">
        <f t="shared" si="407"/>
        <v>15149.692957749947</v>
      </c>
      <c r="AT336" s="13">
        <f t="shared" si="407"/>
        <v>15905.35028262921</v>
      </c>
      <c r="AU336" s="13">
        <f t="shared" si="407"/>
        <v>16907.178992774971</v>
      </c>
      <c r="AV336" s="13">
        <f t="shared" si="407"/>
        <v>17872.565638371059</v>
      </c>
      <c r="AX336" s="17" t="s">
        <v>43</v>
      </c>
      <c r="AY336" s="13">
        <f t="shared" si="254"/>
        <v>84</v>
      </c>
      <c r="AZ336" s="13">
        <f t="shared" si="255"/>
        <v>85</v>
      </c>
      <c r="BA336" s="13">
        <f t="shared" si="256"/>
        <v>85</v>
      </c>
      <c r="BB336" s="13">
        <f t="shared" si="257"/>
        <v>85</v>
      </c>
      <c r="BC336" s="13">
        <f t="shared" si="258"/>
        <v>85</v>
      </c>
      <c r="BD336" s="13">
        <f t="shared" si="259"/>
        <v>85</v>
      </c>
      <c r="BE336" s="13">
        <f t="shared" si="260"/>
        <v>85</v>
      </c>
      <c r="BF336" s="13">
        <f t="shared" si="261"/>
        <v>84</v>
      </c>
      <c r="BG336" s="13">
        <f t="shared" si="262"/>
        <v>84</v>
      </c>
      <c r="BH336" s="13">
        <f t="shared" si="263"/>
        <v>84</v>
      </c>
      <c r="BI336" s="13">
        <f t="shared" si="264"/>
        <v>84</v>
      </c>
      <c r="BJ336" s="13">
        <f t="shared" si="265"/>
        <v>84</v>
      </c>
      <c r="BK336" s="13">
        <f t="shared" si="266"/>
        <v>84</v>
      </c>
      <c r="BL336" s="13">
        <f t="shared" si="267"/>
        <v>84</v>
      </c>
      <c r="BM336" s="13">
        <f t="shared" si="268"/>
        <v>84</v>
      </c>
      <c r="BN336" s="13">
        <f t="shared" si="269"/>
        <v>84</v>
      </c>
      <c r="BO336" s="13">
        <f t="shared" si="270"/>
        <v>84</v>
      </c>
      <c r="BP336" s="13">
        <f t="shared" si="271"/>
        <v>84</v>
      </c>
      <c r="BQ336" s="13">
        <f t="shared" si="272"/>
        <v>84</v>
      </c>
      <c r="BR336" s="13">
        <f t="shared" si="273"/>
        <v>84</v>
      </c>
      <c r="BS336" s="13">
        <f t="shared" si="274"/>
        <v>84</v>
      </c>
      <c r="BT336" s="13">
        <f>INDEX($AY336:$BS336,MATCH('Ranked Growth'!$C$5,Data!$AY$149:$BS$149,0))</f>
        <v>84</v>
      </c>
      <c r="BV336" s="17" t="s">
        <v>43</v>
      </c>
      <c r="BW336" s="13" cm="1">
        <f t="array" ref="BW336">SUMPRODUCT(($Z$281:$Z$407=$Z336)*(AB336&lt;AB$281:AB$407))+1</f>
        <v>79</v>
      </c>
      <c r="BX336" s="13" cm="1">
        <f t="array" ref="BX336">SUMPRODUCT(($Z$281:$Z$407=$Z336)*(AC336&lt;AC$281:AC$407))+1</f>
        <v>80</v>
      </c>
      <c r="BY336" s="13" cm="1">
        <f t="array" ref="BY336">SUMPRODUCT(($Z$281:$Z$407=$Z336)*(AD336&lt;AD$281:AD$407))+1</f>
        <v>80</v>
      </c>
      <c r="BZ336" s="13" cm="1">
        <f t="array" ref="BZ336">SUMPRODUCT(($Z$281:$Z$407=$Z336)*(AE336&lt;AE$281:AE$407))+1</f>
        <v>80</v>
      </c>
      <c r="CA336" s="13" cm="1">
        <f t="array" ref="CA336">SUMPRODUCT(($Z$281:$Z$407=$Z336)*(AF336&lt;AF$281:AF$407))+1</f>
        <v>80</v>
      </c>
      <c r="CB336" s="13" cm="1">
        <f t="array" ref="CB336">SUMPRODUCT(($Z$281:$Z$407=$Z336)*(AG336&lt;AG$281:AG$407))+1</f>
        <v>80</v>
      </c>
      <c r="CC336" s="13" cm="1">
        <f t="array" ref="CC336">SUMPRODUCT(($Z$281:$Z$407=$Z336)*(AH336&lt;AH$281:AH$407))+1</f>
        <v>80</v>
      </c>
      <c r="CD336" s="13" cm="1">
        <f t="array" ref="CD336">SUMPRODUCT(($Z$281:$Z$407=$Z336)*(AI336&lt;AI$281:AI$407))+1</f>
        <v>79</v>
      </c>
      <c r="CE336" s="13" cm="1">
        <f t="array" ref="CE336">SUMPRODUCT(($Z$281:$Z$407=$Z336)*(AJ336&lt;AJ$281:AJ$407))+1</f>
        <v>79</v>
      </c>
      <c r="CF336" s="13" cm="1">
        <f t="array" ref="CF336">SUMPRODUCT(($Z$281:$Z$407=$Z336)*(AK336&lt;AK$281:AK$407))+1</f>
        <v>79</v>
      </c>
      <c r="CG336" s="13" cm="1">
        <f t="array" ref="CG336">SUMPRODUCT(($Z$281:$Z$407=$Z336)*(AL336&lt;AL$281:AL$407))+1</f>
        <v>79</v>
      </c>
      <c r="CH336" s="13" cm="1">
        <f t="array" ref="CH336">SUMPRODUCT(($Z$281:$Z$407=$Z336)*(AM336&lt;AM$281:AM$407))+1</f>
        <v>79</v>
      </c>
      <c r="CI336" s="13" cm="1">
        <f t="array" ref="CI336">SUMPRODUCT(($Z$281:$Z$407=$Z336)*(AN336&lt;AN$281:AN$407))+1</f>
        <v>79</v>
      </c>
      <c r="CJ336" s="13" cm="1">
        <f t="array" ref="CJ336">SUMPRODUCT(($Z$281:$Z$407=$Z336)*(AO336&lt;AO$281:AO$407))+1</f>
        <v>79</v>
      </c>
      <c r="CK336" s="13" cm="1">
        <f t="array" ref="CK336">SUMPRODUCT(($Z$281:$Z$407=$Z336)*(AP336&lt;AP$281:AP$407))+1</f>
        <v>79</v>
      </c>
      <c r="CL336" s="13" cm="1">
        <f t="array" ref="CL336">SUMPRODUCT(($Z$281:$Z$407=$Z336)*(AQ336&lt;AQ$281:AQ$407))+1</f>
        <v>79</v>
      </c>
      <c r="CM336" s="13" cm="1">
        <f t="array" ref="CM336">SUMPRODUCT(($Z$281:$Z$407=$Z336)*(AR336&lt;AR$281:AR$407))+1</f>
        <v>79</v>
      </c>
      <c r="CN336" s="13" cm="1">
        <f t="array" ref="CN336">SUMPRODUCT(($Z$281:$Z$407=$Z336)*(AS336&lt;AS$281:AS$407))+1</f>
        <v>79</v>
      </c>
      <c r="CO336" s="13" cm="1">
        <f t="array" ref="CO336">SUMPRODUCT(($Z$281:$Z$407=$Z336)*(AT336&lt;AT$281:AT$407))+1</f>
        <v>79</v>
      </c>
      <c r="CP336" s="13" cm="1">
        <f t="array" ref="CP336">SUMPRODUCT(($Z$281:$Z$407=$Z336)*(AU336&lt;AU$281:AU$407))+1</f>
        <v>79</v>
      </c>
      <c r="CQ336" s="13" cm="1">
        <f t="array" ref="CQ336">SUMPRODUCT(($Z$281:$Z$407=$Z336)*(AV336&lt;AV$281:AV$407))+1</f>
        <v>79</v>
      </c>
      <c r="CR336" s="20">
        <f>INDEX($BW336:$CQ336,MATCH('Ranked Growth'!$C$5,Data!$AY$149:$BS$149,0))</f>
        <v>79</v>
      </c>
      <c r="CS336" s="13" t="str">
        <f t="shared" si="275"/>
        <v>Stations of Over 10k Users-79</v>
      </c>
      <c r="CU336" s="17" t="s">
        <v>43</v>
      </c>
      <c r="CV336" s="13" cm="1">
        <f t="array" ref="CV336">IF($AA336="N","",SUMPRODUCT(($Z$281:$Z$407=$Z336)*($AA$281:$AA$407="Y")*(AB336&lt;AB$281:AB$407))+1)</f>
        <v>18</v>
      </c>
      <c r="CW336" s="13" cm="1">
        <f t="array" ref="CW336">IF($AA336="N","",SUMPRODUCT(($Z$281:$Z$407=$Z336)*($AA$281:$AA$407="Y")*(AC336&lt;AC$281:AC$407))+1)</f>
        <v>19</v>
      </c>
      <c r="CX336" s="13" cm="1">
        <f t="array" ref="CX336">IF($AA336="N","",SUMPRODUCT(($Z$281:$Z$407=$Z336)*($AA$281:$AA$407="Y")*(AD336&lt;AD$281:AD$407))+1)</f>
        <v>19</v>
      </c>
      <c r="CY336" s="13" cm="1">
        <f t="array" ref="CY336">IF($AA336="N","",SUMPRODUCT(($Z$281:$Z$407=$Z336)*($AA$281:$AA$407="Y")*(AE336&lt;AE$281:AE$407))+1)</f>
        <v>19</v>
      </c>
      <c r="CZ336" s="13" cm="1">
        <f t="array" ref="CZ336">IF($AA336="N","",SUMPRODUCT(($Z$281:$Z$407=$Z336)*($AA$281:$AA$407="Y")*(AF336&lt;AF$281:AF$407))+1)</f>
        <v>19</v>
      </c>
      <c r="DA336" s="13" cm="1">
        <f t="array" ref="DA336">IF($AA336="N","",SUMPRODUCT(($Z$281:$Z$407=$Z336)*($AA$281:$AA$407="Y")*(AG336&lt;AG$281:AG$407))+1)</f>
        <v>19</v>
      </c>
      <c r="DB336" s="13" cm="1">
        <f t="array" ref="DB336">IF($AA336="N","",SUMPRODUCT(($Z$281:$Z$407=$Z336)*($AA$281:$AA$407="Y")*(AH336&lt;AH$281:AH$407))+1)</f>
        <v>19</v>
      </c>
      <c r="DC336" s="13" cm="1">
        <f t="array" ref="DC336">IF($AA336="N","",SUMPRODUCT(($Z$281:$Z$407=$Z336)*($AA$281:$AA$407="Y")*(AI336&lt;AI$281:AI$407))+1)</f>
        <v>18</v>
      </c>
      <c r="DD336" s="13" cm="1">
        <f t="array" ref="DD336">IF($AA336="N","",SUMPRODUCT(($Z$281:$Z$407=$Z336)*($AA$281:$AA$407="Y")*(AJ336&lt;AJ$281:AJ$407))+1)</f>
        <v>18</v>
      </c>
      <c r="DE336" s="13" cm="1">
        <f t="array" ref="DE336">IF($AA336="N","",SUMPRODUCT(($Z$281:$Z$407=$Z336)*($AA$281:$AA$407="Y")*(AK336&lt;AK$281:AK$407))+1)</f>
        <v>18</v>
      </c>
      <c r="DF336" s="13" cm="1">
        <f t="array" ref="DF336">IF($AA336="N","",SUMPRODUCT(($Z$281:$Z$407=$Z336)*($AA$281:$AA$407="Y")*(AL336&lt;AL$281:AL$407))+1)</f>
        <v>18</v>
      </c>
      <c r="DG336" s="13" cm="1">
        <f t="array" ref="DG336">IF($AA336="N","",SUMPRODUCT(($Z$281:$Z$407=$Z336)*($AA$281:$AA$407="Y")*(AM336&lt;AM$281:AM$407))+1)</f>
        <v>18</v>
      </c>
      <c r="DH336" s="13" cm="1">
        <f t="array" ref="DH336">IF($AA336="N","",SUMPRODUCT(($Z$281:$Z$407=$Z336)*($AA$281:$AA$407="Y")*(AN336&lt;AN$281:AN$407))+1)</f>
        <v>18</v>
      </c>
      <c r="DI336" s="13" cm="1">
        <f t="array" ref="DI336">IF($AA336="N","",SUMPRODUCT(($Z$281:$Z$407=$Z336)*($AA$281:$AA$407="Y")*(AO336&lt;AO$281:AO$407))+1)</f>
        <v>18</v>
      </c>
      <c r="DJ336" s="13" cm="1">
        <f t="array" ref="DJ336">IF($AA336="N","",SUMPRODUCT(($Z$281:$Z$407=$Z336)*($AA$281:$AA$407="Y")*(AP336&lt;AP$281:AP$407))+1)</f>
        <v>18</v>
      </c>
      <c r="DK336" s="13" cm="1">
        <f t="array" ref="DK336">IF($AA336="N","",SUMPRODUCT(($Z$281:$Z$407=$Z336)*($AA$281:$AA$407="Y")*(AQ336&lt;AQ$281:AQ$407))+1)</f>
        <v>18</v>
      </c>
      <c r="DL336" s="13" cm="1">
        <f t="array" ref="DL336">IF($AA336="N","",SUMPRODUCT(($Z$281:$Z$407=$Z336)*($AA$281:$AA$407="Y")*(AR336&lt;AR$281:AR$407))+1)</f>
        <v>18</v>
      </c>
      <c r="DM336" s="13" cm="1">
        <f t="array" ref="DM336">IF($AA336="N","",SUMPRODUCT(($Z$281:$Z$407=$Z336)*($AA$281:$AA$407="Y")*(AS336&lt;AS$281:AS$407))+1)</f>
        <v>18</v>
      </c>
      <c r="DN336" s="13" cm="1">
        <f t="array" ref="DN336">IF($AA336="N","",SUMPRODUCT(($Z$281:$Z$407=$Z336)*($AA$281:$AA$407="Y")*(AT336&lt;AT$281:AT$407))+1)</f>
        <v>18</v>
      </c>
      <c r="DO336" s="13" cm="1">
        <f t="array" ref="DO336">IF($AA336="N","",SUMPRODUCT(($Z$281:$Z$407=$Z336)*($AA$281:$AA$407="Y")*(AU336&lt;AU$281:AU$407))+1)</f>
        <v>18</v>
      </c>
      <c r="DP336" s="13" cm="1">
        <f t="array" ref="DP336">IF($AA336="N","",SUMPRODUCT(($Z$281:$Z$407=$Z336)*($AA$281:$AA$407="Y")*(AV336&lt;AV$281:AV$407))+1)</f>
        <v>18</v>
      </c>
      <c r="DQ336" s="13">
        <f>INDEX($CV336:$DP336,MATCH('Ranked Growth'!$C$5,$BW$149:$CQ$149,0))</f>
        <v>18</v>
      </c>
      <c r="DR336" s="13" t="str">
        <f t="shared" si="276"/>
        <v>Stations of Over 10k Users-18</v>
      </c>
      <c r="DT336" s="17" t="s">
        <v>43</v>
      </c>
      <c r="DU336" s="15">
        <f t="shared" ref="DU336:EO336" si="408">(C336/$R74)-1</f>
        <v>2.2183192886477299E-2</v>
      </c>
      <c r="DV336" s="15">
        <f t="shared" si="408"/>
        <v>0.10534752743432274</v>
      </c>
      <c r="DW336" s="15">
        <f t="shared" si="408"/>
        <v>0.13107538483094161</v>
      </c>
      <c r="DX336" s="15">
        <f t="shared" si="408"/>
        <v>0.15009016095914163</v>
      </c>
      <c r="DY336" s="15">
        <f t="shared" si="408"/>
        <v>0.1626506878705114</v>
      </c>
      <c r="DZ336" s="15">
        <f t="shared" si="408"/>
        <v>0.17497347115974593</v>
      </c>
      <c r="EA336" s="15">
        <f t="shared" si="408"/>
        <v>0.19047844360491095</v>
      </c>
      <c r="EB336" s="15">
        <f t="shared" si="408"/>
        <v>0.20281770938775034</v>
      </c>
      <c r="EC336" s="15">
        <f t="shared" si="408"/>
        <v>0.21750418595283416</v>
      </c>
      <c r="ED336" s="15">
        <f t="shared" si="408"/>
        <v>0.23983151930637359</v>
      </c>
      <c r="EE336" s="15">
        <f t="shared" si="408"/>
        <v>0.25511832647789268</v>
      </c>
      <c r="EF336" s="15">
        <f t="shared" si="408"/>
        <v>0.2694874568501302</v>
      </c>
      <c r="EG336" s="15">
        <f t="shared" si="408"/>
        <v>0.28379273553516304</v>
      </c>
      <c r="EH336" s="15">
        <f t="shared" si="408"/>
        <v>0.30209911413216917</v>
      </c>
      <c r="EI336" s="15">
        <f t="shared" si="408"/>
        <v>0.32304407296094628</v>
      </c>
      <c r="EJ336" s="15">
        <f t="shared" si="408"/>
        <v>0.33996681522038363</v>
      </c>
      <c r="EK336" s="15">
        <f t="shared" si="408"/>
        <v>0.35901326105474296</v>
      </c>
      <c r="EL336" s="15">
        <f t="shared" si="408"/>
        <v>0.37622163896269867</v>
      </c>
      <c r="EM336" s="15">
        <f t="shared" si="408"/>
        <v>0.3949873418751666</v>
      </c>
      <c r="EN336" s="15">
        <f t="shared" si="408"/>
        <v>0.41986637013944006</v>
      </c>
      <c r="EO336" s="15">
        <f t="shared" si="408"/>
        <v>0.44384041021086373</v>
      </c>
      <c r="EQ336" s="17" t="s">
        <v>43</v>
      </c>
      <c r="ER336" s="13">
        <f t="shared" si="278"/>
        <v>24</v>
      </c>
      <c r="ES336" s="13">
        <f t="shared" si="279"/>
        <v>23</v>
      </c>
      <c r="ET336" s="13">
        <f t="shared" si="280"/>
        <v>20</v>
      </c>
      <c r="EU336" s="13">
        <f t="shared" si="281"/>
        <v>19</v>
      </c>
      <c r="EV336" s="13">
        <f t="shared" si="282"/>
        <v>24</v>
      </c>
      <c r="EW336" s="13">
        <f t="shared" si="283"/>
        <v>28</v>
      </c>
      <c r="EX336" s="13">
        <f t="shared" si="284"/>
        <v>33</v>
      </c>
      <c r="EY336" s="13">
        <f t="shared" si="285"/>
        <v>37</v>
      </c>
      <c r="EZ336" s="13">
        <f t="shared" si="286"/>
        <v>39</v>
      </c>
      <c r="FA336" s="13">
        <f t="shared" si="287"/>
        <v>40</v>
      </c>
      <c r="FB336" s="13">
        <f t="shared" si="288"/>
        <v>41</v>
      </c>
      <c r="FC336" s="13">
        <f t="shared" si="289"/>
        <v>44</v>
      </c>
      <c r="FD336" s="13">
        <f t="shared" si="290"/>
        <v>46</v>
      </c>
      <c r="FE336" s="13">
        <f t="shared" si="291"/>
        <v>48</v>
      </c>
      <c r="FF336" s="13">
        <f t="shared" si="292"/>
        <v>48</v>
      </c>
      <c r="FG336" s="13">
        <f t="shared" si="293"/>
        <v>46</v>
      </c>
      <c r="FH336" s="13">
        <f t="shared" si="294"/>
        <v>46</v>
      </c>
      <c r="FI336" s="13">
        <f t="shared" si="295"/>
        <v>46</v>
      </c>
      <c r="FJ336" s="13">
        <f t="shared" si="296"/>
        <v>48</v>
      </c>
      <c r="FK336" s="13">
        <f t="shared" si="297"/>
        <v>47</v>
      </c>
      <c r="FL336" s="13">
        <f t="shared" si="298"/>
        <v>49</v>
      </c>
      <c r="FM336" s="13">
        <f>INDEX($ER336:$FL336,MATCH('Ranked Growth'!$C$5,$ER$149:$FL$149,0))</f>
        <v>24</v>
      </c>
      <c r="FO336" s="17" t="s">
        <v>43</v>
      </c>
      <c r="FP336" s="13" cm="1">
        <f t="array" ref="FP336">SUMPRODUCT(($Z$281:$Z$407=$Z336)*(DU336&lt;DU$281:DU$407))+1</f>
        <v>17</v>
      </c>
      <c r="FQ336" s="13" cm="1">
        <f t="array" ref="FQ336">SUMPRODUCT(($Z$281:$Z$407=$Z336)*(DV336&lt;DV$281:DV$407))+1</f>
        <v>22</v>
      </c>
      <c r="FR336" s="13" cm="1">
        <f t="array" ref="FR336">SUMPRODUCT(($Z$281:$Z$407=$Z336)*(DW336&lt;DW$281:DW$407))+1</f>
        <v>19</v>
      </c>
      <c r="FS336" s="13" cm="1">
        <f t="array" ref="FS336">SUMPRODUCT(($Z$281:$Z$407=$Z336)*(DX336&lt;DX$281:DX$407))+1</f>
        <v>18</v>
      </c>
      <c r="FT336" s="13" cm="1">
        <f t="array" ref="FT336">SUMPRODUCT(($Z$281:$Z$407=$Z336)*(DY336&lt;DY$281:DY$407))+1</f>
        <v>22</v>
      </c>
      <c r="FU336" s="13" cm="1">
        <f t="array" ref="FU336">SUMPRODUCT(($Z$281:$Z$407=$Z336)*(DZ336&lt;DZ$281:DZ$407))+1</f>
        <v>26</v>
      </c>
      <c r="FV336" s="13" cm="1">
        <f t="array" ref="FV336">SUMPRODUCT(($Z$281:$Z$407=$Z336)*(EA336&lt;EA$281:EA$407))+1</f>
        <v>30</v>
      </c>
      <c r="FW336" s="13" cm="1">
        <f t="array" ref="FW336">SUMPRODUCT(($Z$281:$Z$407=$Z336)*(EB336&lt;EB$281:EB$407))+1</f>
        <v>34</v>
      </c>
      <c r="FX336" s="13" cm="1">
        <f t="array" ref="FX336">SUMPRODUCT(($Z$281:$Z$407=$Z336)*(EC336&lt;EC$281:EC$407))+1</f>
        <v>35</v>
      </c>
      <c r="FY336" s="13" cm="1">
        <f t="array" ref="FY336">SUMPRODUCT(($Z$281:$Z$407=$Z336)*(ED336&lt;ED$281:ED$407))+1</f>
        <v>35</v>
      </c>
      <c r="FZ336" s="13" cm="1">
        <f t="array" ref="FZ336">SUMPRODUCT(($Z$281:$Z$407=$Z336)*(EE336&lt;EE$281:EE$407))+1</f>
        <v>36</v>
      </c>
      <c r="GA336" s="13" cm="1">
        <f t="array" ref="GA336">SUMPRODUCT(($Z$281:$Z$407=$Z336)*(EF336&lt;EF$281:EF$407))+1</f>
        <v>39</v>
      </c>
      <c r="GB336" s="13" cm="1">
        <f t="array" ref="GB336">SUMPRODUCT(($Z$281:$Z$407=$Z336)*(EG336&lt;EG$281:EG$407))+1</f>
        <v>39</v>
      </c>
      <c r="GC336" s="13" cm="1">
        <f t="array" ref="GC336">SUMPRODUCT(($Z$281:$Z$407=$Z336)*(EH336&lt;EH$281:EH$407))+1</f>
        <v>41</v>
      </c>
      <c r="GD336" s="13" cm="1">
        <f t="array" ref="GD336">SUMPRODUCT(($Z$281:$Z$407=$Z336)*(EI336&lt;EI$281:EI$407))+1</f>
        <v>41</v>
      </c>
      <c r="GE336" s="13" cm="1">
        <f t="array" ref="GE336">SUMPRODUCT(($Z$281:$Z$407=$Z336)*(EJ336&lt;EJ$281:EJ$407))+1</f>
        <v>39</v>
      </c>
      <c r="GF336" s="13" cm="1">
        <f t="array" ref="GF336">SUMPRODUCT(($Z$281:$Z$407=$Z336)*(EK336&lt;EK$281:EK$407))+1</f>
        <v>39</v>
      </c>
      <c r="GG336" s="13" cm="1">
        <f t="array" ref="GG336">SUMPRODUCT(($Z$281:$Z$407=$Z336)*(EL336&lt;EL$281:EL$407))+1</f>
        <v>39</v>
      </c>
      <c r="GH336" s="13" cm="1">
        <f t="array" ref="GH336">SUMPRODUCT(($Z$281:$Z$407=$Z336)*(EM336&lt;EM$281:EM$407))+1</f>
        <v>41</v>
      </c>
      <c r="GI336" s="13" cm="1">
        <f t="array" ref="GI336">SUMPRODUCT(($Z$281:$Z$407=$Z336)*(EN336&lt;EN$281:EN$407))+1</f>
        <v>40</v>
      </c>
      <c r="GJ336" s="13" cm="1">
        <f t="array" ref="GJ336">SUMPRODUCT(($Z$281:$Z$407=$Z336)*(EO336&lt;EO$281:EO$407))+1</f>
        <v>42</v>
      </c>
      <c r="GK336" s="20">
        <f>INDEX($FP336:$GJ336,MATCH('Ranked Growth'!$C$5,$FP$149:$GJ$149,0))</f>
        <v>17</v>
      </c>
      <c r="GL336" s="13" t="str">
        <f t="shared" si="299"/>
        <v>Stations of Over 10k Users-17</v>
      </c>
      <c r="GN336" s="17" t="s">
        <v>43</v>
      </c>
      <c r="GO336" s="13" cm="1">
        <f t="array" ref="GO336">IF($AA336="N","",SUMPRODUCT(($Z$281:$Z$407=$Z336)*($AA$281:$AA$407="Y")*(DU336&lt;DU$281:DU$407))+1)</f>
        <v>5</v>
      </c>
      <c r="GP336" s="13" cm="1">
        <f t="array" ref="GP336">IF($AA336="N","",SUMPRODUCT(($Z$281:$Z$407=$Z336)*($AA$281:$AA$407="Y")*(DV336&lt;DV$281:DV$407))+1)</f>
        <v>4</v>
      </c>
      <c r="GQ336" s="13" cm="1">
        <f t="array" ref="GQ336">IF($AA336="N","",SUMPRODUCT(($Z$281:$Z$407=$Z336)*($AA$281:$AA$407="Y")*(DW336&lt;DW$281:DW$407))+1)</f>
        <v>3</v>
      </c>
      <c r="GR336" s="13" cm="1">
        <f t="array" ref="GR336">IF($AA336="N","",SUMPRODUCT(($Z$281:$Z$407=$Z336)*($AA$281:$AA$407="Y")*(DX336&lt;DX$281:DX$407))+1)</f>
        <v>3</v>
      </c>
      <c r="GS336" s="13" cm="1">
        <f t="array" ref="GS336">IF($AA336="N","",SUMPRODUCT(($Z$281:$Z$407=$Z336)*($AA$281:$AA$407="Y")*(DY336&lt;DY$281:DY$407))+1)</f>
        <v>3</v>
      </c>
      <c r="GT336" s="13" cm="1">
        <f t="array" ref="GT336">IF($AA336="N","",SUMPRODUCT(($Z$281:$Z$407=$Z336)*($AA$281:$AA$407="Y")*(DZ336&lt;DZ$281:DZ$407))+1)</f>
        <v>6</v>
      </c>
      <c r="GU336" s="13" cm="1">
        <f t="array" ref="GU336">IF($AA336="N","",SUMPRODUCT(($Z$281:$Z$407=$Z336)*($AA$281:$AA$407="Y")*(EA336&lt;EA$281:EA$407))+1)</f>
        <v>6</v>
      </c>
      <c r="GV336" s="13" cm="1">
        <f t="array" ref="GV336">IF($AA336="N","",SUMPRODUCT(($Z$281:$Z$407=$Z336)*($AA$281:$AA$407="Y")*(EB336&lt;EB$281:EB$407))+1)</f>
        <v>7</v>
      </c>
      <c r="GW336" s="13" cm="1">
        <f t="array" ref="GW336">IF($AA336="N","",SUMPRODUCT(($Z$281:$Z$407=$Z336)*($AA$281:$AA$407="Y")*(EC336&lt;EC$281:EC$407))+1)</f>
        <v>7</v>
      </c>
      <c r="GX336" s="13" cm="1">
        <f t="array" ref="GX336">IF($AA336="N","",SUMPRODUCT(($Z$281:$Z$407=$Z336)*($AA$281:$AA$407="Y")*(ED336&lt;ED$281:ED$407))+1)</f>
        <v>7</v>
      </c>
      <c r="GY336" s="13" cm="1">
        <f t="array" ref="GY336">IF($AA336="N","",SUMPRODUCT(($Z$281:$Z$407=$Z336)*($AA$281:$AA$407="Y")*(EE336&lt;EE$281:EE$407))+1)</f>
        <v>7</v>
      </c>
      <c r="GZ336" s="13" cm="1">
        <f t="array" ref="GZ336">IF($AA336="N","",SUMPRODUCT(($Z$281:$Z$407=$Z336)*($AA$281:$AA$407="Y")*(EF336&lt;EF$281:EF$407))+1)</f>
        <v>7</v>
      </c>
      <c r="HA336" s="13" cm="1">
        <f t="array" ref="HA336">IF($AA336="N","",SUMPRODUCT(($Z$281:$Z$407=$Z336)*($AA$281:$AA$407="Y")*(EG336&lt;EG$281:EG$407))+1)</f>
        <v>7</v>
      </c>
      <c r="HB336" s="13" cm="1">
        <f t="array" ref="HB336">IF($AA336="N","",SUMPRODUCT(($Z$281:$Z$407=$Z336)*($AA$281:$AA$407="Y")*(EH336&lt;EH$281:EH$407))+1)</f>
        <v>7</v>
      </c>
      <c r="HC336" s="13" cm="1">
        <f t="array" ref="HC336">IF($AA336="N","",SUMPRODUCT(($Z$281:$Z$407=$Z336)*($AA$281:$AA$407="Y")*(EI336&lt;EI$281:EI$407))+1)</f>
        <v>7</v>
      </c>
      <c r="HD336" s="13" cm="1">
        <f t="array" ref="HD336">IF($AA336="N","",SUMPRODUCT(($Z$281:$Z$407=$Z336)*($AA$281:$AA$407="Y")*(EJ336&lt;EJ$281:EJ$407))+1)</f>
        <v>7</v>
      </c>
      <c r="HE336" s="13" cm="1">
        <f t="array" ref="HE336">IF($AA336="N","",SUMPRODUCT(($Z$281:$Z$407=$Z336)*($AA$281:$AA$407="Y")*(EK336&lt;EK$281:EK$407))+1)</f>
        <v>7</v>
      </c>
      <c r="HF336" s="13" cm="1">
        <f t="array" ref="HF336">IF($AA336="N","",SUMPRODUCT(($Z$281:$Z$407=$Z336)*($AA$281:$AA$407="Y")*(EL336&lt;EL$281:EL$407))+1)</f>
        <v>6</v>
      </c>
      <c r="HG336" s="13" cm="1">
        <f t="array" ref="HG336">IF($AA336="N","",SUMPRODUCT(($Z$281:$Z$407=$Z336)*($AA$281:$AA$407="Y")*(EM336&lt;EM$281:EM$407))+1)</f>
        <v>6</v>
      </c>
      <c r="HH336" s="13" cm="1">
        <f t="array" ref="HH336">IF($AA336="N","",SUMPRODUCT(($Z$281:$Z$407=$Z336)*($AA$281:$AA$407="Y")*(EN336&lt;EN$281:EN$407))+1)</f>
        <v>6</v>
      </c>
      <c r="HI336" s="13" cm="1">
        <f t="array" ref="HI336">IF($AA336="N","",SUMPRODUCT(($Z$281:$Z$407=$Z336)*($AA$281:$AA$407="Y")*(EO336&lt;EO$281:EO$407))+1)</f>
        <v>7</v>
      </c>
      <c r="HJ336" s="20">
        <f>INDEX($GO336:$HI336,MATCH('Ranked Growth'!$C$5,$GO$149:$HI$149,0))</f>
        <v>5</v>
      </c>
      <c r="HK336" s="13" t="str">
        <f t="shared" si="300"/>
        <v>Stations of Over 10k Users-5</v>
      </c>
    </row>
    <row r="337" spans="2:219" s="11" customFormat="1" x14ac:dyDescent="0.25">
      <c r="B337" s="17" t="s">
        <v>44</v>
      </c>
      <c r="C337" s="20">
        <v>385543.38965598441</v>
      </c>
      <c r="D337" s="20">
        <v>416703.06519366201</v>
      </c>
      <c r="E337" s="20">
        <v>426901.82198922854</v>
      </c>
      <c r="F337" s="20">
        <v>434825.81136716984</v>
      </c>
      <c r="G337" s="20">
        <v>440619.45067306951</v>
      </c>
      <c r="H337" s="20">
        <v>446778.85577326402</v>
      </c>
      <c r="I337" s="20">
        <v>454029.2912568383</v>
      </c>
      <c r="J337" s="20">
        <v>460310.34321157489</v>
      </c>
      <c r="K337" s="20">
        <v>467123.40596957243</v>
      </c>
      <c r="L337" s="20">
        <v>476649.35121529963</v>
      </c>
      <c r="M337" s="20">
        <v>484126.1991872525</v>
      </c>
      <c r="N337" s="20">
        <v>491096.2039515216</v>
      </c>
      <c r="O337" s="20">
        <v>498179.77763790765</v>
      </c>
      <c r="P337" s="20">
        <v>506781.95501191373</v>
      </c>
      <c r="Q337" s="20">
        <v>516262.26551439974</v>
      </c>
      <c r="R337" s="20">
        <v>524102.80333672435</v>
      </c>
      <c r="S337" s="20">
        <v>532735.65359575395</v>
      </c>
      <c r="T337" s="20">
        <v>540621.63095482427</v>
      </c>
      <c r="U337" s="20">
        <v>549171.11153947737</v>
      </c>
      <c r="V337" s="20">
        <v>559799.18323608255</v>
      </c>
      <c r="W337" s="20">
        <v>570100.8070453353</v>
      </c>
      <c r="Y337" s="17" t="s">
        <v>44</v>
      </c>
      <c r="Z337" s="21" t="str">
        <f t="shared" si="251"/>
        <v>Stations of Over 10k Users</v>
      </c>
      <c r="AA337" s="21" t="str">
        <f t="shared" si="252"/>
        <v>N</v>
      </c>
      <c r="AB337" s="13">
        <f t="shared" ref="AB337:AV337" si="409">C337-$R75</f>
        <v>7779.3896559844143</v>
      </c>
      <c r="AC337" s="13">
        <f t="shared" si="409"/>
        <v>38939.065193662012</v>
      </c>
      <c r="AD337" s="13">
        <f t="shared" si="409"/>
        <v>49137.821989228541</v>
      </c>
      <c r="AE337" s="13">
        <f t="shared" si="409"/>
        <v>57061.811367169837</v>
      </c>
      <c r="AF337" s="13">
        <f t="shared" si="409"/>
        <v>62855.450673069514</v>
      </c>
      <c r="AG337" s="13">
        <f t="shared" si="409"/>
        <v>69014.855773264018</v>
      </c>
      <c r="AH337" s="13">
        <f t="shared" si="409"/>
        <v>76265.291256838304</v>
      </c>
      <c r="AI337" s="13">
        <f t="shared" si="409"/>
        <v>82546.343211574887</v>
      </c>
      <c r="AJ337" s="13">
        <f t="shared" si="409"/>
        <v>89359.405969572428</v>
      </c>
      <c r="AK337" s="13">
        <f t="shared" si="409"/>
        <v>98885.351215299626</v>
      </c>
      <c r="AL337" s="13">
        <f t="shared" si="409"/>
        <v>106362.1991872525</v>
      </c>
      <c r="AM337" s="13">
        <f t="shared" si="409"/>
        <v>113332.2039515216</v>
      </c>
      <c r="AN337" s="13">
        <f t="shared" si="409"/>
        <v>120415.77763790765</v>
      </c>
      <c r="AO337" s="13">
        <f t="shared" si="409"/>
        <v>129017.95501191373</v>
      </c>
      <c r="AP337" s="13">
        <f t="shared" si="409"/>
        <v>138498.26551439974</v>
      </c>
      <c r="AQ337" s="13">
        <f t="shared" si="409"/>
        <v>146338.80333672435</v>
      </c>
      <c r="AR337" s="13">
        <f t="shared" si="409"/>
        <v>154971.65359575395</v>
      </c>
      <c r="AS337" s="13">
        <f t="shared" si="409"/>
        <v>162857.63095482427</v>
      </c>
      <c r="AT337" s="13">
        <f t="shared" si="409"/>
        <v>171407.11153947737</v>
      </c>
      <c r="AU337" s="13">
        <f t="shared" si="409"/>
        <v>182035.18323608255</v>
      </c>
      <c r="AV337" s="13">
        <f t="shared" si="409"/>
        <v>192336.8070453353</v>
      </c>
      <c r="AX337" s="17" t="s">
        <v>44</v>
      </c>
      <c r="AY337" s="13">
        <f t="shared" si="254"/>
        <v>21</v>
      </c>
      <c r="AZ337" s="13">
        <f t="shared" si="255"/>
        <v>20</v>
      </c>
      <c r="BA337" s="13">
        <f t="shared" si="256"/>
        <v>20</v>
      </c>
      <c r="BB337" s="13">
        <f t="shared" si="257"/>
        <v>21</v>
      </c>
      <c r="BC337" s="13">
        <f t="shared" si="258"/>
        <v>21</v>
      </c>
      <c r="BD337" s="13">
        <f t="shared" si="259"/>
        <v>21</v>
      </c>
      <c r="BE337" s="13">
        <f t="shared" si="260"/>
        <v>21</v>
      </c>
      <c r="BF337" s="13">
        <f t="shared" si="261"/>
        <v>21</v>
      </c>
      <c r="BG337" s="13">
        <f t="shared" si="262"/>
        <v>21</v>
      </c>
      <c r="BH337" s="13">
        <f t="shared" si="263"/>
        <v>21</v>
      </c>
      <c r="BI337" s="13">
        <f t="shared" si="264"/>
        <v>21</v>
      </c>
      <c r="BJ337" s="13">
        <f t="shared" si="265"/>
        <v>21</v>
      </c>
      <c r="BK337" s="13">
        <f t="shared" si="266"/>
        <v>21</v>
      </c>
      <c r="BL337" s="13">
        <f t="shared" si="267"/>
        <v>21</v>
      </c>
      <c r="BM337" s="13">
        <f t="shared" si="268"/>
        <v>21</v>
      </c>
      <c r="BN337" s="13">
        <f t="shared" si="269"/>
        <v>21</v>
      </c>
      <c r="BO337" s="13">
        <f t="shared" si="270"/>
        <v>21</v>
      </c>
      <c r="BP337" s="13">
        <f t="shared" si="271"/>
        <v>21</v>
      </c>
      <c r="BQ337" s="13">
        <f t="shared" si="272"/>
        <v>21</v>
      </c>
      <c r="BR337" s="13">
        <f t="shared" si="273"/>
        <v>21</v>
      </c>
      <c r="BS337" s="13">
        <f t="shared" si="274"/>
        <v>21</v>
      </c>
      <c r="BT337" s="13">
        <f>INDEX($AY337:$BS337,MATCH('Ranked Growth'!$C$5,Data!$AY$149:$BS$149,0))</f>
        <v>21</v>
      </c>
      <c r="BV337" s="17" t="s">
        <v>44</v>
      </c>
      <c r="BW337" s="13" cm="1">
        <f t="array" ref="BW337">SUMPRODUCT(($Z$281:$Z$407=$Z337)*(AB337&lt;AB$281:AB$407))+1</f>
        <v>16</v>
      </c>
      <c r="BX337" s="13" cm="1">
        <f t="array" ref="BX337">SUMPRODUCT(($Z$281:$Z$407=$Z337)*(AC337&lt;AC$281:AC$407))+1</f>
        <v>15</v>
      </c>
      <c r="BY337" s="13" cm="1">
        <f t="array" ref="BY337">SUMPRODUCT(($Z$281:$Z$407=$Z337)*(AD337&lt;AD$281:AD$407))+1</f>
        <v>15</v>
      </c>
      <c r="BZ337" s="13" cm="1">
        <f t="array" ref="BZ337">SUMPRODUCT(($Z$281:$Z$407=$Z337)*(AE337&lt;AE$281:AE$407))+1</f>
        <v>16</v>
      </c>
      <c r="CA337" s="13" cm="1">
        <f t="array" ref="CA337">SUMPRODUCT(($Z$281:$Z$407=$Z337)*(AF337&lt;AF$281:AF$407))+1</f>
        <v>16</v>
      </c>
      <c r="CB337" s="13" cm="1">
        <f t="array" ref="CB337">SUMPRODUCT(($Z$281:$Z$407=$Z337)*(AG337&lt;AG$281:AG$407))+1</f>
        <v>16</v>
      </c>
      <c r="CC337" s="13" cm="1">
        <f t="array" ref="CC337">SUMPRODUCT(($Z$281:$Z$407=$Z337)*(AH337&lt;AH$281:AH$407))+1</f>
        <v>16</v>
      </c>
      <c r="CD337" s="13" cm="1">
        <f t="array" ref="CD337">SUMPRODUCT(($Z$281:$Z$407=$Z337)*(AI337&lt;AI$281:AI$407))+1</f>
        <v>16</v>
      </c>
      <c r="CE337" s="13" cm="1">
        <f t="array" ref="CE337">SUMPRODUCT(($Z$281:$Z$407=$Z337)*(AJ337&lt;AJ$281:AJ$407))+1</f>
        <v>16</v>
      </c>
      <c r="CF337" s="13" cm="1">
        <f t="array" ref="CF337">SUMPRODUCT(($Z$281:$Z$407=$Z337)*(AK337&lt;AK$281:AK$407))+1</f>
        <v>16</v>
      </c>
      <c r="CG337" s="13" cm="1">
        <f t="array" ref="CG337">SUMPRODUCT(($Z$281:$Z$407=$Z337)*(AL337&lt;AL$281:AL$407))+1</f>
        <v>16</v>
      </c>
      <c r="CH337" s="13" cm="1">
        <f t="array" ref="CH337">SUMPRODUCT(($Z$281:$Z$407=$Z337)*(AM337&lt;AM$281:AM$407))+1</f>
        <v>16</v>
      </c>
      <c r="CI337" s="13" cm="1">
        <f t="array" ref="CI337">SUMPRODUCT(($Z$281:$Z$407=$Z337)*(AN337&lt;AN$281:AN$407))+1</f>
        <v>16</v>
      </c>
      <c r="CJ337" s="13" cm="1">
        <f t="array" ref="CJ337">SUMPRODUCT(($Z$281:$Z$407=$Z337)*(AO337&lt;AO$281:AO$407))+1</f>
        <v>16</v>
      </c>
      <c r="CK337" s="13" cm="1">
        <f t="array" ref="CK337">SUMPRODUCT(($Z$281:$Z$407=$Z337)*(AP337&lt;AP$281:AP$407))+1</f>
        <v>16</v>
      </c>
      <c r="CL337" s="13" cm="1">
        <f t="array" ref="CL337">SUMPRODUCT(($Z$281:$Z$407=$Z337)*(AQ337&lt;AQ$281:AQ$407))+1</f>
        <v>16</v>
      </c>
      <c r="CM337" s="13" cm="1">
        <f t="array" ref="CM337">SUMPRODUCT(($Z$281:$Z$407=$Z337)*(AR337&lt;AR$281:AR$407))+1</f>
        <v>16</v>
      </c>
      <c r="CN337" s="13" cm="1">
        <f t="array" ref="CN337">SUMPRODUCT(($Z$281:$Z$407=$Z337)*(AS337&lt;AS$281:AS$407))+1</f>
        <v>16</v>
      </c>
      <c r="CO337" s="13" cm="1">
        <f t="array" ref="CO337">SUMPRODUCT(($Z$281:$Z$407=$Z337)*(AT337&lt;AT$281:AT$407))+1</f>
        <v>16</v>
      </c>
      <c r="CP337" s="13" cm="1">
        <f t="array" ref="CP337">SUMPRODUCT(($Z$281:$Z$407=$Z337)*(AU337&lt;AU$281:AU$407))+1</f>
        <v>16</v>
      </c>
      <c r="CQ337" s="13" cm="1">
        <f t="array" ref="CQ337">SUMPRODUCT(($Z$281:$Z$407=$Z337)*(AV337&lt;AV$281:AV$407))+1</f>
        <v>16</v>
      </c>
      <c r="CR337" s="20">
        <f>INDEX($BW337:$CQ337,MATCH('Ranked Growth'!$C$5,Data!$AY$149:$BS$149,0))</f>
        <v>16</v>
      </c>
      <c r="CS337" s="13" t="str">
        <f t="shared" si="275"/>
        <v>Stations of Over 10k Users-16</v>
      </c>
      <c r="CU337" s="17" t="s">
        <v>44</v>
      </c>
      <c r="CV337" s="13" t="str" cm="1">
        <f t="array" ref="CV337">IF($AA337="N","",SUMPRODUCT(($Z$281:$Z$407=$Z337)*($AA$281:$AA$407="Y")*(AB337&lt;AB$281:AB$407))+1)</f>
        <v/>
      </c>
      <c r="CW337" s="13" t="str" cm="1">
        <f t="array" ref="CW337">IF($AA337="N","",SUMPRODUCT(($Z$281:$Z$407=$Z337)*($AA$281:$AA$407="Y")*(AC337&lt;AC$281:AC$407))+1)</f>
        <v/>
      </c>
      <c r="CX337" s="13" t="str" cm="1">
        <f t="array" ref="CX337">IF($AA337="N","",SUMPRODUCT(($Z$281:$Z$407=$Z337)*($AA$281:$AA$407="Y")*(AD337&lt;AD$281:AD$407))+1)</f>
        <v/>
      </c>
      <c r="CY337" s="13" t="str" cm="1">
        <f t="array" ref="CY337">IF($AA337="N","",SUMPRODUCT(($Z$281:$Z$407=$Z337)*($AA$281:$AA$407="Y")*(AE337&lt;AE$281:AE$407))+1)</f>
        <v/>
      </c>
      <c r="CZ337" s="13" t="str" cm="1">
        <f t="array" ref="CZ337">IF($AA337="N","",SUMPRODUCT(($Z$281:$Z$407=$Z337)*($AA$281:$AA$407="Y")*(AF337&lt;AF$281:AF$407))+1)</f>
        <v/>
      </c>
      <c r="DA337" s="13" t="str" cm="1">
        <f t="array" ref="DA337">IF($AA337="N","",SUMPRODUCT(($Z$281:$Z$407=$Z337)*($AA$281:$AA$407="Y")*(AG337&lt;AG$281:AG$407))+1)</f>
        <v/>
      </c>
      <c r="DB337" s="13" t="str" cm="1">
        <f t="array" ref="DB337">IF($AA337="N","",SUMPRODUCT(($Z$281:$Z$407=$Z337)*($AA$281:$AA$407="Y")*(AH337&lt;AH$281:AH$407))+1)</f>
        <v/>
      </c>
      <c r="DC337" s="13" t="str" cm="1">
        <f t="array" ref="DC337">IF($AA337="N","",SUMPRODUCT(($Z$281:$Z$407=$Z337)*($AA$281:$AA$407="Y")*(AI337&lt;AI$281:AI$407))+1)</f>
        <v/>
      </c>
      <c r="DD337" s="13" t="str" cm="1">
        <f t="array" ref="DD337">IF($AA337="N","",SUMPRODUCT(($Z$281:$Z$407=$Z337)*($AA$281:$AA$407="Y")*(AJ337&lt;AJ$281:AJ$407))+1)</f>
        <v/>
      </c>
      <c r="DE337" s="13" t="str" cm="1">
        <f t="array" ref="DE337">IF($AA337="N","",SUMPRODUCT(($Z$281:$Z$407=$Z337)*($AA$281:$AA$407="Y")*(AK337&lt;AK$281:AK$407))+1)</f>
        <v/>
      </c>
      <c r="DF337" s="13" t="str" cm="1">
        <f t="array" ref="DF337">IF($AA337="N","",SUMPRODUCT(($Z$281:$Z$407=$Z337)*($AA$281:$AA$407="Y")*(AL337&lt;AL$281:AL$407))+1)</f>
        <v/>
      </c>
      <c r="DG337" s="13" t="str" cm="1">
        <f t="array" ref="DG337">IF($AA337="N","",SUMPRODUCT(($Z$281:$Z$407=$Z337)*($AA$281:$AA$407="Y")*(AM337&lt;AM$281:AM$407))+1)</f>
        <v/>
      </c>
      <c r="DH337" s="13" t="str" cm="1">
        <f t="array" ref="DH337">IF($AA337="N","",SUMPRODUCT(($Z$281:$Z$407=$Z337)*($AA$281:$AA$407="Y")*(AN337&lt;AN$281:AN$407))+1)</f>
        <v/>
      </c>
      <c r="DI337" s="13" t="str" cm="1">
        <f t="array" ref="DI337">IF($AA337="N","",SUMPRODUCT(($Z$281:$Z$407=$Z337)*($AA$281:$AA$407="Y")*(AO337&lt;AO$281:AO$407))+1)</f>
        <v/>
      </c>
      <c r="DJ337" s="13" t="str" cm="1">
        <f t="array" ref="DJ337">IF($AA337="N","",SUMPRODUCT(($Z$281:$Z$407=$Z337)*($AA$281:$AA$407="Y")*(AP337&lt;AP$281:AP$407))+1)</f>
        <v/>
      </c>
      <c r="DK337" s="13" t="str" cm="1">
        <f t="array" ref="DK337">IF($AA337="N","",SUMPRODUCT(($Z$281:$Z$407=$Z337)*($AA$281:$AA$407="Y")*(AQ337&lt;AQ$281:AQ$407))+1)</f>
        <v/>
      </c>
      <c r="DL337" s="13" t="str" cm="1">
        <f t="array" ref="DL337">IF($AA337="N","",SUMPRODUCT(($Z$281:$Z$407=$Z337)*($AA$281:$AA$407="Y")*(AR337&lt;AR$281:AR$407))+1)</f>
        <v/>
      </c>
      <c r="DM337" s="13" t="str" cm="1">
        <f t="array" ref="DM337">IF($AA337="N","",SUMPRODUCT(($Z$281:$Z$407=$Z337)*($AA$281:$AA$407="Y")*(AS337&lt;AS$281:AS$407))+1)</f>
        <v/>
      </c>
      <c r="DN337" s="13" t="str" cm="1">
        <f t="array" ref="DN337">IF($AA337="N","",SUMPRODUCT(($Z$281:$Z$407=$Z337)*($AA$281:$AA$407="Y")*(AT337&lt;AT$281:AT$407))+1)</f>
        <v/>
      </c>
      <c r="DO337" s="13" t="str" cm="1">
        <f t="array" ref="DO337">IF($AA337="N","",SUMPRODUCT(($Z$281:$Z$407=$Z337)*($AA$281:$AA$407="Y")*(AU337&lt;AU$281:AU$407))+1)</f>
        <v/>
      </c>
      <c r="DP337" s="13" t="str" cm="1">
        <f t="array" ref="DP337">IF($AA337="N","",SUMPRODUCT(($Z$281:$Z$407=$Z337)*($AA$281:$AA$407="Y")*(AV337&lt;AV$281:AV$407))+1)</f>
        <v/>
      </c>
      <c r="DQ337" s="13" t="str">
        <f>INDEX($CV337:$DP337,MATCH('Ranked Growth'!$C$5,$BW$149:$CQ$149,0))</f>
        <v/>
      </c>
      <c r="DR337" s="13" t="str">
        <f t="shared" si="276"/>
        <v>Stations of Over 10k Users-</v>
      </c>
      <c r="DT337" s="17" t="s">
        <v>44</v>
      </c>
      <c r="DU337" s="15">
        <f t="shared" ref="DU337:EO337" si="410">(C337/$R75)-1</f>
        <v>2.0593253078600382E-2</v>
      </c>
      <c r="DV337" s="15">
        <f t="shared" si="410"/>
        <v>0.10307775540724373</v>
      </c>
      <c r="DW337" s="15">
        <f t="shared" si="410"/>
        <v>0.13007544919375214</v>
      </c>
      <c r="DX337" s="15">
        <f t="shared" si="410"/>
        <v>0.15105148020237458</v>
      </c>
      <c r="DY337" s="15">
        <f t="shared" si="410"/>
        <v>0.16638814358453824</v>
      </c>
      <c r="DZ337" s="15">
        <f t="shared" si="410"/>
        <v>0.18269304585207702</v>
      </c>
      <c r="EA337" s="15">
        <f t="shared" si="410"/>
        <v>0.20188607505436806</v>
      </c>
      <c r="EB337" s="15">
        <f t="shared" si="410"/>
        <v>0.21851299544576741</v>
      </c>
      <c r="EC337" s="15">
        <f t="shared" si="410"/>
        <v>0.23654823109023737</v>
      </c>
      <c r="ED337" s="15">
        <f t="shared" si="410"/>
        <v>0.26176488817171473</v>
      </c>
      <c r="EE337" s="15">
        <f t="shared" si="410"/>
        <v>0.28155726640773726</v>
      </c>
      <c r="EF337" s="15">
        <f t="shared" si="410"/>
        <v>0.30000795192639207</v>
      </c>
      <c r="EG337" s="15">
        <f t="shared" si="410"/>
        <v>0.31875927202673537</v>
      </c>
      <c r="EH337" s="15">
        <f t="shared" si="410"/>
        <v>0.34153057202886905</v>
      </c>
      <c r="EI337" s="15">
        <f t="shared" si="410"/>
        <v>0.36662642685486113</v>
      </c>
      <c r="EJ337" s="15">
        <f t="shared" si="410"/>
        <v>0.3873815486301615</v>
      </c>
      <c r="EK337" s="15">
        <f t="shared" si="410"/>
        <v>0.41023404452450185</v>
      </c>
      <c r="EL337" s="15">
        <f t="shared" si="410"/>
        <v>0.43110945181336557</v>
      </c>
      <c r="EM337" s="15">
        <f t="shared" si="410"/>
        <v>0.45374125522674835</v>
      </c>
      <c r="EN337" s="15">
        <f t="shared" si="410"/>
        <v>0.48187541225760677</v>
      </c>
      <c r="EO337" s="15">
        <f t="shared" si="410"/>
        <v>0.50914541101146571</v>
      </c>
      <c r="EQ337" s="17" t="s">
        <v>44</v>
      </c>
      <c r="ER337" s="13">
        <f t="shared" si="278"/>
        <v>45</v>
      </c>
      <c r="ES337" s="13">
        <f t="shared" si="279"/>
        <v>39</v>
      </c>
      <c r="ET337" s="13">
        <f t="shared" si="280"/>
        <v>26</v>
      </c>
      <c r="EU337" s="13">
        <f t="shared" si="281"/>
        <v>17</v>
      </c>
      <c r="EV337" s="13">
        <f t="shared" si="282"/>
        <v>16</v>
      </c>
      <c r="EW337" s="13">
        <f t="shared" si="283"/>
        <v>17</v>
      </c>
      <c r="EX337" s="13">
        <f t="shared" si="284"/>
        <v>18</v>
      </c>
      <c r="EY337" s="13">
        <f t="shared" si="285"/>
        <v>18</v>
      </c>
      <c r="EZ337" s="13">
        <f t="shared" si="286"/>
        <v>19</v>
      </c>
      <c r="FA337" s="13">
        <f t="shared" si="287"/>
        <v>18</v>
      </c>
      <c r="FB337" s="13">
        <f t="shared" si="288"/>
        <v>18</v>
      </c>
      <c r="FC337" s="13">
        <f t="shared" si="289"/>
        <v>18</v>
      </c>
      <c r="FD337" s="13">
        <f t="shared" si="290"/>
        <v>19</v>
      </c>
      <c r="FE337" s="13">
        <f t="shared" si="291"/>
        <v>20</v>
      </c>
      <c r="FF337" s="13">
        <f t="shared" si="292"/>
        <v>19</v>
      </c>
      <c r="FG337" s="13">
        <f t="shared" si="293"/>
        <v>19</v>
      </c>
      <c r="FH337" s="13">
        <f t="shared" si="294"/>
        <v>19</v>
      </c>
      <c r="FI337" s="13">
        <f t="shared" si="295"/>
        <v>19</v>
      </c>
      <c r="FJ337" s="13">
        <f t="shared" si="296"/>
        <v>19</v>
      </c>
      <c r="FK337" s="13">
        <f t="shared" si="297"/>
        <v>19</v>
      </c>
      <c r="FL337" s="13">
        <f t="shared" si="298"/>
        <v>19</v>
      </c>
      <c r="FM337" s="13">
        <f>INDEX($ER337:$FL337,MATCH('Ranked Growth'!$C$5,$ER$149:$FL$149,0))</f>
        <v>45</v>
      </c>
      <c r="FO337" s="17" t="s">
        <v>44</v>
      </c>
      <c r="FP337" s="13" cm="1">
        <f t="array" ref="FP337">SUMPRODUCT(($Z$281:$Z$407=$Z337)*(DU337&lt;DU$281:DU$407))+1</f>
        <v>34</v>
      </c>
      <c r="FQ337" s="13" cm="1">
        <f t="array" ref="FQ337">SUMPRODUCT(($Z$281:$Z$407=$Z337)*(DV337&lt;DV$281:DV$407))+1</f>
        <v>38</v>
      </c>
      <c r="FR337" s="13" cm="1">
        <f t="array" ref="FR337">SUMPRODUCT(($Z$281:$Z$407=$Z337)*(DW337&lt;DW$281:DW$407))+1</f>
        <v>25</v>
      </c>
      <c r="FS337" s="13" cm="1">
        <f t="array" ref="FS337">SUMPRODUCT(($Z$281:$Z$407=$Z337)*(DX337&lt;DX$281:DX$407))+1</f>
        <v>16</v>
      </c>
      <c r="FT337" s="13" cm="1">
        <f t="array" ref="FT337">SUMPRODUCT(($Z$281:$Z$407=$Z337)*(DY337&lt;DY$281:DY$407))+1</f>
        <v>15</v>
      </c>
      <c r="FU337" s="13" cm="1">
        <f t="array" ref="FU337">SUMPRODUCT(($Z$281:$Z$407=$Z337)*(DZ337&lt;DZ$281:DZ$407))+1</f>
        <v>16</v>
      </c>
      <c r="FV337" s="13" cm="1">
        <f t="array" ref="FV337">SUMPRODUCT(($Z$281:$Z$407=$Z337)*(EA337&lt;EA$281:EA$407))+1</f>
        <v>17</v>
      </c>
      <c r="FW337" s="13" cm="1">
        <f t="array" ref="FW337">SUMPRODUCT(($Z$281:$Z$407=$Z337)*(EB337&lt;EB$281:EB$407))+1</f>
        <v>17</v>
      </c>
      <c r="FX337" s="13" cm="1">
        <f t="array" ref="FX337">SUMPRODUCT(($Z$281:$Z$407=$Z337)*(EC337&lt;EC$281:EC$407))+1</f>
        <v>17</v>
      </c>
      <c r="FY337" s="13" cm="1">
        <f t="array" ref="FY337">SUMPRODUCT(($Z$281:$Z$407=$Z337)*(ED337&lt;ED$281:ED$407))+1</f>
        <v>17</v>
      </c>
      <c r="FZ337" s="13" cm="1">
        <f t="array" ref="FZ337">SUMPRODUCT(($Z$281:$Z$407=$Z337)*(EE337&lt;EE$281:EE$407))+1</f>
        <v>17</v>
      </c>
      <c r="GA337" s="13" cm="1">
        <f t="array" ref="GA337">SUMPRODUCT(($Z$281:$Z$407=$Z337)*(EF337&lt;EF$281:EF$407))+1</f>
        <v>17</v>
      </c>
      <c r="GB337" s="13" cm="1">
        <f t="array" ref="GB337">SUMPRODUCT(($Z$281:$Z$407=$Z337)*(EG337&lt;EG$281:EG$407))+1</f>
        <v>17</v>
      </c>
      <c r="GC337" s="13" cm="1">
        <f t="array" ref="GC337">SUMPRODUCT(($Z$281:$Z$407=$Z337)*(EH337&lt;EH$281:EH$407))+1</f>
        <v>18</v>
      </c>
      <c r="GD337" s="13" cm="1">
        <f t="array" ref="GD337">SUMPRODUCT(($Z$281:$Z$407=$Z337)*(EI337&lt;EI$281:EI$407))+1</f>
        <v>17</v>
      </c>
      <c r="GE337" s="13" cm="1">
        <f t="array" ref="GE337">SUMPRODUCT(($Z$281:$Z$407=$Z337)*(EJ337&lt;EJ$281:EJ$407))+1</f>
        <v>17</v>
      </c>
      <c r="GF337" s="13" cm="1">
        <f t="array" ref="GF337">SUMPRODUCT(($Z$281:$Z$407=$Z337)*(EK337&lt;EK$281:EK$407))+1</f>
        <v>17</v>
      </c>
      <c r="GG337" s="13" cm="1">
        <f t="array" ref="GG337">SUMPRODUCT(($Z$281:$Z$407=$Z337)*(EL337&lt;EL$281:EL$407))+1</f>
        <v>17</v>
      </c>
      <c r="GH337" s="13" cm="1">
        <f t="array" ref="GH337">SUMPRODUCT(($Z$281:$Z$407=$Z337)*(EM337&lt;EM$281:EM$407))+1</f>
        <v>17</v>
      </c>
      <c r="GI337" s="13" cm="1">
        <f t="array" ref="GI337">SUMPRODUCT(($Z$281:$Z$407=$Z337)*(EN337&lt;EN$281:EN$407))+1</f>
        <v>17</v>
      </c>
      <c r="GJ337" s="13" cm="1">
        <f t="array" ref="GJ337">SUMPRODUCT(($Z$281:$Z$407=$Z337)*(EO337&lt;EO$281:EO$407))+1</f>
        <v>17</v>
      </c>
      <c r="GK337" s="20">
        <f>INDEX($FP337:$GJ337,MATCH('Ranked Growth'!$C$5,$FP$149:$GJ$149,0))</f>
        <v>34</v>
      </c>
      <c r="GL337" s="13" t="str">
        <f t="shared" si="299"/>
        <v>Stations of Over 10k Users-34</v>
      </c>
      <c r="GN337" s="17" t="s">
        <v>44</v>
      </c>
      <c r="GO337" s="13" t="str" cm="1">
        <f t="array" ref="GO337">IF($AA337="N","",SUMPRODUCT(($Z$281:$Z$407=$Z337)*($AA$281:$AA$407="Y")*(DU337&lt;DU$281:DU$407))+1)</f>
        <v/>
      </c>
      <c r="GP337" s="13" t="str" cm="1">
        <f t="array" ref="GP337">IF($AA337="N","",SUMPRODUCT(($Z$281:$Z$407=$Z337)*($AA$281:$AA$407="Y")*(DV337&lt;DV$281:DV$407))+1)</f>
        <v/>
      </c>
      <c r="GQ337" s="13" t="str" cm="1">
        <f t="array" ref="GQ337">IF($AA337="N","",SUMPRODUCT(($Z$281:$Z$407=$Z337)*($AA$281:$AA$407="Y")*(DW337&lt;DW$281:DW$407))+1)</f>
        <v/>
      </c>
      <c r="GR337" s="13" t="str" cm="1">
        <f t="array" ref="GR337">IF($AA337="N","",SUMPRODUCT(($Z$281:$Z$407=$Z337)*($AA$281:$AA$407="Y")*(DX337&lt;DX$281:DX$407))+1)</f>
        <v/>
      </c>
      <c r="GS337" s="13" t="str" cm="1">
        <f t="array" ref="GS337">IF($AA337="N","",SUMPRODUCT(($Z$281:$Z$407=$Z337)*($AA$281:$AA$407="Y")*(DY337&lt;DY$281:DY$407))+1)</f>
        <v/>
      </c>
      <c r="GT337" s="13" t="str" cm="1">
        <f t="array" ref="GT337">IF($AA337="N","",SUMPRODUCT(($Z$281:$Z$407=$Z337)*($AA$281:$AA$407="Y")*(DZ337&lt;DZ$281:DZ$407))+1)</f>
        <v/>
      </c>
      <c r="GU337" s="13" t="str" cm="1">
        <f t="array" ref="GU337">IF($AA337="N","",SUMPRODUCT(($Z$281:$Z$407=$Z337)*($AA$281:$AA$407="Y")*(EA337&lt;EA$281:EA$407))+1)</f>
        <v/>
      </c>
      <c r="GV337" s="13" t="str" cm="1">
        <f t="array" ref="GV337">IF($AA337="N","",SUMPRODUCT(($Z$281:$Z$407=$Z337)*($AA$281:$AA$407="Y")*(EB337&lt;EB$281:EB$407))+1)</f>
        <v/>
      </c>
      <c r="GW337" s="13" t="str" cm="1">
        <f t="array" ref="GW337">IF($AA337="N","",SUMPRODUCT(($Z$281:$Z$407=$Z337)*($AA$281:$AA$407="Y")*(EC337&lt;EC$281:EC$407))+1)</f>
        <v/>
      </c>
      <c r="GX337" s="13" t="str" cm="1">
        <f t="array" ref="GX337">IF($AA337="N","",SUMPRODUCT(($Z$281:$Z$407=$Z337)*($AA$281:$AA$407="Y")*(ED337&lt;ED$281:ED$407))+1)</f>
        <v/>
      </c>
      <c r="GY337" s="13" t="str" cm="1">
        <f t="array" ref="GY337">IF($AA337="N","",SUMPRODUCT(($Z$281:$Z$407=$Z337)*($AA$281:$AA$407="Y")*(EE337&lt;EE$281:EE$407))+1)</f>
        <v/>
      </c>
      <c r="GZ337" s="13" t="str" cm="1">
        <f t="array" ref="GZ337">IF($AA337="N","",SUMPRODUCT(($Z$281:$Z$407=$Z337)*($AA$281:$AA$407="Y")*(EF337&lt;EF$281:EF$407))+1)</f>
        <v/>
      </c>
      <c r="HA337" s="13" t="str" cm="1">
        <f t="array" ref="HA337">IF($AA337="N","",SUMPRODUCT(($Z$281:$Z$407=$Z337)*($AA$281:$AA$407="Y")*(EG337&lt;EG$281:EG$407))+1)</f>
        <v/>
      </c>
      <c r="HB337" s="13" t="str" cm="1">
        <f t="array" ref="HB337">IF($AA337="N","",SUMPRODUCT(($Z$281:$Z$407=$Z337)*($AA$281:$AA$407="Y")*(EH337&lt;EH$281:EH$407))+1)</f>
        <v/>
      </c>
      <c r="HC337" s="13" t="str" cm="1">
        <f t="array" ref="HC337">IF($AA337="N","",SUMPRODUCT(($Z$281:$Z$407=$Z337)*($AA$281:$AA$407="Y")*(EI337&lt;EI$281:EI$407))+1)</f>
        <v/>
      </c>
      <c r="HD337" s="13" t="str" cm="1">
        <f t="array" ref="HD337">IF($AA337="N","",SUMPRODUCT(($Z$281:$Z$407=$Z337)*($AA$281:$AA$407="Y")*(EJ337&lt;EJ$281:EJ$407))+1)</f>
        <v/>
      </c>
      <c r="HE337" s="13" t="str" cm="1">
        <f t="array" ref="HE337">IF($AA337="N","",SUMPRODUCT(($Z$281:$Z$407=$Z337)*($AA$281:$AA$407="Y")*(EK337&lt;EK$281:EK$407))+1)</f>
        <v/>
      </c>
      <c r="HF337" s="13" t="str" cm="1">
        <f t="array" ref="HF337">IF($AA337="N","",SUMPRODUCT(($Z$281:$Z$407=$Z337)*($AA$281:$AA$407="Y")*(EL337&lt;EL$281:EL$407))+1)</f>
        <v/>
      </c>
      <c r="HG337" s="13" t="str" cm="1">
        <f t="array" ref="HG337">IF($AA337="N","",SUMPRODUCT(($Z$281:$Z$407=$Z337)*($AA$281:$AA$407="Y")*(EM337&lt;EM$281:EM$407))+1)</f>
        <v/>
      </c>
      <c r="HH337" s="13" t="str" cm="1">
        <f t="array" ref="HH337">IF($AA337="N","",SUMPRODUCT(($Z$281:$Z$407=$Z337)*($AA$281:$AA$407="Y")*(EN337&lt;EN$281:EN$407))+1)</f>
        <v/>
      </c>
      <c r="HI337" s="13" t="str" cm="1">
        <f t="array" ref="HI337">IF($AA337="N","",SUMPRODUCT(($Z$281:$Z$407=$Z337)*($AA$281:$AA$407="Y")*(EO337&lt;EO$281:EO$407))+1)</f>
        <v/>
      </c>
      <c r="HJ337" s="20" t="str">
        <f>INDEX($GO337:$HI337,MATCH('Ranked Growth'!$C$5,$GO$149:$HI$149,0))</f>
        <v/>
      </c>
      <c r="HK337" s="13" t="str">
        <f t="shared" si="300"/>
        <v>Stations of Over 10k Users-</v>
      </c>
    </row>
    <row r="338" spans="2:219" s="11" customFormat="1" x14ac:dyDescent="0.25">
      <c r="B338" s="17" t="s">
        <v>45</v>
      </c>
      <c r="C338" s="20">
        <v>100017.91815908915</v>
      </c>
      <c r="D338" s="20">
        <v>108324.27884456172</v>
      </c>
      <c r="E338" s="20">
        <v>111007.399694937</v>
      </c>
      <c r="F338" s="20">
        <v>113083.96576899763</v>
      </c>
      <c r="G338" s="20">
        <v>114618.31218571425</v>
      </c>
      <c r="H338" s="20">
        <v>116203.3890740239</v>
      </c>
      <c r="I338" s="20">
        <v>118090.22016060502</v>
      </c>
      <c r="J338" s="20">
        <v>119668.61118603819</v>
      </c>
      <c r="K338" s="20">
        <v>121420.93530700113</v>
      </c>
      <c r="L338" s="20">
        <v>123854.23503811051</v>
      </c>
      <c r="M338" s="20">
        <v>125707.88388204158</v>
      </c>
      <c r="N338" s="20">
        <v>127485.66239602624</v>
      </c>
      <c r="O338" s="20">
        <v>129311.93184294301</v>
      </c>
      <c r="P338" s="20">
        <v>131654.70395623273</v>
      </c>
      <c r="Q338" s="20">
        <v>134078.52034512823</v>
      </c>
      <c r="R338" s="20">
        <v>136058.61719096132</v>
      </c>
      <c r="S338" s="20">
        <v>138262.00193427861</v>
      </c>
      <c r="T338" s="20">
        <v>140272.5779408378</v>
      </c>
      <c r="U338" s="20">
        <v>142514.48637445239</v>
      </c>
      <c r="V338" s="20">
        <v>145454.43457717105</v>
      </c>
      <c r="W338" s="20">
        <v>148321.74013850404</v>
      </c>
      <c r="Y338" s="17" t="s">
        <v>45</v>
      </c>
      <c r="Z338" s="21" t="str">
        <f t="shared" si="251"/>
        <v>Stations of Over 10k Users</v>
      </c>
      <c r="AA338" s="21" t="str">
        <f t="shared" si="252"/>
        <v>N</v>
      </c>
      <c r="AB338" s="13">
        <f t="shared" ref="AB338:AV338" si="411">C338-$R76</f>
        <v>2071.9181590891531</v>
      </c>
      <c r="AC338" s="13">
        <f t="shared" si="411"/>
        <v>10378.278844561719</v>
      </c>
      <c r="AD338" s="13">
        <f t="shared" si="411"/>
        <v>13061.399694937005</v>
      </c>
      <c r="AE338" s="13">
        <f t="shared" si="411"/>
        <v>15137.96576899763</v>
      </c>
      <c r="AF338" s="13">
        <f t="shared" si="411"/>
        <v>16672.312185714254</v>
      </c>
      <c r="AG338" s="13">
        <f t="shared" si="411"/>
        <v>18257.3890740239</v>
      </c>
      <c r="AH338" s="13">
        <f t="shared" si="411"/>
        <v>20144.220160605022</v>
      </c>
      <c r="AI338" s="13">
        <f t="shared" si="411"/>
        <v>21722.611186038193</v>
      </c>
      <c r="AJ338" s="13">
        <f t="shared" si="411"/>
        <v>23474.935307001128</v>
      </c>
      <c r="AK338" s="13">
        <f t="shared" si="411"/>
        <v>25908.235038110506</v>
      </c>
      <c r="AL338" s="13">
        <f t="shared" si="411"/>
        <v>27761.883882041584</v>
      </c>
      <c r="AM338" s="13">
        <f t="shared" si="411"/>
        <v>29539.662396026237</v>
      </c>
      <c r="AN338" s="13">
        <f t="shared" si="411"/>
        <v>31365.931842943013</v>
      </c>
      <c r="AO338" s="13">
        <f t="shared" si="411"/>
        <v>33708.703956232726</v>
      </c>
      <c r="AP338" s="13">
        <f t="shared" si="411"/>
        <v>36132.520345128229</v>
      </c>
      <c r="AQ338" s="13">
        <f t="shared" si="411"/>
        <v>38112.617190961319</v>
      </c>
      <c r="AR338" s="13">
        <f t="shared" si="411"/>
        <v>40316.001934278611</v>
      </c>
      <c r="AS338" s="13">
        <f t="shared" si="411"/>
        <v>42326.5779408378</v>
      </c>
      <c r="AT338" s="13">
        <f t="shared" si="411"/>
        <v>44568.48637445239</v>
      </c>
      <c r="AU338" s="13">
        <f t="shared" si="411"/>
        <v>47508.43457717105</v>
      </c>
      <c r="AV338" s="13">
        <f t="shared" si="411"/>
        <v>50375.740138504043</v>
      </c>
      <c r="AX338" s="17" t="s">
        <v>45</v>
      </c>
      <c r="AY338" s="13">
        <f t="shared" si="254"/>
        <v>60</v>
      </c>
      <c r="AZ338" s="13">
        <f t="shared" si="255"/>
        <v>59</v>
      </c>
      <c r="BA338" s="13">
        <f t="shared" si="256"/>
        <v>59</v>
      </c>
      <c r="BB338" s="13">
        <f t="shared" si="257"/>
        <v>59</v>
      </c>
      <c r="BC338" s="13">
        <f t="shared" si="258"/>
        <v>58</v>
      </c>
      <c r="BD338" s="13">
        <f t="shared" si="259"/>
        <v>58</v>
      </c>
      <c r="BE338" s="13">
        <f t="shared" si="260"/>
        <v>58</v>
      </c>
      <c r="BF338" s="13">
        <f t="shared" si="261"/>
        <v>57</v>
      </c>
      <c r="BG338" s="13">
        <f t="shared" si="262"/>
        <v>57</v>
      </c>
      <c r="BH338" s="13">
        <f t="shared" si="263"/>
        <v>56</v>
      </c>
      <c r="BI338" s="13">
        <f t="shared" si="264"/>
        <v>56</v>
      </c>
      <c r="BJ338" s="13">
        <f t="shared" si="265"/>
        <v>56</v>
      </c>
      <c r="BK338" s="13">
        <f t="shared" si="266"/>
        <v>56</v>
      </c>
      <c r="BL338" s="13">
        <f t="shared" si="267"/>
        <v>56</v>
      </c>
      <c r="BM338" s="13">
        <f t="shared" si="268"/>
        <v>56</v>
      </c>
      <c r="BN338" s="13">
        <f t="shared" si="269"/>
        <v>56</v>
      </c>
      <c r="BO338" s="13">
        <f t="shared" si="270"/>
        <v>56</v>
      </c>
      <c r="BP338" s="13">
        <f t="shared" si="271"/>
        <v>56</v>
      </c>
      <c r="BQ338" s="13">
        <f t="shared" si="272"/>
        <v>56</v>
      </c>
      <c r="BR338" s="13">
        <f t="shared" si="273"/>
        <v>56</v>
      </c>
      <c r="BS338" s="13">
        <f t="shared" si="274"/>
        <v>56</v>
      </c>
      <c r="BT338" s="13">
        <f>INDEX($AY338:$BS338,MATCH('Ranked Growth'!$C$5,Data!$AY$149:$BS$149,0))</f>
        <v>60</v>
      </c>
      <c r="BV338" s="17" t="s">
        <v>45</v>
      </c>
      <c r="BW338" s="13" cm="1">
        <f t="array" ref="BW338">SUMPRODUCT(($Z$281:$Z$407=$Z338)*(AB338&lt;AB$281:AB$407))+1</f>
        <v>55</v>
      </c>
      <c r="BX338" s="13" cm="1">
        <f t="array" ref="BX338">SUMPRODUCT(($Z$281:$Z$407=$Z338)*(AC338&lt;AC$281:AC$407))+1</f>
        <v>54</v>
      </c>
      <c r="BY338" s="13" cm="1">
        <f t="array" ref="BY338">SUMPRODUCT(($Z$281:$Z$407=$Z338)*(AD338&lt;AD$281:AD$407))+1</f>
        <v>54</v>
      </c>
      <c r="BZ338" s="13" cm="1">
        <f t="array" ref="BZ338">SUMPRODUCT(($Z$281:$Z$407=$Z338)*(AE338&lt;AE$281:AE$407))+1</f>
        <v>54</v>
      </c>
      <c r="CA338" s="13" cm="1">
        <f t="array" ref="CA338">SUMPRODUCT(($Z$281:$Z$407=$Z338)*(AF338&lt;AF$281:AF$407))+1</f>
        <v>53</v>
      </c>
      <c r="CB338" s="13" cm="1">
        <f t="array" ref="CB338">SUMPRODUCT(($Z$281:$Z$407=$Z338)*(AG338&lt;AG$281:AG$407))+1</f>
        <v>53</v>
      </c>
      <c r="CC338" s="13" cm="1">
        <f t="array" ref="CC338">SUMPRODUCT(($Z$281:$Z$407=$Z338)*(AH338&lt;AH$281:AH$407))+1</f>
        <v>53</v>
      </c>
      <c r="CD338" s="13" cm="1">
        <f t="array" ref="CD338">SUMPRODUCT(($Z$281:$Z$407=$Z338)*(AI338&lt;AI$281:AI$407))+1</f>
        <v>52</v>
      </c>
      <c r="CE338" s="13" cm="1">
        <f t="array" ref="CE338">SUMPRODUCT(($Z$281:$Z$407=$Z338)*(AJ338&lt;AJ$281:AJ$407))+1</f>
        <v>52</v>
      </c>
      <c r="CF338" s="13" cm="1">
        <f t="array" ref="CF338">SUMPRODUCT(($Z$281:$Z$407=$Z338)*(AK338&lt;AK$281:AK$407))+1</f>
        <v>51</v>
      </c>
      <c r="CG338" s="13" cm="1">
        <f t="array" ref="CG338">SUMPRODUCT(($Z$281:$Z$407=$Z338)*(AL338&lt;AL$281:AL$407))+1</f>
        <v>51</v>
      </c>
      <c r="CH338" s="13" cm="1">
        <f t="array" ref="CH338">SUMPRODUCT(($Z$281:$Z$407=$Z338)*(AM338&lt;AM$281:AM$407))+1</f>
        <v>51</v>
      </c>
      <c r="CI338" s="13" cm="1">
        <f t="array" ref="CI338">SUMPRODUCT(($Z$281:$Z$407=$Z338)*(AN338&lt;AN$281:AN$407))+1</f>
        <v>51</v>
      </c>
      <c r="CJ338" s="13" cm="1">
        <f t="array" ref="CJ338">SUMPRODUCT(($Z$281:$Z$407=$Z338)*(AO338&lt;AO$281:AO$407))+1</f>
        <v>51</v>
      </c>
      <c r="CK338" s="13" cm="1">
        <f t="array" ref="CK338">SUMPRODUCT(($Z$281:$Z$407=$Z338)*(AP338&lt;AP$281:AP$407))+1</f>
        <v>51</v>
      </c>
      <c r="CL338" s="13" cm="1">
        <f t="array" ref="CL338">SUMPRODUCT(($Z$281:$Z$407=$Z338)*(AQ338&lt;AQ$281:AQ$407))+1</f>
        <v>51</v>
      </c>
      <c r="CM338" s="13" cm="1">
        <f t="array" ref="CM338">SUMPRODUCT(($Z$281:$Z$407=$Z338)*(AR338&lt;AR$281:AR$407))+1</f>
        <v>51</v>
      </c>
      <c r="CN338" s="13" cm="1">
        <f t="array" ref="CN338">SUMPRODUCT(($Z$281:$Z$407=$Z338)*(AS338&lt;AS$281:AS$407))+1</f>
        <v>51</v>
      </c>
      <c r="CO338" s="13" cm="1">
        <f t="array" ref="CO338">SUMPRODUCT(($Z$281:$Z$407=$Z338)*(AT338&lt;AT$281:AT$407))+1</f>
        <v>51</v>
      </c>
      <c r="CP338" s="13" cm="1">
        <f t="array" ref="CP338">SUMPRODUCT(($Z$281:$Z$407=$Z338)*(AU338&lt;AU$281:AU$407))+1</f>
        <v>51</v>
      </c>
      <c r="CQ338" s="13" cm="1">
        <f t="array" ref="CQ338">SUMPRODUCT(($Z$281:$Z$407=$Z338)*(AV338&lt;AV$281:AV$407))+1</f>
        <v>51</v>
      </c>
      <c r="CR338" s="20">
        <f>INDEX($BW338:$CQ338,MATCH('Ranked Growth'!$C$5,Data!$AY$149:$BS$149,0))</f>
        <v>55</v>
      </c>
      <c r="CS338" s="13" t="str">
        <f t="shared" si="275"/>
        <v>Stations of Over 10k Users-55</v>
      </c>
      <c r="CU338" s="17" t="s">
        <v>45</v>
      </c>
      <c r="CV338" s="13" t="str" cm="1">
        <f t="array" ref="CV338">IF($AA338="N","",SUMPRODUCT(($Z$281:$Z$407=$Z338)*($AA$281:$AA$407="Y")*(AB338&lt;AB$281:AB$407))+1)</f>
        <v/>
      </c>
      <c r="CW338" s="13" t="str" cm="1">
        <f t="array" ref="CW338">IF($AA338="N","",SUMPRODUCT(($Z$281:$Z$407=$Z338)*($AA$281:$AA$407="Y")*(AC338&lt;AC$281:AC$407))+1)</f>
        <v/>
      </c>
      <c r="CX338" s="13" t="str" cm="1">
        <f t="array" ref="CX338">IF($AA338="N","",SUMPRODUCT(($Z$281:$Z$407=$Z338)*($AA$281:$AA$407="Y")*(AD338&lt;AD$281:AD$407))+1)</f>
        <v/>
      </c>
      <c r="CY338" s="13" t="str" cm="1">
        <f t="array" ref="CY338">IF($AA338="N","",SUMPRODUCT(($Z$281:$Z$407=$Z338)*($AA$281:$AA$407="Y")*(AE338&lt;AE$281:AE$407))+1)</f>
        <v/>
      </c>
      <c r="CZ338" s="13" t="str" cm="1">
        <f t="array" ref="CZ338">IF($AA338="N","",SUMPRODUCT(($Z$281:$Z$407=$Z338)*($AA$281:$AA$407="Y")*(AF338&lt;AF$281:AF$407))+1)</f>
        <v/>
      </c>
      <c r="DA338" s="13" t="str" cm="1">
        <f t="array" ref="DA338">IF($AA338="N","",SUMPRODUCT(($Z$281:$Z$407=$Z338)*($AA$281:$AA$407="Y")*(AG338&lt;AG$281:AG$407))+1)</f>
        <v/>
      </c>
      <c r="DB338" s="13" t="str" cm="1">
        <f t="array" ref="DB338">IF($AA338="N","",SUMPRODUCT(($Z$281:$Z$407=$Z338)*($AA$281:$AA$407="Y")*(AH338&lt;AH$281:AH$407))+1)</f>
        <v/>
      </c>
      <c r="DC338" s="13" t="str" cm="1">
        <f t="array" ref="DC338">IF($AA338="N","",SUMPRODUCT(($Z$281:$Z$407=$Z338)*($AA$281:$AA$407="Y")*(AI338&lt;AI$281:AI$407))+1)</f>
        <v/>
      </c>
      <c r="DD338" s="13" t="str" cm="1">
        <f t="array" ref="DD338">IF($AA338="N","",SUMPRODUCT(($Z$281:$Z$407=$Z338)*($AA$281:$AA$407="Y")*(AJ338&lt;AJ$281:AJ$407))+1)</f>
        <v/>
      </c>
      <c r="DE338" s="13" t="str" cm="1">
        <f t="array" ref="DE338">IF($AA338="N","",SUMPRODUCT(($Z$281:$Z$407=$Z338)*($AA$281:$AA$407="Y")*(AK338&lt;AK$281:AK$407))+1)</f>
        <v/>
      </c>
      <c r="DF338" s="13" t="str" cm="1">
        <f t="array" ref="DF338">IF($AA338="N","",SUMPRODUCT(($Z$281:$Z$407=$Z338)*($AA$281:$AA$407="Y")*(AL338&lt;AL$281:AL$407))+1)</f>
        <v/>
      </c>
      <c r="DG338" s="13" t="str" cm="1">
        <f t="array" ref="DG338">IF($AA338="N","",SUMPRODUCT(($Z$281:$Z$407=$Z338)*($AA$281:$AA$407="Y")*(AM338&lt;AM$281:AM$407))+1)</f>
        <v/>
      </c>
      <c r="DH338" s="13" t="str" cm="1">
        <f t="array" ref="DH338">IF($AA338="N","",SUMPRODUCT(($Z$281:$Z$407=$Z338)*($AA$281:$AA$407="Y")*(AN338&lt;AN$281:AN$407))+1)</f>
        <v/>
      </c>
      <c r="DI338" s="13" t="str" cm="1">
        <f t="array" ref="DI338">IF($AA338="N","",SUMPRODUCT(($Z$281:$Z$407=$Z338)*($AA$281:$AA$407="Y")*(AO338&lt;AO$281:AO$407))+1)</f>
        <v/>
      </c>
      <c r="DJ338" s="13" t="str" cm="1">
        <f t="array" ref="DJ338">IF($AA338="N","",SUMPRODUCT(($Z$281:$Z$407=$Z338)*($AA$281:$AA$407="Y")*(AP338&lt;AP$281:AP$407))+1)</f>
        <v/>
      </c>
      <c r="DK338" s="13" t="str" cm="1">
        <f t="array" ref="DK338">IF($AA338="N","",SUMPRODUCT(($Z$281:$Z$407=$Z338)*($AA$281:$AA$407="Y")*(AQ338&lt;AQ$281:AQ$407))+1)</f>
        <v/>
      </c>
      <c r="DL338" s="13" t="str" cm="1">
        <f t="array" ref="DL338">IF($AA338="N","",SUMPRODUCT(($Z$281:$Z$407=$Z338)*($AA$281:$AA$407="Y")*(AR338&lt;AR$281:AR$407))+1)</f>
        <v/>
      </c>
      <c r="DM338" s="13" t="str" cm="1">
        <f t="array" ref="DM338">IF($AA338="N","",SUMPRODUCT(($Z$281:$Z$407=$Z338)*($AA$281:$AA$407="Y")*(AS338&lt;AS$281:AS$407))+1)</f>
        <v/>
      </c>
      <c r="DN338" s="13" t="str" cm="1">
        <f t="array" ref="DN338">IF($AA338="N","",SUMPRODUCT(($Z$281:$Z$407=$Z338)*($AA$281:$AA$407="Y")*(AT338&lt;AT$281:AT$407))+1)</f>
        <v/>
      </c>
      <c r="DO338" s="13" t="str" cm="1">
        <f t="array" ref="DO338">IF($AA338="N","",SUMPRODUCT(($Z$281:$Z$407=$Z338)*($AA$281:$AA$407="Y")*(AU338&lt;AU$281:AU$407))+1)</f>
        <v/>
      </c>
      <c r="DP338" s="13" t="str" cm="1">
        <f t="array" ref="DP338">IF($AA338="N","",SUMPRODUCT(($Z$281:$Z$407=$Z338)*($AA$281:$AA$407="Y")*(AV338&lt;AV$281:AV$407))+1)</f>
        <v/>
      </c>
      <c r="DQ338" s="13" t="str">
        <f>INDEX($CV338:$DP338,MATCH('Ranked Growth'!$C$5,$BW$149:$CQ$149,0))</f>
        <v/>
      </c>
      <c r="DR338" s="13" t="str">
        <f t="shared" si="276"/>
        <v>Stations of Over 10k Users-</v>
      </c>
      <c r="DT338" s="17" t="s">
        <v>45</v>
      </c>
      <c r="DU338" s="15">
        <f t="shared" ref="DU338:EO338" si="412">(C338/$R76)-1</f>
        <v>2.1153678139884668E-2</v>
      </c>
      <c r="DV338" s="15">
        <f t="shared" si="412"/>
        <v>0.1059591902125836</v>
      </c>
      <c r="DW338" s="15">
        <f t="shared" si="412"/>
        <v>0.13335306898634958</v>
      </c>
      <c r="DX338" s="15">
        <f t="shared" si="412"/>
        <v>0.15455420097806583</v>
      </c>
      <c r="DY338" s="15">
        <f t="shared" si="412"/>
        <v>0.17021942892730957</v>
      </c>
      <c r="DZ338" s="15">
        <f t="shared" si="412"/>
        <v>0.18640260014726384</v>
      </c>
      <c r="EA338" s="15">
        <f t="shared" si="412"/>
        <v>0.20566659343520932</v>
      </c>
      <c r="EB338" s="15">
        <f t="shared" si="412"/>
        <v>0.22178150395154672</v>
      </c>
      <c r="EC338" s="15">
        <f t="shared" si="412"/>
        <v>0.23967222047864256</v>
      </c>
      <c r="ED338" s="15">
        <f t="shared" si="412"/>
        <v>0.26451549872491475</v>
      </c>
      <c r="EE338" s="15">
        <f t="shared" si="412"/>
        <v>0.28344071102486668</v>
      </c>
      <c r="EF338" s="15">
        <f t="shared" si="412"/>
        <v>0.30159130945649881</v>
      </c>
      <c r="EG338" s="15">
        <f t="shared" si="412"/>
        <v>0.32023698612442586</v>
      </c>
      <c r="EH338" s="15">
        <f t="shared" si="412"/>
        <v>0.3441560038820648</v>
      </c>
      <c r="EI338" s="15">
        <f t="shared" si="412"/>
        <v>0.3689024599792563</v>
      </c>
      <c r="EJ338" s="15">
        <f t="shared" si="412"/>
        <v>0.38911866937865058</v>
      </c>
      <c r="EK338" s="15">
        <f t="shared" si="412"/>
        <v>0.41161458287503949</v>
      </c>
      <c r="EL338" s="15">
        <f t="shared" si="412"/>
        <v>0.43214197558693357</v>
      </c>
      <c r="EM338" s="15">
        <f t="shared" si="412"/>
        <v>0.45503120468883251</v>
      </c>
      <c r="EN338" s="15">
        <f t="shared" si="412"/>
        <v>0.48504721557971786</v>
      </c>
      <c r="EO338" s="15">
        <f t="shared" si="412"/>
        <v>0.5143215663580345</v>
      </c>
      <c r="EQ338" s="17" t="s">
        <v>45</v>
      </c>
      <c r="ER338" s="13">
        <f t="shared" si="278"/>
        <v>36</v>
      </c>
      <c r="ES338" s="13">
        <f t="shared" si="279"/>
        <v>17</v>
      </c>
      <c r="ET338" s="13">
        <f t="shared" si="280"/>
        <v>15</v>
      </c>
      <c r="EU338" s="13">
        <f t="shared" si="281"/>
        <v>14</v>
      </c>
      <c r="EV338" s="13">
        <f t="shared" si="282"/>
        <v>14</v>
      </c>
      <c r="EW338" s="13">
        <f t="shared" si="283"/>
        <v>14</v>
      </c>
      <c r="EX338" s="13">
        <f t="shared" si="284"/>
        <v>15</v>
      </c>
      <c r="EY338" s="13">
        <f t="shared" si="285"/>
        <v>15</v>
      </c>
      <c r="EZ338" s="13">
        <f t="shared" si="286"/>
        <v>16</v>
      </c>
      <c r="FA338" s="13">
        <f t="shared" si="287"/>
        <v>16</v>
      </c>
      <c r="FB338" s="13">
        <f t="shared" si="288"/>
        <v>16</v>
      </c>
      <c r="FC338" s="13">
        <f t="shared" si="289"/>
        <v>16</v>
      </c>
      <c r="FD338" s="13">
        <f t="shared" si="290"/>
        <v>16</v>
      </c>
      <c r="FE338" s="13">
        <f t="shared" si="291"/>
        <v>16</v>
      </c>
      <c r="FF338" s="13">
        <f t="shared" si="292"/>
        <v>16</v>
      </c>
      <c r="FG338" s="13">
        <f t="shared" si="293"/>
        <v>18</v>
      </c>
      <c r="FH338" s="13">
        <f t="shared" si="294"/>
        <v>18</v>
      </c>
      <c r="FI338" s="13">
        <f t="shared" si="295"/>
        <v>18</v>
      </c>
      <c r="FJ338" s="13">
        <f t="shared" si="296"/>
        <v>18</v>
      </c>
      <c r="FK338" s="13">
        <f t="shared" si="297"/>
        <v>18</v>
      </c>
      <c r="FL338" s="13">
        <f t="shared" si="298"/>
        <v>18</v>
      </c>
      <c r="FM338" s="13">
        <f>INDEX($ER338:$FL338,MATCH('Ranked Growth'!$C$5,$ER$149:$FL$149,0))</f>
        <v>36</v>
      </c>
      <c r="FO338" s="17" t="s">
        <v>45</v>
      </c>
      <c r="FP338" s="13" cm="1">
        <f t="array" ref="FP338">SUMPRODUCT(($Z$281:$Z$407=$Z338)*(DU338&lt;DU$281:DU$407))+1</f>
        <v>26</v>
      </c>
      <c r="FQ338" s="13" cm="1">
        <f t="array" ref="FQ338">SUMPRODUCT(($Z$281:$Z$407=$Z338)*(DV338&lt;DV$281:DV$407))+1</f>
        <v>16</v>
      </c>
      <c r="FR338" s="13" cm="1">
        <f t="array" ref="FR338">SUMPRODUCT(($Z$281:$Z$407=$Z338)*(DW338&lt;DW$281:DW$407))+1</f>
        <v>14</v>
      </c>
      <c r="FS338" s="13" cm="1">
        <f t="array" ref="FS338">SUMPRODUCT(($Z$281:$Z$407=$Z338)*(DX338&lt;DX$281:DX$407))+1</f>
        <v>13</v>
      </c>
      <c r="FT338" s="13" cm="1">
        <f t="array" ref="FT338">SUMPRODUCT(($Z$281:$Z$407=$Z338)*(DY338&lt;DY$281:DY$407))+1</f>
        <v>13</v>
      </c>
      <c r="FU338" s="13" cm="1">
        <f t="array" ref="FU338">SUMPRODUCT(($Z$281:$Z$407=$Z338)*(DZ338&lt;DZ$281:DZ$407))+1</f>
        <v>13</v>
      </c>
      <c r="FV338" s="13" cm="1">
        <f t="array" ref="FV338">SUMPRODUCT(($Z$281:$Z$407=$Z338)*(EA338&lt;EA$281:EA$407))+1</f>
        <v>14</v>
      </c>
      <c r="FW338" s="13" cm="1">
        <f t="array" ref="FW338">SUMPRODUCT(($Z$281:$Z$407=$Z338)*(EB338&lt;EB$281:EB$407))+1</f>
        <v>14</v>
      </c>
      <c r="FX338" s="13" cm="1">
        <f t="array" ref="FX338">SUMPRODUCT(($Z$281:$Z$407=$Z338)*(EC338&lt;EC$281:EC$407))+1</f>
        <v>15</v>
      </c>
      <c r="FY338" s="13" cm="1">
        <f t="array" ref="FY338">SUMPRODUCT(($Z$281:$Z$407=$Z338)*(ED338&lt;ED$281:ED$407))+1</f>
        <v>15</v>
      </c>
      <c r="FZ338" s="13" cm="1">
        <f t="array" ref="FZ338">SUMPRODUCT(($Z$281:$Z$407=$Z338)*(EE338&lt;EE$281:EE$407))+1</f>
        <v>15</v>
      </c>
      <c r="GA338" s="13" cm="1">
        <f t="array" ref="GA338">SUMPRODUCT(($Z$281:$Z$407=$Z338)*(EF338&lt;EF$281:EF$407))+1</f>
        <v>15</v>
      </c>
      <c r="GB338" s="13" cm="1">
        <f t="array" ref="GB338">SUMPRODUCT(($Z$281:$Z$407=$Z338)*(EG338&lt;EG$281:EG$407))+1</f>
        <v>15</v>
      </c>
      <c r="GC338" s="13" cm="1">
        <f t="array" ref="GC338">SUMPRODUCT(($Z$281:$Z$407=$Z338)*(EH338&lt;EH$281:EH$407))+1</f>
        <v>15</v>
      </c>
      <c r="GD338" s="13" cm="1">
        <f t="array" ref="GD338">SUMPRODUCT(($Z$281:$Z$407=$Z338)*(EI338&lt;EI$281:EI$407))+1</f>
        <v>15</v>
      </c>
      <c r="GE338" s="13" cm="1">
        <f t="array" ref="GE338">SUMPRODUCT(($Z$281:$Z$407=$Z338)*(EJ338&lt;EJ$281:EJ$407))+1</f>
        <v>16</v>
      </c>
      <c r="GF338" s="13" cm="1">
        <f t="array" ref="GF338">SUMPRODUCT(($Z$281:$Z$407=$Z338)*(EK338&lt;EK$281:EK$407))+1</f>
        <v>16</v>
      </c>
      <c r="GG338" s="13" cm="1">
        <f t="array" ref="GG338">SUMPRODUCT(($Z$281:$Z$407=$Z338)*(EL338&lt;EL$281:EL$407))+1</f>
        <v>16</v>
      </c>
      <c r="GH338" s="13" cm="1">
        <f t="array" ref="GH338">SUMPRODUCT(($Z$281:$Z$407=$Z338)*(EM338&lt;EM$281:EM$407))+1</f>
        <v>16</v>
      </c>
      <c r="GI338" s="13" cm="1">
        <f t="array" ref="GI338">SUMPRODUCT(($Z$281:$Z$407=$Z338)*(EN338&lt;EN$281:EN$407))+1</f>
        <v>16</v>
      </c>
      <c r="GJ338" s="13" cm="1">
        <f t="array" ref="GJ338">SUMPRODUCT(($Z$281:$Z$407=$Z338)*(EO338&lt;EO$281:EO$407))+1</f>
        <v>16</v>
      </c>
      <c r="GK338" s="20">
        <f>INDEX($FP338:$GJ338,MATCH('Ranked Growth'!$C$5,$FP$149:$GJ$149,0))</f>
        <v>26</v>
      </c>
      <c r="GL338" s="13" t="str">
        <f t="shared" si="299"/>
        <v>Stations of Over 10k Users-26</v>
      </c>
      <c r="GN338" s="17" t="s">
        <v>45</v>
      </c>
      <c r="GO338" s="13" t="str" cm="1">
        <f t="array" ref="GO338">IF($AA338="N","",SUMPRODUCT(($Z$281:$Z$407=$Z338)*($AA$281:$AA$407="Y")*(DU338&lt;DU$281:DU$407))+1)</f>
        <v/>
      </c>
      <c r="GP338" s="13" t="str" cm="1">
        <f t="array" ref="GP338">IF($AA338="N","",SUMPRODUCT(($Z$281:$Z$407=$Z338)*($AA$281:$AA$407="Y")*(DV338&lt;DV$281:DV$407))+1)</f>
        <v/>
      </c>
      <c r="GQ338" s="13" t="str" cm="1">
        <f t="array" ref="GQ338">IF($AA338="N","",SUMPRODUCT(($Z$281:$Z$407=$Z338)*($AA$281:$AA$407="Y")*(DW338&lt;DW$281:DW$407))+1)</f>
        <v/>
      </c>
      <c r="GR338" s="13" t="str" cm="1">
        <f t="array" ref="GR338">IF($AA338="N","",SUMPRODUCT(($Z$281:$Z$407=$Z338)*($AA$281:$AA$407="Y")*(DX338&lt;DX$281:DX$407))+1)</f>
        <v/>
      </c>
      <c r="GS338" s="13" t="str" cm="1">
        <f t="array" ref="GS338">IF($AA338="N","",SUMPRODUCT(($Z$281:$Z$407=$Z338)*($AA$281:$AA$407="Y")*(DY338&lt;DY$281:DY$407))+1)</f>
        <v/>
      </c>
      <c r="GT338" s="13" t="str" cm="1">
        <f t="array" ref="GT338">IF($AA338="N","",SUMPRODUCT(($Z$281:$Z$407=$Z338)*($AA$281:$AA$407="Y")*(DZ338&lt;DZ$281:DZ$407))+1)</f>
        <v/>
      </c>
      <c r="GU338" s="13" t="str" cm="1">
        <f t="array" ref="GU338">IF($AA338="N","",SUMPRODUCT(($Z$281:$Z$407=$Z338)*($AA$281:$AA$407="Y")*(EA338&lt;EA$281:EA$407))+1)</f>
        <v/>
      </c>
      <c r="GV338" s="13" t="str" cm="1">
        <f t="array" ref="GV338">IF($AA338="N","",SUMPRODUCT(($Z$281:$Z$407=$Z338)*($AA$281:$AA$407="Y")*(EB338&lt;EB$281:EB$407))+1)</f>
        <v/>
      </c>
      <c r="GW338" s="13" t="str" cm="1">
        <f t="array" ref="GW338">IF($AA338="N","",SUMPRODUCT(($Z$281:$Z$407=$Z338)*($AA$281:$AA$407="Y")*(EC338&lt;EC$281:EC$407))+1)</f>
        <v/>
      </c>
      <c r="GX338" s="13" t="str" cm="1">
        <f t="array" ref="GX338">IF($AA338="N","",SUMPRODUCT(($Z$281:$Z$407=$Z338)*($AA$281:$AA$407="Y")*(ED338&lt;ED$281:ED$407))+1)</f>
        <v/>
      </c>
      <c r="GY338" s="13" t="str" cm="1">
        <f t="array" ref="GY338">IF($AA338="N","",SUMPRODUCT(($Z$281:$Z$407=$Z338)*($AA$281:$AA$407="Y")*(EE338&lt;EE$281:EE$407))+1)</f>
        <v/>
      </c>
      <c r="GZ338" s="13" t="str" cm="1">
        <f t="array" ref="GZ338">IF($AA338="N","",SUMPRODUCT(($Z$281:$Z$407=$Z338)*($AA$281:$AA$407="Y")*(EF338&lt;EF$281:EF$407))+1)</f>
        <v/>
      </c>
      <c r="HA338" s="13" t="str" cm="1">
        <f t="array" ref="HA338">IF($AA338="N","",SUMPRODUCT(($Z$281:$Z$407=$Z338)*($AA$281:$AA$407="Y")*(EG338&lt;EG$281:EG$407))+1)</f>
        <v/>
      </c>
      <c r="HB338" s="13" t="str" cm="1">
        <f t="array" ref="HB338">IF($AA338="N","",SUMPRODUCT(($Z$281:$Z$407=$Z338)*($AA$281:$AA$407="Y")*(EH338&lt;EH$281:EH$407))+1)</f>
        <v/>
      </c>
      <c r="HC338" s="13" t="str" cm="1">
        <f t="array" ref="HC338">IF($AA338="N","",SUMPRODUCT(($Z$281:$Z$407=$Z338)*($AA$281:$AA$407="Y")*(EI338&lt;EI$281:EI$407))+1)</f>
        <v/>
      </c>
      <c r="HD338" s="13" t="str" cm="1">
        <f t="array" ref="HD338">IF($AA338="N","",SUMPRODUCT(($Z$281:$Z$407=$Z338)*($AA$281:$AA$407="Y")*(EJ338&lt;EJ$281:EJ$407))+1)</f>
        <v/>
      </c>
      <c r="HE338" s="13" t="str" cm="1">
        <f t="array" ref="HE338">IF($AA338="N","",SUMPRODUCT(($Z$281:$Z$407=$Z338)*($AA$281:$AA$407="Y")*(EK338&lt;EK$281:EK$407))+1)</f>
        <v/>
      </c>
      <c r="HF338" s="13" t="str" cm="1">
        <f t="array" ref="HF338">IF($AA338="N","",SUMPRODUCT(($Z$281:$Z$407=$Z338)*($AA$281:$AA$407="Y")*(EL338&lt;EL$281:EL$407))+1)</f>
        <v/>
      </c>
      <c r="HG338" s="13" t="str" cm="1">
        <f t="array" ref="HG338">IF($AA338="N","",SUMPRODUCT(($Z$281:$Z$407=$Z338)*($AA$281:$AA$407="Y")*(EM338&lt;EM$281:EM$407))+1)</f>
        <v/>
      </c>
      <c r="HH338" s="13" t="str" cm="1">
        <f t="array" ref="HH338">IF($AA338="N","",SUMPRODUCT(($Z$281:$Z$407=$Z338)*($AA$281:$AA$407="Y")*(EN338&lt;EN$281:EN$407))+1)</f>
        <v/>
      </c>
      <c r="HI338" s="13" t="str" cm="1">
        <f t="array" ref="HI338">IF($AA338="N","",SUMPRODUCT(($Z$281:$Z$407=$Z338)*($AA$281:$AA$407="Y")*(EO338&lt;EO$281:EO$407))+1)</f>
        <v/>
      </c>
      <c r="HJ338" s="20" t="str">
        <f>INDEX($GO338:$HI338,MATCH('Ranked Growth'!$C$5,$GO$149:$HI$149,0))</f>
        <v/>
      </c>
      <c r="HK338" s="13" t="str">
        <f t="shared" si="300"/>
        <v>Stations of Over 10k Users-</v>
      </c>
    </row>
    <row r="339" spans="2:219" s="11" customFormat="1" x14ac:dyDescent="0.25">
      <c r="B339" s="17" t="s">
        <v>46</v>
      </c>
      <c r="C339" s="20">
        <v>780.46072752741952</v>
      </c>
      <c r="D339" s="20">
        <v>840.70388667712984</v>
      </c>
      <c r="E339" s="20">
        <v>859.72112621744532</v>
      </c>
      <c r="F339" s="20">
        <v>874.35136561599711</v>
      </c>
      <c r="G339" s="20">
        <v>884.78938848278688</v>
      </c>
      <c r="H339" s="20">
        <v>894.85169830292932</v>
      </c>
      <c r="I339" s="20">
        <v>907.0588582506532</v>
      </c>
      <c r="J339" s="20">
        <v>917.37259692788712</v>
      </c>
      <c r="K339" s="20">
        <v>929.66826868927899</v>
      </c>
      <c r="L339" s="20">
        <v>947.53448249850328</v>
      </c>
      <c r="M339" s="20">
        <v>960.47601269311861</v>
      </c>
      <c r="N339" s="20">
        <v>972.74140021517769</v>
      </c>
      <c r="O339" s="20">
        <v>984.73311934527806</v>
      </c>
      <c r="P339" s="20">
        <v>999.51831937361101</v>
      </c>
      <c r="Q339" s="20">
        <v>1016.3189906667457</v>
      </c>
      <c r="R339" s="20">
        <v>1030.1478365674213</v>
      </c>
      <c r="S339" s="20">
        <v>1045.4444606924071</v>
      </c>
      <c r="T339" s="20">
        <v>1059.3338507177264</v>
      </c>
      <c r="U339" s="20">
        <v>1074.4468826848668</v>
      </c>
      <c r="V339" s="20">
        <v>1094.0762906645296</v>
      </c>
      <c r="W339" s="20">
        <v>1113.0670201134735</v>
      </c>
      <c r="Y339" s="17" t="s">
        <v>46</v>
      </c>
      <c r="Z339" s="21" t="str">
        <f t="shared" si="251"/>
        <v>Stations of Less Than 10k Users</v>
      </c>
      <c r="AA339" s="21" t="str">
        <f t="shared" si="252"/>
        <v>Y</v>
      </c>
      <c r="AB339" s="13">
        <f t="shared" ref="AB339:AV339" si="413">C339-$R77</f>
        <v>16.460727527419522</v>
      </c>
      <c r="AC339" s="13">
        <f t="shared" si="413"/>
        <v>76.703886677129844</v>
      </c>
      <c r="AD339" s="13">
        <f t="shared" si="413"/>
        <v>95.721126217445317</v>
      </c>
      <c r="AE339" s="13">
        <f t="shared" si="413"/>
        <v>110.35136561599711</v>
      </c>
      <c r="AF339" s="13">
        <f t="shared" si="413"/>
        <v>120.78938848278688</v>
      </c>
      <c r="AG339" s="13">
        <f t="shared" si="413"/>
        <v>130.85169830292932</v>
      </c>
      <c r="AH339" s="13">
        <f t="shared" si="413"/>
        <v>143.0588582506532</v>
      </c>
      <c r="AI339" s="13">
        <f t="shared" si="413"/>
        <v>153.37259692788712</v>
      </c>
      <c r="AJ339" s="13">
        <f t="shared" si="413"/>
        <v>165.66826868927899</v>
      </c>
      <c r="AK339" s="13">
        <f t="shared" si="413"/>
        <v>183.53448249850328</v>
      </c>
      <c r="AL339" s="13">
        <f t="shared" si="413"/>
        <v>196.47601269311861</v>
      </c>
      <c r="AM339" s="13">
        <f t="shared" si="413"/>
        <v>208.74140021517769</v>
      </c>
      <c r="AN339" s="13">
        <f t="shared" si="413"/>
        <v>220.73311934527806</v>
      </c>
      <c r="AO339" s="13">
        <f t="shared" si="413"/>
        <v>235.51831937361101</v>
      </c>
      <c r="AP339" s="13">
        <f t="shared" si="413"/>
        <v>252.31899066674566</v>
      </c>
      <c r="AQ339" s="13">
        <f t="shared" si="413"/>
        <v>266.14783656742134</v>
      </c>
      <c r="AR339" s="13">
        <f t="shared" si="413"/>
        <v>281.44446069240712</v>
      </c>
      <c r="AS339" s="13">
        <f t="shared" si="413"/>
        <v>295.33385071772636</v>
      </c>
      <c r="AT339" s="13">
        <f t="shared" si="413"/>
        <v>310.44688268486675</v>
      </c>
      <c r="AU339" s="13">
        <f t="shared" si="413"/>
        <v>330.07629066452955</v>
      </c>
      <c r="AV339" s="13">
        <f t="shared" si="413"/>
        <v>349.06702011347352</v>
      </c>
      <c r="AX339" s="17" t="s">
        <v>46</v>
      </c>
      <c r="AY339" s="13">
        <f t="shared" si="254"/>
        <v>121</v>
      </c>
      <c r="AZ339" s="13">
        <f t="shared" si="255"/>
        <v>121</v>
      </c>
      <c r="BA339" s="13">
        <f t="shared" si="256"/>
        <v>121</v>
      </c>
      <c r="BB339" s="13">
        <f t="shared" si="257"/>
        <v>121</v>
      </c>
      <c r="BC339" s="13">
        <f t="shared" si="258"/>
        <v>121</v>
      </c>
      <c r="BD339" s="13">
        <f t="shared" si="259"/>
        <v>121</v>
      </c>
      <c r="BE339" s="13">
        <f t="shared" si="260"/>
        <v>122</v>
      </c>
      <c r="BF339" s="13">
        <f t="shared" si="261"/>
        <v>122</v>
      </c>
      <c r="BG339" s="13">
        <f t="shared" si="262"/>
        <v>122</v>
      </c>
      <c r="BH339" s="13">
        <f t="shared" si="263"/>
        <v>122</v>
      </c>
      <c r="BI339" s="13">
        <f t="shared" si="264"/>
        <v>122</v>
      </c>
      <c r="BJ339" s="13">
        <f t="shared" si="265"/>
        <v>122</v>
      </c>
      <c r="BK339" s="13">
        <f t="shared" si="266"/>
        <v>122</v>
      </c>
      <c r="BL339" s="13">
        <f t="shared" si="267"/>
        <v>122</v>
      </c>
      <c r="BM339" s="13">
        <f t="shared" si="268"/>
        <v>122</v>
      </c>
      <c r="BN339" s="13">
        <f t="shared" si="269"/>
        <v>122</v>
      </c>
      <c r="BO339" s="13">
        <f t="shared" si="270"/>
        <v>122</v>
      </c>
      <c r="BP339" s="13">
        <f t="shared" si="271"/>
        <v>122</v>
      </c>
      <c r="BQ339" s="13">
        <f t="shared" si="272"/>
        <v>122</v>
      </c>
      <c r="BR339" s="13">
        <f t="shared" si="273"/>
        <v>122</v>
      </c>
      <c r="BS339" s="13">
        <f t="shared" si="274"/>
        <v>122</v>
      </c>
      <c r="BT339" s="13">
        <f>INDEX($AY339:$BS339,MATCH('Ranked Growth'!$C$5,Data!$AY$149:$BS$149,0))</f>
        <v>121</v>
      </c>
      <c r="BV339" s="17" t="s">
        <v>46</v>
      </c>
      <c r="BW339" s="13" cm="1">
        <f t="array" ref="BW339">SUMPRODUCT(($Z$281:$Z$407=$Z339)*(AB339&lt;AB$281:AB$407))+1</f>
        <v>18</v>
      </c>
      <c r="BX339" s="13" cm="1">
        <f t="array" ref="BX339">SUMPRODUCT(($Z$281:$Z$407=$Z339)*(AC339&lt;AC$281:AC$407))+1</f>
        <v>18</v>
      </c>
      <c r="BY339" s="13" cm="1">
        <f t="array" ref="BY339">SUMPRODUCT(($Z$281:$Z$407=$Z339)*(AD339&lt;AD$281:AD$407))+1</f>
        <v>18</v>
      </c>
      <c r="BZ339" s="13" cm="1">
        <f t="array" ref="BZ339">SUMPRODUCT(($Z$281:$Z$407=$Z339)*(AE339&lt;AE$281:AE$407))+1</f>
        <v>18</v>
      </c>
      <c r="CA339" s="13" cm="1">
        <f t="array" ref="CA339">SUMPRODUCT(($Z$281:$Z$407=$Z339)*(AF339&lt;AF$281:AF$407))+1</f>
        <v>18</v>
      </c>
      <c r="CB339" s="13" cm="1">
        <f t="array" ref="CB339">SUMPRODUCT(($Z$281:$Z$407=$Z339)*(AG339&lt;AG$281:AG$407))+1</f>
        <v>18</v>
      </c>
      <c r="CC339" s="13" cm="1">
        <f t="array" ref="CC339">SUMPRODUCT(($Z$281:$Z$407=$Z339)*(AH339&lt;AH$281:AH$407))+1</f>
        <v>19</v>
      </c>
      <c r="CD339" s="13" cm="1">
        <f t="array" ref="CD339">SUMPRODUCT(($Z$281:$Z$407=$Z339)*(AI339&lt;AI$281:AI$407))+1</f>
        <v>19</v>
      </c>
      <c r="CE339" s="13" cm="1">
        <f t="array" ref="CE339">SUMPRODUCT(($Z$281:$Z$407=$Z339)*(AJ339&lt;AJ$281:AJ$407))+1</f>
        <v>19</v>
      </c>
      <c r="CF339" s="13" cm="1">
        <f t="array" ref="CF339">SUMPRODUCT(($Z$281:$Z$407=$Z339)*(AK339&lt;AK$281:AK$407))+1</f>
        <v>19</v>
      </c>
      <c r="CG339" s="13" cm="1">
        <f t="array" ref="CG339">SUMPRODUCT(($Z$281:$Z$407=$Z339)*(AL339&lt;AL$281:AL$407))+1</f>
        <v>19</v>
      </c>
      <c r="CH339" s="13" cm="1">
        <f t="array" ref="CH339">SUMPRODUCT(($Z$281:$Z$407=$Z339)*(AM339&lt;AM$281:AM$407))+1</f>
        <v>19</v>
      </c>
      <c r="CI339" s="13" cm="1">
        <f t="array" ref="CI339">SUMPRODUCT(($Z$281:$Z$407=$Z339)*(AN339&lt;AN$281:AN$407))+1</f>
        <v>19</v>
      </c>
      <c r="CJ339" s="13" cm="1">
        <f t="array" ref="CJ339">SUMPRODUCT(($Z$281:$Z$407=$Z339)*(AO339&lt;AO$281:AO$407))+1</f>
        <v>19</v>
      </c>
      <c r="CK339" s="13" cm="1">
        <f t="array" ref="CK339">SUMPRODUCT(($Z$281:$Z$407=$Z339)*(AP339&lt;AP$281:AP$407))+1</f>
        <v>19</v>
      </c>
      <c r="CL339" s="13" cm="1">
        <f t="array" ref="CL339">SUMPRODUCT(($Z$281:$Z$407=$Z339)*(AQ339&lt;AQ$281:AQ$407))+1</f>
        <v>19</v>
      </c>
      <c r="CM339" s="13" cm="1">
        <f t="array" ref="CM339">SUMPRODUCT(($Z$281:$Z$407=$Z339)*(AR339&lt;AR$281:AR$407))+1</f>
        <v>19</v>
      </c>
      <c r="CN339" s="13" cm="1">
        <f t="array" ref="CN339">SUMPRODUCT(($Z$281:$Z$407=$Z339)*(AS339&lt;AS$281:AS$407))+1</f>
        <v>19</v>
      </c>
      <c r="CO339" s="13" cm="1">
        <f t="array" ref="CO339">SUMPRODUCT(($Z$281:$Z$407=$Z339)*(AT339&lt;AT$281:AT$407))+1</f>
        <v>19</v>
      </c>
      <c r="CP339" s="13" cm="1">
        <f t="array" ref="CP339">SUMPRODUCT(($Z$281:$Z$407=$Z339)*(AU339&lt;AU$281:AU$407))+1</f>
        <v>19</v>
      </c>
      <c r="CQ339" s="13" cm="1">
        <f t="array" ref="CQ339">SUMPRODUCT(($Z$281:$Z$407=$Z339)*(AV339&lt;AV$281:AV$407))+1</f>
        <v>19</v>
      </c>
      <c r="CR339" s="20">
        <f>INDEX($BW339:$CQ339,MATCH('Ranked Growth'!$C$5,Data!$AY$149:$BS$149,0))</f>
        <v>18</v>
      </c>
      <c r="CS339" s="13" t="str">
        <f t="shared" si="275"/>
        <v>Stations of Less Than 10k Users-18</v>
      </c>
      <c r="CU339" s="17" t="s">
        <v>46</v>
      </c>
      <c r="CV339" s="13" cm="1">
        <f t="array" ref="CV339">IF($AA339="N","",SUMPRODUCT(($Z$281:$Z$407=$Z339)*($AA$281:$AA$407="Y")*(AB339&lt;AB$281:AB$407))+1)</f>
        <v>13</v>
      </c>
      <c r="CW339" s="13" cm="1">
        <f t="array" ref="CW339">IF($AA339="N","",SUMPRODUCT(($Z$281:$Z$407=$Z339)*($AA$281:$AA$407="Y")*(AC339&lt;AC$281:AC$407))+1)</f>
        <v>13</v>
      </c>
      <c r="CX339" s="13" cm="1">
        <f t="array" ref="CX339">IF($AA339="N","",SUMPRODUCT(($Z$281:$Z$407=$Z339)*($AA$281:$AA$407="Y")*(AD339&lt;AD$281:AD$407))+1)</f>
        <v>13</v>
      </c>
      <c r="CY339" s="13" cm="1">
        <f t="array" ref="CY339">IF($AA339="N","",SUMPRODUCT(($Z$281:$Z$407=$Z339)*($AA$281:$AA$407="Y")*(AE339&lt;AE$281:AE$407))+1)</f>
        <v>13</v>
      </c>
      <c r="CZ339" s="13" cm="1">
        <f t="array" ref="CZ339">IF($AA339="N","",SUMPRODUCT(($Z$281:$Z$407=$Z339)*($AA$281:$AA$407="Y")*(AF339&lt;AF$281:AF$407))+1)</f>
        <v>13</v>
      </c>
      <c r="DA339" s="13" cm="1">
        <f t="array" ref="DA339">IF($AA339="N","",SUMPRODUCT(($Z$281:$Z$407=$Z339)*($AA$281:$AA$407="Y")*(AG339&lt;AG$281:AG$407))+1)</f>
        <v>13</v>
      </c>
      <c r="DB339" s="13" cm="1">
        <f t="array" ref="DB339">IF($AA339="N","",SUMPRODUCT(($Z$281:$Z$407=$Z339)*($AA$281:$AA$407="Y")*(AH339&lt;AH$281:AH$407))+1)</f>
        <v>14</v>
      </c>
      <c r="DC339" s="13" cm="1">
        <f t="array" ref="DC339">IF($AA339="N","",SUMPRODUCT(($Z$281:$Z$407=$Z339)*($AA$281:$AA$407="Y")*(AI339&lt;AI$281:AI$407))+1)</f>
        <v>14</v>
      </c>
      <c r="DD339" s="13" cm="1">
        <f t="array" ref="DD339">IF($AA339="N","",SUMPRODUCT(($Z$281:$Z$407=$Z339)*($AA$281:$AA$407="Y")*(AJ339&lt;AJ$281:AJ$407))+1)</f>
        <v>14</v>
      </c>
      <c r="DE339" s="13" cm="1">
        <f t="array" ref="DE339">IF($AA339="N","",SUMPRODUCT(($Z$281:$Z$407=$Z339)*($AA$281:$AA$407="Y")*(AK339&lt;AK$281:AK$407))+1)</f>
        <v>14</v>
      </c>
      <c r="DF339" s="13" cm="1">
        <f t="array" ref="DF339">IF($AA339="N","",SUMPRODUCT(($Z$281:$Z$407=$Z339)*($AA$281:$AA$407="Y")*(AL339&lt;AL$281:AL$407))+1)</f>
        <v>14</v>
      </c>
      <c r="DG339" s="13" cm="1">
        <f t="array" ref="DG339">IF($AA339="N","",SUMPRODUCT(($Z$281:$Z$407=$Z339)*($AA$281:$AA$407="Y")*(AM339&lt;AM$281:AM$407))+1)</f>
        <v>14</v>
      </c>
      <c r="DH339" s="13" cm="1">
        <f t="array" ref="DH339">IF($AA339="N","",SUMPRODUCT(($Z$281:$Z$407=$Z339)*($AA$281:$AA$407="Y")*(AN339&lt;AN$281:AN$407))+1)</f>
        <v>14</v>
      </c>
      <c r="DI339" s="13" cm="1">
        <f t="array" ref="DI339">IF($AA339="N","",SUMPRODUCT(($Z$281:$Z$407=$Z339)*($AA$281:$AA$407="Y")*(AO339&lt;AO$281:AO$407))+1)</f>
        <v>14</v>
      </c>
      <c r="DJ339" s="13" cm="1">
        <f t="array" ref="DJ339">IF($AA339="N","",SUMPRODUCT(($Z$281:$Z$407=$Z339)*($AA$281:$AA$407="Y")*(AP339&lt;AP$281:AP$407))+1)</f>
        <v>14</v>
      </c>
      <c r="DK339" s="13" cm="1">
        <f t="array" ref="DK339">IF($AA339="N","",SUMPRODUCT(($Z$281:$Z$407=$Z339)*($AA$281:$AA$407="Y")*(AQ339&lt;AQ$281:AQ$407))+1)</f>
        <v>14</v>
      </c>
      <c r="DL339" s="13" cm="1">
        <f t="array" ref="DL339">IF($AA339="N","",SUMPRODUCT(($Z$281:$Z$407=$Z339)*($AA$281:$AA$407="Y")*(AR339&lt;AR$281:AR$407))+1)</f>
        <v>14</v>
      </c>
      <c r="DM339" s="13" cm="1">
        <f t="array" ref="DM339">IF($AA339="N","",SUMPRODUCT(($Z$281:$Z$407=$Z339)*($AA$281:$AA$407="Y")*(AS339&lt;AS$281:AS$407))+1)</f>
        <v>14</v>
      </c>
      <c r="DN339" s="13" cm="1">
        <f t="array" ref="DN339">IF($AA339="N","",SUMPRODUCT(($Z$281:$Z$407=$Z339)*($AA$281:$AA$407="Y")*(AT339&lt;AT$281:AT$407))+1)</f>
        <v>14</v>
      </c>
      <c r="DO339" s="13" cm="1">
        <f t="array" ref="DO339">IF($AA339="N","",SUMPRODUCT(($Z$281:$Z$407=$Z339)*($AA$281:$AA$407="Y")*(AU339&lt;AU$281:AU$407))+1)</f>
        <v>14</v>
      </c>
      <c r="DP339" s="13" cm="1">
        <f t="array" ref="DP339">IF($AA339="N","",SUMPRODUCT(($Z$281:$Z$407=$Z339)*($AA$281:$AA$407="Y")*(AV339&lt;AV$281:AV$407))+1)</f>
        <v>14</v>
      </c>
      <c r="DQ339" s="13">
        <f>INDEX($CV339:$DP339,MATCH('Ranked Growth'!$C$5,$BW$149:$CQ$149,0))</f>
        <v>13</v>
      </c>
      <c r="DR339" s="13" t="str">
        <f t="shared" si="276"/>
        <v>Stations of Less Than 10k Users-13</v>
      </c>
      <c r="DT339" s="17" t="s">
        <v>46</v>
      </c>
      <c r="DU339" s="15">
        <f t="shared" ref="DU339:EO339" si="414">(C339/$R77)-1</f>
        <v>2.1545454878821424E-2</v>
      </c>
      <c r="DV339" s="15">
        <f t="shared" si="414"/>
        <v>0.10039775743079815</v>
      </c>
      <c r="DW339" s="15">
        <f t="shared" si="414"/>
        <v>0.12528943222178701</v>
      </c>
      <c r="DX339" s="15">
        <f t="shared" si="414"/>
        <v>0.14443896023036262</v>
      </c>
      <c r="DY339" s="15">
        <f t="shared" si="414"/>
        <v>0.1581012938256372</v>
      </c>
      <c r="DZ339" s="15">
        <f t="shared" si="414"/>
        <v>0.17127185641744669</v>
      </c>
      <c r="EA339" s="15">
        <f t="shared" si="414"/>
        <v>0.18724981446420585</v>
      </c>
      <c r="EB339" s="15">
        <f t="shared" si="414"/>
        <v>0.20074947241870045</v>
      </c>
      <c r="EC339" s="15">
        <f t="shared" si="414"/>
        <v>0.21684328362471073</v>
      </c>
      <c r="ED339" s="15">
        <f t="shared" si="414"/>
        <v>0.24022838023364312</v>
      </c>
      <c r="EE339" s="15">
        <f t="shared" si="414"/>
        <v>0.25716755588104534</v>
      </c>
      <c r="EF339" s="15">
        <f t="shared" si="414"/>
        <v>0.27322172803033729</v>
      </c>
      <c r="EG339" s="15">
        <f t="shared" si="414"/>
        <v>0.28891769547811275</v>
      </c>
      <c r="EH339" s="15">
        <f t="shared" si="414"/>
        <v>0.30827005153614007</v>
      </c>
      <c r="EI339" s="15">
        <f t="shared" si="414"/>
        <v>0.33026045898788703</v>
      </c>
      <c r="EJ339" s="15">
        <f t="shared" si="414"/>
        <v>0.34836104262751477</v>
      </c>
      <c r="EK339" s="15">
        <f t="shared" si="414"/>
        <v>0.36838280195341255</v>
      </c>
      <c r="EL339" s="15">
        <f t="shared" si="414"/>
        <v>0.3865626318294848</v>
      </c>
      <c r="EM339" s="15">
        <f t="shared" si="414"/>
        <v>0.40634408728385707</v>
      </c>
      <c r="EN339" s="15">
        <f t="shared" si="414"/>
        <v>0.43203702966561464</v>
      </c>
      <c r="EO339" s="15">
        <f t="shared" si="414"/>
        <v>0.45689400538412772</v>
      </c>
      <c r="EQ339" s="17" t="s">
        <v>46</v>
      </c>
      <c r="ER339" s="13">
        <f t="shared" si="278"/>
        <v>31</v>
      </c>
      <c r="ES339" s="13">
        <f t="shared" si="279"/>
        <v>57</v>
      </c>
      <c r="ET339" s="13">
        <f t="shared" si="280"/>
        <v>51</v>
      </c>
      <c r="EU339" s="13">
        <f t="shared" si="281"/>
        <v>43</v>
      </c>
      <c r="EV339" s="13">
        <f t="shared" si="282"/>
        <v>41</v>
      </c>
      <c r="EW339" s="13">
        <f t="shared" si="283"/>
        <v>41</v>
      </c>
      <c r="EX339" s="13">
        <f t="shared" si="284"/>
        <v>43</v>
      </c>
      <c r="EY339" s="13">
        <f t="shared" si="285"/>
        <v>44</v>
      </c>
      <c r="EZ339" s="13">
        <f t="shared" si="286"/>
        <v>41</v>
      </c>
      <c r="FA339" s="13">
        <f t="shared" si="287"/>
        <v>39</v>
      </c>
      <c r="FB339" s="13">
        <f t="shared" si="288"/>
        <v>36</v>
      </c>
      <c r="FC339" s="13">
        <f t="shared" si="289"/>
        <v>35</v>
      </c>
      <c r="FD339" s="13">
        <f t="shared" si="290"/>
        <v>35</v>
      </c>
      <c r="FE339" s="13">
        <f t="shared" si="291"/>
        <v>35</v>
      </c>
      <c r="FF339" s="13">
        <f t="shared" si="292"/>
        <v>36</v>
      </c>
      <c r="FG339" s="13">
        <f t="shared" si="293"/>
        <v>36</v>
      </c>
      <c r="FH339" s="13">
        <f t="shared" si="294"/>
        <v>35</v>
      </c>
      <c r="FI339" s="13">
        <f t="shared" si="295"/>
        <v>36</v>
      </c>
      <c r="FJ339" s="13">
        <f t="shared" si="296"/>
        <v>38</v>
      </c>
      <c r="FK339" s="13">
        <f t="shared" si="297"/>
        <v>35</v>
      </c>
      <c r="FL339" s="13">
        <f t="shared" si="298"/>
        <v>36</v>
      </c>
      <c r="FM339" s="13">
        <f>INDEX($ER339:$FL339,MATCH('Ranked Growth'!$C$5,$ER$149:$FL$149,0))</f>
        <v>31</v>
      </c>
      <c r="FO339" s="17" t="s">
        <v>46</v>
      </c>
      <c r="FP339" s="13" cm="1">
        <f t="array" ref="FP339">SUMPRODUCT(($Z$281:$Z$407=$Z339)*(DU339&lt;DU$281:DU$407))+1</f>
        <v>8</v>
      </c>
      <c r="FQ339" s="13" cm="1">
        <f t="array" ref="FQ339">SUMPRODUCT(($Z$281:$Z$407=$Z339)*(DV339&lt;DV$281:DV$407))+1</f>
        <v>4</v>
      </c>
      <c r="FR339" s="13" cm="1">
        <f t="array" ref="FR339">SUMPRODUCT(($Z$281:$Z$407=$Z339)*(DW339&lt;DW$281:DW$407))+1</f>
        <v>3</v>
      </c>
      <c r="FS339" s="13" cm="1">
        <f t="array" ref="FS339">SUMPRODUCT(($Z$281:$Z$407=$Z339)*(DX339&lt;DX$281:DX$407))+1</f>
        <v>2</v>
      </c>
      <c r="FT339" s="13" cm="1">
        <f t="array" ref="FT339">SUMPRODUCT(($Z$281:$Z$407=$Z339)*(DY339&lt;DY$281:DY$407))+1</f>
        <v>2</v>
      </c>
      <c r="FU339" s="13" cm="1">
        <f t="array" ref="FU339">SUMPRODUCT(($Z$281:$Z$407=$Z339)*(DZ339&lt;DZ$281:DZ$407))+1</f>
        <v>2</v>
      </c>
      <c r="FV339" s="13" cm="1">
        <f t="array" ref="FV339">SUMPRODUCT(($Z$281:$Z$407=$Z339)*(EA339&lt;EA$281:EA$407))+1</f>
        <v>2</v>
      </c>
      <c r="FW339" s="13" cm="1">
        <f t="array" ref="FW339">SUMPRODUCT(($Z$281:$Z$407=$Z339)*(EB339&lt;EB$281:EB$407))+1</f>
        <v>2</v>
      </c>
      <c r="FX339" s="13" cm="1">
        <f t="array" ref="FX339">SUMPRODUCT(($Z$281:$Z$407=$Z339)*(EC339&lt;EC$281:EC$407))+1</f>
        <v>2</v>
      </c>
      <c r="FY339" s="13" cm="1">
        <f t="array" ref="FY339">SUMPRODUCT(($Z$281:$Z$407=$Z339)*(ED339&lt;ED$281:ED$407))+1</f>
        <v>2</v>
      </c>
      <c r="FZ339" s="13" cm="1">
        <f t="array" ref="FZ339">SUMPRODUCT(($Z$281:$Z$407=$Z339)*(EE339&lt;EE$281:EE$407))+1</f>
        <v>2</v>
      </c>
      <c r="GA339" s="13" cm="1">
        <f t="array" ref="GA339">SUMPRODUCT(($Z$281:$Z$407=$Z339)*(EF339&lt;EF$281:EF$407))+1</f>
        <v>2</v>
      </c>
      <c r="GB339" s="13" cm="1">
        <f t="array" ref="GB339">SUMPRODUCT(($Z$281:$Z$407=$Z339)*(EG339&lt;EG$281:EG$407))+1</f>
        <v>2</v>
      </c>
      <c r="GC339" s="13" cm="1">
        <f t="array" ref="GC339">SUMPRODUCT(($Z$281:$Z$407=$Z339)*(EH339&lt;EH$281:EH$407))+1</f>
        <v>2</v>
      </c>
      <c r="GD339" s="13" cm="1">
        <f t="array" ref="GD339">SUMPRODUCT(($Z$281:$Z$407=$Z339)*(EI339&lt;EI$281:EI$407))+1</f>
        <v>2</v>
      </c>
      <c r="GE339" s="13" cm="1">
        <f t="array" ref="GE339">SUMPRODUCT(($Z$281:$Z$407=$Z339)*(EJ339&lt;EJ$281:EJ$407))+1</f>
        <v>2</v>
      </c>
      <c r="GF339" s="13" cm="1">
        <f t="array" ref="GF339">SUMPRODUCT(($Z$281:$Z$407=$Z339)*(EK339&lt;EK$281:EK$407))+1</f>
        <v>2</v>
      </c>
      <c r="GG339" s="13" cm="1">
        <f t="array" ref="GG339">SUMPRODUCT(($Z$281:$Z$407=$Z339)*(EL339&lt;EL$281:EL$407))+1</f>
        <v>3</v>
      </c>
      <c r="GH339" s="13" cm="1">
        <f t="array" ref="GH339">SUMPRODUCT(($Z$281:$Z$407=$Z339)*(EM339&lt;EM$281:EM$407))+1</f>
        <v>3</v>
      </c>
      <c r="GI339" s="13" cm="1">
        <f t="array" ref="GI339">SUMPRODUCT(($Z$281:$Z$407=$Z339)*(EN339&lt;EN$281:EN$407))+1</f>
        <v>2</v>
      </c>
      <c r="GJ339" s="13" cm="1">
        <f t="array" ref="GJ339">SUMPRODUCT(($Z$281:$Z$407=$Z339)*(EO339&lt;EO$281:EO$407))+1</f>
        <v>2</v>
      </c>
      <c r="GK339" s="20">
        <f>INDEX($FP339:$GJ339,MATCH('Ranked Growth'!$C$5,$FP$149:$GJ$149,0))</f>
        <v>8</v>
      </c>
      <c r="GL339" s="13" t="str">
        <f t="shared" si="299"/>
        <v>Stations of Less Than 10k Users-8</v>
      </c>
      <c r="GN339" s="17" t="s">
        <v>46</v>
      </c>
      <c r="GO339" s="13" cm="1">
        <f t="array" ref="GO339">IF($AA339="N","",SUMPRODUCT(($Z$281:$Z$407=$Z339)*($AA$281:$AA$407="Y")*(DU339&lt;DU$281:DU$407))+1)</f>
        <v>5</v>
      </c>
      <c r="GP339" s="13" cm="1">
        <f t="array" ref="GP339">IF($AA339="N","",SUMPRODUCT(($Z$281:$Z$407=$Z339)*($AA$281:$AA$407="Y")*(DV339&lt;DV$281:DV$407))+1)</f>
        <v>2</v>
      </c>
      <c r="GQ339" s="13" cm="1">
        <f t="array" ref="GQ339">IF($AA339="N","",SUMPRODUCT(($Z$281:$Z$407=$Z339)*($AA$281:$AA$407="Y")*(DW339&lt;DW$281:DW$407))+1)</f>
        <v>1</v>
      </c>
      <c r="GR339" s="13" cm="1">
        <f t="array" ref="GR339">IF($AA339="N","",SUMPRODUCT(($Z$281:$Z$407=$Z339)*($AA$281:$AA$407="Y")*(DX339&lt;DX$281:DX$407))+1)</f>
        <v>1</v>
      </c>
      <c r="GS339" s="13" cm="1">
        <f t="array" ref="GS339">IF($AA339="N","",SUMPRODUCT(($Z$281:$Z$407=$Z339)*($AA$281:$AA$407="Y")*(DY339&lt;DY$281:DY$407))+1)</f>
        <v>1</v>
      </c>
      <c r="GT339" s="13" cm="1">
        <f t="array" ref="GT339">IF($AA339="N","",SUMPRODUCT(($Z$281:$Z$407=$Z339)*($AA$281:$AA$407="Y")*(DZ339&lt;DZ$281:DZ$407))+1)</f>
        <v>1</v>
      </c>
      <c r="GU339" s="13" cm="1">
        <f t="array" ref="GU339">IF($AA339="N","",SUMPRODUCT(($Z$281:$Z$407=$Z339)*($AA$281:$AA$407="Y")*(EA339&lt;EA$281:EA$407))+1)</f>
        <v>1</v>
      </c>
      <c r="GV339" s="13" cm="1">
        <f t="array" ref="GV339">IF($AA339="N","",SUMPRODUCT(($Z$281:$Z$407=$Z339)*($AA$281:$AA$407="Y")*(EB339&lt;EB$281:EB$407))+1)</f>
        <v>1</v>
      </c>
      <c r="GW339" s="13" cm="1">
        <f t="array" ref="GW339">IF($AA339="N","",SUMPRODUCT(($Z$281:$Z$407=$Z339)*($AA$281:$AA$407="Y")*(EC339&lt;EC$281:EC$407))+1)</f>
        <v>1</v>
      </c>
      <c r="GX339" s="13" cm="1">
        <f t="array" ref="GX339">IF($AA339="N","",SUMPRODUCT(($Z$281:$Z$407=$Z339)*($AA$281:$AA$407="Y")*(ED339&lt;ED$281:ED$407))+1)</f>
        <v>1</v>
      </c>
      <c r="GY339" s="13" cm="1">
        <f t="array" ref="GY339">IF($AA339="N","",SUMPRODUCT(($Z$281:$Z$407=$Z339)*($AA$281:$AA$407="Y")*(EE339&lt;EE$281:EE$407))+1)</f>
        <v>1</v>
      </c>
      <c r="GZ339" s="13" cm="1">
        <f t="array" ref="GZ339">IF($AA339="N","",SUMPRODUCT(($Z$281:$Z$407=$Z339)*($AA$281:$AA$407="Y")*(EF339&lt;EF$281:EF$407))+1)</f>
        <v>1</v>
      </c>
      <c r="HA339" s="13" cm="1">
        <f t="array" ref="HA339">IF($AA339="N","",SUMPRODUCT(($Z$281:$Z$407=$Z339)*($AA$281:$AA$407="Y")*(EG339&lt;EG$281:EG$407))+1)</f>
        <v>1</v>
      </c>
      <c r="HB339" s="13" cm="1">
        <f t="array" ref="HB339">IF($AA339="N","",SUMPRODUCT(($Z$281:$Z$407=$Z339)*($AA$281:$AA$407="Y")*(EH339&lt;EH$281:EH$407))+1)</f>
        <v>1</v>
      </c>
      <c r="HC339" s="13" cm="1">
        <f t="array" ref="HC339">IF($AA339="N","",SUMPRODUCT(($Z$281:$Z$407=$Z339)*($AA$281:$AA$407="Y")*(EI339&lt;EI$281:EI$407))+1)</f>
        <v>1</v>
      </c>
      <c r="HD339" s="13" cm="1">
        <f t="array" ref="HD339">IF($AA339="N","",SUMPRODUCT(($Z$281:$Z$407=$Z339)*($AA$281:$AA$407="Y")*(EJ339&lt;EJ$281:EJ$407))+1)</f>
        <v>1</v>
      </c>
      <c r="HE339" s="13" cm="1">
        <f t="array" ref="HE339">IF($AA339="N","",SUMPRODUCT(($Z$281:$Z$407=$Z339)*($AA$281:$AA$407="Y")*(EK339&lt;EK$281:EK$407))+1)</f>
        <v>1</v>
      </c>
      <c r="HF339" s="13" cm="1">
        <f t="array" ref="HF339">IF($AA339="N","",SUMPRODUCT(($Z$281:$Z$407=$Z339)*($AA$281:$AA$407="Y")*(EL339&lt;EL$281:EL$407))+1)</f>
        <v>2</v>
      </c>
      <c r="HG339" s="13" cm="1">
        <f t="array" ref="HG339">IF($AA339="N","",SUMPRODUCT(($Z$281:$Z$407=$Z339)*($AA$281:$AA$407="Y")*(EM339&lt;EM$281:EM$407))+1)</f>
        <v>2</v>
      </c>
      <c r="HH339" s="13" cm="1">
        <f t="array" ref="HH339">IF($AA339="N","",SUMPRODUCT(($Z$281:$Z$407=$Z339)*($AA$281:$AA$407="Y")*(EN339&lt;EN$281:EN$407))+1)</f>
        <v>1</v>
      </c>
      <c r="HI339" s="13" cm="1">
        <f t="array" ref="HI339">IF($AA339="N","",SUMPRODUCT(($Z$281:$Z$407=$Z339)*($AA$281:$AA$407="Y")*(EO339&lt;EO$281:EO$407))+1)</f>
        <v>1</v>
      </c>
      <c r="HJ339" s="20">
        <f>INDEX($GO339:$HI339,MATCH('Ranked Growth'!$C$5,$GO$149:$HI$149,0))</f>
        <v>5</v>
      </c>
      <c r="HK339" s="13" t="str">
        <f t="shared" si="300"/>
        <v>Stations of Less Than 10k Users-5</v>
      </c>
    </row>
    <row r="340" spans="2:219" s="11" customFormat="1" x14ac:dyDescent="0.25">
      <c r="B340" s="17" t="s">
        <v>47</v>
      </c>
      <c r="C340" s="20">
        <v>171863.08835990346</v>
      </c>
      <c r="D340" s="20">
        <v>186135.56934447083</v>
      </c>
      <c r="E340" s="20">
        <v>189924.39013465392</v>
      </c>
      <c r="F340" s="20">
        <v>192576.24011458183</v>
      </c>
      <c r="G340" s="20">
        <v>194098.29013361727</v>
      </c>
      <c r="H340" s="20">
        <v>195733.83592947168</v>
      </c>
      <c r="I340" s="20">
        <v>198279.88337678579</v>
      </c>
      <c r="J340" s="20">
        <v>200288.51259165318</v>
      </c>
      <c r="K340" s="20">
        <v>202370.1912299254</v>
      </c>
      <c r="L340" s="20">
        <v>205362.7774064189</v>
      </c>
      <c r="M340" s="20">
        <v>207894.24725474286</v>
      </c>
      <c r="N340" s="20">
        <v>210202.80920282422</v>
      </c>
      <c r="O340" s="20">
        <v>212579.81355703727</v>
      </c>
      <c r="P340" s="20">
        <v>215645.49299893374</v>
      </c>
      <c r="Q340" s="20">
        <v>219059.52905679593</v>
      </c>
      <c r="R340" s="20">
        <v>221710.41515460133</v>
      </c>
      <c r="S340" s="20">
        <v>224704.02673019405</v>
      </c>
      <c r="T340" s="20">
        <v>227377.57470121732</v>
      </c>
      <c r="U340" s="20">
        <v>230380.63496595345</v>
      </c>
      <c r="V340" s="20">
        <v>234108.89245647113</v>
      </c>
      <c r="W340" s="20">
        <v>237673.78693085045</v>
      </c>
      <c r="Y340" s="17" t="s">
        <v>47</v>
      </c>
      <c r="Z340" s="21" t="str">
        <f t="shared" si="251"/>
        <v>Stations of Over 10k Users</v>
      </c>
      <c r="AA340" s="21" t="str">
        <f t="shared" si="252"/>
        <v>N</v>
      </c>
      <c r="AB340" s="13">
        <f t="shared" ref="AB340:AV340" si="415">C340-$R78</f>
        <v>3255.0883599034569</v>
      </c>
      <c r="AC340" s="13">
        <f t="shared" si="415"/>
        <v>17527.56934447083</v>
      </c>
      <c r="AD340" s="13">
        <f t="shared" si="415"/>
        <v>21316.390134653921</v>
      </c>
      <c r="AE340" s="13">
        <f t="shared" si="415"/>
        <v>23968.240114581829</v>
      </c>
      <c r="AF340" s="13">
        <f t="shared" si="415"/>
        <v>25490.290133617265</v>
      </c>
      <c r="AG340" s="13">
        <f t="shared" si="415"/>
        <v>27125.835929471679</v>
      </c>
      <c r="AH340" s="13">
        <f t="shared" si="415"/>
        <v>29671.883376785787</v>
      </c>
      <c r="AI340" s="13">
        <f t="shared" si="415"/>
        <v>31680.512591653183</v>
      </c>
      <c r="AJ340" s="13">
        <f t="shared" si="415"/>
        <v>33762.191229925404</v>
      </c>
      <c r="AK340" s="13">
        <f t="shared" si="415"/>
        <v>36754.7774064189</v>
      </c>
      <c r="AL340" s="13">
        <f t="shared" si="415"/>
        <v>39286.247254742862</v>
      </c>
      <c r="AM340" s="13">
        <f t="shared" si="415"/>
        <v>41594.809202824224</v>
      </c>
      <c r="AN340" s="13">
        <f t="shared" si="415"/>
        <v>43971.813557037269</v>
      </c>
      <c r="AO340" s="13">
        <f t="shared" si="415"/>
        <v>47037.49299893374</v>
      </c>
      <c r="AP340" s="13">
        <f t="shared" si="415"/>
        <v>50451.529056795931</v>
      </c>
      <c r="AQ340" s="13">
        <f t="shared" si="415"/>
        <v>53102.415154601331</v>
      </c>
      <c r="AR340" s="13">
        <f t="shared" si="415"/>
        <v>56096.026730194048</v>
      </c>
      <c r="AS340" s="13">
        <f t="shared" si="415"/>
        <v>58769.574701217323</v>
      </c>
      <c r="AT340" s="13">
        <f t="shared" si="415"/>
        <v>61772.634965953446</v>
      </c>
      <c r="AU340" s="13">
        <f t="shared" si="415"/>
        <v>65500.892456471134</v>
      </c>
      <c r="AV340" s="13">
        <f t="shared" si="415"/>
        <v>69065.786930850445</v>
      </c>
      <c r="AX340" s="17" t="s">
        <v>47</v>
      </c>
      <c r="AY340" s="13">
        <f t="shared" si="254"/>
        <v>45</v>
      </c>
      <c r="AZ340" s="13">
        <f t="shared" si="255"/>
        <v>45</v>
      </c>
      <c r="BA340" s="13">
        <f t="shared" si="256"/>
        <v>46</v>
      </c>
      <c r="BB340" s="13">
        <f t="shared" si="257"/>
        <v>46</v>
      </c>
      <c r="BC340" s="13">
        <f t="shared" si="258"/>
        <v>46</v>
      </c>
      <c r="BD340" s="13">
        <f t="shared" si="259"/>
        <v>46</v>
      </c>
      <c r="BE340" s="13">
        <f t="shared" si="260"/>
        <v>46</v>
      </c>
      <c r="BF340" s="13">
        <f t="shared" si="261"/>
        <v>46</v>
      </c>
      <c r="BG340" s="13">
        <f t="shared" si="262"/>
        <v>46</v>
      </c>
      <c r="BH340" s="13">
        <f t="shared" si="263"/>
        <v>47</v>
      </c>
      <c r="BI340" s="13">
        <f t="shared" si="264"/>
        <v>47</v>
      </c>
      <c r="BJ340" s="13">
        <f t="shared" si="265"/>
        <v>46</v>
      </c>
      <c r="BK340" s="13">
        <f t="shared" si="266"/>
        <v>46</v>
      </c>
      <c r="BL340" s="13">
        <f t="shared" si="267"/>
        <v>46</v>
      </c>
      <c r="BM340" s="13">
        <f t="shared" si="268"/>
        <v>46</v>
      </c>
      <c r="BN340" s="13">
        <f t="shared" si="269"/>
        <v>46</v>
      </c>
      <c r="BO340" s="13">
        <f t="shared" si="270"/>
        <v>46</v>
      </c>
      <c r="BP340" s="13">
        <f t="shared" si="271"/>
        <v>47</v>
      </c>
      <c r="BQ340" s="13">
        <f t="shared" si="272"/>
        <v>47</v>
      </c>
      <c r="BR340" s="13">
        <f t="shared" si="273"/>
        <v>47</v>
      </c>
      <c r="BS340" s="13">
        <f t="shared" si="274"/>
        <v>47</v>
      </c>
      <c r="BT340" s="13">
        <f>INDEX($AY340:$BS340,MATCH('Ranked Growth'!$C$5,Data!$AY$149:$BS$149,0))</f>
        <v>45</v>
      </c>
      <c r="BV340" s="17" t="s">
        <v>47</v>
      </c>
      <c r="BW340" s="13" cm="1">
        <f t="array" ref="BW340">SUMPRODUCT(($Z$281:$Z$407=$Z340)*(AB340&lt;AB$281:AB$407))+1</f>
        <v>40</v>
      </c>
      <c r="BX340" s="13" cm="1">
        <f t="array" ref="BX340">SUMPRODUCT(($Z$281:$Z$407=$Z340)*(AC340&lt;AC$281:AC$407))+1</f>
        <v>40</v>
      </c>
      <c r="BY340" s="13" cm="1">
        <f t="array" ref="BY340">SUMPRODUCT(($Z$281:$Z$407=$Z340)*(AD340&lt;AD$281:AD$407))+1</f>
        <v>41</v>
      </c>
      <c r="BZ340" s="13" cm="1">
        <f t="array" ref="BZ340">SUMPRODUCT(($Z$281:$Z$407=$Z340)*(AE340&lt;AE$281:AE$407))+1</f>
        <v>41</v>
      </c>
      <c r="CA340" s="13" cm="1">
        <f t="array" ref="CA340">SUMPRODUCT(($Z$281:$Z$407=$Z340)*(AF340&lt;AF$281:AF$407))+1</f>
        <v>41</v>
      </c>
      <c r="CB340" s="13" cm="1">
        <f t="array" ref="CB340">SUMPRODUCT(($Z$281:$Z$407=$Z340)*(AG340&lt;AG$281:AG$407))+1</f>
        <v>41</v>
      </c>
      <c r="CC340" s="13" cm="1">
        <f t="array" ref="CC340">SUMPRODUCT(($Z$281:$Z$407=$Z340)*(AH340&lt;AH$281:AH$407))+1</f>
        <v>41</v>
      </c>
      <c r="CD340" s="13" cm="1">
        <f t="array" ref="CD340">SUMPRODUCT(($Z$281:$Z$407=$Z340)*(AI340&lt;AI$281:AI$407))+1</f>
        <v>41</v>
      </c>
      <c r="CE340" s="13" cm="1">
        <f t="array" ref="CE340">SUMPRODUCT(($Z$281:$Z$407=$Z340)*(AJ340&lt;AJ$281:AJ$407))+1</f>
        <v>41</v>
      </c>
      <c r="CF340" s="13" cm="1">
        <f t="array" ref="CF340">SUMPRODUCT(($Z$281:$Z$407=$Z340)*(AK340&lt;AK$281:AK$407))+1</f>
        <v>42</v>
      </c>
      <c r="CG340" s="13" cm="1">
        <f t="array" ref="CG340">SUMPRODUCT(($Z$281:$Z$407=$Z340)*(AL340&lt;AL$281:AL$407))+1</f>
        <v>42</v>
      </c>
      <c r="CH340" s="13" cm="1">
        <f t="array" ref="CH340">SUMPRODUCT(($Z$281:$Z$407=$Z340)*(AM340&lt;AM$281:AM$407))+1</f>
        <v>41</v>
      </c>
      <c r="CI340" s="13" cm="1">
        <f t="array" ref="CI340">SUMPRODUCT(($Z$281:$Z$407=$Z340)*(AN340&lt;AN$281:AN$407))+1</f>
        <v>41</v>
      </c>
      <c r="CJ340" s="13" cm="1">
        <f t="array" ref="CJ340">SUMPRODUCT(($Z$281:$Z$407=$Z340)*(AO340&lt;AO$281:AO$407))+1</f>
        <v>41</v>
      </c>
      <c r="CK340" s="13" cm="1">
        <f t="array" ref="CK340">SUMPRODUCT(($Z$281:$Z$407=$Z340)*(AP340&lt;AP$281:AP$407))+1</f>
        <v>41</v>
      </c>
      <c r="CL340" s="13" cm="1">
        <f t="array" ref="CL340">SUMPRODUCT(($Z$281:$Z$407=$Z340)*(AQ340&lt;AQ$281:AQ$407))+1</f>
        <v>41</v>
      </c>
      <c r="CM340" s="13" cm="1">
        <f t="array" ref="CM340">SUMPRODUCT(($Z$281:$Z$407=$Z340)*(AR340&lt;AR$281:AR$407))+1</f>
        <v>41</v>
      </c>
      <c r="CN340" s="13" cm="1">
        <f t="array" ref="CN340">SUMPRODUCT(($Z$281:$Z$407=$Z340)*(AS340&lt;AS$281:AS$407))+1</f>
        <v>42</v>
      </c>
      <c r="CO340" s="13" cm="1">
        <f t="array" ref="CO340">SUMPRODUCT(($Z$281:$Z$407=$Z340)*(AT340&lt;AT$281:AT$407))+1</f>
        <v>42</v>
      </c>
      <c r="CP340" s="13" cm="1">
        <f t="array" ref="CP340">SUMPRODUCT(($Z$281:$Z$407=$Z340)*(AU340&lt;AU$281:AU$407))+1</f>
        <v>42</v>
      </c>
      <c r="CQ340" s="13" cm="1">
        <f t="array" ref="CQ340">SUMPRODUCT(($Z$281:$Z$407=$Z340)*(AV340&lt;AV$281:AV$407))+1</f>
        <v>42</v>
      </c>
      <c r="CR340" s="20">
        <f>INDEX($BW340:$CQ340,MATCH('Ranked Growth'!$C$5,Data!$AY$149:$BS$149,0))</f>
        <v>40</v>
      </c>
      <c r="CS340" s="13" t="str">
        <f t="shared" si="275"/>
        <v>Stations of Over 10k Users-40</v>
      </c>
      <c r="CU340" s="17" t="s">
        <v>47</v>
      </c>
      <c r="CV340" s="13" t="str" cm="1">
        <f t="array" ref="CV340">IF($AA340="N","",SUMPRODUCT(($Z$281:$Z$407=$Z340)*($AA$281:$AA$407="Y")*(AB340&lt;AB$281:AB$407))+1)</f>
        <v/>
      </c>
      <c r="CW340" s="13" t="str" cm="1">
        <f t="array" ref="CW340">IF($AA340="N","",SUMPRODUCT(($Z$281:$Z$407=$Z340)*($AA$281:$AA$407="Y")*(AC340&lt;AC$281:AC$407))+1)</f>
        <v/>
      </c>
      <c r="CX340" s="13" t="str" cm="1">
        <f t="array" ref="CX340">IF($AA340="N","",SUMPRODUCT(($Z$281:$Z$407=$Z340)*($AA$281:$AA$407="Y")*(AD340&lt;AD$281:AD$407))+1)</f>
        <v/>
      </c>
      <c r="CY340" s="13" t="str" cm="1">
        <f t="array" ref="CY340">IF($AA340="N","",SUMPRODUCT(($Z$281:$Z$407=$Z340)*($AA$281:$AA$407="Y")*(AE340&lt;AE$281:AE$407))+1)</f>
        <v/>
      </c>
      <c r="CZ340" s="13" t="str" cm="1">
        <f t="array" ref="CZ340">IF($AA340="N","",SUMPRODUCT(($Z$281:$Z$407=$Z340)*($AA$281:$AA$407="Y")*(AF340&lt;AF$281:AF$407))+1)</f>
        <v/>
      </c>
      <c r="DA340" s="13" t="str" cm="1">
        <f t="array" ref="DA340">IF($AA340="N","",SUMPRODUCT(($Z$281:$Z$407=$Z340)*($AA$281:$AA$407="Y")*(AG340&lt;AG$281:AG$407))+1)</f>
        <v/>
      </c>
      <c r="DB340" s="13" t="str" cm="1">
        <f t="array" ref="DB340">IF($AA340="N","",SUMPRODUCT(($Z$281:$Z$407=$Z340)*($AA$281:$AA$407="Y")*(AH340&lt;AH$281:AH$407))+1)</f>
        <v/>
      </c>
      <c r="DC340" s="13" t="str" cm="1">
        <f t="array" ref="DC340">IF($AA340="N","",SUMPRODUCT(($Z$281:$Z$407=$Z340)*($AA$281:$AA$407="Y")*(AI340&lt;AI$281:AI$407))+1)</f>
        <v/>
      </c>
      <c r="DD340" s="13" t="str" cm="1">
        <f t="array" ref="DD340">IF($AA340="N","",SUMPRODUCT(($Z$281:$Z$407=$Z340)*($AA$281:$AA$407="Y")*(AJ340&lt;AJ$281:AJ$407))+1)</f>
        <v/>
      </c>
      <c r="DE340" s="13" t="str" cm="1">
        <f t="array" ref="DE340">IF($AA340="N","",SUMPRODUCT(($Z$281:$Z$407=$Z340)*($AA$281:$AA$407="Y")*(AK340&lt;AK$281:AK$407))+1)</f>
        <v/>
      </c>
      <c r="DF340" s="13" t="str" cm="1">
        <f t="array" ref="DF340">IF($AA340="N","",SUMPRODUCT(($Z$281:$Z$407=$Z340)*($AA$281:$AA$407="Y")*(AL340&lt;AL$281:AL$407))+1)</f>
        <v/>
      </c>
      <c r="DG340" s="13" t="str" cm="1">
        <f t="array" ref="DG340">IF($AA340="N","",SUMPRODUCT(($Z$281:$Z$407=$Z340)*($AA$281:$AA$407="Y")*(AM340&lt;AM$281:AM$407))+1)</f>
        <v/>
      </c>
      <c r="DH340" s="13" t="str" cm="1">
        <f t="array" ref="DH340">IF($AA340="N","",SUMPRODUCT(($Z$281:$Z$407=$Z340)*($AA$281:$AA$407="Y")*(AN340&lt;AN$281:AN$407))+1)</f>
        <v/>
      </c>
      <c r="DI340" s="13" t="str" cm="1">
        <f t="array" ref="DI340">IF($AA340="N","",SUMPRODUCT(($Z$281:$Z$407=$Z340)*($AA$281:$AA$407="Y")*(AO340&lt;AO$281:AO$407))+1)</f>
        <v/>
      </c>
      <c r="DJ340" s="13" t="str" cm="1">
        <f t="array" ref="DJ340">IF($AA340="N","",SUMPRODUCT(($Z$281:$Z$407=$Z340)*($AA$281:$AA$407="Y")*(AP340&lt;AP$281:AP$407))+1)</f>
        <v/>
      </c>
      <c r="DK340" s="13" t="str" cm="1">
        <f t="array" ref="DK340">IF($AA340="N","",SUMPRODUCT(($Z$281:$Z$407=$Z340)*($AA$281:$AA$407="Y")*(AQ340&lt;AQ$281:AQ$407))+1)</f>
        <v/>
      </c>
      <c r="DL340" s="13" t="str" cm="1">
        <f t="array" ref="DL340">IF($AA340="N","",SUMPRODUCT(($Z$281:$Z$407=$Z340)*($AA$281:$AA$407="Y")*(AR340&lt;AR$281:AR$407))+1)</f>
        <v/>
      </c>
      <c r="DM340" s="13" t="str" cm="1">
        <f t="array" ref="DM340">IF($AA340="N","",SUMPRODUCT(($Z$281:$Z$407=$Z340)*($AA$281:$AA$407="Y")*(AS340&lt;AS$281:AS$407))+1)</f>
        <v/>
      </c>
      <c r="DN340" s="13" t="str" cm="1">
        <f t="array" ref="DN340">IF($AA340="N","",SUMPRODUCT(($Z$281:$Z$407=$Z340)*($AA$281:$AA$407="Y")*(AT340&lt;AT$281:AT$407))+1)</f>
        <v/>
      </c>
      <c r="DO340" s="13" t="str" cm="1">
        <f t="array" ref="DO340">IF($AA340="N","",SUMPRODUCT(($Z$281:$Z$407=$Z340)*($AA$281:$AA$407="Y")*(AU340&lt;AU$281:AU$407))+1)</f>
        <v/>
      </c>
      <c r="DP340" s="13" t="str" cm="1">
        <f t="array" ref="DP340">IF($AA340="N","",SUMPRODUCT(($Z$281:$Z$407=$Z340)*($AA$281:$AA$407="Y")*(AV340&lt;AV$281:AV$407))+1)</f>
        <v/>
      </c>
      <c r="DQ340" s="13" t="str">
        <f>INDEX($CV340:$DP340,MATCH('Ranked Growth'!$C$5,$BW$149:$CQ$149,0))</f>
        <v/>
      </c>
      <c r="DR340" s="13" t="str">
        <f t="shared" si="276"/>
        <v>Stations of Over 10k Users-</v>
      </c>
      <c r="DT340" s="17" t="s">
        <v>47</v>
      </c>
      <c r="DU340" s="15">
        <f t="shared" ref="DU340:EO340" si="416">(C340/$R78)-1</f>
        <v>1.9305657856705905E-2</v>
      </c>
      <c r="DV340" s="15">
        <f t="shared" si="416"/>
        <v>0.10395455342849003</v>
      </c>
      <c r="DW340" s="15">
        <f t="shared" si="416"/>
        <v>0.12642573385992306</v>
      </c>
      <c r="DX340" s="15">
        <f t="shared" si="416"/>
        <v>0.14215363514531831</v>
      </c>
      <c r="DY340" s="15">
        <f t="shared" si="416"/>
        <v>0.15118078699478832</v>
      </c>
      <c r="DZ340" s="15">
        <f t="shared" si="416"/>
        <v>0.16088107284038533</v>
      </c>
      <c r="EA340" s="15">
        <f t="shared" si="416"/>
        <v>0.17598146812005244</v>
      </c>
      <c r="EB340" s="15">
        <f t="shared" si="416"/>
        <v>0.18789448063943093</v>
      </c>
      <c r="EC340" s="15">
        <f t="shared" si="416"/>
        <v>0.20024074320272711</v>
      </c>
      <c r="ED340" s="15">
        <f t="shared" si="416"/>
        <v>0.21798952248065873</v>
      </c>
      <c r="EE340" s="15">
        <f t="shared" si="416"/>
        <v>0.23300345923528454</v>
      </c>
      <c r="EF340" s="15">
        <f t="shared" si="416"/>
        <v>0.24669534780570457</v>
      </c>
      <c r="EG340" s="15">
        <f t="shared" si="416"/>
        <v>0.26079316258443996</v>
      </c>
      <c r="EH340" s="15">
        <f t="shared" si="416"/>
        <v>0.27897545192952733</v>
      </c>
      <c r="EI340" s="15">
        <f t="shared" si="416"/>
        <v>0.29922381533969888</v>
      </c>
      <c r="EJ340" s="15">
        <f t="shared" si="416"/>
        <v>0.31494599992053351</v>
      </c>
      <c r="EK340" s="15">
        <f t="shared" si="416"/>
        <v>0.33270086075508898</v>
      </c>
      <c r="EL340" s="15">
        <f t="shared" si="416"/>
        <v>0.34855745101784796</v>
      </c>
      <c r="EM340" s="15">
        <f t="shared" si="416"/>
        <v>0.36636835124047162</v>
      </c>
      <c r="EN340" s="15">
        <f t="shared" si="416"/>
        <v>0.38848033578757324</v>
      </c>
      <c r="EO340" s="15">
        <f t="shared" si="416"/>
        <v>0.40962342789695882</v>
      </c>
      <c r="EQ340" s="17" t="s">
        <v>47</v>
      </c>
      <c r="ER340" s="13">
        <f t="shared" si="278"/>
        <v>62</v>
      </c>
      <c r="ES340" s="13">
        <f t="shared" si="279"/>
        <v>34</v>
      </c>
      <c r="ET340" s="13">
        <f t="shared" si="280"/>
        <v>44</v>
      </c>
      <c r="EU340" s="13">
        <f t="shared" si="281"/>
        <v>57</v>
      </c>
      <c r="EV340" s="13">
        <f t="shared" si="282"/>
        <v>63</v>
      </c>
      <c r="EW340" s="13">
        <f t="shared" si="283"/>
        <v>67</v>
      </c>
      <c r="EX340" s="13">
        <f t="shared" si="284"/>
        <v>65</v>
      </c>
      <c r="EY340" s="13">
        <f t="shared" si="285"/>
        <v>65</v>
      </c>
      <c r="EZ340" s="13">
        <f t="shared" si="286"/>
        <v>67</v>
      </c>
      <c r="FA340" s="13">
        <f t="shared" si="287"/>
        <v>69</v>
      </c>
      <c r="FB340" s="13">
        <f t="shared" si="288"/>
        <v>67</v>
      </c>
      <c r="FC340" s="13">
        <f t="shared" si="289"/>
        <v>66</v>
      </c>
      <c r="FD340" s="13">
        <f t="shared" si="290"/>
        <v>67</v>
      </c>
      <c r="FE340" s="13">
        <f t="shared" si="291"/>
        <v>66</v>
      </c>
      <c r="FF340" s="13">
        <f t="shared" si="292"/>
        <v>66</v>
      </c>
      <c r="FG340" s="13">
        <f t="shared" si="293"/>
        <v>65</v>
      </c>
      <c r="FH340" s="13">
        <f t="shared" si="294"/>
        <v>67</v>
      </c>
      <c r="FI340" s="13">
        <f t="shared" si="295"/>
        <v>67</v>
      </c>
      <c r="FJ340" s="13">
        <f t="shared" si="296"/>
        <v>68</v>
      </c>
      <c r="FK340" s="13">
        <f t="shared" si="297"/>
        <v>69</v>
      </c>
      <c r="FL340" s="13">
        <f t="shared" si="298"/>
        <v>71</v>
      </c>
      <c r="FM340" s="13">
        <f>INDEX($ER340:$FL340,MATCH('Ranked Growth'!$C$5,$ER$149:$FL$149,0))</f>
        <v>62</v>
      </c>
      <c r="FO340" s="17" t="s">
        <v>47</v>
      </c>
      <c r="FP340" s="13" cm="1">
        <f t="array" ref="FP340">SUMPRODUCT(($Z$281:$Z$407=$Z340)*(DU340&lt;DU$281:DU$407))+1</f>
        <v>48</v>
      </c>
      <c r="FQ340" s="13" cm="1">
        <f t="array" ref="FQ340">SUMPRODUCT(($Z$281:$Z$407=$Z340)*(DV340&lt;DV$281:DV$407))+1</f>
        <v>33</v>
      </c>
      <c r="FR340" s="13" cm="1">
        <f t="array" ref="FR340">SUMPRODUCT(($Z$281:$Z$407=$Z340)*(DW340&lt;DW$281:DW$407))+1</f>
        <v>42</v>
      </c>
      <c r="FS340" s="13" cm="1">
        <f t="array" ref="FS340">SUMPRODUCT(($Z$281:$Z$407=$Z340)*(DX340&lt;DX$281:DX$407))+1</f>
        <v>53</v>
      </c>
      <c r="FT340" s="13" cm="1">
        <f t="array" ref="FT340">SUMPRODUCT(($Z$281:$Z$407=$Z340)*(DY340&lt;DY$281:DY$407))+1</f>
        <v>58</v>
      </c>
      <c r="FU340" s="13" cm="1">
        <f t="array" ref="FU340">SUMPRODUCT(($Z$281:$Z$407=$Z340)*(DZ340&lt;DZ$281:DZ$407))+1</f>
        <v>60</v>
      </c>
      <c r="FV340" s="13" cm="1">
        <f t="array" ref="FV340">SUMPRODUCT(($Z$281:$Z$407=$Z340)*(EA340&lt;EA$281:EA$407))+1</f>
        <v>58</v>
      </c>
      <c r="FW340" s="13" cm="1">
        <f t="array" ref="FW340">SUMPRODUCT(($Z$281:$Z$407=$Z340)*(EB340&lt;EB$281:EB$407))+1</f>
        <v>57</v>
      </c>
      <c r="FX340" s="13" cm="1">
        <f t="array" ref="FX340">SUMPRODUCT(($Z$281:$Z$407=$Z340)*(EC340&lt;EC$281:EC$407))+1</f>
        <v>58</v>
      </c>
      <c r="FY340" s="13" cm="1">
        <f t="array" ref="FY340">SUMPRODUCT(($Z$281:$Z$407=$Z340)*(ED340&lt;ED$281:ED$407))+1</f>
        <v>59</v>
      </c>
      <c r="FZ340" s="13" cm="1">
        <f t="array" ref="FZ340">SUMPRODUCT(($Z$281:$Z$407=$Z340)*(EE340&lt;EE$281:EE$407))+1</f>
        <v>58</v>
      </c>
      <c r="GA340" s="13" cm="1">
        <f t="array" ref="GA340">SUMPRODUCT(($Z$281:$Z$407=$Z340)*(EF340&lt;EF$281:EF$407))+1</f>
        <v>57</v>
      </c>
      <c r="GB340" s="13" cm="1">
        <f t="array" ref="GB340">SUMPRODUCT(($Z$281:$Z$407=$Z340)*(EG340&lt;EG$281:EG$407))+1</f>
        <v>58</v>
      </c>
      <c r="GC340" s="13" cm="1">
        <f t="array" ref="GC340">SUMPRODUCT(($Z$281:$Z$407=$Z340)*(EH340&lt;EH$281:EH$407))+1</f>
        <v>58</v>
      </c>
      <c r="GD340" s="13" cm="1">
        <f t="array" ref="GD340">SUMPRODUCT(($Z$281:$Z$407=$Z340)*(EI340&lt;EI$281:EI$407))+1</f>
        <v>58</v>
      </c>
      <c r="GE340" s="13" cm="1">
        <f t="array" ref="GE340">SUMPRODUCT(($Z$281:$Z$407=$Z340)*(EJ340&lt;EJ$281:EJ$407))+1</f>
        <v>57</v>
      </c>
      <c r="GF340" s="13" cm="1">
        <f t="array" ref="GF340">SUMPRODUCT(($Z$281:$Z$407=$Z340)*(EK340&lt;EK$281:EK$407))+1</f>
        <v>58</v>
      </c>
      <c r="GG340" s="13" cm="1">
        <f t="array" ref="GG340">SUMPRODUCT(($Z$281:$Z$407=$Z340)*(EL340&lt;EL$281:EL$407))+1</f>
        <v>58</v>
      </c>
      <c r="GH340" s="13" cm="1">
        <f t="array" ref="GH340">SUMPRODUCT(($Z$281:$Z$407=$Z340)*(EM340&lt;EM$281:EM$407))+1</f>
        <v>59</v>
      </c>
      <c r="GI340" s="13" cm="1">
        <f t="array" ref="GI340">SUMPRODUCT(($Z$281:$Z$407=$Z340)*(EN340&lt;EN$281:EN$407))+1</f>
        <v>60</v>
      </c>
      <c r="GJ340" s="13" cm="1">
        <f t="array" ref="GJ340">SUMPRODUCT(($Z$281:$Z$407=$Z340)*(EO340&lt;EO$281:EO$407))+1</f>
        <v>62</v>
      </c>
      <c r="GK340" s="20">
        <f>INDEX($FP340:$GJ340,MATCH('Ranked Growth'!$C$5,$FP$149:$GJ$149,0))</f>
        <v>48</v>
      </c>
      <c r="GL340" s="13" t="str">
        <f t="shared" si="299"/>
        <v>Stations of Over 10k Users-48</v>
      </c>
      <c r="GN340" s="17" t="s">
        <v>47</v>
      </c>
      <c r="GO340" s="13" t="str" cm="1">
        <f t="array" ref="GO340">IF($AA340="N","",SUMPRODUCT(($Z$281:$Z$407=$Z340)*($AA$281:$AA$407="Y")*(DU340&lt;DU$281:DU$407))+1)</f>
        <v/>
      </c>
      <c r="GP340" s="13" t="str" cm="1">
        <f t="array" ref="GP340">IF($AA340="N","",SUMPRODUCT(($Z$281:$Z$407=$Z340)*($AA$281:$AA$407="Y")*(DV340&lt;DV$281:DV$407))+1)</f>
        <v/>
      </c>
      <c r="GQ340" s="13" t="str" cm="1">
        <f t="array" ref="GQ340">IF($AA340="N","",SUMPRODUCT(($Z$281:$Z$407=$Z340)*($AA$281:$AA$407="Y")*(DW340&lt;DW$281:DW$407))+1)</f>
        <v/>
      </c>
      <c r="GR340" s="13" t="str" cm="1">
        <f t="array" ref="GR340">IF($AA340="N","",SUMPRODUCT(($Z$281:$Z$407=$Z340)*($AA$281:$AA$407="Y")*(DX340&lt;DX$281:DX$407))+1)</f>
        <v/>
      </c>
      <c r="GS340" s="13" t="str" cm="1">
        <f t="array" ref="GS340">IF($AA340="N","",SUMPRODUCT(($Z$281:$Z$407=$Z340)*($AA$281:$AA$407="Y")*(DY340&lt;DY$281:DY$407))+1)</f>
        <v/>
      </c>
      <c r="GT340" s="13" t="str" cm="1">
        <f t="array" ref="GT340">IF($AA340="N","",SUMPRODUCT(($Z$281:$Z$407=$Z340)*($AA$281:$AA$407="Y")*(DZ340&lt;DZ$281:DZ$407))+1)</f>
        <v/>
      </c>
      <c r="GU340" s="13" t="str" cm="1">
        <f t="array" ref="GU340">IF($AA340="N","",SUMPRODUCT(($Z$281:$Z$407=$Z340)*($AA$281:$AA$407="Y")*(EA340&lt;EA$281:EA$407))+1)</f>
        <v/>
      </c>
      <c r="GV340" s="13" t="str" cm="1">
        <f t="array" ref="GV340">IF($AA340="N","",SUMPRODUCT(($Z$281:$Z$407=$Z340)*($AA$281:$AA$407="Y")*(EB340&lt;EB$281:EB$407))+1)</f>
        <v/>
      </c>
      <c r="GW340" s="13" t="str" cm="1">
        <f t="array" ref="GW340">IF($AA340="N","",SUMPRODUCT(($Z$281:$Z$407=$Z340)*($AA$281:$AA$407="Y")*(EC340&lt;EC$281:EC$407))+1)</f>
        <v/>
      </c>
      <c r="GX340" s="13" t="str" cm="1">
        <f t="array" ref="GX340">IF($AA340="N","",SUMPRODUCT(($Z$281:$Z$407=$Z340)*($AA$281:$AA$407="Y")*(ED340&lt;ED$281:ED$407))+1)</f>
        <v/>
      </c>
      <c r="GY340" s="13" t="str" cm="1">
        <f t="array" ref="GY340">IF($AA340="N","",SUMPRODUCT(($Z$281:$Z$407=$Z340)*($AA$281:$AA$407="Y")*(EE340&lt;EE$281:EE$407))+1)</f>
        <v/>
      </c>
      <c r="GZ340" s="13" t="str" cm="1">
        <f t="array" ref="GZ340">IF($AA340="N","",SUMPRODUCT(($Z$281:$Z$407=$Z340)*($AA$281:$AA$407="Y")*(EF340&lt;EF$281:EF$407))+1)</f>
        <v/>
      </c>
      <c r="HA340" s="13" t="str" cm="1">
        <f t="array" ref="HA340">IF($AA340="N","",SUMPRODUCT(($Z$281:$Z$407=$Z340)*($AA$281:$AA$407="Y")*(EG340&lt;EG$281:EG$407))+1)</f>
        <v/>
      </c>
      <c r="HB340" s="13" t="str" cm="1">
        <f t="array" ref="HB340">IF($AA340="N","",SUMPRODUCT(($Z$281:$Z$407=$Z340)*($AA$281:$AA$407="Y")*(EH340&lt;EH$281:EH$407))+1)</f>
        <v/>
      </c>
      <c r="HC340" s="13" t="str" cm="1">
        <f t="array" ref="HC340">IF($AA340="N","",SUMPRODUCT(($Z$281:$Z$407=$Z340)*($AA$281:$AA$407="Y")*(EI340&lt;EI$281:EI$407))+1)</f>
        <v/>
      </c>
      <c r="HD340" s="13" t="str" cm="1">
        <f t="array" ref="HD340">IF($AA340="N","",SUMPRODUCT(($Z$281:$Z$407=$Z340)*($AA$281:$AA$407="Y")*(EJ340&lt;EJ$281:EJ$407))+1)</f>
        <v/>
      </c>
      <c r="HE340" s="13" t="str" cm="1">
        <f t="array" ref="HE340">IF($AA340="N","",SUMPRODUCT(($Z$281:$Z$407=$Z340)*($AA$281:$AA$407="Y")*(EK340&lt;EK$281:EK$407))+1)</f>
        <v/>
      </c>
      <c r="HF340" s="13" t="str" cm="1">
        <f t="array" ref="HF340">IF($AA340="N","",SUMPRODUCT(($Z$281:$Z$407=$Z340)*($AA$281:$AA$407="Y")*(EL340&lt;EL$281:EL$407))+1)</f>
        <v/>
      </c>
      <c r="HG340" s="13" t="str" cm="1">
        <f t="array" ref="HG340">IF($AA340="N","",SUMPRODUCT(($Z$281:$Z$407=$Z340)*($AA$281:$AA$407="Y")*(EM340&lt;EM$281:EM$407))+1)</f>
        <v/>
      </c>
      <c r="HH340" s="13" t="str" cm="1">
        <f t="array" ref="HH340">IF($AA340="N","",SUMPRODUCT(($Z$281:$Z$407=$Z340)*($AA$281:$AA$407="Y")*(EN340&lt;EN$281:EN$407))+1)</f>
        <v/>
      </c>
      <c r="HI340" s="13" t="str" cm="1">
        <f t="array" ref="HI340">IF($AA340="N","",SUMPRODUCT(($Z$281:$Z$407=$Z340)*($AA$281:$AA$407="Y")*(EO340&lt;EO$281:EO$407))+1)</f>
        <v/>
      </c>
      <c r="HJ340" s="20" t="str">
        <f>INDEX($GO340:$HI340,MATCH('Ranked Growth'!$C$5,$GO$149:$HI$149,0))</f>
        <v/>
      </c>
      <c r="HK340" s="13" t="str">
        <f t="shared" si="300"/>
        <v>Stations of Over 10k Users-</v>
      </c>
    </row>
    <row r="341" spans="2:219" s="11" customFormat="1" x14ac:dyDescent="0.25">
      <c r="B341" s="17" t="s">
        <v>48</v>
      </c>
      <c r="C341" s="20">
        <v>212651.43558996453</v>
      </c>
      <c r="D341" s="20">
        <v>229957.58035180665</v>
      </c>
      <c r="E341" s="20">
        <v>234715.54335099849</v>
      </c>
      <c r="F341" s="20">
        <v>237988.57581335003</v>
      </c>
      <c r="G341" s="20">
        <v>239858.57157107216</v>
      </c>
      <c r="H341" s="20">
        <v>241633.93201086443</v>
      </c>
      <c r="I341" s="20">
        <v>244174.15822506472</v>
      </c>
      <c r="J341" s="20">
        <v>245984.77758552181</v>
      </c>
      <c r="K341" s="20">
        <v>248064.43108254802</v>
      </c>
      <c r="L341" s="20">
        <v>251629.96452545398</v>
      </c>
      <c r="M341" s="20">
        <v>254007.24400669365</v>
      </c>
      <c r="N341" s="20">
        <v>256053.77255725156</v>
      </c>
      <c r="O341" s="20">
        <v>258003.85971920626</v>
      </c>
      <c r="P341" s="20">
        <v>260783.29376814159</v>
      </c>
      <c r="Q341" s="20">
        <v>264051.62308046373</v>
      </c>
      <c r="R341" s="20">
        <v>266518.12828093243</v>
      </c>
      <c r="S341" s="20">
        <v>269422.51665443642</v>
      </c>
      <c r="T341" s="20">
        <v>271919.324160619</v>
      </c>
      <c r="U341" s="20">
        <v>274792.24903657997</v>
      </c>
      <c r="V341" s="20">
        <v>279127.95851147216</v>
      </c>
      <c r="W341" s="20">
        <v>283265.68932073546</v>
      </c>
      <c r="Y341" s="17" t="s">
        <v>48</v>
      </c>
      <c r="Z341" s="21" t="str">
        <f t="shared" si="251"/>
        <v>Stations of Over 10k Users</v>
      </c>
      <c r="AA341" s="21" t="str">
        <f t="shared" si="252"/>
        <v>Y</v>
      </c>
      <c r="AB341" s="13">
        <f t="shared" ref="AB341:AV341" si="417">C341-$R79</f>
        <v>3897.4355899645307</v>
      </c>
      <c r="AC341" s="13">
        <f t="shared" si="417"/>
        <v>21203.580351806653</v>
      </c>
      <c r="AD341" s="13">
        <f t="shared" si="417"/>
        <v>25961.543350998487</v>
      </c>
      <c r="AE341" s="13">
        <f t="shared" si="417"/>
        <v>29234.575813350035</v>
      </c>
      <c r="AF341" s="13">
        <f t="shared" si="417"/>
        <v>31104.571571072156</v>
      </c>
      <c r="AG341" s="13">
        <f t="shared" si="417"/>
        <v>32879.932010864432</v>
      </c>
      <c r="AH341" s="13">
        <f t="shared" si="417"/>
        <v>35420.158225064719</v>
      </c>
      <c r="AI341" s="13">
        <f t="shared" si="417"/>
        <v>37230.777585521806</v>
      </c>
      <c r="AJ341" s="13">
        <f t="shared" si="417"/>
        <v>39310.431082548021</v>
      </c>
      <c r="AK341" s="13">
        <f t="shared" si="417"/>
        <v>42875.964525453979</v>
      </c>
      <c r="AL341" s="13">
        <f t="shared" si="417"/>
        <v>45253.244006693654</v>
      </c>
      <c r="AM341" s="13">
        <f t="shared" si="417"/>
        <v>47299.772557251563</v>
      </c>
      <c r="AN341" s="13">
        <f t="shared" si="417"/>
        <v>49249.859719206259</v>
      </c>
      <c r="AO341" s="13">
        <f t="shared" si="417"/>
        <v>52029.293768141593</v>
      </c>
      <c r="AP341" s="13">
        <f t="shared" si="417"/>
        <v>55297.623080463731</v>
      </c>
      <c r="AQ341" s="13">
        <f t="shared" si="417"/>
        <v>57764.128280932433</v>
      </c>
      <c r="AR341" s="13">
        <f t="shared" si="417"/>
        <v>60668.516654436418</v>
      </c>
      <c r="AS341" s="13">
        <f t="shared" si="417"/>
        <v>63165.324160618999</v>
      </c>
      <c r="AT341" s="13">
        <f t="shared" si="417"/>
        <v>66038.249036579975</v>
      </c>
      <c r="AU341" s="13">
        <f t="shared" si="417"/>
        <v>70373.958511472156</v>
      </c>
      <c r="AV341" s="13">
        <f t="shared" si="417"/>
        <v>74511.689320735459</v>
      </c>
      <c r="AX341" s="17" t="s">
        <v>48</v>
      </c>
      <c r="AY341" s="13">
        <f t="shared" si="254"/>
        <v>41</v>
      </c>
      <c r="AZ341" s="13">
        <f t="shared" si="255"/>
        <v>41</v>
      </c>
      <c r="BA341" s="13">
        <f t="shared" si="256"/>
        <v>41</v>
      </c>
      <c r="BB341" s="13">
        <f t="shared" si="257"/>
        <v>41</v>
      </c>
      <c r="BC341" s="13">
        <f t="shared" si="258"/>
        <v>42</v>
      </c>
      <c r="BD341" s="13">
        <f t="shared" si="259"/>
        <v>42</v>
      </c>
      <c r="BE341" s="13">
        <f t="shared" si="260"/>
        <v>43</v>
      </c>
      <c r="BF341" s="13">
        <f t="shared" si="261"/>
        <v>43</v>
      </c>
      <c r="BG341" s="13">
        <f t="shared" si="262"/>
        <v>43</v>
      </c>
      <c r="BH341" s="13">
        <f t="shared" si="263"/>
        <v>43</v>
      </c>
      <c r="BI341" s="13">
        <f t="shared" si="264"/>
        <v>43</v>
      </c>
      <c r="BJ341" s="13">
        <f t="shared" si="265"/>
        <v>43</v>
      </c>
      <c r="BK341" s="13">
        <f t="shared" si="266"/>
        <v>44</v>
      </c>
      <c r="BL341" s="13">
        <f t="shared" si="267"/>
        <v>44</v>
      </c>
      <c r="BM341" s="13">
        <f t="shared" si="268"/>
        <v>44</v>
      </c>
      <c r="BN341" s="13">
        <f t="shared" si="269"/>
        <v>44</v>
      </c>
      <c r="BO341" s="13">
        <f t="shared" si="270"/>
        <v>44</v>
      </c>
      <c r="BP341" s="13">
        <f t="shared" si="271"/>
        <v>44</v>
      </c>
      <c r="BQ341" s="13">
        <f t="shared" si="272"/>
        <v>44</v>
      </c>
      <c r="BR341" s="13">
        <f t="shared" si="273"/>
        <v>44</v>
      </c>
      <c r="BS341" s="13">
        <f t="shared" si="274"/>
        <v>44</v>
      </c>
      <c r="BT341" s="13">
        <f>INDEX($AY341:$BS341,MATCH('Ranked Growth'!$C$5,Data!$AY$149:$BS$149,0))</f>
        <v>41</v>
      </c>
      <c r="BV341" s="17" t="s">
        <v>48</v>
      </c>
      <c r="BW341" s="13" cm="1">
        <f t="array" ref="BW341">SUMPRODUCT(($Z$281:$Z$407=$Z341)*(AB341&lt;AB$281:AB$407))+1</f>
        <v>36</v>
      </c>
      <c r="BX341" s="13" cm="1">
        <f t="array" ref="BX341">SUMPRODUCT(($Z$281:$Z$407=$Z341)*(AC341&lt;AC$281:AC$407))+1</f>
        <v>36</v>
      </c>
      <c r="BY341" s="13" cm="1">
        <f t="array" ref="BY341">SUMPRODUCT(($Z$281:$Z$407=$Z341)*(AD341&lt;AD$281:AD$407))+1</f>
        <v>36</v>
      </c>
      <c r="BZ341" s="13" cm="1">
        <f t="array" ref="BZ341">SUMPRODUCT(($Z$281:$Z$407=$Z341)*(AE341&lt;AE$281:AE$407))+1</f>
        <v>36</v>
      </c>
      <c r="CA341" s="13" cm="1">
        <f t="array" ref="CA341">SUMPRODUCT(($Z$281:$Z$407=$Z341)*(AF341&lt;AF$281:AF$407))+1</f>
        <v>37</v>
      </c>
      <c r="CB341" s="13" cm="1">
        <f t="array" ref="CB341">SUMPRODUCT(($Z$281:$Z$407=$Z341)*(AG341&lt;AG$281:AG$407))+1</f>
        <v>37</v>
      </c>
      <c r="CC341" s="13" cm="1">
        <f t="array" ref="CC341">SUMPRODUCT(($Z$281:$Z$407=$Z341)*(AH341&lt;AH$281:AH$407))+1</f>
        <v>38</v>
      </c>
      <c r="CD341" s="13" cm="1">
        <f t="array" ref="CD341">SUMPRODUCT(($Z$281:$Z$407=$Z341)*(AI341&lt;AI$281:AI$407))+1</f>
        <v>38</v>
      </c>
      <c r="CE341" s="13" cm="1">
        <f t="array" ref="CE341">SUMPRODUCT(($Z$281:$Z$407=$Z341)*(AJ341&lt;AJ$281:AJ$407))+1</f>
        <v>38</v>
      </c>
      <c r="CF341" s="13" cm="1">
        <f t="array" ref="CF341">SUMPRODUCT(($Z$281:$Z$407=$Z341)*(AK341&lt;AK$281:AK$407))+1</f>
        <v>38</v>
      </c>
      <c r="CG341" s="13" cm="1">
        <f t="array" ref="CG341">SUMPRODUCT(($Z$281:$Z$407=$Z341)*(AL341&lt;AL$281:AL$407))+1</f>
        <v>38</v>
      </c>
      <c r="CH341" s="13" cm="1">
        <f t="array" ref="CH341">SUMPRODUCT(($Z$281:$Z$407=$Z341)*(AM341&lt;AM$281:AM$407))+1</f>
        <v>38</v>
      </c>
      <c r="CI341" s="13" cm="1">
        <f t="array" ref="CI341">SUMPRODUCT(($Z$281:$Z$407=$Z341)*(AN341&lt;AN$281:AN$407))+1</f>
        <v>39</v>
      </c>
      <c r="CJ341" s="13" cm="1">
        <f t="array" ref="CJ341">SUMPRODUCT(($Z$281:$Z$407=$Z341)*(AO341&lt;AO$281:AO$407))+1</f>
        <v>39</v>
      </c>
      <c r="CK341" s="13" cm="1">
        <f t="array" ref="CK341">SUMPRODUCT(($Z$281:$Z$407=$Z341)*(AP341&lt;AP$281:AP$407))+1</f>
        <v>39</v>
      </c>
      <c r="CL341" s="13" cm="1">
        <f t="array" ref="CL341">SUMPRODUCT(($Z$281:$Z$407=$Z341)*(AQ341&lt;AQ$281:AQ$407))+1</f>
        <v>39</v>
      </c>
      <c r="CM341" s="13" cm="1">
        <f t="array" ref="CM341">SUMPRODUCT(($Z$281:$Z$407=$Z341)*(AR341&lt;AR$281:AR$407))+1</f>
        <v>39</v>
      </c>
      <c r="CN341" s="13" cm="1">
        <f t="array" ref="CN341">SUMPRODUCT(($Z$281:$Z$407=$Z341)*(AS341&lt;AS$281:AS$407))+1</f>
        <v>39</v>
      </c>
      <c r="CO341" s="13" cm="1">
        <f t="array" ref="CO341">SUMPRODUCT(($Z$281:$Z$407=$Z341)*(AT341&lt;AT$281:AT$407))+1</f>
        <v>39</v>
      </c>
      <c r="CP341" s="13" cm="1">
        <f t="array" ref="CP341">SUMPRODUCT(($Z$281:$Z$407=$Z341)*(AU341&lt;AU$281:AU$407))+1</f>
        <v>39</v>
      </c>
      <c r="CQ341" s="13" cm="1">
        <f t="array" ref="CQ341">SUMPRODUCT(($Z$281:$Z$407=$Z341)*(AV341&lt;AV$281:AV$407))+1</f>
        <v>39</v>
      </c>
      <c r="CR341" s="20">
        <f>INDEX($BW341:$CQ341,MATCH('Ranked Growth'!$C$5,Data!$AY$149:$BS$149,0))</f>
        <v>36</v>
      </c>
      <c r="CS341" s="13" t="str">
        <f t="shared" si="275"/>
        <v>Stations of Over 10k Users-36</v>
      </c>
      <c r="CU341" s="17" t="s">
        <v>48</v>
      </c>
      <c r="CV341" s="13" cm="1">
        <f t="array" ref="CV341">IF($AA341="N","",SUMPRODUCT(($Z$281:$Z$407=$Z341)*($AA$281:$AA$407="Y")*(AB341&lt;AB$281:AB$407))+1)</f>
        <v>10</v>
      </c>
      <c r="CW341" s="13" cm="1">
        <f t="array" ref="CW341">IF($AA341="N","",SUMPRODUCT(($Z$281:$Z$407=$Z341)*($AA$281:$AA$407="Y")*(AC341&lt;AC$281:AC$407))+1)</f>
        <v>9</v>
      </c>
      <c r="CX341" s="13" cm="1">
        <f t="array" ref="CX341">IF($AA341="N","",SUMPRODUCT(($Z$281:$Z$407=$Z341)*($AA$281:$AA$407="Y")*(AD341&lt;AD$281:AD$407))+1)</f>
        <v>9</v>
      </c>
      <c r="CY341" s="13" cm="1">
        <f t="array" ref="CY341">IF($AA341="N","",SUMPRODUCT(($Z$281:$Z$407=$Z341)*($AA$281:$AA$407="Y")*(AE341&lt;AE$281:AE$407))+1)</f>
        <v>9</v>
      </c>
      <c r="CZ341" s="13" cm="1">
        <f t="array" ref="CZ341">IF($AA341="N","",SUMPRODUCT(($Z$281:$Z$407=$Z341)*($AA$281:$AA$407="Y")*(AF341&lt;AF$281:AF$407))+1)</f>
        <v>10</v>
      </c>
      <c r="DA341" s="13" cm="1">
        <f t="array" ref="DA341">IF($AA341="N","",SUMPRODUCT(($Z$281:$Z$407=$Z341)*($AA$281:$AA$407="Y")*(AG341&lt;AG$281:AG$407))+1)</f>
        <v>10</v>
      </c>
      <c r="DB341" s="13" cm="1">
        <f t="array" ref="DB341">IF($AA341="N","",SUMPRODUCT(($Z$281:$Z$407=$Z341)*($AA$281:$AA$407="Y")*(AH341&lt;AH$281:AH$407))+1)</f>
        <v>10</v>
      </c>
      <c r="DC341" s="13" cm="1">
        <f t="array" ref="DC341">IF($AA341="N","",SUMPRODUCT(($Z$281:$Z$407=$Z341)*($AA$281:$AA$407="Y")*(AI341&lt;AI$281:AI$407))+1)</f>
        <v>10</v>
      </c>
      <c r="DD341" s="13" cm="1">
        <f t="array" ref="DD341">IF($AA341="N","",SUMPRODUCT(($Z$281:$Z$407=$Z341)*($AA$281:$AA$407="Y")*(AJ341&lt;AJ$281:AJ$407))+1)</f>
        <v>10</v>
      </c>
      <c r="DE341" s="13" cm="1">
        <f t="array" ref="DE341">IF($AA341="N","",SUMPRODUCT(($Z$281:$Z$407=$Z341)*($AA$281:$AA$407="Y")*(AK341&lt;AK$281:AK$407))+1)</f>
        <v>10</v>
      </c>
      <c r="DF341" s="13" cm="1">
        <f t="array" ref="DF341">IF($AA341="N","",SUMPRODUCT(($Z$281:$Z$407=$Z341)*($AA$281:$AA$407="Y")*(AL341&lt;AL$281:AL$407))+1)</f>
        <v>10</v>
      </c>
      <c r="DG341" s="13" cm="1">
        <f t="array" ref="DG341">IF($AA341="N","",SUMPRODUCT(($Z$281:$Z$407=$Z341)*($AA$281:$AA$407="Y")*(AM341&lt;AM$281:AM$407))+1)</f>
        <v>10</v>
      </c>
      <c r="DH341" s="13" cm="1">
        <f t="array" ref="DH341">IF($AA341="N","",SUMPRODUCT(($Z$281:$Z$407=$Z341)*($AA$281:$AA$407="Y")*(AN341&lt;AN$281:AN$407))+1)</f>
        <v>10</v>
      </c>
      <c r="DI341" s="13" cm="1">
        <f t="array" ref="DI341">IF($AA341="N","",SUMPRODUCT(($Z$281:$Z$407=$Z341)*($AA$281:$AA$407="Y")*(AO341&lt;AO$281:AO$407))+1)</f>
        <v>10</v>
      </c>
      <c r="DJ341" s="13" cm="1">
        <f t="array" ref="DJ341">IF($AA341="N","",SUMPRODUCT(($Z$281:$Z$407=$Z341)*($AA$281:$AA$407="Y")*(AP341&lt;AP$281:AP$407))+1)</f>
        <v>10</v>
      </c>
      <c r="DK341" s="13" cm="1">
        <f t="array" ref="DK341">IF($AA341="N","",SUMPRODUCT(($Z$281:$Z$407=$Z341)*($AA$281:$AA$407="Y")*(AQ341&lt;AQ$281:AQ$407))+1)</f>
        <v>10</v>
      </c>
      <c r="DL341" s="13" cm="1">
        <f t="array" ref="DL341">IF($AA341="N","",SUMPRODUCT(($Z$281:$Z$407=$Z341)*($AA$281:$AA$407="Y")*(AR341&lt;AR$281:AR$407))+1)</f>
        <v>10</v>
      </c>
      <c r="DM341" s="13" cm="1">
        <f t="array" ref="DM341">IF($AA341="N","",SUMPRODUCT(($Z$281:$Z$407=$Z341)*($AA$281:$AA$407="Y")*(AS341&lt;AS$281:AS$407))+1)</f>
        <v>10</v>
      </c>
      <c r="DN341" s="13" cm="1">
        <f t="array" ref="DN341">IF($AA341="N","",SUMPRODUCT(($Z$281:$Z$407=$Z341)*($AA$281:$AA$407="Y")*(AT341&lt;AT$281:AT$407))+1)</f>
        <v>10</v>
      </c>
      <c r="DO341" s="13" cm="1">
        <f t="array" ref="DO341">IF($AA341="N","",SUMPRODUCT(($Z$281:$Z$407=$Z341)*($AA$281:$AA$407="Y")*(AU341&lt;AU$281:AU$407))+1)</f>
        <v>10</v>
      </c>
      <c r="DP341" s="13" cm="1">
        <f t="array" ref="DP341">IF($AA341="N","",SUMPRODUCT(($Z$281:$Z$407=$Z341)*($AA$281:$AA$407="Y")*(AV341&lt;AV$281:AV$407))+1)</f>
        <v>10</v>
      </c>
      <c r="DQ341" s="13">
        <f>INDEX($CV341:$DP341,MATCH('Ranked Growth'!$C$5,$BW$149:$CQ$149,0))</f>
        <v>10</v>
      </c>
      <c r="DR341" s="13" t="str">
        <f t="shared" si="276"/>
        <v>Stations of Over 10k Users-10</v>
      </c>
      <c r="DT341" s="17" t="s">
        <v>48</v>
      </c>
      <c r="DU341" s="15">
        <f t="shared" ref="DU341:EO341" si="418">(C341/$R79)-1</f>
        <v>1.8669992383209655E-2</v>
      </c>
      <c r="DV341" s="15">
        <f t="shared" si="418"/>
        <v>0.10157209132187472</v>
      </c>
      <c r="DW341" s="15">
        <f t="shared" si="418"/>
        <v>0.12436429170697805</v>
      </c>
      <c r="DX341" s="15">
        <f t="shared" si="418"/>
        <v>0.14004318869746224</v>
      </c>
      <c r="DY341" s="15">
        <f t="shared" si="418"/>
        <v>0.14900108055928096</v>
      </c>
      <c r="DZ341" s="15">
        <f t="shared" si="418"/>
        <v>0.15750563826735986</v>
      </c>
      <c r="EA341" s="15">
        <f t="shared" si="418"/>
        <v>0.16967415342970549</v>
      </c>
      <c r="EB341" s="15">
        <f t="shared" si="418"/>
        <v>0.17834761291051571</v>
      </c>
      <c r="EC341" s="15">
        <f t="shared" si="418"/>
        <v>0.18830983397945911</v>
      </c>
      <c r="ED341" s="15">
        <f t="shared" si="418"/>
        <v>0.20538990642312949</v>
      </c>
      <c r="EE341" s="15">
        <f t="shared" si="418"/>
        <v>0.21677785339056332</v>
      </c>
      <c r="EF341" s="15">
        <f t="shared" si="418"/>
        <v>0.22658139512177766</v>
      </c>
      <c r="EG341" s="15">
        <f t="shared" si="418"/>
        <v>0.23592295102947136</v>
      </c>
      <c r="EH341" s="15">
        <f t="shared" si="418"/>
        <v>0.24923735002989922</v>
      </c>
      <c r="EI341" s="15">
        <f t="shared" si="418"/>
        <v>0.2648937173920678</v>
      </c>
      <c r="EJ341" s="15">
        <f t="shared" si="418"/>
        <v>0.27670908476451905</v>
      </c>
      <c r="EK341" s="15">
        <f t="shared" si="418"/>
        <v>0.29062205588604972</v>
      </c>
      <c r="EL341" s="15">
        <f t="shared" si="418"/>
        <v>0.30258258122296589</v>
      </c>
      <c r="EM341" s="15">
        <f t="shared" si="418"/>
        <v>0.31634483189102958</v>
      </c>
      <c r="EN341" s="15">
        <f t="shared" si="418"/>
        <v>0.33711429966119044</v>
      </c>
      <c r="EO341" s="15">
        <f t="shared" si="418"/>
        <v>0.35693538481052078</v>
      </c>
      <c r="EQ341" s="17" t="s">
        <v>48</v>
      </c>
      <c r="ER341" s="13">
        <f t="shared" si="278"/>
        <v>76</v>
      </c>
      <c r="ES341" s="13">
        <f t="shared" si="279"/>
        <v>50</v>
      </c>
      <c r="ET341" s="13">
        <f t="shared" si="280"/>
        <v>58</v>
      </c>
      <c r="EU341" s="13">
        <f t="shared" si="281"/>
        <v>67</v>
      </c>
      <c r="EV341" s="13">
        <f t="shared" si="282"/>
        <v>71</v>
      </c>
      <c r="EW341" s="13">
        <f t="shared" si="283"/>
        <v>79</v>
      </c>
      <c r="EX341" s="13">
        <f t="shared" si="284"/>
        <v>84</v>
      </c>
      <c r="EY341" s="13">
        <f t="shared" si="285"/>
        <v>87</v>
      </c>
      <c r="EZ341" s="13">
        <f t="shared" si="286"/>
        <v>93</v>
      </c>
      <c r="FA341" s="13">
        <f t="shared" si="287"/>
        <v>94</v>
      </c>
      <c r="FB341" s="13">
        <f t="shared" si="288"/>
        <v>96</v>
      </c>
      <c r="FC341" s="13">
        <f t="shared" si="289"/>
        <v>96</v>
      </c>
      <c r="FD341" s="13">
        <f t="shared" si="290"/>
        <v>98</v>
      </c>
      <c r="FE341" s="13">
        <f t="shared" si="291"/>
        <v>99</v>
      </c>
      <c r="FF341" s="13">
        <f t="shared" si="292"/>
        <v>99</v>
      </c>
      <c r="FG341" s="13">
        <f t="shared" si="293"/>
        <v>100</v>
      </c>
      <c r="FH341" s="13">
        <f t="shared" si="294"/>
        <v>100</v>
      </c>
      <c r="FI341" s="13">
        <f t="shared" si="295"/>
        <v>102</v>
      </c>
      <c r="FJ341" s="13">
        <f t="shared" si="296"/>
        <v>102</v>
      </c>
      <c r="FK341" s="13">
        <f t="shared" si="297"/>
        <v>102</v>
      </c>
      <c r="FL341" s="13">
        <f t="shared" si="298"/>
        <v>101</v>
      </c>
      <c r="FM341" s="13">
        <f>INDEX($ER341:$FL341,MATCH('Ranked Growth'!$C$5,$ER$149:$FL$149,0))</f>
        <v>76</v>
      </c>
      <c r="FO341" s="17" t="s">
        <v>48</v>
      </c>
      <c r="FP341" s="13" cm="1">
        <f t="array" ref="FP341">SUMPRODUCT(($Z$281:$Z$407=$Z341)*(DU341&lt;DU$281:DU$407))+1</f>
        <v>62</v>
      </c>
      <c r="FQ341" s="13" cm="1">
        <f t="array" ref="FQ341">SUMPRODUCT(($Z$281:$Z$407=$Z341)*(DV341&lt;DV$281:DV$407))+1</f>
        <v>48</v>
      </c>
      <c r="FR341" s="13" cm="1">
        <f t="array" ref="FR341">SUMPRODUCT(($Z$281:$Z$407=$Z341)*(DW341&lt;DW$281:DW$407))+1</f>
        <v>54</v>
      </c>
      <c r="FS341" s="13" cm="1">
        <f t="array" ref="FS341">SUMPRODUCT(($Z$281:$Z$407=$Z341)*(DX341&lt;DX$281:DX$407))+1</f>
        <v>63</v>
      </c>
      <c r="FT341" s="13" cm="1">
        <f t="array" ref="FT341">SUMPRODUCT(($Z$281:$Z$407=$Z341)*(DY341&lt;DY$281:DY$407))+1</f>
        <v>64</v>
      </c>
      <c r="FU341" s="13" cm="1">
        <f t="array" ref="FU341">SUMPRODUCT(($Z$281:$Z$407=$Z341)*(DZ341&lt;DZ$281:DZ$407))+1</f>
        <v>70</v>
      </c>
      <c r="FV341" s="13" cm="1">
        <f t="array" ref="FV341">SUMPRODUCT(($Z$281:$Z$407=$Z341)*(EA341&lt;EA$281:EA$407))+1</f>
        <v>73</v>
      </c>
      <c r="FW341" s="13" cm="1">
        <f t="array" ref="FW341">SUMPRODUCT(($Z$281:$Z$407=$Z341)*(EB341&lt;EB$281:EB$407))+1</f>
        <v>76</v>
      </c>
      <c r="FX341" s="13" cm="1">
        <f t="array" ref="FX341">SUMPRODUCT(($Z$281:$Z$407=$Z341)*(EC341&lt;EC$281:EC$407))+1</f>
        <v>80</v>
      </c>
      <c r="FY341" s="13" cm="1">
        <f t="array" ref="FY341">SUMPRODUCT(($Z$281:$Z$407=$Z341)*(ED341&lt;ED$281:ED$407))+1</f>
        <v>80</v>
      </c>
      <c r="FZ341" s="13" cm="1">
        <f t="array" ref="FZ341">SUMPRODUCT(($Z$281:$Z$407=$Z341)*(EE341&lt;EE$281:EE$407))+1</f>
        <v>82</v>
      </c>
      <c r="GA341" s="13" cm="1">
        <f t="array" ref="GA341">SUMPRODUCT(($Z$281:$Z$407=$Z341)*(EF341&lt;EF$281:EF$407))+1</f>
        <v>82</v>
      </c>
      <c r="GB341" s="13" cm="1">
        <f t="array" ref="GB341">SUMPRODUCT(($Z$281:$Z$407=$Z341)*(EG341&lt;EG$281:EG$407))+1</f>
        <v>84</v>
      </c>
      <c r="GC341" s="13" cm="1">
        <f t="array" ref="GC341">SUMPRODUCT(($Z$281:$Z$407=$Z341)*(EH341&lt;EH$281:EH$407))+1</f>
        <v>85</v>
      </c>
      <c r="GD341" s="13" cm="1">
        <f t="array" ref="GD341">SUMPRODUCT(($Z$281:$Z$407=$Z341)*(EI341&lt;EI$281:EI$407))+1</f>
        <v>85</v>
      </c>
      <c r="GE341" s="13" cm="1">
        <f t="array" ref="GE341">SUMPRODUCT(($Z$281:$Z$407=$Z341)*(EJ341&lt;EJ$281:EJ$407))+1</f>
        <v>85</v>
      </c>
      <c r="GF341" s="13" cm="1">
        <f t="array" ref="GF341">SUMPRODUCT(($Z$281:$Z$407=$Z341)*(EK341&lt;EK$281:EK$407))+1</f>
        <v>85</v>
      </c>
      <c r="GG341" s="13" cm="1">
        <f t="array" ref="GG341">SUMPRODUCT(($Z$281:$Z$407=$Z341)*(EL341&lt;EL$281:EL$407))+1</f>
        <v>87</v>
      </c>
      <c r="GH341" s="13" cm="1">
        <f t="array" ref="GH341">SUMPRODUCT(($Z$281:$Z$407=$Z341)*(EM341&lt;EM$281:EM$407))+1</f>
        <v>87</v>
      </c>
      <c r="GI341" s="13" cm="1">
        <f t="array" ref="GI341">SUMPRODUCT(($Z$281:$Z$407=$Z341)*(EN341&lt;EN$281:EN$407))+1</f>
        <v>87</v>
      </c>
      <c r="GJ341" s="13" cm="1">
        <f t="array" ref="GJ341">SUMPRODUCT(($Z$281:$Z$407=$Z341)*(EO341&lt;EO$281:EO$407))+1</f>
        <v>86</v>
      </c>
      <c r="GK341" s="20">
        <f>INDEX($FP341:$GJ341,MATCH('Ranked Growth'!$C$5,$FP$149:$GJ$149,0))</f>
        <v>62</v>
      </c>
      <c r="GL341" s="13" t="str">
        <f t="shared" si="299"/>
        <v>Stations of Over 10k Users-62</v>
      </c>
      <c r="GN341" s="17" t="s">
        <v>48</v>
      </c>
      <c r="GO341" s="13" cm="1">
        <f t="array" ref="GO341">IF($AA341="N","",SUMPRODUCT(($Z$281:$Z$407=$Z341)*($AA$281:$AA$407="Y")*(DU341&lt;DU$281:DU$407))+1)</f>
        <v>13</v>
      </c>
      <c r="GP341" s="13" cm="1">
        <f t="array" ref="GP341">IF($AA341="N","",SUMPRODUCT(($Z$281:$Z$407=$Z341)*($AA$281:$AA$407="Y")*(DV341&lt;DV$281:DV$407))+1)</f>
        <v>7</v>
      </c>
      <c r="GQ341" s="13" cm="1">
        <f t="array" ref="GQ341">IF($AA341="N","",SUMPRODUCT(($Z$281:$Z$407=$Z341)*($AA$281:$AA$407="Y")*(DW341&lt;DW$281:DW$407))+1)</f>
        <v>8</v>
      </c>
      <c r="GR341" s="13" cm="1">
        <f t="array" ref="GR341">IF($AA341="N","",SUMPRODUCT(($Z$281:$Z$407=$Z341)*($AA$281:$AA$407="Y")*(DX341&lt;DX$281:DX$407))+1)</f>
        <v>10</v>
      </c>
      <c r="GS341" s="13" cm="1">
        <f t="array" ref="GS341">IF($AA341="N","",SUMPRODUCT(($Z$281:$Z$407=$Z341)*($AA$281:$AA$407="Y")*(DY341&lt;DY$281:DY$407))+1)</f>
        <v>11</v>
      </c>
      <c r="GT341" s="13" cm="1">
        <f t="array" ref="GT341">IF($AA341="N","",SUMPRODUCT(($Z$281:$Z$407=$Z341)*($AA$281:$AA$407="Y")*(DZ341&lt;DZ$281:DZ$407))+1)</f>
        <v>12</v>
      </c>
      <c r="GU341" s="13" cm="1">
        <f t="array" ref="GU341">IF($AA341="N","",SUMPRODUCT(($Z$281:$Z$407=$Z341)*($AA$281:$AA$407="Y")*(EA341&lt;EA$281:EA$407))+1)</f>
        <v>12</v>
      </c>
      <c r="GV341" s="13" cm="1">
        <f t="array" ref="GV341">IF($AA341="N","",SUMPRODUCT(($Z$281:$Z$407=$Z341)*($AA$281:$AA$407="Y")*(EB341&lt;EB$281:EB$407))+1)</f>
        <v>12</v>
      </c>
      <c r="GW341" s="13" cm="1">
        <f t="array" ref="GW341">IF($AA341="N","",SUMPRODUCT(($Z$281:$Z$407=$Z341)*($AA$281:$AA$407="Y")*(EC341&lt;EC$281:EC$407))+1)</f>
        <v>13</v>
      </c>
      <c r="GX341" s="13" cm="1">
        <f t="array" ref="GX341">IF($AA341="N","",SUMPRODUCT(($Z$281:$Z$407=$Z341)*($AA$281:$AA$407="Y")*(ED341&lt;ED$281:ED$407))+1)</f>
        <v>13</v>
      </c>
      <c r="GY341" s="13" cm="1">
        <f t="array" ref="GY341">IF($AA341="N","",SUMPRODUCT(($Z$281:$Z$407=$Z341)*($AA$281:$AA$407="Y")*(EE341&lt;EE$281:EE$407))+1)</f>
        <v>13</v>
      </c>
      <c r="GZ341" s="13" cm="1">
        <f t="array" ref="GZ341">IF($AA341="N","",SUMPRODUCT(($Z$281:$Z$407=$Z341)*($AA$281:$AA$407="Y")*(EF341&lt;EF$281:EF$407))+1)</f>
        <v>13</v>
      </c>
      <c r="HA341" s="13" cm="1">
        <f t="array" ref="HA341">IF($AA341="N","",SUMPRODUCT(($Z$281:$Z$407=$Z341)*($AA$281:$AA$407="Y")*(EG341&lt;EG$281:EG$407))+1)</f>
        <v>13</v>
      </c>
      <c r="HB341" s="13" cm="1">
        <f t="array" ref="HB341">IF($AA341="N","",SUMPRODUCT(($Z$281:$Z$407=$Z341)*($AA$281:$AA$407="Y")*(EH341&lt;EH$281:EH$407))+1)</f>
        <v>13</v>
      </c>
      <c r="HC341" s="13" cm="1">
        <f t="array" ref="HC341">IF($AA341="N","",SUMPRODUCT(($Z$281:$Z$407=$Z341)*($AA$281:$AA$407="Y")*(EI341&lt;EI$281:EI$407))+1)</f>
        <v>13</v>
      </c>
      <c r="HD341" s="13" cm="1">
        <f t="array" ref="HD341">IF($AA341="N","",SUMPRODUCT(($Z$281:$Z$407=$Z341)*($AA$281:$AA$407="Y")*(EJ341&lt;EJ$281:EJ$407))+1)</f>
        <v>13</v>
      </c>
      <c r="HE341" s="13" cm="1">
        <f t="array" ref="HE341">IF($AA341="N","",SUMPRODUCT(($Z$281:$Z$407=$Z341)*($AA$281:$AA$407="Y")*(EK341&lt;EK$281:EK$407))+1)</f>
        <v>13</v>
      </c>
      <c r="HF341" s="13" cm="1">
        <f t="array" ref="HF341">IF($AA341="N","",SUMPRODUCT(($Z$281:$Z$407=$Z341)*($AA$281:$AA$407="Y")*(EL341&lt;EL$281:EL$407))+1)</f>
        <v>14</v>
      </c>
      <c r="HG341" s="13" cm="1">
        <f t="array" ref="HG341">IF($AA341="N","",SUMPRODUCT(($Z$281:$Z$407=$Z341)*($AA$281:$AA$407="Y")*(EM341&lt;EM$281:EM$407))+1)</f>
        <v>14</v>
      </c>
      <c r="HH341" s="13" cm="1">
        <f t="array" ref="HH341">IF($AA341="N","",SUMPRODUCT(($Z$281:$Z$407=$Z341)*($AA$281:$AA$407="Y")*(EN341&lt;EN$281:EN$407))+1)</f>
        <v>14</v>
      </c>
      <c r="HI341" s="13" cm="1">
        <f t="array" ref="HI341">IF($AA341="N","",SUMPRODUCT(($Z$281:$Z$407=$Z341)*($AA$281:$AA$407="Y")*(EO341&lt;EO$281:EO$407))+1)</f>
        <v>14</v>
      </c>
      <c r="HJ341" s="20">
        <f>INDEX($GO341:$HI341,MATCH('Ranked Growth'!$C$5,$GO$149:$HI$149,0))</f>
        <v>13</v>
      </c>
      <c r="HK341" s="13" t="str">
        <f t="shared" si="300"/>
        <v>Stations of Over 10k Users-13</v>
      </c>
    </row>
    <row r="342" spans="2:219" s="11" customFormat="1" x14ac:dyDescent="0.25">
      <c r="B342" s="17" t="s">
        <v>49</v>
      </c>
      <c r="C342" s="20">
        <v>206923.38341829288</v>
      </c>
      <c r="D342" s="20">
        <v>223354.44412438202</v>
      </c>
      <c r="E342" s="20">
        <v>228049.31909327483</v>
      </c>
      <c r="F342" s="20">
        <v>231476.45362376637</v>
      </c>
      <c r="G342" s="20">
        <v>233674.91595640723</v>
      </c>
      <c r="H342" s="20">
        <v>235943.51048978721</v>
      </c>
      <c r="I342" s="20">
        <v>238886.46817702503</v>
      </c>
      <c r="J342" s="20">
        <v>241122.82653854138</v>
      </c>
      <c r="K342" s="20">
        <v>243887.70123485726</v>
      </c>
      <c r="L342" s="20">
        <v>248250.21052651331</v>
      </c>
      <c r="M342" s="20">
        <v>251072.29551229268</v>
      </c>
      <c r="N342" s="20">
        <v>253802.43649968234</v>
      </c>
      <c r="O342" s="20">
        <v>256520.207546183</v>
      </c>
      <c r="P342" s="20">
        <v>260142.18195190449</v>
      </c>
      <c r="Q342" s="20">
        <v>264129.15073191631</v>
      </c>
      <c r="R342" s="20">
        <v>267220.79007668252</v>
      </c>
      <c r="S342" s="20">
        <v>270722.0183214405</v>
      </c>
      <c r="T342" s="20">
        <v>273829.1764903437</v>
      </c>
      <c r="U342" s="20">
        <v>277325.17233958689</v>
      </c>
      <c r="V342" s="20">
        <v>282251.76343356713</v>
      </c>
      <c r="W342" s="20">
        <v>287017.45055824565</v>
      </c>
      <c r="Y342" s="17" t="s">
        <v>49</v>
      </c>
      <c r="Z342" s="21" t="str">
        <f t="shared" si="251"/>
        <v>Stations of Over 10k Users</v>
      </c>
      <c r="AA342" s="21" t="str">
        <f t="shared" si="252"/>
        <v>N</v>
      </c>
      <c r="AB342" s="13">
        <f t="shared" ref="AB342:AV342" si="419">C342-$R80</f>
        <v>3663.383418292884</v>
      </c>
      <c r="AC342" s="13">
        <f t="shared" si="419"/>
        <v>20094.444124382018</v>
      </c>
      <c r="AD342" s="13">
        <f t="shared" si="419"/>
        <v>24789.319093274826</v>
      </c>
      <c r="AE342" s="13">
        <f t="shared" si="419"/>
        <v>28216.453623766371</v>
      </c>
      <c r="AF342" s="13">
        <f t="shared" si="419"/>
        <v>30414.915956407232</v>
      </c>
      <c r="AG342" s="13">
        <f t="shared" si="419"/>
        <v>32683.510489787208</v>
      </c>
      <c r="AH342" s="13">
        <f t="shared" si="419"/>
        <v>35626.468177025032</v>
      </c>
      <c r="AI342" s="13">
        <f t="shared" si="419"/>
        <v>37862.826538541383</v>
      </c>
      <c r="AJ342" s="13">
        <f t="shared" si="419"/>
        <v>40627.701234857261</v>
      </c>
      <c r="AK342" s="13">
        <f t="shared" si="419"/>
        <v>44990.210526513314</v>
      </c>
      <c r="AL342" s="13">
        <f t="shared" si="419"/>
        <v>47812.29551229268</v>
      </c>
      <c r="AM342" s="13">
        <f t="shared" si="419"/>
        <v>50542.436499682342</v>
      </c>
      <c r="AN342" s="13">
        <f t="shared" si="419"/>
        <v>53260.207546182995</v>
      </c>
      <c r="AO342" s="13">
        <f t="shared" si="419"/>
        <v>56882.181951904495</v>
      </c>
      <c r="AP342" s="13">
        <f t="shared" si="419"/>
        <v>60869.150731916307</v>
      </c>
      <c r="AQ342" s="13">
        <f t="shared" si="419"/>
        <v>63960.790076682519</v>
      </c>
      <c r="AR342" s="13">
        <f t="shared" si="419"/>
        <v>67462.018321440497</v>
      </c>
      <c r="AS342" s="13">
        <f t="shared" si="419"/>
        <v>70569.1764903437</v>
      </c>
      <c r="AT342" s="13">
        <f t="shared" si="419"/>
        <v>74065.17233958689</v>
      </c>
      <c r="AU342" s="13">
        <f t="shared" si="419"/>
        <v>78991.763433567132</v>
      </c>
      <c r="AV342" s="13">
        <f t="shared" si="419"/>
        <v>83757.450558245648</v>
      </c>
      <c r="AX342" s="17" t="s">
        <v>49</v>
      </c>
      <c r="AY342" s="13">
        <f t="shared" si="254"/>
        <v>42</v>
      </c>
      <c r="AZ342" s="13">
        <f t="shared" si="255"/>
        <v>42</v>
      </c>
      <c r="BA342" s="13">
        <f t="shared" si="256"/>
        <v>42</v>
      </c>
      <c r="BB342" s="13">
        <f t="shared" si="257"/>
        <v>43</v>
      </c>
      <c r="BC342" s="13">
        <f t="shared" si="258"/>
        <v>43</v>
      </c>
      <c r="BD342" s="13">
        <f t="shared" si="259"/>
        <v>43</v>
      </c>
      <c r="BE342" s="13">
        <f t="shared" si="260"/>
        <v>42</v>
      </c>
      <c r="BF342" s="13">
        <f t="shared" si="261"/>
        <v>42</v>
      </c>
      <c r="BG342" s="13">
        <f t="shared" si="262"/>
        <v>42</v>
      </c>
      <c r="BH342" s="13">
        <f t="shared" si="263"/>
        <v>42</v>
      </c>
      <c r="BI342" s="13">
        <f t="shared" si="264"/>
        <v>42</v>
      </c>
      <c r="BJ342" s="13">
        <f t="shared" si="265"/>
        <v>42</v>
      </c>
      <c r="BK342" s="13">
        <f t="shared" si="266"/>
        <v>42</v>
      </c>
      <c r="BL342" s="13">
        <f t="shared" si="267"/>
        <v>42</v>
      </c>
      <c r="BM342" s="13">
        <f t="shared" si="268"/>
        <v>42</v>
      </c>
      <c r="BN342" s="13">
        <f t="shared" si="269"/>
        <v>42</v>
      </c>
      <c r="BO342" s="13">
        <f t="shared" si="270"/>
        <v>42</v>
      </c>
      <c r="BP342" s="13">
        <f t="shared" si="271"/>
        <v>42</v>
      </c>
      <c r="BQ342" s="13">
        <f t="shared" si="272"/>
        <v>42</v>
      </c>
      <c r="BR342" s="13">
        <f t="shared" si="273"/>
        <v>42</v>
      </c>
      <c r="BS342" s="13">
        <f t="shared" si="274"/>
        <v>42</v>
      </c>
      <c r="BT342" s="13">
        <f>INDEX($AY342:$BS342,MATCH('Ranked Growth'!$C$5,Data!$AY$149:$BS$149,0))</f>
        <v>42</v>
      </c>
      <c r="BV342" s="17" t="s">
        <v>49</v>
      </c>
      <c r="BW342" s="13" cm="1">
        <f t="array" ref="BW342">SUMPRODUCT(($Z$281:$Z$407=$Z342)*(AB342&lt;AB$281:AB$407))+1</f>
        <v>37</v>
      </c>
      <c r="BX342" s="13" cm="1">
        <f t="array" ref="BX342">SUMPRODUCT(($Z$281:$Z$407=$Z342)*(AC342&lt;AC$281:AC$407))+1</f>
        <v>37</v>
      </c>
      <c r="BY342" s="13" cm="1">
        <f t="array" ref="BY342">SUMPRODUCT(($Z$281:$Z$407=$Z342)*(AD342&lt;AD$281:AD$407))+1</f>
        <v>37</v>
      </c>
      <c r="BZ342" s="13" cm="1">
        <f t="array" ref="BZ342">SUMPRODUCT(($Z$281:$Z$407=$Z342)*(AE342&lt;AE$281:AE$407))+1</f>
        <v>38</v>
      </c>
      <c r="CA342" s="13" cm="1">
        <f t="array" ref="CA342">SUMPRODUCT(($Z$281:$Z$407=$Z342)*(AF342&lt;AF$281:AF$407))+1</f>
        <v>38</v>
      </c>
      <c r="CB342" s="13" cm="1">
        <f t="array" ref="CB342">SUMPRODUCT(($Z$281:$Z$407=$Z342)*(AG342&lt;AG$281:AG$407))+1</f>
        <v>38</v>
      </c>
      <c r="CC342" s="13" cm="1">
        <f t="array" ref="CC342">SUMPRODUCT(($Z$281:$Z$407=$Z342)*(AH342&lt;AH$281:AH$407))+1</f>
        <v>37</v>
      </c>
      <c r="CD342" s="13" cm="1">
        <f t="array" ref="CD342">SUMPRODUCT(($Z$281:$Z$407=$Z342)*(AI342&lt;AI$281:AI$407))+1</f>
        <v>37</v>
      </c>
      <c r="CE342" s="13" cm="1">
        <f t="array" ref="CE342">SUMPRODUCT(($Z$281:$Z$407=$Z342)*(AJ342&lt;AJ$281:AJ$407))+1</f>
        <v>37</v>
      </c>
      <c r="CF342" s="13" cm="1">
        <f t="array" ref="CF342">SUMPRODUCT(($Z$281:$Z$407=$Z342)*(AK342&lt;AK$281:AK$407))+1</f>
        <v>37</v>
      </c>
      <c r="CG342" s="13" cm="1">
        <f t="array" ref="CG342">SUMPRODUCT(($Z$281:$Z$407=$Z342)*(AL342&lt;AL$281:AL$407))+1</f>
        <v>37</v>
      </c>
      <c r="CH342" s="13" cm="1">
        <f t="array" ref="CH342">SUMPRODUCT(($Z$281:$Z$407=$Z342)*(AM342&lt;AM$281:AM$407))+1</f>
        <v>37</v>
      </c>
      <c r="CI342" s="13" cm="1">
        <f t="array" ref="CI342">SUMPRODUCT(($Z$281:$Z$407=$Z342)*(AN342&lt;AN$281:AN$407))+1</f>
        <v>37</v>
      </c>
      <c r="CJ342" s="13" cm="1">
        <f t="array" ref="CJ342">SUMPRODUCT(($Z$281:$Z$407=$Z342)*(AO342&lt;AO$281:AO$407))+1</f>
        <v>37</v>
      </c>
      <c r="CK342" s="13" cm="1">
        <f t="array" ref="CK342">SUMPRODUCT(($Z$281:$Z$407=$Z342)*(AP342&lt;AP$281:AP$407))+1</f>
        <v>37</v>
      </c>
      <c r="CL342" s="13" cm="1">
        <f t="array" ref="CL342">SUMPRODUCT(($Z$281:$Z$407=$Z342)*(AQ342&lt;AQ$281:AQ$407))+1</f>
        <v>37</v>
      </c>
      <c r="CM342" s="13" cm="1">
        <f t="array" ref="CM342">SUMPRODUCT(($Z$281:$Z$407=$Z342)*(AR342&lt;AR$281:AR$407))+1</f>
        <v>37</v>
      </c>
      <c r="CN342" s="13" cm="1">
        <f t="array" ref="CN342">SUMPRODUCT(($Z$281:$Z$407=$Z342)*(AS342&lt;AS$281:AS$407))+1</f>
        <v>37</v>
      </c>
      <c r="CO342" s="13" cm="1">
        <f t="array" ref="CO342">SUMPRODUCT(($Z$281:$Z$407=$Z342)*(AT342&lt;AT$281:AT$407))+1</f>
        <v>37</v>
      </c>
      <c r="CP342" s="13" cm="1">
        <f t="array" ref="CP342">SUMPRODUCT(($Z$281:$Z$407=$Z342)*(AU342&lt;AU$281:AU$407))+1</f>
        <v>37</v>
      </c>
      <c r="CQ342" s="13" cm="1">
        <f t="array" ref="CQ342">SUMPRODUCT(($Z$281:$Z$407=$Z342)*(AV342&lt;AV$281:AV$407))+1</f>
        <v>37</v>
      </c>
      <c r="CR342" s="20">
        <f>INDEX($BW342:$CQ342,MATCH('Ranked Growth'!$C$5,Data!$AY$149:$BS$149,0))</f>
        <v>37</v>
      </c>
      <c r="CS342" s="13" t="str">
        <f t="shared" si="275"/>
        <v>Stations of Over 10k Users-37</v>
      </c>
      <c r="CU342" s="17" t="s">
        <v>49</v>
      </c>
      <c r="CV342" s="13" t="str" cm="1">
        <f t="array" ref="CV342">IF($AA342="N","",SUMPRODUCT(($Z$281:$Z$407=$Z342)*($AA$281:$AA$407="Y")*(AB342&lt;AB$281:AB$407))+1)</f>
        <v/>
      </c>
      <c r="CW342" s="13" t="str" cm="1">
        <f t="array" ref="CW342">IF($AA342="N","",SUMPRODUCT(($Z$281:$Z$407=$Z342)*($AA$281:$AA$407="Y")*(AC342&lt;AC$281:AC$407))+1)</f>
        <v/>
      </c>
      <c r="CX342" s="13" t="str" cm="1">
        <f t="array" ref="CX342">IF($AA342="N","",SUMPRODUCT(($Z$281:$Z$407=$Z342)*($AA$281:$AA$407="Y")*(AD342&lt;AD$281:AD$407))+1)</f>
        <v/>
      </c>
      <c r="CY342" s="13" t="str" cm="1">
        <f t="array" ref="CY342">IF($AA342="N","",SUMPRODUCT(($Z$281:$Z$407=$Z342)*($AA$281:$AA$407="Y")*(AE342&lt;AE$281:AE$407))+1)</f>
        <v/>
      </c>
      <c r="CZ342" s="13" t="str" cm="1">
        <f t="array" ref="CZ342">IF($AA342="N","",SUMPRODUCT(($Z$281:$Z$407=$Z342)*($AA$281:$AA$407="Y")*(AF342&lt;AF$281:AF$407))+1)</f>
        <v/>
      </c>
      <c r="DA342" s="13" t="str" cm="1">
        <f t="array" ref="DA342">IF($AA342="N","",SUMPRODUCT(($Z$281:$Z$407=$Z342)*($AA$281:$AA$407="Y")*(AG342&lt;AG$281:AG$407))+1)</f>
        <v/>
      </c>
      <c r="DB342" s="13" t="str" cm="1">
        <f t="array" ref="DB342">IF($AA342="N","",SUMPRODUCT(($Z$281:$Z$407=$Z342)*($AA$281:$AA$407="Y")*(AH342&lt;AH$281:AH$407))+1)</f>
        <v/>
      </c>
      <c r="DC342" s="13" t="str" cm="1">
        <f t="array" ref="DC342">IF($AA342="N","",SUMPRODUCT(($Z$281:$Z$407=$Z342)*($AA$281:$AA$407="Y")*(AI342&lt;AI$281:AI$407))+1)</f>
        <v/>
      </c>
      <c r="DD342" s="13" t="str" cm="1">
        <f t="array" ref="DD342">IF($AA342="N","",SUMPRODUCT(($Z$281:$Z$407=$Z342)*($AA$281:$AA$407="Y")*(AJ342&lt;AJ$281:AJ$407))+1)</f>
        <v/>
      </c>
      <c r="DE342" s="13" t="str" cm="1">
        <f t="array" ref="DE342">IF($AA342="N","",SUMPRODUCT(($Z$281:$Z$407=$Z342)*($AA$281:$AA$407="Y")*(AK342&lt;AK$281:AK$407))+1)</f>
        <v/>
      </c>
      <c r="DF342" s="13" t="str" cm="1">
        <f t="array" ref="DF342">IF($AA342="N","",SUMPRODUCT(($Z$281:$Z$407=$Z342)*($AA$281:$AA$407="Y")*(AL342&lt;AL$281:AL$407))+1)</f>
        <v/>
      </c>
      <c r="DG342" s="13" t="str" cm="1">
        <f t="array" ref="DG342">IF($AA342="N","",SUMPRODUCT(($Z$281:$Z$407=$Z342)*($AA$281:$AA$407="Y")*(AM342&lt;AM$281:AM$407))+1)</f>
        <v/>
      </c>
      <c r="DH342" s="13" t="str" cm="1">
        <f t="array" ref="DH342">IF($AA342="N","",SUMPRODUCT(($Z$281:$Z$407=$Z342)*($AA$281:$AA$407="Y")*(AN342&lt;AN$281:AN$407))+1)</f>
        <v/>
      </c>
      <c r="DI342" s="13" t="str" cm="1">
        <f t="array" ref="DI342">IF($AA342="N","",SUMPRODUCT(($Z$281:$Z$407=$Z342)*($AA$281:$AA$407="Y")*(AO342&lt;AO$281:AO$407))+1)</f>
        <v/>
      </c>
      <c r="DJ342" s="13" t="str" cm="1">
        <f t="array" ref="DJ342">IF($AA342="N","",SUMPRODUCT(($Z$281:$Z$407=$Z342)*($AA$281:$AA$407="Y")*(AP342&lt;AP$281:AP$407))+1)</f>
        <v/>
      </c>
      <c r="DK342" s="13" t="str" cm="1">
        <f t="array" ref="DK342">IF($AA342="N","",SUMPRODUCT(($Z$281:$Z$407=$Z342)*($AA$281:$AA$407="Y")*(AQ342&lt;AQ$281:AQ$407))+1)</f>
        <v/>
      </c>
      <c r="DL342" s="13" t="str" cm="1">
        <f t="array" ref="DL342">IF($AA342="N","",SUMPRODUCT(($Z$281:$Z$407=$Z342)*($AA$281:$AA$407="Y")*(AR342&lt;AR$281:AR$407))+1)</f>
        <v/>
      </c>
      <c r="DM342" s="13" t="str" cm="1">
        <f t="array" ref="DM342">IF($AA342="N","",SUMPRODUCT(($Z$281:$Z$407=$Z342)*($AA$281:$AA$407="Y")*(AS342&lt;AS$281:AS$407))+1)</f>
        <v/>
      </c>
      <c r="DN342" s="13" t="str" cm="1">
        <f t="array" ref="DN342">IF($AA342="N","",SUMPRODUCT(($Z$281:$Z$407=$Z342)*($AA$281:$AA$407="Y")*(AT342&lt;AT$281:AT$407))+1)</f>
        <v/>
      </c>
      <c r="DO342" s="13" t="str" cm="1">
        <f t="array" ref="DO342">IF($AA342="N","",SUMPRODUCT(($Z$281:$Z$407=$Z342)*($AA$281:$AA$407="Y")*(AU342&lt;AU$281:AU$407))+1)</f>
        <v/>
      </c>
      <c r="DP342" s="13" t="str" cm="1">
        <f t="array" ref="DP342">IF($AA342="N","",SUMPRODUCT(($Z$281:$Z$407=$Z342)*($AA$281:$AA$407="Y")*(AV342&lt;AV$281:AV$407))+1)</f>
        <v/>
      </c>
      <c r="DQ342" s="13" t="str">
        <f>INDEX($CV342:$DP342,MATCH('Ranked Growth'!$C$5,$BW$149:$CQ$149,0))</f>
        <v/>
      </c>
      <c r="DR342" s="13" t="str">
        <f t="shared" si="276"/>
        <v>Stations of Over 10k Users-</v>
      </c>
      <c r="DT342" s="17" t="s">
        <v>49</v>
      </c>
      <c r="DU342" s="15">
        <f t="shared" ref="DU342:EO342" si="420">(C342/$R80)-1</f>
        <v>1.802313991091653E-2</v>
      </c>
      <c r="DV342" s="15">
        <f t="shared" si="420"/>
        <v>9.8860789749001476E-2</v>
      </c>
      <c r="DW342" s="15">
        <f t="shared" si="420"/>
        <v>0.12195866915908105</v>
      </c>
      <c r="DX342" s="15">
        <f t="shared" si="420"/>
        <v>0.13881951010413451</v>
      </c>
      <c r="DY342" s="15">
        <f t="shared" si="420"/>
        <v>0.1496355207931086</v>
      </c>
      <c r="DZ342" s="15">
        <f t="shared" si="420"/>
        <v>0.16079656838427248</v>
      </c>
      <c r="EA342" s="15">
        <f t="shared" si="420"/>
        <v>0.17527535263713978</v>
      </c>
      <c r="EB342" s="15">
        <f t="shared" si="420"/>
        <v>0.186277804479688</v>
      </c>
      <c r="EC342" s="15">
        <f t="shared" si="420"/>
        <v>0.19988045476167104</v>
      </c>
      <c r="ED342" s="15">
        <f t="shared" si="420"/>
        <v>0.22134315913860725</v>
      </c>
      <c r="EE342" s="15">
        <f t="shared" si="420"/>
        <v>0.23522727301137802</v>
      </c>
      <c r="EF342" s="15">
        <f t="shared" si="420"/>
        <v>0.24865904014406337</v>
      </c>
      <c r="EG342" s="15">
        <f t="shared" si="420"/>
        <v>0.26202994955319792</v>
      </c>
      <c r="EH342" s="15">
        <f t="shared" si="420"/>
        <v>0.27984936510825786</v>
      </c>
      <c r="EI342" s="15">
        <f t="shared" si="420"/>
        <v>0.2994644825933106</v>
      </c>
      <c r="EJ342" s="15">
        <f t="shared" si="420"/>
        <v>0.31467475192700256</v>
      </c>
      <c r="EK342" s="15">
        <f t="shared" si="420"/>
        <v>0.33190011965679678</v>
      </c>
      <c r="EL342" s="15">
        <f t="shared" si="420"/>
        <v>0.34718673861233751</v>
      </c>
      <c r="EM342" s="15">
        <f t="shared" si="420"/>
        <v>0.3643863639653</v>
      </c>
      <c r="EN342" s="15">
        <f t="shared" si="420"/>
        <v>0.38862424202286294</v>
      </c>
      <c r="EO342" s="15">
        <f t="shared" si="420"/>
        <v>0.41207050358282804</v>
      </c>
      <c r="EQ342" s="17" t="s">
        <v>49</v>
      </c>
      <c r="ER342" s="13">
        <f t="shared" si="278"/>
        <v>83</v>
      </c>
      <c r="ES342" s="13">
        <f t="shared" si="279"/>
        <v>68</v>
      </c>
      <c r="ET342" s="13">
        <f t="shared" si="280"/>
        <v>70</v>
      </c>
      <c r="EU342" s="13">
        <f t="shared" si="281"/>
        <v>71</v>
      </c>
      <c r="EV342" s="13">
        <f t="shared" si="282"/>
        <v>69</v>
      </c>
      <c r="EW342" s="13">
        <f t="shared" si="283"/>
        <v>68</v>
      </c>
      <c r="EX342" s="13">
        <f t="shared" si="284"/>
        <v>68</v>
      </c>
      <c r="EY342" s="13">
        <f t="shared" si="285"/>
        <v>72</v>
      </c>
      <c r="EZ342" s="13">
        <f t="shared" si="286"/>
        <v>68</v>
      </c>
      <c r="FA342" s="13">
        <f t="shared" si="287"/>
        <v>64</v>
      </c>
      <c r="FB342" s="13">
        <f t="shared" si="288"/>
        <v>65</v>
      </c>
      <c r="FC342" s="13">
        <f t="shared" si="289"/>
        <v>65</v>
      </c>
      <c r="FD342" s="13">
        <f t="shared" si="290"/>
        <v>65</v>
      </c>
      <c r="FE342" s="13">
        <f t="shared" si="291"/>
        <v>63</v>
      </c>
      <c r="FF342" s="13">
        <f t="shared" si="292"/>
        <v>64</v>
      </c>
      <c r="FG342" s="13">
        <f t="shared" si="293"/>
        <v>66</v>
      </c>
      <c r="FH342" s="13">
        <f t="shared" si="294"/>
        <v>69</v>
      </c>
      <c r="FI342" s="13">
        <f t="shared" si="295"/>
        <v>69</v>
      </c>
      <c r="FJ342" s="13">
        <f t="shared" si="296"/>
        <v>70</v>
      </c>
      <c r="FK342" s="13">
        <f t="shared" si="297"/>
        <v>68</v>
      </c>
      <c r="FL342" s="13">
        <f t="shared" si="298"/>
        <v>68</v>
      </c>
      <c r="FM342" s="13">
        <f>INDEX($ER342:$FL342,MATCH('Ranked Growth'!$C$5,$ER$149:$FL$149,0))</f>
        <v>83</v>
      </c>
      <c r="FO342" s="17" t="s">
        <v>49</v>
      </c>
      <c r="FP342" s="13" cm="1">
        <f t="array" ref="FP342">SUMPRODUCT(($Z$281:$Z$407=$Z342)*(DU342&lt;DU$281:DU$407))+1</f>
        <v>66</v>
      </c>
      <c r="FQ342" s="13" cm="1">
        <f t="array" ref="FQ342">SUMPRODUCT(($Z$281:$Z$407=$Z342)*(DV342&lt;DV$281:DV$407))+1</f>
        <v>62</v>
      </c>
      <c r="FR342" s="13" cm="1">
        <f t="array" ref="FR342">SUMPRODUCT(($Z$281:$Z$407=$Z342)*(DW342&lt;DW$281:DW$407))+1</f>
        <v>64</v>
      </c>
      <c r="FS342" s="13" cm="1">
        <f t="array" ref="FS342">SUMPRODUCT(($Z$281:$Z$407=$Z342)*(DX342&lt;DX$281:DX$407))+1</f>
        <v>64</v>
      </c>
      <c r="FT342" s="13" cm="1">
        <f t="array" ref="FT342">SUMPRODUCT(($Z$281:$Z$407=$Z342)*(DY342&lt;DY$281:DY$407))+1</f>
        <v>63</v>
      </c>
      <c r="FU342" s="13" cm="1">
        <f t="array" ref="FU342">SUMPRODUCT(($Z$281:$Z$407=$Z342)*(DZ342&lt;DZ$281:DZ$407))+1</f>
        <v>61</v>
      </c>
      <c r="FV342" s="13" cm="1">
        <f t="array" ref="FV342">SUMPRODUCT(($Z$281:$Z$407=$Z342)*(EA342&lt;EA$281:EA$407))+1</f>
        <v>61</v>
      </c>
      <c r="FW342" s="13" cm="1">
        <f t="array" ref="FW342">SUMPRODUCT(($Z$281:$Z$407=$Z342)*(EB342&lt;EB$281:EB$407))+1</f>
        <v>63</v>
      </c>
      <c r="FX342" s="13" cm="1">
        <f t="array" ref="FX342">SUMPRODUCT(($Z$281:$Z$407=$Z342)*(EC342&lt;EC$281:EC$407))+1</f>
        <v>59</v>
      </c>
      <c r="FY342" s="13" cm="1">
        <f t="array" ref="FY342">SUMPRODUCT(($Z$281:$Z$407=$Z342)*(ED342&lt;ED$281:ED$407))+1</f>
        <v>56</v>
      </c>
      <c r="FZ342" s="13" cm="1">
        <f t="array" ref="FZ342">SUMPRODUCT(($Z$281:$Z$407=$Z342)*(EE342&lt;EE$281:EE$407))+1</f>
        <v>56</v>
      </c>
      <c r="GA342" s="13" cm="1">
        <f t="array" ref="GA342">SUMPRODUCT(($Z$281:$Z$407=$Z342)*(EF342&lt;EF$281:EF$407))+1</f>
        <v>56</v>
      </c>
      <c r="GB342" s="13" cm="1">
        <f t="array" ref="GB342">SUMPRODUCT(($Z$281:$Z$407=$Z342)*(EG342&lt;EG$281:EG$407))+1</f>
        <v>56</v>
      </c>
      <c r="GC342" s="13" cm="1">
        <f t="array" ref="GC342">SUMPRODUCT(($Z$281:$Z$407=$Z342)*(EH342&lt;EH$281:EH$407))+1</f>
        <v>55</v>
      </c>
      <c r="GD342" s="13" cm="1">
        <f t="array" ref="GD342">SUMPRODUCT(($Z$281:$Z$407=$Z342)*(EI342&lt;EI$281:EI$407))+1</f>
        <v>56</v>
      </c>
      <c r="GE342" s="13" cm="1">
        <f t="array" ref="GE342">SUMPRODUCT(($Z$281:$Z$407=$Z342)*(EJ342&lt;EJ$281:EJ$407))+1</f>
        <v>58</v>
      </c>
      <c r="GF342" s="13" cm="1">
        <f t="array" ref="GF342">SUMPRODUCT(($Z$281:$Z$407=$Z342)*(EK342&lt;EK$281:EK$407))+1</f>
        <v>60</v>
      </c>
      <c r="GG342" s="13" cm="1">
        <f t="array" ref="GG342">SUMPRODUCT(($Z$281:$Z$407=$Z342)*(EL342&lt;EL$281:EL$407))+1</f>
        <v>60</v>
      </c>
      <c r="GH342" s="13" cm="1">
        <f t="array" ref="GH342">SUMPRODUCT(($Z$281:$Z$407=$Z342)*(EM342&lt;EM$281:EM$407))+1</f>
        <v>61</v>
      </c>
      <c r="GI342" s="13" cm="1">
        <f t="array" ref="GI342">SUMPRODUCT(($Z$281:$Z$407=$Z342)*(EN342&lt;EN$281:EN$407))+1</f>
        <v>59</v>
      </c>
      <c r="GJ342" s="13" cm="1">
        <f t="array" ref="GJ342">SUMPRODUCT(($Z$281:$Z$407=$Z342)*(EO342&lt;EO$281:EO$407))+1</f>
        <v>60</v>
      </c>
      <c r="GK342" s="20">
        <f>INDEX($FP342:$GJ342,MATCH('Ranked Growth'!$C$5,$FP$149:$GJ$149,0))</f>
        <v>66</v>
      </c>
      <c r="GL342" s="13" t="str">
        <f t="shared" si="299"/>
        <v>Stations of Over 10k Users-66</v>
      </c>
      <c r="GN342" s="17" t="s">
        <v>49</v>
      </c>
      <c r="GO342" s="13" t="str" cm="1">
        <f t="array" ref="GO342">IF($AA342="N","",SUMPRODUCT(($Z$281:$Z$407=$Z342)*($AA$281:$AA$407="Y")*(DU342&lt;DU$281:DU$407))+1)</f>
        <v/>
      </c>
      <c r="GP342" s="13" t="str" cm="1">
        <f t="array" ref="GP342">IF($AA342="N","",SUMPRODUCT(($Z$281:$Z$407=$Z342)*($AA$281:$AA$407="Y")*(DV342&lt;DV$281:DV$407))+1)</f>
        <v/>
      </c>
      <c r="GQ342" s="13" t="str" cm="1">
        <f t="array" ref="GQ342">IF($AA342="N","",SUMPRODUCT(($Z$281:$Z$407=$Z342)*($AA$281:$AA$407="Y")*(DW342&lt;DW$281:DW$407))+1)</f>
        <v/>
      </c>
      <c r="GR342" s="13" t="str" cm="1">
        <f t="array" ref="GR342">IF($AA342="N","",SUMPRODUCT(($Z$281:$Z$407=$Z342)*($AA$281:$AA$407="Y")*(DX342&lt;DX$281:DX$407))+1)</f>
        <v/>
      </c>
      <c r="GS342" s="13" t="str" cm="1">
        <f t="array" ref="GS342">IF($AA342="N","",SUMPRODUCT(($Z$281:$Z$407=$Z342)*($AA$281:$AA$407="Y")*(DY342&lt;DY$281:DY$407))+1)</f>
        <v/>
      </c>
      <c r="GT342" s="13" t="str" cm="1">
        <f t="array" ref="GT342">IF($AA342="N","",SUMPRODUCT(($Z$281:$Z$407=$Z342)*($AA$281:$AA$407="Y")*(DZ342&lt;DZ$281:DZ$407))+1)</f>
        <v/>
      </c>
      <c r="GU342" s="13" t="str" cm="1">
        <f t="array" ref="GU342">IF($AA342="N","",SUMPRODUCT(($Z$281:$Z$407=$Z342)*($AA$281:$AA$407="Y")*(EA342&lt;EA$281:EA$407))+1)</f>
        <v/>
      </c>
      <c r="GV342" s="13" t="str" cm="1">
        <f t="array" ref="GV342">IF($AA342="N","",SUMPRODUCT(($Z$281:$Z$407=$Z342)*($AA$281:$AA$407="Y")*(EB342&lt;EB$281:EB$407))+1)</f>
        <v/>
      </c>
      <c r="GW342" s="13" t="str" cm="1">
        <f t="array" ref="GW342">IF($AA342="N","",SUMPRODUCT(($Z$281:$Z$407=$Z342)*($AA$281:$AA$407="Y")*(EC342&lt;EC$281:EC$407))+1)</f>
        <v/>
      </c>
      <c r="GX342" s="13" t="str" cm="1">
        <f t="array" ref="GX342">IF($AA342="N","",SUMPRODUCT(($Z$281:$Z$407=$Z342)*($AA$281:$AA$407="Y")*(ED342&lt;ED$281:ED$407))+1)</f>
        <v/>
      </c>
      <c r="GY342" s="13" t="str" cm="1">
        <f t="array" ref="GY342">IF($AA342="N","",SUMPRODUCT(($Z$281:$Z$407=$Z342)*($AA$281:$AA$407="Y")*(EE342&lt;EE$281:EE$407))+1)</f>
        <v/>
      </c>
      <c r="GZ342" s="13" t="str" cm="1">
        <f t="array" ref="GZ342">IF($AA342="N","",SUMPRODUCT(($Z$281:$Z$407=$Z342)*($AA$281:$AA$407="Y")*(EF342&lt;EF$281:EF$407))+1)</f>
        <v/>
      </c>
      <c r="HA342" s="13" t="str" cm="1">
        <f t="array" ref="HA342">IF($AA342="N","",SUMPRODUCT(($Z$281:$Z$407=$Z342)*($AA$281:$AA$407="Y")*(EG342&lt;EG$281:EG$407))+1)</f>
        <v/>
      </c>
      <c r="HB342" s="13" t="str" cm="1">
        <f t="array" ref="HB342">IF($AA342="N","",SUMPRODUCT(($Z$281:$Z$407=$Z342)*($AA$281:$AA$407="Y")*(EH342&lt;EH$281:EH$407))+1)</f>
        <v/>
      </c>
      <c r="HC342" s="13" t="str" cm="1">
        <f t="array" ref="HC342">IF($AA342="N","",SUMPRODUCT(($Z$281:$Z$407=$Z342)*($AA$281:$AA$407="Y")*(EI342&lt;EI$281:EI$407))+1)</f>
        <v/>
      </c>
      <c r="HD342" s="13" t="str" cm="1">
        <f t="array" ref="HD342">IF($AA342="N","",SUMPRODUCT(($Z$281:$Z$407=$Z342)*($AA$281:$AA$407="Y")*(EJ342&lt;EJ$281:EJ$407))+1)</f>
        <v/>
      </c>
      <c r="HE342" s="13" t="str" cm="1">
        <f t="array" ref="HE342">IF($AA342="N","",SUMPRODUCT(($Z$281:$Z$407=$Z342)*($AA$281:$AA$407="Y")*(EK342&lt;EK$281:EK$407))+1)</f>
        <v/>
      </c>
      <c r="HF342" s="13" t="str" cm="1">
        <f t="array" ref="HF342">IF($AA342="N","",SUMPRODUCT(($Z$281:$Z$407=$Z342)*($AA$281:$AA$407="Y")*(EL342&lt;EL$281:EL$407))+1)</f>
        <v/>
      </c>
      <c r="HG342" s="13" t="str" cm="1">
        <f t="array" ref="HG342">IF($AA342="N","",SUMPRODUCT(($Z$281:$Z$407=$Z342)*($AA$281:$AA$407="Y")*(EM342&lt;EM$281:EM$407))+1)</f>
        <v/>
      </c>
      <c r="HH342" s="13" t="str" cm="1">
        <f t="array" ref="HH342">IF($AA342="N","",SUMPRODUCT(($Z$281:$Z$407=$Z342)*($AA$281:$AA$407="Y")*(EN342&lt;EN$281:EN$407))+1)</f>
        <v/>
      </c>
      <c r="HI342" s="13" t="str" cm="1">
        <f t="array" ref="HI342">IF($AA342="N","",SUMPRODUCT(($Z$281:$Z$407=$Z342)*($AA$281:$AA$407="Y")*(EO342&lt;EO$281:EO$407))+1)</f>
        <v/>
      </c>
      <c r="HJ342" s="20" t="str">
        <f>INDEX($GO342:$HI342,MATCH('Ranked Growth'!$C$5,$GO$149:$HI$149,0))</f>
        <v/>
      </c>
      <c r="HK342" s="13" t="str">
        <f t="shared" si="300"/>
        <v>Stations of Over 10k Users-</v>
      </c>
    </row>
    <row r="343" spans="2:219" s="11" customFormat="1" x14ac:dyDescent="0.25">
      <c r="B343" s="17" t="s">
        <v>50</v>
      </c>
      <c r="C343" s="20">
        <v>1156258.3540234985</v>
      </c>
      <c r="D343" s="20">
        <v>1215775.4599725483</v>
      </c>
      <c r="E343" s="20">
        <v>1239366.6887830913</v>
      </c>
      <c r="F343" s="20">
        <v>1259527.9647351189</v>
      </c>
      <c r="G343" s="20">
        <v>1276389.6264415034</v>
      </c>
      <c r="H343" s="20">
        <v>1294008.1538791335</v>
      </c>
      <c r="I343" s="20">
        <v>1313482.1762147765</v>
      </c>
      <c r="J343" s="20">
        <v>1330360.6613729491</v>
      </c>
      <c r="K343" s="20">
        <v>1348909.9805227052</v>
      </c>
      <c r="L343" s="20">
        <v>1372443.9666910593</v>
      </c>
      <c r="M343" s="20">
        <v>1391568.4425545603</v>
      </c>
      <c r="N343" s="20">
        <v>1410467.8908482899</v>
      </c>
      <c r="O343" s="20">
        <v>1429658.7029395918</v>
      </c>
      <c r="P343" s="20">
        <v>1450385.0469532961</v>
      </c>
      <c r="Q343" s="20">
        <v>1473186.6405298742</v>
      </c>
      <c r="R343" s="20">
        <v>1493433.6993347174</v>
      </c>
      <c r="S343" s="20">
        <v>1515296.9832255414</v>
      </c>
      <c r="T343" s="20">
        <v>1536280.1419881294</v>
      </c>
      <c r="U343" s="20">
        <v>1557673.7770978326</v>
      </c>
      <c r="V343" s="20">
        <v>1582525.0853722857</v>
      </c>
      <c r="W343" s="20">
        <v>1606797.5594865477</v>
      </c>
      <c r="Y343" s="17" t="s">
        <v>50</v>
      </c>
      <c r="Z343" s="21" t="str">
        <f t="shared" si="251"/>
        <v>Stations of Over 10k Users</v>
      </c>
      <c r="AA343" s="21" t="str">
        <f t="shared" si="252"/>
        <v>N</v>
      </c>
      <c r="AB343" s="13">
        <f t="shared" ref="AB343:AV343" si="421">C343-$R81</f>
        <v>19700.354023498483</v>
      </c>
      <c r="AC343" s="13">
        <f t="shared" si="421"/>
        <v>79217.459972548299</v>
      </c>
      <c r="AD343" s="13">
        <f t="shared" si="421"/>
        <v>102808.68878309126</v>
      </c>
      <c r="AE343" s="13">
        <f t="shared" si="421"/>
        <v>122969.96473511891</v>
      </c>
      <c r="AF343" s="13">
        <f t="shared" si="421"/>
        <v>139831.62644150341</v>
      </c>
      <c r="AG343" s="13">
        <f t="shared" si="421"/>
        <v>157450.15387913352</v>
      </c>
      <c r="AH343" s="13">
        <f t="shared" si="421"/>
        <v>176924.17621477647</v>
      </c>
      <c r="AI343" s="13">
        <f t="shared" si="421"/>
        <v>193802.66137294914</v>
      </c>
      <c r="AJ343" s="13">
        <f t="shared" si="421"/>
        <v>212351.98052270524</v>
      </c>
      <c r="AK343" s="13">
        <f t="shared" si="421"/>
        <v>235885.96669105929</v>
      </c>
      <c r="AL343" s="13">
        <f t="shared" si="421"/>
        <v>255010.44255456026</v>
      </c>
      <c r="AM343" s="13">
        <f t="shared" si="421"/>
        <v>273909.89084828994</v>
      </c>
      <c r="AN343" s="13">
        <f t="shared" si="421"/>
        <v>293100.70293959184</v>
      </c>
      <c r="AO343" s="13">
        <f t="shared" si="421"/>
        <v>313827.04695329606</v>
      </c>
      <c r="AP343" s="13">
        <f t="shared" si="421"/>
        <v>336628.64052987425</v>
      </c>
      <c r="AQ343" s="13">
        <f t="shared" si="421"/>
        <v>356875.69933471736</v>
      </c>
      <c r="AR343" s="13">
        <f t="shared" si="421"/>
        <v>378738.98322554142</v>
      </c>
      <c r="AS343" s="13">
        <f t="shared" si="421"/>
        <v>399722.14198812936</v>
      </c>
      <c r="AT343" s="13">
        <f t="shared" si="421"/>
        <v>421115.77709783264</v>
      </c>
      <c r="AU343" s="13">
        <f t="shared" si="421"/>
        <v>445967.08537228568</v>
      </c>
      <c r="AV343" s="13">
        <f t="shared" si="421"/>
        <v>470239.55948654772</v>
      </c>
      <c r="AX343" s="17" t="s">
        <v>50</v>
      </c>
      <c r="AY343" s="13">
        <f t="shared" si="254"/>
        <v>10</v>
      </c>
      <c r="AZ343" s="13">
        <f t="shared" si="255"/>
        <v>10</v>
      </c>
      <c r="BA343" s="13">
        <f t="shared" si="256"/>
        <v>10</v>
      </c>
      <c r="BB343" s="13">
        <f t="shared" si="257"/>
        <v>10</v>
      </c>
      <c r="BC343" s="13">
        <f t="shared" si="258"/>
        <v>10</v>
      </c>
      <c r="BD343" s="13">
        <f t="shared" si="259"/>
        <v>10</v>
      </c>
      <c r="BE343" s="13">
        <f t="shared" si="260"/>
        <v>10</v>
      </c>
      <c r="BF343" s="13">
        <f t="shared" si="261"/>
        <v>10</v>
      </c>
      <c r="BG343" s="13">
        <f t="shared" si="262"/>
        <v>10</v>
      </c>
      <c r="BH343" s="13">
        <f t="shared" si="263"/>
        <v>10</v>
      </c>
      <c r="BI343" s="13">
        <f t="shared" si="264"/>
        <v>10</v>
      </c>
      <c r="BJ343" s="13">
        <f t="shared" si="265"/>
        <v>10</v>
      </c>
      <c r="BK343" s="13">
        <f t="shared" si="266"/>
        <v>10</v>
      </c>
      <c r="BL343" s="13">
        <f t="shared" si="267"/>
        <v>10</v>
      </c>
      <c r="BM343" s="13">
        <f t="shared" si="268"/>
        <v>10</v>
      </c>
      <c r="BN343" s="13">
        <f t="shared" si="269"/>
        <v>10</v>
      </c>
      <c r="BO343" s="13">
        <f t="shared" si="270"/>
        <v>10</v>
      </c>
      <c r="BP343" s="13">
        <f t="shared" si="271"/>
        <v>10</v>
      </c>
      <c r="BQ343" s="13">
        <f t="shared" si="272"/>
        <v>10</v>
      </c>
      <c r="BR343" s="13">
        <f t="shared" si="273"/>
        <v>10</v>
      </c>
      <c r="BS343" s="13">
        <f t="shared" si="274"/>
        <v>10</v>
      </c>
      <c r="BT343" s="13">
        <f>INDEX($AY343:$BS343,MATCH('Ranked Growth'!$C$5,Data!$AY$149:$BS$149,0))</f>
        <v>10</v>
      </c>
      <c r="BV343" s="17" t="s">
        <v>50</v>
      </c>
      <c r="BW343" s="13" cm="1">
        <f t="array" ref="BW343">SUMPRODUCT(($Z$281:$Z$407=$Z343)*(AB343&lt;AB$281:AB$407))+1</f>
        <v>5</v>
      </c>
      <c r="BX343" s="13" cm="1">
        <f t="array" ref="BX343">SUMPRODUCT(($Z$281:$Z$407=$Z343)*(AC343&lt;AC$281:AC$407))+1</f>
        <v>5</v>
      </c>
      <c r="BY343" s="13" cm="1">
        <f t="array" ref="BY343">SUMPRODUCT(($Z$281:$Z$407=$Z343)*(AD343&lt;AD$281:AD$407))+1</f>
        <v>5</v>
      </c>
      <c r="BZ343" s="13" cm="1">
        <f t="array" ref="BZ343">SUMPRODUCT(($Z$281:$Z$407=$Z343)*(AE343&lt;AE$281:AE$407))+1</f>
        <v>5</v>
      </c>
      <c r="CA343" s="13" cm="1">
        <f t="array" ref="CA343">SUMPRODUCT(($Z$281:$Z$407=$Z343)*(AF343&lt;AF$281:AF$407))+1</f>
        <v>5</v>
      </c>
      <c r="CB343" s="13" cm="1">
        <f t="array" ref="CB343">SUMPRODUCT(($Z$281:$Z$407=$Z343)*(AG343&lt;AG$281:AG$407))+1</f>
        <v>5</v>
      </c>
      <c r="CC343" s="13" cm="1">
        <f t="array" ref="CC343">SUMPRODUCT(($Z$281:$Z$407=$Z343)*(AH343&lt;AH$281:AH$407))+1</f>
        <v>5</v>
      </c>
      <c r="CD343" s="13" cm="1">
        <f t="array" ref="CD343">SUMPRODUCT(($Z$281:$Z$407=$Z343)*(AI343&lt;AI$281:AI$407))+1</f>
        <v>5</v>
      </c>
      <c r="CE343" s="13" cm="1">
        <f t="array" ref="CE343">SUMPRODUCT(($Z$281:$Z$407=$Z343)*(AJ343&lt;AJ$281:AJ$407))+1</f>
        <v>5</v>
      </c>
      <c r="CF343" s="13" cm="1">
        <f t="array" ref="CF343">SUMPRODUCT(($Z$281:$Z$407=$Z343)*(AK343&lt;AK$281:AK$407))+1</f>
        <v>5</v>
      </c>
      <c r="CG343" s="13" cm="1">
        <f t="array" ref="CG343">SUMPRODUCT(($Z$281:$Z$407=$Z343)*(AL343&lt;AL$281:AL$407))+1</f>
        <v>5</v>
      </c>
      <c r="CH343" s="13" cm="1">
        <f t="array" ref="CH343">SUMPRODUCT(($Z$281:$Z$407=$Z343)*(AM343&lt;AM$281:AM$407))+1</f>
        <v>5</v>
      </c>
      <c r="CI343" s="13" cm="1">
        <f t="array" ref="CI343">SUMPRODUCT(($Z$281:$Z$407=$Z343)*(AN343&lt;AN$281:AN$407))+1</f>
        <v>5</v>
      </c>
      <c r="CJ343" s="13" cm="1">
        <f t="array" ref="CJ343">SUMPRODUCT(($Z$281:$Z$407=$Z343)*(AO343&lt;AO$281:AO$407))+1</f>
        <v>5</v>
      </c>
      <c r="CK343" s="13" cm="1">
        <f t="array" ref="CK343">SUMPRODUCT(($Z$281:$Z$407=$Z343)*(AP343&lt;AP$281:AP$407))+1</f>
        <v>5</v>
      </c>
      <c r="CL343" s="13" cm="1">
        <f t="array" ref="CL343">SUMPRODUCT(($Z$281:$Z$407=$Z343)*(AQ343&lt;AQ$281:AQ$407))+1</f>
        <v>5</v>
      </c>
      <c r="CM343" s="13" cm="1">
        <f t="array" ref="CM343">SUMPRODUCT(($Z$281:$Z$407=$Z343)*(AR343&lt;AR$281:AR$407))+1</f>
        <v>5</v>
      </c>
      <c r="CN343" s="13" cm="1">
        <f t="array" ref="CN343">SUMPRODUCT(($Z$281:$Z$407=$Z343)*(AS343&lt;AS$281:AS$407))+1</f>
        <v>5</v>
      </c>
      <c r="CO343" s="13" cm="1">
        <f t="array" ref="CO343">SUMPRODUCT(($Z$281:$Z$407=$Z343)*(AT343&lt;AT$281:AT$407))+1</f>
        <v>5</v>
      </c>
      <c r="CP343" s="13" cm="1">
        <f t="array" ref="CP343">SUMPRODUCT(($Z$281:$Z$407=$Z343)*(AU343&lt;AU$281:AU$407))+1</f>
        <v>5</v>
      </c>
      <c r="CQ343" s="13" cm="1">
        <f t="array" ref="CQ343">SUMPRODUCT(($Z$281:$Z$407=$Z343)*(AV343&lt;AV$281:AV$407))+1</f>
        <v>5</v>
      </c>
      <c r="CR343" s="20">
        <f>INDEX($BW343:$CQ343,MATCH('Ranked Growth'!$C$5,Data!$AY$149:$BS$149,0))</f>
        <v>5</v>
      </c>
      <c r="CS343" s="13" t="str">
        <f t="shared" si="275"/>
        <v>Stations of Over 10k Users-5</v>
      </c>
      <c r="CU343" s="17" t="s">
        <v>50</v>
      </c>
      <c r="CV343" s="13" t="str" cm="1">
        <f t="array" ref="CV343">IF($AA343="N","",SUMPRODUCT(($Z$281:$Z$407=$Z343)*($AA$281:$AA$407="Y")*(AB343&lt;AB$281:AB$407))+1)</f>
        <v/>
      </c>
      <c r="CW343" s="13" t="str" cm="1">
        <f t="array" ref="CW343">IF($AA343="N","",SUMPRODUCT(($Z$281:$Z$407=$Z343)*($AA$281:$AA$407="Y")*(AC343&lt;AC$281:AC$407))+1)</f>
        <v/>
      </c>
      <c r="CX343" s="13" t="str" cm="1">
        <f t="array" ref="CX343">IF($AA343="N","",SUMPRODUCT(($Z$281:$Z$407=$Z343)*($AA$281:$AA$407="Y")*(AD343&lt;AD$281:AD$407))+1)</f>
        <v/>
      </c>
      <c r="CY343" s="13" t="str" cm="1">
        <f t="array" ref="CY343">IF($AA343="N","",SUMPRODUCT(($Z$281:$Z$407=$Z343)*($AA$281:$AA$407="Y")*(AE343&lt;AE$281:AE$407))+1)</f>
        <v/>
      </c>
      <c r="CZ343" s="13" t="str" cm="1">
        <f t="array" ref="CZ343">IF($AA343="N","",SUMPRODUCT(($Z$281:$Z$407=$Z343)*($AA$281:$AA$407="Y")*(AF343&lt;AF$281:AF$407))+1)</f>
        <v/>
      </c>
      <c r="DA343" s="13" t="str" cm="1">
        <f t="array" ref="DA343">IF($AA343="N","",SUMPRODUCT(($Z$281:$Z$407=$Z343)*($AA$281:$AA$407="Y")*(AG343&lt;AG$281:AG$407))+1)</f>
        <v/>
      </c>
      <c r="DB343" s="13" t="str" cm="1">
        <f t="array" ref="DB343">IF($AA343="N","",SUMPRODUCT(($Z$281:$Z$407=$Z343)*($AA$281:$AA$407="Y")*(AH343&lt;AH$281:AH$407))+1)</f>
        <v/>
      </c>
      <c r="DC343" s="13" t="str" cm="1">
        <f t="array" ref="DC343">IF($AA343="N","",SUMPRODUCT(($Z$281:$Z$407=$Z343)*($AA$281:$AA$407="Y")*(AI343&lt;AI$281:AI$407))+1)</f>
        <v/>
      </c>
      <c r="DD343" s="13" t="str" cm="1">
        <f t="array" ref="DD343">IF($AA343="N","",SUMPRODUCT(($Z$281:$Z$407=$Z343)*($AA$281:$AA$407="Y")*(AJ343&lt;AJ$281:AJ$407))+1)</f>
        <v/>
      </c>
      <c r="DE343" s="13" t="str" cm="1">
        <f t="array" ref="DE343">IF($AA343="N","",SUMPRODUCT(($Z$281:$Z$407=$Z343)*($AA$281:$AA$407="Y")*(AK343&lt;AK$281:AK$407))+1)</f>
        <v/>
      </c>
      <c r="DF343" s="13" t="str" cm="1">
        <f t="array" ref="DF343">IF($AA343="N","",SUMPRODUCT(($Z$281:$Z$407=$Z343)*($AA$281:$AA$407="Y")*(AL343&lt;AL$281:AL$407))+1)</f>
        <v/>
      </c>
      <c r="DG343" s="13" t="str" cm="1">
        <f t="array" ref="DG343">IF($AA343="N","",SUMPRODUCT(($Z$281:$Z$407=$Z343)*($AA$281:$AA$407="Y")*(AM343&lt;AM$281:AM$407))+1)</f>
        <v/>
      </c>
      <c r="DH343" s="13" t="str" cm="1">
        <f t="array" ref="DH343">IF($AA343="N","",SUMPRODUCT(($Z$281:$Z$407=$Z343)*($AA$281:$AA$407="Y")*(AN343&lt;AN$281:AN$407))+1)</f>
        <v/>
      </c>
      <c r="DI343" s="13" t="str" cm="1">
        <f t="array" ref="DI343">IF($AA343="N","",SUMPRODUCT(($Z$281:$Z$407=$Z343)*($AA$281:$AA$407="Y")*(AO343&lt;AO$281:AO$407))+1)</f>
        <v/>
      </c>
      <c r="DJ343" s="13" t="str" cm="1">
        <f t="array" ref="DJ343">IF($AA343="N","",SUMPRODUCT(($Z$281:$Z$407=$Z343)*($AA$281:$AA$407="Y")*(AP343&lt;AP$281:AP$407))+1)</f>
        <v/>
      </c>
      <c r="DK343" s="13" t="str" cm="1">
        <f t="array" ref="DK343">IF($AA343="N","",SUMPRODUCT(($Z$281:$Z$407=$Z343)*($AA$281:$AA$407="Y")*(AQ343&lt;AQ$281:AQ$407))+1)</f>
        <v/>
      </c>
      <c r="DL343" s="13" t="str" cm="1">
        <f t="array" ref="DL343">IF($AA343="N","",SUMPRODUCT(($Z$281:$Z$407=$Z343)*($AA$281:$AA$407="Y")*(AR343&lt;AR$281:AR$407))+1)</f>
        <v/>
      </c>
      <c r="DM343" s="13" t="str" cm="1">
        <f t="array" ref="DM343">IF($AA343="N","",SUMPRODUCT(($Z$281:$Z$407=$Z343)*($AA$281:$AA$407="Y")*(AS343&lt;AS$281:AS$407))+1)</f>
        <v/>
      </c>
      <c r="DN343" s="13" t="str" cm="1">
        <f t="array" ref="DN343">IF($AA343="N","",SUMPRODUCT(($Z$281:$Z$407=$Z343)*($AA$281:$AA$407="Y")*(AT343&lt;AT$281:AT$407))+1)</f>
        <v/>
      </c>
      <c r="DO343" s="13" t="str" cm="1">
        <f t="array" ref="DO343">IF($AA343="N","",SUMPRODUCT(($Z$281:$Z$407=$Z343)*($AA$281:$AA$407="Y")*(AU343&lt;AU$281:AU$407))+1)</f>
        <v/>
      </c>
      <c r="DP343" s="13" t="str" cm="1">
        <f t="array" ref="DP343">IF($AA343="N","",SUMPRODUCT(($Z$281:$Z$407=$Z343)*($AA$281:$AA$407="Y")*(AV343&lt;AV$281:AV$407))+1)</f>
        <v/>
      </c>
      <c r="DQ343" s="13" t="str">
        <f>INDEX($CV343:$DP343,MATCH('Ranked Growth'!$C$5,$BW$149:$CQ$149,0))</f>
        <v/>
      </c>
      <c r="DR343" s="13" t="str">
        <f t="shared" si="276"/>
        <v>Stations of Over 10k Users-</v>
      </c>
      <c r="DT343" s="17" t="s">
        <v>50</v>
      </c>
      <c r="DU343" s="15">
        <f t="shared" ref="DU343:EO343" si="422">(C343/$R81)-1</f>
        <v>1.7333346845034292E-2</v>
      </c>
      <c r="DV343" s="15">
        <f t="shared" si="422"/>
        <v>6.9699443383046233E-2</v>
      </c>
      <c r="DW343" s="15">
        <f t="shared" si="422"/>
        <v>9.045617450503296E-2</v>
      </c>
      <c r="DX343" s="15">
        <f t="shared" si="422"/>
        <v>0.10819506328328066</v>
      </c>
      <c r="DY343" s="15">
        <f t="shared" si="422"/>
        <v>0.12303078808252943</v>
      </c>
      <c r="DZ343" s="15">
        <f t="shared" si="422"/>
        <v>0.13853244082495886</v>
      </c>
      <c r="EA343" s="15">
        <f t="shared" si="422"/>
        <v>0.15566664984521372</v>
      </c>
      <c r="EB343" s="15">
        <f t="shared" si="422"/>
        <v>0.17051717675028377</v>
      </c>
      <c r="EC343" s="15">
        <f t="shared" si="422"/>
        <v>0.18683778612504187</v>
      </c>
      <c r="ED343" s="15">
        <f t="shared" si="422"/>
        <v>0.20754415233631662</v>
      </c>
      <c r="EE343" s="15">
        <f t="shared" si="422"/>
        <v>0.22437081306414663</v>
      </c>
      <c r="EF343" s="15">
        <f t="shared" si="422"/>
        <v>0.24099948339485522</v>
      </c>
      <c r="EG343" s="15">
        <f t="shared" si="422"/>
        <v>0.25788451002024693</v>
      </c>
      <c r="EH343" s="15">
        <f t="shared" si="422"/>
        <v>0.27612057365598242</v>
      </c>
      <c r="EI343" s="15">
        <f t="shared" si="422"/>
        <v>0.2961825446038604</v>
      </c>
      <c r="EJ343" s="15">
        <f t="shared" si="422"/>
        <v>0.31399690938317049</v>
      </c>
      <c r="EK343" s="15">
        <f t="shared" si="422"/>
        <v>0.33323330901330284</v>
      </c>
      <c r="EL343" s="15">
        <f t="shared" si="422"/>
        <v>0.35169533098014294</v>
      </c>
      <c r="EM343" s="15">
        <f t="shared" si="422"/>
        <v>0.37051851036008077</v>
      </c>
      <c r="EN343" s="15">
        <f t="shared" si="422"/>
        <v>0.39238392178162984</v>
      </c>
      <c r="EO343" s="15">
        <f t="shared" si="422"/>
        <v>0.41374004625065131</v>
      </c>
      <c r="EQ343" s="17" t="s">
        <v>50</v>
      </c>
      <c r="ER343" s="13">
        <f t="shared" si="278"/>
        <v>91</v>
      </c>
      <c r="ES343" s="13">
        <f t="shared" si="279"/>
        <v>116</v>
      </c>
      <c r="ET343" s="13">
        <f t="shared" si="280"/>
        <v>114</v>
      </c>
      <c r="EU343" s="13">
        <f t="shared" si="281"/>
        <v>101</v>
      </c>
      <c r="EV343" s="13">
        <f t="shared" si="282"/>
        <v>102</v>
      </c>
      <c r="EW343" s="13">
        <f t="shared" si="283"/>
        <v>101</v>
      </c>
      <c r="EX343" s="13">
        <f t="shared" si="284"/>
        <v>99</v>
      </c>
      <c r="EY343" s="13">
        <f t="shared" si="285"/>
        <v>95</v>
      </c>
      <c r="EZ343" s="13">
        <f t="shared" si="286"/>
        <v>96</v>
      </c>
      <c r="FA343" s="13">
        <f t="shared" si="287"/>
        <v>90</v>
      </c>
      <c r="FB343" s="13">
        <f t="shared" si="288"/>
        <v>89</v>
      </c>
      <c r="FC343" s="13">
        <f t="shared" si="289"/>
        <v>82</v>
      </c>
      <c r="FD343" s="13">
        <f t="shared" si="290"/>
        <v>74</v>
      </c>
      <c r="FE343" s="13">
        <f t="shared" si="291"/>
        <v>74</v>
      </c>
      <c r="FF343" s="13">
        <f t="shared" si="292"/>
        <v>72</v>
      </c>
      <c r="FG343" s="13">
        <f t="shared" si="293"/>
        <v>68</v>
      </c>
      <c r="FH343" s="13">
        <f t="shared" si="294"/>
        <v>65</v>
      </c>
      <c r="FI343" s="13">
        <f t="shared" si="295"/>
        <v>64</v>
      </c>
      <c r="FJ343" s="13">
        <f t="shared" si="296"/>
        <v>63</v>
      </c>
      <c r="FK343" s="13">
        <f t="shared" si="297"/>
        <v>65</v>
      </c>
      <c r="FL343" s="13">
        <f t="shared" si="298"/>
        <v>65</v>
      </c>
      <c r="FM343" s="13">
        <f>INDEX($ER343:$FL343,MATCH('Ranked Growth'!$C$5,$ER$149:$FL$149,0))</f>
        <v>91</v>
      </c>
      <c r="FO343" s="17" t="s">
        <v>50</v>
      </c>
      <c r="FP343" s="13" cm="1">
        <f t="array" ref="FP343">SUMPRODUCT(($Z$281:$Z$407=$Z343)*(DU343&lt;DU$281:DU$407))+1</f>
        <v>74</v>
      </c>
      <c r="FQ343" s="13" cm="1">
        <f t="array" ref="FQ343">SUMPRODUCT(($Z$281:$Z$407=$Z343)*(DV343&lt;DV$281:DV$407))+1</f>
        <v>93</v>
      </c>
      <c r="FR343" s="13" cm="1">
        <f t="array" ref="FR343">SUMPRODUCT(($Z$281:$Z$407=$Z343)*(DW343&lt;DW$281:DW$407))+1</f>
        <v>93</v>
      </c>
      <c r="FS343" s="13" cm="1">
        <f t="array" ref="FS343">SUMPRODUCT(($Z$281:$Z$407=$Z343)*(DX343&lt;DX$281:DX$407))+1</f>
        <v>88</v>
      </c>
      <c r="FT343" s="13" cm="1">
        <f t="array" ref="FT343">SUMPRODUCT(($Z$281:$Z$407=$Z343)*(DY343&lt;DY$281:DY$407))+1</f>
        <v>89</v>
      </c>
      <c r="FU343" s="13" cm="1">
        <f t="array" ref="FU343">SUMPRODUCT(($Z$281:$Z$407=$Z343)*(DZ343&lt;DZ$281:DZ$407))+1</f>
        <v>88</v>
      </c>
      <c r="FV343" s="13" cm="1">
        <f t="array" ref="FV343">SUMPRODUCT(($Z$281:$Z$407=$Z343)*(EA343&lt;EA$281:EA$407))+1</f>
        <v>86</v>
      </c>
      <c r="FW343" s="13" cm="1">
        <f t="array" ref="FW343">SUMPRODUCT(($Z$281:$Z$407=$Z343)*(EB343&lt;EB$281:EB$407))+1</f>
        <v>82</v>
      </c>
      <c r="FX343" s="13" cm="1">
        <f t="array" ref="FX343">SUMPRODUCT(($Z$281:$Z$407=$Z343)*(EC343&lt;EC$281:EC$407))+1</f>
        <v>82</v>
      </c>
      <c r="FY343" s="13" cm="1">
        <f t="array" ref="FY343">SUMPRODUCT(($Z$281:$Z$407=$Z343)*(ED343&lt;ED$281:ED$407))+1</f>
        <v>78</v>
      </c>
      <c r="FZ343" s="13" cm="1">
        <f t="array" ref="FZ343">SUMPRODUCT(($Z$281:$Z$407=$Z343)*(EE343&lt;EE$281:EE$407))+1</f>
        <v>77</v>
      </c>
      <c r="GA343" s="13" cm="1">
        <f t="array" ref="GA343">SUMPRODUCT(($Z$281:$Z$407=$Z343)*(EF343&lt;EF$281:EF$407))+1</f>
        <v>71</v>
      </c>
      <c r="GB343" s="13" cm="1">
        <f t="array" ref="GB343">SUMPRODUCT(($Z$281:$Z$407=$Z343)*(EG343&lt;EG$281:EG$407))+1</f>
        <v>63</v>
      </c>
      <c r="GC343" s="13" cm="1">
        <f t="array" ref="GC343">SUMPRODUCT(($Z$281:$Z$407=$Z343)*(EH343&lt;EH$281:EH$407))+1</f>
        <v>63</v>
      </c>
      <c r="GD343" s="13" cm="1">
        <f t="array" ref="GD343">SUMPRODUCT(($Z$281:$Z$407=$Z343)*(EI343&lt;EI$281:EI$407))+1</f>
        <v>62</v>
      </c>
      <c r="GE343" s="13" cm="1">
        <f t="array" ref="GE343">SUMPRODUCT(($Z$281:$Z$407=$Z343)*(EJ343&lt;EJ$281:EJ$407))+1</f>
        <v>59</v>
      </c>
      <c r="GF343" s="13" cm="1">
        <f t="array" ref="GF343">SUMPRODUCT(($Z$281:$Z$407=$Z343)*(EK343&lt;EK$281:EK$407))+1</f>
        <v>57</v>
      </c>
      <c r="GG343" s="13" cm="1">
        <f t="array" ref="GG343">SUMPRODUCT(($Z$281:$Z$407=$Z343)*(EL343&lt;EL$281:EL$407))+1</f>
        <v>56</v>
      </c>
      <c r="GH343" s="13" cm="1">
        <f t="array" ref="GH343">SUMPRODUCT(($Z$281:$Z$407=$Z343)*(EM343&lt;EM$281:EM$407))+1</f>
        <v>55</v>
      </c>
      <c r="GI343" s="13" cm="1">
        <f t="array" ref="GI343">SUMPRODUCT(($Z$281:$Z$407=$Z343)*(EN343&lt;EN$281:EN$407))+1</f>
        <v>57</v>
      </c>
      <c r="GJ343" s="13" cm="1">
        <f t="array" ref="GJ343">SUMPRODUCT(($Z$281:$Z$407=$Z343)*(EO343&lt;EO$281:EO$407))+1</f>
        <v>57</v>
      </c>
      <c r="GK343" s="20">
        <f>INDEX($FP343:$GJ343,MATCH('Ranked Growth'!$C$5,$FP$149:$GJ$149,0))</f>
        <v>74</v>
      </c>
      <c r="GL343" s="13" t="str">
        <f t="shared" si="299"/>
        <v>Stations of Over 10k Users-74</v>
      </c>
      <c r="GN343" s="17" t="s">
        <v>50</v>
      </c>
      <c r="GO343" s="13" t="str" cm="1">
        <f t="array" ref="GO343">IF($AA343="N","",SUMPRODUCT(($Z$281:$Z$407=$Z343)*($AA$281:$AA$407="Y")*(DU343&lt;DU$281:DU$407))+1)</f>
        <v/>
      </c>
      <c r="GP343" s="13" t="str" cm="1">
        <f t="array" ref="GP343">IF($AA343="N","",SUMPRODUCT(($Z$281:$Z$407=$Z343)*($AA$281:$AA$407="Y")*(DV343&lt;DV$281:DV$407))+1)</f>
        <v/>
      </c>
      <c r="GQ343" s="13" t="str" cm="1">
        <f t="array" ref="GQ343">IF($AA343="N","",SUMPRODUCT(($Z$281:$Z$407=$Z343)*($AA$281:$AA$407="Y")*(DW343&lt;DW$281:DW$407))+1)</f>
        <v/>
      </c>
      <c r="GR343" s="13" t="str" cm="1">
        <f t="array" ref="GR343">IF($AA343="N","",SUMPRODUCT(($Z$281:$Z$407=$Z343)*($AA$281:$AA$407="Y")*(DX343&lt;DX$281:DX$407))+1)</f>
        <v/>
      </c>
      <c r="GS343" s="13" t="str" cm="1">
        <f t="array" ref="GS343">IF($AA343="N","",SUMPRODUCT(($Z$281:$Z$407=$Z343)*($AA$281:$AA$407="Y")*(DY343&lt;DY$281:DY$407))+1)</f>
        <v/>
      </c>
      <c r="GT343" s="13" t="str" cm="1">
        <f t="array" ref="GT343">IF($AA343="N","",SUMPRODUCT(($Z$281:$Z$407=$Z343)*($AA$281:$AA$407="Y")*(DZ343&lt;DZ$281:DZ$407))+1)</f>
        <v/>
      </c>
      <c r="GU343" s="13" t="str" cm="1">
        <f t="array" ref="GU343">IF($AA343="N","",SUMPRODUCT(($Z$281:$Z$407=$Z343)*($AA$281:$AA$407="Y")*(EA343&lt;EA$281:EA$407))+1)</f>
        <v/>
      </c>
      <c r="GV343" s="13" t="str" cm="1">
        <f t="array" ref="GV343">IF($AA343="N","",SUMPRODUCT(($Z$281:$Z$407=$Z343)*($AA$281:$AA$407="Y")*(EB343&lt;EB$281:EB$407))+1)</f>
        <v/>
      </c>
      <c r="GW343" s="13" t="str" cm="1">
        <f t="array" ref="GW343">IF($AA343="N","",SUMPRODUCT(($Z$281:$Z$407=$Z343)*($AA$281:$AA$407="Y")*(EC343&lt;EC$281:EC$407))+1)</f>
        <v/>
      </c>
      <c r="GX343" s="13" t="str" cm="1">
        <f t="array" ref="GX343">IF($AA343="N","",SUMPRODUCT(($Z$281:$Z$407=$Z343)*($AA$281:$AA$407="Y")*(ED343&lt;ED$281:ED$407))+1)</f>
        <v/>
      </c>
      <c r="GY343" s="13" t="str" cm="1">
        <f t="array" ref="GY343">IF($AA343="N","",SUMPRODUCT(($Z$281:$Z$407=$Z343)*($AA$281:$AA$407="Y")*(EE343&lt;EE$281:EE$407))+1)</f>
        <v/>
      </c>
      <c r="GZ343" s="13" t="str" cm="1">
        <f t="array" ref="GZ343">IF($AA343="N","",SUMPRODUCT(($Z$281:$Z$407=$Z343)*($AA$281:$AA$407="Y")*(EF343&lt;EF$281:EF$407))+1)</f>
        <v/>
      </c>
      <c r="HA343" s="13" t="str" cm="1">
        <f t="array" ref="HA343">IF($AA343="N","",SUMPRODUCT(($Z$281:$Z$407=$Z343)*($AA$281:$AA$407="Y")*(EG343&lt;EG$281:EG$407))+1)</f>
        <v/>
      </c>
      <c r="HB343" s="13" t="str" cm="1">
        <f t="array" ref="HB343">IF($AA343="N","",SUMPRODUCT(($Z$281:$Z$407=$Z343)*($AA$281:$AA$407="Y")*(EH343&lt;EH$281:EH$407))+1)</f>
        <v/>
      </c>
      <c r="HC343" s="13" t="str" cm="1">
        <f t="array" ref="HC343">IF($AA343="N","",SUMPRODUCT(($Z$281:$Z$407=$Z343)*($AA$281:$AA$407="Y")*(EI343&lt;EI$281:EI$407))+1)</f>
        <v/>
      </c>
      <c r="HD343" s="13" t="str" cm="1">
        <f t="array" ref="HD343">IF($AA343="N","",SUMPRODUCT(($Z$281:$Z$407=$Z343)*($AA$281:$AA$407="Y")*(EJ343&lt;EJ$281:EJ$407))+1)</f>
        <v/>
      </c>
      <c r="HE343" s="13" t="str" cm="1">
        <f t="array" ref="HE343">IF($AA343="N","",SUMPRODUCT(($Z$281:$Z$407=$Z343)*($AA$281:$AA$407="Y")*(EK343&lt;EK$281:EK$407))+1)</f>
        <v/>
      </c>
      <c r="HF343" s="13" t="str" cm="1">
        <f t="array" ref="HF343">IF($AA343="N","",SUMPRODUCT(($Z$281:$Z$407=$Z343)*($AA$281:$AA$407="Y")*(EL343&lt;EL$281:EL$407))+1)</f>
        <v/>
      </c>
      <c r="HG343" s="13" t="str" cm="1">
        <f t="array" ref="HG343">IF($AA343="N","",SUMPRODUCT(($Z$281:$Z$407=$Z343)*($AA$281:$AA$407="Y")*(EM343&lt;EM$281:EM$407))+1)</f>
        <v/>
      </c>
      <c r="HH343" s="13" t="str" cm="1">
        <f t="array" ref="HH343">IF($AA343="N","",SUMPRODUCT(($Z$281:$Z$407=$Z343)*($AA$281:$AA$407="Y")*(EN343&lt;EN$281:EN$407))+1)</f>
        <v/>
      </c>
      <c r="HI343" s="13" t="str" cm="1">
        <f t="array" ref="HI343">IF($AA343="N","",SUMPRODUCT(($Z$281:$Z$407=$Z343)*($AA$281:$AA$407="Y")*(EO343&lt;EO$281:EO$407))+1)</f>
        <v/>
      </c>
      <c r="HJ343" s="20" t="str">
        <f>INDEX($GO343:$HI343,MATCH('Ranked Growth'!$C$5,$GO$149:$HI$149,0))</f>
        <v/>
      </c>
      <c r="HK343" s="13" t="str">
        <f t="shared" si="300"/>
        <v>Stations of Over 10k Users-</v>
      </c>
    </row>
    <row r="344" spans="2:219" s="11" customFormat="1" x14ac:dyDescent="0.25">
      <c r="B344" s="17" t="s">
        <v>51</v>
      </c>
      <c r="C344" s="20">
        <v>83773.152016257896</v>
      </c>
      <c r="D344" s="20">
        <v>90917.840567451552</v>
      </c>
      <c r="E344" s="20">
        <v>93287.691828868396</v>
      </c>
      <c r="F344" s="20">
        <v>95122.32805858631</v>
      </c>
      <c r="G344" s="20">
        <v>96651.737764614896</v>
      </c>
      <c r="H344" s="20">
        <v>98227.39831735396</v>
      </c>
      <c r="I344" s="20">
        <v>99977.057497019865</v>
      </c>
      <c r="J344" s="20">
        <v>101697.76038202088</v>
      </c>
      <c r="K344" s="20">
        <v>103339.6168924196</v>
      </c>
      <c r="L344" s="20">
        <v>105495.22937001022</v>
      </c>
      <c r="M344" s="20">
        <v>107505.5489989409</v>
      </c>
      <c r="N344" s="20">
        <v>109207.06164639906</v>
      </c>
      <c r="O344" s="20">
        <v>110993.03589623122</v>
      </c>
      <c r="P344" s="20">
        <v>113070.40429632942</v>
      </c>
      <c r="Q344" s="20">
        <v>115405.71083029898</v>
      </c>
      <c r="R344" s="20">
        <v>117620.46247425597</v>
      </c>
      <c r="S344" s="20">
        <v>119766.14030097543</v>
      </c>
      <c r="T344" s="20">
        <v>121797.17830679528</v>
      </c>
      <c r="U344" s="20">
        <v>124015.66399326117</v>
      </c>
      <c r="V344" s="20">
        <v>126358.34995131691</v>
      </c>
      <c r="W344" s="20">
        <v>128617.06874984012</v>
      </c>
      <c r="Y344" s="17" t="s">
        <v>51</v>
      </c>
      <c r="Z344" s="21" t="str">
        <f t="shared" si="251"/>
        <v>Stations of Over 10k Users</v>
      </c>
      <c r="AA344" s="21" t="str">
        <f t="shared" si="252"/>
        <v>N</v>
      </c>
      <c r="AB344" s="13">
        <f t="shared" ref="AB344:AV344" si="423">C344-$R82</f>
        <v>1743.1520162578963</v>
      </c>
      <c r="AC344" s="13">
        <f t="shared" si="423"/>
        <v>8887.8405674515525</v>
      </c>
      <c r="AD344" s="13">
        <f t="shared" si="423"/>
        <v>11257.691828868396</v>
      </c>
      <c r="AE344" s="13">
        <f t="shared" si="423"/>
        <v>13092.32805858631</v>
      </c>
      <c r="AF344" s="13">
        <f t="shared" si="423"/>
        <v>14621.737764614896</v>
      </c>
      <c r="AG344" s="13">
        <f t="shared" si="423"/>
        <v>16197.39831735396</v>
      </c>
      <c r="AH344" s="13">
        <f t="shared" si="423"/>
        <v>17947.057497019865</v>
      </c>
      <c r="AI344" s="13">
        <f t="shared" si="423"/>
        <v>19667.760382020875</v>
      </c>
      <c r="AJ344" s="13">
        <f t="shared" si="423"/>
        <v>21309.616892419595</v>
      </c>
      <c r="AK344" s="13">
        <f t="shared" si="423"/>
        <v>23465.229370010216</v>
      </c>
      <c r="AL344" s="13">
        <f t="shared" si="423"/>
        <v>25475.548998940896</v>
      </c>
      <c r="AM344" s="13">
        <f t="shared" si="423"/>
        <v>27177.061646399059</v>
      </c>
      <c r="AN344" s="13">
        <f t="shared" si="423"/>
        <v>28963.035896231217</v>
      </c>
      <c r="AO344" s="13">
        <f t="shared" si="423"/>
        <v>31040.40429632942</v>
      </c>
      <c r="AP344" s="13">
        <f t="shared" si="423"/>
        <v>33375.71083029898</v>
      </c>
      <c r="AQ344" s="13">
        <f t="shared" si="423"/>
        <v>35590.462474255968</v>
      </c>
      <c r="AR344" s="13">
        <f t="shared" si="423"/>
        <v>37736.140300975429</v>
      </c>
      <c r="AS344" s="13">
        <f t="shared" si="423"/>
        <v>39767.178306795278</v>
      </c>
      <c r="AT344" s="13">
        <f t="shared" si="423"/>
        <v>41985.663993261172</v>
      </c>
      <c r="AU344" s="13">
        <f t="shared" si="423"/>
        <v>44328.349951316908</v>
      </c>
      <c r="AV344" s="13">
        <f t="shared" si="423"/>
        <v>46587.068749840124</v>
      </c>
      <c r="AX344" s="17" t="s">
        <v>51</v>
      </c>
      <c r="AY344" s="13">
        <f t="shared" si="254"/>
        <v>65</v>
      </c>
      <c r="AZ344" s="13">
        <f t="shared" si="255"/>
        <v>66</v>
      </c>
      <c r="BA344" s="13">
        <f t="shared" si="256"/>
        <v>64</v>
      </c>
      <c r="BB344" s="13">
        <f t="shared" si="257"/>
        <v>64</v>
      </c>
      <c r="BC344" s="13">
        <f t="shared" si="258"/>
        <v>64</v>
      </c>
      <c r="BD344" s="13">
        <f t="shared" si="259"/>
        <v>64</v>
      </c>
      <c r="BE344" s="13">
        <f t="shared" si="260"/>
        <v>64</v>
      </c>
      <c r="BF344" s="13">
        <f t="shared" si="261"/>
        <v>63</v>
      </c>
      <c r="BG344" s="13">
        <f t="shared" si="262"/>
        <v>63</v>
      </c>
      <c r="BH344" s="13">
        <f t="shared" si="263"/>
        <v>63</v>
      </c>
      <c r="BI344" s="13">
        <f t="shared" si="264"/>
        <v>62</v>
      </c>
      <c r="BJ344" s="13">
        <f t="shared" si="265"/>
        <v>61</v>
      </c>
      <c r="BK344" s="13">
        <f t="shared" si="266"/>
        <v>60</v>
      </c>
      <c r="BL344" s="13">
        <f t="shared" si="267"/>
        <v>60</v>
      </c>
      <c r="BM344" s="13">
        <f t="shared" si="268"/>
        <v>60</v>
      </c>
      <c r="BN344" s="13">
        <f t="shared" si="269"/>
        <v>60</v>
      </c>
      <c r="BO344" s="13">
        <f t="shared" si="270"/>
        <v>60</v>
      </c>
      <c r="BP344" s="13">
        <f t="shared" si="271"/>
        <v>60</v>
      </c>
      <c r="BQ344" s="13">
        <f t="shared" si="272"/>
        <v>60</v>
      </c>
      <c r="BR344" s="13">
        <f t="shared" si="273"/>
        <v>60</v>
      </c>
      <c r="BS344" s="13">
        <f t="shared" si="274"/>
        <v>60</v>
      </c>
      <c r="BT344" s="13">
        <f>INDEX($AY344:$BS344,MATCH('Ranked Growth'!$C$5,Data!$AY$149:$BS$149,0))</f>
        <v>65</v>
      </c>
      <c r="BV344" s="17" t="s">
        <v>51</v>
      </c>
      <c r="BW344" s="13" cm="1">
        <f t="array" ref="BW344">SUMPRODUCT(($Z$281:$Z$407=$Z344)*(AB344&lt;AB$281:AB$407))+1</f>
        <v>60</v>
      </c>
      <c r="BX344" s="13" cm="1">
        <f t="array" ref="BX344">SUMPRODUCT(($Z$281:$Z$407=$Z344)*(AC344&lt;AC$281:AC$407))+1</f>
        <v>61</v>
      </c>
      <c r="BY344" s="13" cm="1">
        <f t="array" ref="BY344">SUMPRODUCT(($Z$281:$Z$407=$Z344)*(AD344&lt;AD$281:AD$407))+1</f>
        <v>59</v>
      </c>
      <c r="BZ344" s="13" cm="1">
        <f t="array" ref="BZ344">SUMPRODUCT(($Z$281:$Z$407=$Z344)*(AE344&lt;AE$281:AE$407))+1</f>
        <v>59</v>
      </c>
      <c r="CA344" s="13" cm="1">
        <f t="array" ref="CA344">SUMPRODUCT(($Z$281:$Z$407=$Z344)*(AF344&lt;AF$281:AF$407))+1</f>
        <v>59</v>
      </c>
      <c r="CB344" s="13" cm="1">
        <f t="array" ref="CB344">SUMPRODUCT(($Z$281:$Z$407=$Z344)*(AG344&lt;AG$281:AG$407))+1</f>
        <v>59</v>
      </c>
      <c r="CC344" s="13" cm="1">
        <f t="array" ref="CC344">SUMPRODUCT(($Z$281:$Z$407=$Z344)*(AH344&lt;AH$281:AH$407))+1</f>
        <v>59</v>
      </c>
      <c r="CD344" s="13" cm="1">
        <f t="array" ref="CD344">SUMPRODUCT(($Z$281:$Z$407=$Z344)*(AI344&lt;AI$281:AI$407))+1</f>
        <v>58</v>
      </c>
      <c r="CE344" s="13" cm="1">
        <f t="array" ref="CE344">SUMPRODUCT(($Z$281:$Z$407=$Z344)*(AJ344&lt;AJ$281:AJ$407))+1</f>
        <v>58</v>
      </c>
      <c r="CF344" s="13" cm="1">
        <f t="array" ref="CF344">SUMPRODUCT(($Z$281:$Z$407=$Z344)*(AK344&lt;AK$281:AK$407))+1</f>
        <v>58</v>
      </c>
      <c r="CG344" s="13" cm="1">
        <f t="array" ref="CG344">SUMPRODUCT(($Z$281:$Z$407=$Z344)*(AL344&lt;AL$281:AL$407))+1</f>
        <v>57</v>
      </c>
      <c r="CH344" s="13" cm="1">
        <f t="array" ref="CH344">SUMPRODUCT(($Z$281:$Z$407=$Z344)*(AM344&lt;AM$281:AM$407))+1</f>
        <v>56</v>
      </c>
      <c r="CI344" s="13" cm="1">
        <f t="array" ref="CI344">SUMPRODUCT(($Z$281:$Z$407=$Z344)*(AN344&lt;AN$281:AN$407))+1</f>
        <v>55</v>
      </c>
      <c r="CJ344" s="13" cm="1">
        <f t="array" ref="CJ344">SUMPRODUCT(($Z$281:$Z$407=$Z344)*(AO344&lt;AO$281:AO$407))+1</f>
        <v>55</v>
      </c>
      <c r="CK344" s="13" cm="1">
        <f t="array" ref="CK344">SUMPRODUCT(($Z$281:$Z$407=$Z344)*(AP344&lt;AP$281:AP$407))+1</f>
        <v>55</v>
      </c>
      <c r="CL344" s="13" cm="1">
        <f t="array" ref="CL344">SUMPRODUCT(($Z$281:$Z$407=$Z344)*(AQ344&lt;AQ$281:AQ$407))+1</f>
        <v>55</v>
      </c>
      <c r="CM344" s="13" cm="1">
        <f t="array" ref="CM344">SUMPRODUCT(($Z$281:$Z$407=$Z344)*(AR344&lt;AR$281:AR$407))+1</f>
        <v>55</v>
      </c>
      <c r="CN344" s="13" cm="1">
        <f t="array" ref="CN344">SUMPRODUCT(($Z$281:$Z$407=$Z344)*(AS344&lt;AS$281:AS$407))+1</f>
        <v>55</v>
      </c>
      <c r="CO344" s="13" cm="1">
        <f t="array" ref="CO344">SUMPRODUCT(($Z$281:$Z$407=$Z344)*(AT344&lt;AT$281:AT$407))+1</f>
        <v>55</v>
      </c>
      <c r="CP344" s="13" cm="1">
        <f t="array" ref="CP344">SUMPRODUCT(($Z$281:$Z$407=$Z344)*(AU344&lt;AU$281:AU$407))+1</f>
        <v>55</v>
      </c>
      <c r="CQ344" s="13" cm="1">
        <f t="array" ref="CQ344">SUMPRODUCT(($Z$281:$Z$407=$Z344)*(AV344&lt;AV$281:AV$407))+1</f>
        <v>55</v>
      </c>
      <c r="CR344" s="20">
        <f>INDEX($BW344:$CQ344,MATCH('Ranked Growth'!$C$5,Data!$AY$149:$BS$149,0))</f>
        <v>60</v>
      </c>
      <c r="CS344" s="13" t="str">
        <f t="shared" si="275"/>
        <v>Stations of Over 10k Users-60</v>
      </c>
      <c r="CU344" s="17" t="s">
        <v>51</v>
      </c>
      <c r="CV344" s="13" t="str" cm="1">
        <f t="array" ref="CV344">IF($AA344="N","",SUMPRODUCT(($Z$281:$Z$407=$Z344)*($AA$281:$AA$407="Y")*(AB344&lt;AB$281:AB$407))+1)</f>
        <v/>
      </c>
      <c r="CW344" s="13" t="str" cm="1">
        <f t="array" ref="CW344">IF($AA344="N","",SUMPRODUCT(($Z$281:$Z$407=$Z344)*($AA$281:$AA$407="Y")*(AC344&lt;AC$281:AC$407))+1)</f>
        <v/>
      </c>
      <c r="CX344" s="13" t="str" cm="1">
        <f t="array" ref="CX344">IF($AA344="N","",SUMPRODUCT(($Z$281:$Z$407=$Z344)*($AA$281:$AA$407="Y")*(AD344&lt;AD$281:AD$407))+1)</f>
        <v/>
      </c>
      <c r="CY344" s="13" t="str" cm="1">
        <f t="array" ref="CY344">IF($AA344="N","",SUMPRODUCT(($Z$281:$Z$407=$Z344)*($AA$281:$AA$407="Y")*(AE344&lt;AE$281:AE$407))+1)</f>
        <v/>
      </c>
      <c r="CZ344" s="13" t="str" cm="1">
        <f t="array" ref="CZ344">IF($AA344="N","",SUMPRODUCT(($Z$281:$Z$407=$Z344)*($AA$281:$AA$407="Y")*(AF344&lt;AF$281:AF$407))+1)</f>
        <v/>
      </c>
      <c r="DA344" s="13" t="str" cm="1">
        <f t="array" ref="DA344">IF($AA344="N","",SUMPRODUCT(($Z$281:$Z$407=$Z344)*($AA$281:$AA$407="Y")*(AG344&lt;AG$281:AG$407))+1)</f>
        <v/>
      </c>
      <c r="DB344" s="13" t="str" cm="1">
        <f t="array" ref="DB344">IF($AA344="N","",SUMPRODUCT(($Z$281:$Z$407=$Z344)*($AA$281:$AA$407="Y")*(AH344&lt;AH$281:AH$407))+1)</f>
        <v/>
      </c>
      <c r="DC344" s="13" t="str" cm="1">
        <f t="array" ref="DC344">IF($AA344="N","",SUMPRODUCT(($Z$281:$Z$407=$Z344)*($AA$281:$AA$407="Y")*(AI344&lt;AI$281:AI$407))+1)</f>
        <v/>
      </c>
      <c r="DD344" s="13" t="str" cm="1">
        <f t="array" ref="DD344">IF($AA344="N","",SUMPRODUCT(($Z$281:$Z$407=$Z344)*($AA$281:$AA$407="Y")*(AJ344&lt;AJ$281:AJ$407))+1)</f>
        <v/>
      </c>
      <c r="DE344" s="13" t="str" cm="1">
        <f t="array" ref="DE344">IF($AA344="N","",SUMPRODUCT(($Z$281:$Z$407=$Z344)*($AA$281:$AA$407="Y")*(AK344&lt;AK$281:AK$407))+1)</f>
        <v/>
      </c>
      <c r="DF344" s="13" t="str" cm="1">
        <f t="array" ref="DF344">IF($AA344="N","",SUMPRODUCT(($Z$281:$Z$407=$Z344)*($AA$281:$AA$407="Y")*(AL344&lt;AL$281:AL$407))+1)</f>
        <v/>
      </c>
      <c r="DG344" s="13" t="str" cm="1">
        <f t="array" ref="DG344">IF($AA344="N","",SUMPRODUCT(($Z$281:$Z$407=$Z344)*($AA$281:$AA$407="Y")*(AM344&lt;AM$281:AM$407))+1)</f>
        <v/>
      </c>
      <c r="DH344" s="13" t="str" cm="1">
        <f t="array" ref="DH344">IF($AA344="N","",SUMPRODUCT(($Z$281:$Z$407=$Z344)*($AA$281:$AA$407="Y")*(AN344&lt;AN$281:AN$407))+1)</f>
        <v/>
      </c>
      <c r="DI344" s="13" t="str" cm="1">
        <f t="array" ref="DI344">IF($AA344="N","",SUMPRODUCT(($Z$281:$Z$407=$Z344)*($AA$281:$AA$407="Y")*(AO344&lt;AO$281:AO$407))+1)</f>
        <v/>
      </c>
      <c r="DJ344" s="13" t="str" cm="1">
        <f t="array" ref="DJ344">IF($AA344="N","",SUMPRODUCT(($Z$281:$Z$407=$Z344)*($AA$281:$AA$407="Y")*(AP344&lt;AP$281:AP$407))+1)</f>
        <v/>
      </c>
      <c r="DK344" s="13" t="str" cm="1">
        <f t="array" ref="DK344">IF($AA344="N","",SUMPRODUCT(($Z$281:$Z$407=$Z344)*($AA$281:$AA$407="Y")*(AQ344&lt;AQ$281:AQ$407))+1)</f>
        <v/>
      </c>
      <c r="DL344" s="13" t="str" cm="1">
        <f t="array" ref="DL344">IF($AA344="N","",SUMPRODUCT(($Z$281:$Z$407=$Z344)*($AA$281:$AA$407="Y")*(AR344&lt;AR$281:AR$407))+1)</f>
        <v/>
      </c>
      <c r="DM344" s="13" t="str" cm="1">
        <f t="array" ref="DM344">IF($AA344="N","",SUMPRODUCT(($Z$281:$Z$407=$Z344)*($AA$281:$AA$407="Y")*(AS344&lt;AS$281:AS$407))+1)</f>
        <v/>
      </c>
      <c r="DN344" s="13" t="str" cm="1">
        <f t="array" ref="DN344">IF($AA344="N","",SUMPRODUCT(($Z$281:$Z$407=$Z344)*($AA$281:$AA$407="Y")*(AT344&lt;AT$281:AT$407))+1)</f>
        <v/>
      </c>
      <c r="DO344" s="13" t="str" cm="1">
        <f t="array" ref="DO344">IF($AA344="N","",SUMPRODUCT(($Z$281:$Z$407=$Z344)*($AA$281:$AA$407="Y")*(AU344&lt;AU$281:AU$407))+1)</f>
        <v/>
      </c>
      <c r="DP344" s="13" t="str" cm="1">
        <f t="array" ref="DP344">IF($AA344="N","",SUMPRODUCT(($Z$281:$Z$407=$Z344)*($AA$281:$AA$407="Y")*(AV344&lt;AV$281:AV$407))+1)</f>
        <v/>
      </c>
      <c r="DQ344" s="13" t="str">
        <f>INDEX($CV344:$DP344,MATCH('Ranked Growth'!$C$5,$BW$149:$CQ$149,0))</f>
        <v/>
      </c>
      <c r="DR344" s="13" t="str">
        <f t="shared" si="276"/>
        <v>Stations of Over 10k Users-</v>
      </c>
      <c r="DT344" s="17" t="s">
        <v>51</v>
      </c>
      <c r="DU344" s="15">
        <f t="shared" ref="DU344:EO344" si="424">(C344/$R82)-1</f>
        <v>2.1250176962792855E-2</v>
      </c>
      <c r="DV344" s="15">
        <f t="shared" si="424"/>
        <v>0.10834865984946429</v>
      </c>
      <c r="DW344" s="15">
        <f t="shared" si="424"/>
        <v>0.13723871545615496</v>
      </c>
      <c r="DX344" s="15">
        <f t="shared" si="424"/>
        <v>0.15960414553926983</v>
      </c>
      <c r="DY344" s="15">
        <f t="shared" si="424"/>
        <v>0.17824866225301594</v>
      </c>
      <c r="DZ344" s="15">
        <f t="shared" si="424"/>
        <v>0.1974570074040467</v>
      </c>
      <c r="EA344" s="15">
        <f t="shared" si="424"/>
        <v>0.21878651099621926</v>
      </c>
      <c r="EB344" s="15">
        <f t="shared" si="424"/>
        <v>0.23976301818872203</v>
      </c>
      <c r="EC344" s="15">
        <f t="shared" si="424"/>
        <v>0.2597783358822332</v>
      </c>
      <c r="ED344" s="15">
        <f t="shared" si="424"/>
        <v>0.28605667889808872</v>
      </c>
      <c r="EE344" s="15">
        <f t="shared" si="424"/>
        <v>0.31056380591175059</v>
      </c>
      <c r="EF344" s="15">
        <f t="shared" si="424"/>
        <v>0.33130637140557195</v>
      </c>
      <c r="EG344" s="15">
        <f t="shared" si="424"/>
        <v>0.35307857974193846</v>
      </c>
      <c r="EH344" s="15">
        <f t="shared" si="424"/>
        <v>0.37840307565926401</v>
      </c>
      <c r="EI344" s="15">
        <f t="shared" si="424"/>
        <v>0.40687200817138836</v>
      </c>
      <c r="EJ344" s="15">
        <f t="shared" si="424"/>
        <v>0.43387129677259506</v>
      </c>
      <c r="EK344" s="15">
        <f t="shared" si="424"/>
        <v>0.46002852981805953</v>
      </c>
      <c r="EL344" s="15">
        <f t="shared" si="424"/>
        <v>0.48478822756059103</v>
      </c>
      <c r="EM344" s="15">
        <f t="shared" si="424"/>
        <v>0.51183303661174162</v>
      </c>
      <c r="EN344" s="15">
        <f t="shared" si="424"/>
        <v>0.54039192918830814</v>
      </c>
      <c r="EO344" s="15">
        <f t="shared" si="424"/>
        <v>0.56792720650786443</v>
      </c>
      <c r="EQ344" s="17" t="s">
        <v>51</v>
      </c>
      <c r="ER344" s="13">
        <f t="shared" si="278"/>
        <v>35</v>
      </c>
      <c r="ES344" s="13">
        <f t="shared" si="279"/>
        <v>8</v>
      </c>
      <c r="ET344" s="13">
        <f t="shared" si="280"/>
        <v>9</v>
      </c>
      <c r="EU344" s="13">
        <f t="shared" si="281"/>
        <v>10</v>
      </c>
      <c r="EV344" s="13">
        <f t="shared" si="282"/>
        <v>8</v>
      </c>
      <c r="EW344" s="13">
        <f t="shared" si="283"/>
        <v>7</v>
      </c>
      <c r="EX344" s="13">
        <f t="shared" si="284"/>
        <v>7</v>
      </c>
      <c r="EY344" s="13">
        <f t="shared" si="285"/>
        <v>6</v>
      </c>
      <c r="EZ344" s="13">
        <f t="shared" si="286"/>
        <v>6</v>
      </c>
      <c r="FA344" s="13">
        <f t="shared" si="287"/>
        <v>6</v>
      </c>
      <c r="FB344" s="13">
        <f t="shared" si="288"/>
        <v>5</v>
      </c>
      <c r="FC344" s="13">
        <f t="shared" si="289"/>
        <v>5</v>
      </c>
      <c r="FD344" s="13">
        <f t="shared" si="290"/>
        <v>5</v>
      </c>
      <c r="FE344" s="13">
        <f t="shared" si="291"/>
        <v>5</v>
      </c>
      <c r="FF344" s="13">
        <f t="shared" si="292"/>
        <v>5</v>
      </c>
      <c r="FG344" s="13">
        <f t="shared" si="293"/>
        <v>5</v>
      </c>
      <c r="FH344" s="13">
        <f t="shared" si="294"/>
        <v>5</v>
      </c>
      <c r="FI344" s="13">
        <f t="shared" si="295"/>
        <v>5</v>
      </c>
      <c r="FJ344" s="13">
        <f t="shared" si="296"/>
        <v>5</v>
      </c>
      <c r="FK344" s="13">
        <f t="shared" si="297"/>
        <v>5</v>
      </c>
      <c r="FL344" s="13">
        <f t="shared" si="298"/>
        <v>5</v>
      </c>
      <c r="FM344" s="13">
        <f>INDEX($ER344:$FL344,MATCH('Ranked Growth'!$C$5,$ER$149:$FL$149,0))</f>
        <v>35</v>
      </c>
      <c r="FO344" s="17" t="s">
        <v>51</v>
      </c>
      <c r="FP344" s="13" cm="1">
        <f t="array" ref="FP344">SUMPRODUCT(($Z$281:$Z$407=$Z344)*(DU344&lt;DU$281:DU$407))+1</f>
        <v>25</v>
      </c>
      <c r="FQ344" s="13" cm="1">
        <f t="array" ref="FQ344">SUMPRODUCT(($Z$281:$Z$407=$Z344)*(DV344&lt;DV$281:DV$407))+1</f>
        <v>7</v>
      </c>
      <c r="FR344" s="13" cm="1">
        <f t="array" ref="FR344">SUMPRODUCT(($Z$281:$Z$407=$Z344)*(DW344&lt;DW$281:DW$407))+1</f>
        <v>8</v>
      </c>
      <c r="FS344" s="13" cm="1">
        <f t="array" ref="FS344">SUMPRODUCT(($Z$281:$Z$407=$Z344)*(DX344&lt;DX$281:DX$407))+1</f>
        <v>9</v>
      </c>
      <c r="FT344" s="13" cm="1">
        <f t="array" ref="FT344">SUMPRODUCT(($Z$281:$Z$407=$Z344)*(DY344&lt;DY$281:DY$407))+1</f>
        <v>7</v>
      </c>
      <c r="FU344" s="13" cm="1">
        <f t="array" ref="FU344">SUMPRODUCT(($Z$281:$Z$407=$Z344)*(DZ344&lt;DZ$281:DZ$407))+1</f>
        <v>6</v>
      </c>
      <c r="FV344" s="13" cm="1">
        <f t="array" ref="FV344">SUMPRODUCT(($Z$281:$Z$407=$Z344)*(EA344&lt;EA$281:EA$407))+1</f>
        <v>6</v>
      </c>
      <c r="FW344" s="13" cm="1">
        <f t="array" ref="FW344">SUMPRODUCT(($Z$281:$Z$407=$Z344)*(EB344&lt;EB$281:EB$407))+1</f>
        <v>5</v>
      </c>
      <c r="FX344" s="13" cm="1">
        <f t="array" ref="FX344">SUMPRODUCT(($Z$281:$Z$407=$Z344)*(EC344&lt;EC$281:EC$407))+1</f>
        <v>5</v>
      </c>
      <c r="FY344" s="13" cm="1">
        <f t="array" ref="FY344">SUMPRODUCT(($Z$281:$Z$407=$Z344)*(ED344&lt;ED$281:ED$407))+1</f>
        <v>5</v>
      </c>
      <c r="FZ344" s="13" cm="1">
        <f t="array" ref="FZ344">SUMPRODUCT(($Z$281:$Z$407=$Z344)*(EE344&lt;EE$281:EE$407))+1</f>
        <v>4</v>
      </c>
      <c r="GA344" s="13" cm="1">
        <f t="array" ref="GA344">SUMPRODUCT(($Z$281:$Z$407=$Z344)*(EF344&lt;EF$281:EF$407))+1</f>
        <v>4</v>
      </c>
      <c r="GB344" s="13" cm="1">
        <f t="array" ref="GB344">SUMPRODUCT(($Z$281:$Z$407=$Z344)*(EG344&lt;EG$281:EG$407))+1</f>
        <v>4</v>
      </c>
      <c r="GC344" s="13" cm="1">
        <f t="array" ref="GC344">SUMPRODUCT(($Z$281:$Z$407=$Z344)*(EH344&lt;EH$281:EH$407))+1</f>
        <v>4</v>
      </c>
      <c r="GD344" s="13" cm="1">
        <f t="array" ref="GD344">SUMPRODUCT(($Z$281:$Z$407=$Z344)*(EI344&lt;EI$281:EI$407))+1</f>
        <v>4</v>
      </c>
      <c r="GE344" s="13" cm="1">
        <f t="array" ref="GE344">SUMPRODUCT(($Z$281:$Z$407=$Z344)*(EJ344&lt;EJ$281:EJ$407))+1</f>
        <v>4</v>
      </c>
      <c r="GF344" s="13" cm="1">
        <f t="array" ref="GF344">SUMPRODUCT(($Z$281:$Z$407=$Z344)*(EK344&lt;EK$281:EK$407))+1</f>
        <v>4</v>
      </c>
      <c r="GG344" s="13" cm="1">
        <f t="array" ref="GG344">SUMPRODUCT(($Z$281:$Z$407=$Z344)*(EL344&lt;EL$281:EL$407))+1</f>
        <v>4</v>
      </c>
      <c r="GH344" s="13" cm="1">
        <f t="array" ref="GH344">SUMPRODUCT(($Z$281:$Z$407=$Z344)*(EM344&lt;EM$281:EM$407))+1</f>
        <v>4</v>
      </c>
      <c r="GI344" s="13" cm="1">
        <f t="array" ref="GI344">SUMPRODUCT(($Z$281:$Z$407=$Z344)*(EN344&lt;EN$281:EN$407))+1</f>
        <v>4</v>
      </c>
      <c r="GJ344" s="13" cm="1">
        <f t="array" ref="GJ344">SUMPRODUCT(($Z$281:$Z$407=$Z344)*(EO344&lt;EO$281:EO$407))+1</f>
        <v>4</v>
      </c>
      <c r="GK344" s="20">
        <f>INDEX($FP344:$GJ344,MATCH('Ranked Growth'!$C$5,$FP$149:$GJ$149,0))</f>
        <v>25</v>
      </c>
      <c r="GL344" s="13" t="str">
        <f t="shared" si="299"/>
        <v>Stations of Over 10k Users-25</v>
      </c>
      <c r="GN344" s="17" t="s">
        <v>51</v>
      </c>
      <c r="GO344" s="13" t="str" cm="1">
        <f t="array" ref="GO344">IF($AA344="N","",SUMPRODUCT(($Z$281:$Z$407=$Z344)*($AA$281:$AA$407="Y")*(DU344&lt;DU$281:DU$407))+1)</f>
        <v/>
      </c>
      <c r="GP344" s="13" t="str" cm="1">
        <f t="array" ref="GP344">IF($AA344="N","",SUMPRODUCT(($Z$281:$Z$407=$Z344)*($AA$281:$AA$407="Y")*(DV344&lt;DV$281:DV$407))+1)</f>
        <v/>
      </c>
      <c r="GQ344" s="13" t="str" cm="1">
        <f t="array" ref="GQ344">IF($AA344="N","",SUMPRODUCT(($Z$281:$Z$407=$Z344)*($AA$281:$AA$407="Y")*(DW344&lt;DW$281:DW$407))+1)</f>
        <v/>
      </c>
      <c r="GR344" s="13" t="str" cm="1">
        <f t="array" ref="GR344">IF($AA344="N","",SUMPRODUCT(($Z$281:$Z$407=$Z344)*($AA$281:$AA$407="Y")*(DX344&lt;DX$281:DX$407))+1)</f>
        <v/>
      </c>
      <c r="GS344" s="13" t="str" cm="1">
        <f t="array" ref="GS344">IF($AA344="N","",SUMPRODUCT(($Z$281:$Z$407=$Z344)*($AA$281:$AA$407="Y")*(DY344&lt;DY$281:DY$407))+1)</f>
        <v/>
      </c>
      <c r="GT344" s="13" t="str" cm="1">
        <f t="array" ref="GT344">IF($AA344="N","",SUMPRODUCT(($Z$281:$Z$407=$Z344)*($AA$281:$AA$407="Y")*(DZ344&lt;DZ$281:DZ$407))+1)</f>
        <v/>
      </c>
      <c r="GU344" s="13" t="str" cm="1">
        <f t="array" ref="GU344">IF($AA344="N","",SUMPRODUCT(($Z$281:$Z$407=$Z344)*($AA$281:$AA$407="Y")*(EA344&lt;EA$281:EA$407))+1)</f>
        <v/>
      </c>
      <c r="GV344" s="13" t="str" cm="1">
        <f t="array" ref="GV344">IF($AA344="N","",SUMPRODUCT(($Z$281:$Z$407=$Z344)*($AA$281:$AA$407="Y")*(EB344&lt;EB$281:EB$407))+1)</f>
        <v/>
      </c>
      <c r="GW344" s="13" t="str" cm="1">
        <f t="array" ref="GW344">IF($AA344="N","",SUMPRODUCT(($Z$281:$Z$407=$Z344)*($AA$281:$AA$407="Y")*(EC344&lt;EC$281:EC$407))+1)</f>
        <v/>
      </c>
      <c r="GX344" s="13" t="str" cm="1">
        <f t="array" ref="GX344">IF($AA344="N","",SUMPRODUCT(($Z$281:$Z$407=$Z344)*($AA$281:$AA$407="Y")*(ED344&lt;ED$281:ED$407))+1)</f>
        <v/>
      </c>
      <c r="GY344" s="13" t="str" cm="1">
        <f t="array" ref="GY344">IF($AA344="N","",SUMPRODUCT(($Z$281:$Z$407=$Z344)*($AA$281:$AA$407="Y")*(EE344&lt;EE$281:EE$407))+1)</f>
        <v/>
      </c>
      <c r="GZ344" s="13" t="str" cm="1">
        <f t="array" ref="GZ344">IF($AA344="N","",SUMPRODUCT(($Z$281:$Z$407=$Z344)*($AA$281:$AA$407="Y")*(EF344&lt;EF$281:EF$407))+1)</f>
        <v/>
      </c>
      <c r="HA344" s="13" t="str" cm="1">
        <f t="array" ref="HA344">IF($AA344="N","",SUMPRODUCT(($Z$281:$Z$407=$Z344)*($AA$281:$AA$407="Y")*(EG344&lt;EG$281:EG$407))+1)</f>
        <v/>
      </c>
      <c r="HB344" s="13" t="str" cm="1">
        <f t="array" ref="HB344">IF($AA344="N","",SUMPRODUCT(($Z$281:$Z$407=$Z344)*($AA$281:$AA$407="Y")*(EH344&lt;EH$281:EH$407))+1)</f>
        <v/>
      </c>
      <c r="HC344" s="13" t="str" cm="1">
        <f t="array" ref="HC344">IF($AA344="N","",SUMPRODUCT(($Z$281:$Z$407=$Z344)*($AA$281:$AA$407="Y")*(EI344&lt;EI$281:EI$407))+1)</f>
        <v/>
      </c>
      <c r="HD344" s="13" t="str" cm="1">
        <f t="array" ref="HD344">IF($AA344="N","",SUMPRODUCT(($Z$281:$Z$407=$Z344)*($AA$281:$AA$407="Y")*(EJ344&lt;EJ$281:EJ$407))+1)</f>
        <v/>
      </c>
      <c r="HE344" s="13" t="str" cm="1">
        <f t="array" ref="HE344">IF($AA344="N","",SUMPRODUCT(($Z$281:$Z$407=$Z344)*($AA$281:$AA$407="Y")*(EK344&lt;EK$281:EK$407))+1)</f>
        <v/>
      </c>
      <c r="HF344" s="13" t="str" cm="1">
        <f t="array" ref="HF344">IF($AA344="N","",SUMPRODUCT(($Z$281:$Z$407=$Z344)*($AA$281:$AA$407="Y")*(EL344&lt;EL$281:EL$407))+1)</f>
        <v/>
      </c>
      <c r="HG344" s="13" t="str" cm="1">
        <f t="array" ref="HG344">IF($AA344="N","",SUMPRODUCT(($Z$281:$Z$407=$Z344)*($AA$281:$AA$407="Y")*(EM344&lt;EM$281:EM$407))+1)</f>
        <v/>
      </c>
      <c r="HH344" s="13" t="str" cm="1">
        <f t="array" ref="HH344">IF($AA344="N","",SUMPRODUCT(($Z$281:$Z$407=$Z344)*($AA$281:$AA$407="Y")*(EN344&lt;EN$281:EN$407))+1)</f>
        <v/>
      </c>
      <c r="HI344" s="13" t="str" cm="1">
        <f t="array" ref="HI344">IF($AA344="N","",SUMPRODUCT(($Z$281:$Z$407=$Z344)*($AA$281:$AA$407="Y")*(EO344&lt;EO$281:EO$407))+1)</f>
        <v/>
      </c>
      <c r="HJ344" s="20" t="str">
        <f>INDEX($GO344:$HI344,MATCH('Ranked Growth'!$C$5,$GO$149:$HI$149,0))</f>
        <v/>
      </c>
      <c r="HK344" s="13" t="str">
        <f t="shared" si="300"/>
        <v>Stations of Over 10k Users-</v>
      </c>
    </row>
    <row r="345" spans="2:219" s="11" customFormat="1" x14ac:dyDescent="0.25">
      <c r="B345" s="17" t="s">
        <v>52</v>
      </c>
      <c r="C345" s="20">
        <v>123938.56919623799</v>
      </c>
      <c r="D345" s="20">
        <v>134204.83690017933</v>
      </c>
      <c r="E345" s="20">
        <v>136870.79622762155</v>
      </c>
      <c r="F345" s="20">
        <v>138713.12807711773</v>
      </c>
      <c r="G345" s="20">
        <v>139735.18192095918</v>
      </c>
      <c r="H345" s="20">
        <v>140831.70173583867</v>
      </c>
      <c r="I345" s="20">
        <v>142599.88043742528</v>
      </c>
      <c r="J345" s="20">
        <v>143981.37318876246</v>
      </c>
      <c r="K345" s="20">
        <v>145413.95262751932</v>
      </c>
      <c r="L345" s="20">
        <v>147504.74719169168</v>
      </c>
      <c r="M345" s="20">
        <v>149265.62223846666</v>
      </c>
      <c r="N345" s="20">
        <v>150861.18039327854</v>
      </c>
      <c r="O345" s="20">
        <v>152508.11695898123</v>
      </c>
      <c r="P345" s="20">
        <v>154654.41369414452</v>
      </c>
      <c r="Q345" s="20">
        <v>157052.46088099794</v>
      </c>
      <c r="R345" s="20">
        <v>158902.46389050619</v>
      </c>
      <c r="S345" s="20">
        <v>160998.13034393985</v>
      </c>
      <c r="T345" s="20">
        <v>162864.70580010093</v>
      </c>
      <c r="U345" s="20">
        <v>164968.13736920169</v>
      </c>
      <c r="V345" s="20">
        <v>167591.74922333029</v>
      </c>
      <c r="W345" s="20">
        <v>170096.32774056061</v>
      </c>
      <c r="Y345" s="17" t="s">
        <v>52</v>
      </c>
      <c r="Z345" s="21" t="str">
        <f t="shared" si="251"/>
        <v>Stations of Over 10k Users</v>
      </c>
      <c r="AA345" s="21" t="str">
        <f t="shared" si="252"/>
        <v>N</v>
      </c>
      <c r="AB345" s="13">
        <f t="shared" ref="AB345:AV345" si="425">C345-$R83</f>
        <v>2284.5691962379933</v>
      </c>
      <c r="AC345" s="13">
        <f t="shared" si="425"/>
        <v>12550.836900179333</v>
      </c>
      <c r="AD345" s="13">
        <f t="shared" si="425"/>
        <v>15216.796227621555</v>
      </c>
      <c r="AE345" s="13">
        <f t="shared" si="425"/>
        <v>17059.128077117726</v>
      </c>
      <c r="AF345" s="13">
        <f t="shared" si="425"/>
        <v>18081.181920959178</v>
      </c>
      <c r="AG345" s="13">
        <f t="shared" si="425"/>
        <v>19177.701735838666</v>
      </c>
      <c r="AH345" s="13">
        <f t="shared" si="425"/>
        <v>20945.88043742528</v>
      </c>
      <c r="AI345" s="13">
        <f t="shared" si="425"/>
        <v>22327.37318876246</v>
      </c>
      <c r="AJ345" s="13">
        <f t="shared" si="425"/>
        <v>23759.95262751932</v>
      </c>
      <c r="AK345" s="13">
        <f t="shared" si="425"/>
        <v>25850.747191691684</v>
      </c>
      <c r="AL345" s="13">
        <f t="shared" si="425"/>
        <v>27611.622238466662</v>
      </c>
      <c r="AM345" s="13">
        <f t="shared" si="425"/>
        <v>29207.180393278541</v>
      </c>
      <c r="AN345" s="13">
        <f t="shared" si="425"/>
        <v>30854.116958981234</v>
      </c>
      <c r="AO345" s="13">
        <f t="shared" si="425"/>
        <v>33000.413694144518</v>
      </c>
      <c r="AP345" s="13">
        <f t="shared" si="425"/>
        <v>35398.46088099794</v>
      </c>
      <c r="AQ345" s="13">
        <f t="shared" si="425"/>
        <v>37248.463890506187</v>
      </c>
      <c r="AR345" s="13">
        <f t="shared" si="425"/>
        <v>39344.130343939847</v>
      </c>
      <c r="AS345" s="13">
        <f t="shared" si="425"/>
        <v>41210.705800100928</v>
      </c>
      <c r="AT345" s="13">
        <f t="shared" si="425"/>
        <v>43314.137369201693</v>
      </c>
      <c r="AU345" s="13">
        <f t="shared" si="425"/>
        <v>45937.749223330291</v>
      </c>
      <c r="AV345" s="13">
        <f t="shared" si="425"/>
        <v>48442.327740560606</v>
      </c>
      <c r="AX345" s="17" t="s">
        <v>52</v>
      </c>
      <c r="AY345" s="13">
        <f t="shared" si="254"/>
        <v>55</v>
      </c>
      <c r="AZ345" s="13">
        <f t="shared" si="255"/>
        <v>55</v>
      </c>
      <c r="BA345" s="13">
        <f t="shared" si="256"/>
        <v>56</v>
      </c>
      <c r="BB345" s="13">
        <f t="shared" si="257"/>
        <v>56</v>
      </c>
      <c r="BC345" s="13">
        <f t="shared" si="258"/>
        <v>56</v>
      </c>
      <c r="BD345" s="13">
        <f t="shared" si="259"/>
        <v>56</v>
      </c>
      <c r="BE345" s="13">
        <f t="shared" si="260"/>
        <v>56</v>
      </c>
      <c r="BF345" s="13">
        <f t="shared" si="261"/>
        <v>56</v>
      </c>
      <c r="BG345" s="13">
        <f t="shared" si="262"/>
        <v>56</v>
      </c>
      <c r="BH345" s="13">
        <f t="shared" si="263"/>
        <v>57</v>
      </c>
      <c r="BI345" s="13">
        <f t="shared" si="264"/>
        <v>57</v>
      </c>
      <c r="BJ345" s="13">
        <f t="shared" si="265"/>
        <v>57</v>
      </c>
      <c r="BK345" s="13">
        <f t="shared" si="266"/>
        <v>57</v>
      </c>
      <c r="BL345" s="13">
        <f t="shared" si="267"/>
        <v>57</v>
      </c>
      <c r="BM345" s="13">
        <f t="shared" si="268"/>
        <v>57</v>
      </c>
      <c r="BN345" s="13">
        <f t="shared" si="269"/>
        <v>57</v>
      </c>
      <c r="BO345" s="13">
        <f t="shared" si="270"/>
        <v>57</v>
      </c>
      <c r="BP345" s="13">
        <f t="shared" si="271"/>
        <v>57</v>
      </c>
      <c r="BQ345" s="13">
        <f t="shared" si="272"/>
        <v>57</v>
      </c>
      <c r="BR345" s="13">
        <f t="shared" si="273"/>
        <v>57</v>
      </c>
      <c r="BS345" s="13">
        <f t="shared" si="274"/>
        <v>57</v>
      </c>
      <c r="BT345" s="13">
        <f>INDEX($AY345:$BS345,MATCH('Ranked Growth'!$C$5,Data!$AY$149:$BS$149,0))</f>
        <v>55</v>
      </c>
      <c r="BV345" s="17" t="s">
        <v>52</v>
      </c>
      <c r="BW345" s="13" cm="1">
        <f t="array" ref="BW345">SUMPRODUCT(($Z$281:$Z$407=$Z345)*(AB345&lt;AB$281:AB$407))+1</f>
        <v>50</v>
      </c>
      <c r="BX345" s="13" cm="1">
        <f t="array" ref="BX345">SUMPRODUCT(($Z$281:$Z$407=$Z345)*(AC345&lt;AC$281:AC$407))+1</f>
        <v>50</v>
      </c>
      <c r="BY345" s="13" cm="1">
        <f t="array" ref="BY345">SUMPRODUCT(($Z$281:$Z$407=$Z345)*(AD345&lt;AD$281:AD$407))+1</f>
        <v>51</v>
      </c>
      <c r="BZ345" s="13" cm="1">
        <f t="array" ref="BZ345">SUMPRODUCT(($Z$281:$Z$407=$Z345)*(AE345&lt;AE$281:AE$407))+1</f>
        <v>51</v>
      </c>
      <c r="CA345" s="13" cm="1">
        <f t="array" ref="CA345">SUMPRODUCT(($Z$281:$Z$407=$Z345)*(AF345&lt;AF$281:AF$407))+1</f>
        <v>51</v>
      </c>
      <c r="CB345" s="13" cm="1">
        <f t="array" ref="CB345">SUMPRODUCT(($Z$281:$Z$407=$Z345)*(AG345&lt;AG$281:AG$407))+1</f>
        <v>51</v>
      </c>
      <c r="CC345" s="13" cm="1">
        <f t="array" ref="CC345">SUMPRODUCT(($Z$281:$Z$407=$Z345)*(AH345&lt;AH$281:AH$407))+1</f>
        <v>51</v>
      </c>
      <c r="CD345" s="13" cm="1">
        <f t="array" ref="CD345">SUMPRODUCT(($Z$281:$Z$407=$Z345)*(AI345&lt;AI$281:AI$407))+1</f>
        <v>51</v>
      </c>
      <c r="CE345" s="13" cm="1">
        <f t="array" ref="CE345">SUMPRODUCT(($Z$281:$Z$407=$Z345)*(AJ345&lt;AJ$281:AJ$407))+1</f>
        <v>51</v>
      </c>
      <c r="CF345" s="13" cm="1">
        <f t="array" ref="CF345">SUMPRODUCT(($Z$281:$Z$407=$Z345)*(AK345&lt;AK$281:AK$407))+1</f>
        <v>52</v>
      </c>
      <c r="CG345" s="13" cm="1">
        <f t="array" ref="CG345">SUMPRODUCT(($Z$281:$Z$407=$Z345)*(AL345&lt;AL$281:AL$407))+1</f>
        <v>52</v>
      </c>
      <c r="CH345" s="13" cm="1">
        <f t="array" ref="CH345">SUMPRODUCT(($Z$281:$Z$407=$Z345)*(AM345&lt;AM$281:AM$407))+1</f>
        <v>52</v>
      </c>
      <c r="CI345" s="13" cm="1">
        <f t="array" ref="CI345">SUMPRODUCT(($Z$281:$Z$407=$Z345)*(AN345&lt;AN$281:AN$407))+1</f>
        <v>52</v>
      </c>
      <c r="CJ345" s="13" cm="1">
        <f t="array" ref="CJ345">SUMPRODUCT(($Z$281:$Z$407=$Z345)*(AO345&lt;AO$281:AO$407))+1</f>
        <v>52</v>
      </c>
      <c r="CK345" s="13" cm="1">
        <f t="array" ref="CK345">SUMPRODUCT(($Z$281:$Z$407=$Z345)*(AP345&lt;AP$281:AP$407))+1</f>
        <v>52</v>
      </c>
      <c r="CL345" s="13" cm="1">
        <f t="array" ref="CL345">SUMPRODUCT(($Z$281:$Z$407=$Z345)*(AQ345&lt;AQ$281:AQ$407))+1</f>
        <v>52</v>
      </c>
      <c r="CM345" s="13" cm="1">
        <f t="array" ref="CM345">SUMPRODUCT(($Z$281:$Z$407=$Z345)*(AR345&lt;AR$281:AR$407))+1</f>
        <v>52</v>
      </c>
      <c r="CN345" s="13" cm="1">
        <f t="array" ref="CN345">SUMPRODUCT(($Z$281:$Z$407=$Z345)*(AS345&lt;AS$281:AS$407))+1</f>
        <v>52</v>
      </c>
      <c r="CO345" s="13" cm="1">
        <f t="array" ref="CO345">SUMPRODUCT(($Z$281:$Z$407=$Z345)*(AT345&lt;AT$281:AT$407))+1</f>
        <v>52</v>
      </c>
      <c r="CP345" s="13" cm="1">
        <f t="array" ref="CP345">SUMPRODUCT(($Z$281:$Z$407=$Z345)*(AU345&lt;AU$281:AU$407))+1</f>
        <v>52</v>
      </c>
      <c r="CQ345" s="13" cm="1">
        <f t="array" ref="CQ345">SUMPRODUCT(($Z$281:$Z$407=$Z345)*(AV345&lt;AV$281:AV$407))+1</f>
        <v>52</v>
      </c>
      <c r="CR345" s="20">
        <f>INDEX($BW345:$CQ345,MATCH('Ranked Growth'!$C$5,Data!$AY$149:$BS$149,0))</f>
        <v>50</v>
      </c>
      <c r="CS345" s="13" t="str">
        <f t="shared" si="275"/>
        <v>Stations of Over 10k Users-50</v>
      </c>
      <c r="CU345" s="17" t="s">
        <v>52</v>
      </c>
      <c r="CV345" s="13" t="str" cm="1">
        <f t="array" ref="CV345">IF($AA345="N","",SUMPRODUCT(($Z$281:$Z$407=$Z345)*($AA$281:$AA$407="Y")*(AB345&lt;AB$281:AB$407))+1)</f>
        <v/>
      </c>
      <c r="CW345" s="13" t="str" cm="1">
        <f t="array" ref="CW345">IF($AA345="N","",SUMPRODUCT(($Z$281:$Z$407=$Z345)*($AA$281:$AA$407="Y")*(AC345&lt;AC$281:AC$407))+1)</f>
        <v/>
      </c>
      <c r="CX345" s="13" t="str" cm="1">
        <f t="array" ref="CX345">IF($AA345="N","",SUMPRODUCT(($Z$281:$Z$407=$Z345)*($AA$281:$AA$407="Y")*(AD345&lt;AD$281:AD$407))+1)</f>
        <v/>
      </c>
      <c r="CY345" s="13" t="str" cm="1">
        <f t="array" ref="CY345">IF($AA345="N","",SUMPRODUCT(($Z$281:$Z$407=$Z345)*($AA$281:$AA$407="Y")*(AE345&lt;AE$281:AE$407))+1)</f>
        <v/>
      </c>
      <c r="CZ345" s="13" t="str" cm="1">
        <f t="array" ref="CZ345">IF($AA345="N","",SUMPRODUCT(($Z$281:$Z$407=$Z345)*($AA$281:$AA$407="Y")*(AF345&lt;AF$281:AF$407))+1)</f>
        <v/>
      </c>
      <c r="DA345" s="13" t="str" cm="1">
        <f t="array" ref="DA345">IF($AA345="N","",SUMPRODUCT(($Z$281:$Z$407=$Z345)*($AA$281:$AA$407="Y")*(AG345&lt;AG$281:AG$407))+1)</f>
        <v/>
      </c>
      <c r="DB345" s="13" t="str" cm="1">
        <f t="array" ref="DB345">IF($AA345="N","",SUMPRODUCT(($Z$281:$Z$407=$Z345)*($AA$281:$AA$407="Y")*(AH345&lt;AH$281:AH$407))+1)</f>
        <v/>
      </c>
      <c r="DC345" s="13" t="str" cm="1">
        <f t="array" ref="DC345">IF($AA345="N","",SUMPRODUCT(($Z$281:$Z$407=$Z345)*($AA$281:$AA$407="Y")*(AI345&lt;AI$281:AI$407))+1)</f>
        <v/>
      </c>
      <c r="DD345" s="13" t="str" cm="1">
        <f t="array" ref="DD345">IF($AA345="N","",SUMPRODUCT(($Z$281:$Z$407=$Z345)*($AA$281:$AA$407="Y")*(AJ345&lt;AJ$281:AJ$407))+1)</f>
        <v/>
      </c>
      <c r="DE345" s="13" t="str" cm="1">
        <f t="array" ref="DE345">IF($AA345="N","",SUMPRODUCT(($Z$281:$Z$407=$Z345)*($AA$281:$AA$407="Y")*(AK345&lt;AK$281:AK$407))+1)</f>
        <v/>
      </c>
      <c r="DF345" s="13" t="str" cm="1">
        <f t="array" ref="DF345">IF($AA345="N","",SUMPRODUCT(($Z$281:$Z$407=$Z345)*($AA$281:$AA$407="Y")*(AL345&lt;AL$281:AL$407))+1)</f>
        <v/>
      </c>
      <c r="DG345" s="13" t="str" cm="1">
        <f t="array" ref="DG345">IF($AA345="N","",SUMPRODUCT(($Z$281:$Z$407=$Z345)*($AA$281:$AA$407="Y")*(AM345&lt;AM$281:AM$407))+1)</f>
        <v/>
      </c>
      <c r="DH345" s="13" t="str" cm="1">
        <f t="array" ref="DH345">IF($AA345="N","",SUMPRODUCT(($Z$281:$Z$407=$Z345)*($AA$281:$AA$407="Y")*(AN345&lt;AN$281:AN$407))+1)</f>
        <v/>
      </c>
      <c r="DI345" s="13" t="str" cm="1">
        <f t="array" ref="DI345">IF($AA345="N","",SUMPRODUCT(($Z$281:$Z$407=$Z345)*($AA$281:$AA$407="Y")*(AO345&lt;AO$281:AO$407))+1)</f>
        <v/>
      </c>
      <c r="DJ345" s="13" t="str" cm="1">
        <f t="array" ref="DJ345">IF($AA345="N","",SUMPRODUCT(($Z$281:$Z$407=$Z345)*($AA$281:$AA$407="Y")*(AP345&lt;AP$281:AP$407))+1)</f>
        <v/>
      </c>
      <c r="DK345" s="13" t="str" cm="1">
        <f t="array" ref="DK345">IF($AA345="N","",SUMPRODUCT(($Z$281:$Z$407=$Z345)*($AA$281:$AA$407="Y")*(AQ345&lt;AQ$281:AQ$407))+1)</f>
        <v/>
      </c>
      <c r="DL345" s="13" t="str" cm="1">
        <f t="array" ref="DL345">IF($AA345="N","",SUMPRODUCT(($Z$281:$Z$407=$Z345)*($AA$281:$AA$407="Y")*(AR345&lt;AR$281:AR$407))+1)</f>
        <v/>
      </c>
      <c r="DM345" s="13" t="str" cm="1">
        <f t="array" ref="DM345">IF($AA345="N","",SUMPRODUCT(($Z$281:$Z$407=$Z345)*($AA$281:$AA$407="Y")*(AS345&lt;AS$281:AS$407))+1)</f>
        <v/>
      </c>
      <c r="DN345" s="13" t="str" cm="1">
        <f t="array" ref="DN345">IF($AA345="N","",SUMPRODUCT(($Z$281:$Z$407=$Z345)*($AA$281:$AA$407="Y")*(AT345&lt;AT$281:AT$407))+1)</f>
        <v/>
      </c>
      <c r="DO345" s="13" t="str" cm="1">
        <f t="array" ref="DO345">IF($AA345="N","",SUMPRODUCT(($Z$281:$Z$407=$Z345)*($AA$281:$AA$407="Y")*(AU345&lt;AU$281:AU$407))+1)</f>
        <v/>
      </c>
      <c r="DP345" s="13" t="str" cm="1">
        <f t="array" ref="DP345">IF($AA345="N","",SUMPRODUCT(($Z$281:$Z$407=$Z345)*($AA$281:$AA$407="Y")*(AV345&lt;AV$281:AV$407))+1)</f>
        <v/>
      </c>
      <c r="DQ345" s="13" t="str">
        <f>INDEX($CV345:$DP345,MATCH('Ranked Growth'!$C$5,$BW$149:$CQ$149,0))</f>
        <v/>
      </c>
      <c r="DR345" s="13" t="str">
        <f t="shared" si="276"/>
        <v>Stations of Over 10k Users-</v>
      </c>
      <c r="DT345" s="17" t="s">
        <v>52</v>
      </c>
      <c r="DU345" s="15">
        <f t="shared" ref="DU345:EO345" si="426">(C345/$R83)-1</f>
        <v>1.8779236163529278E-2</v>
      </c>
      <c r="DV345" s="15">
        <f t="shared" si="426"/>
        <v>0.10316830437288815</v>
      </c>
      <c r="DW345" s="15">
        <f t="shared" si="426"/>
        <v>0.12508258033128006</v>
      </c>
      <c r="DX345" s="15">
        <f t="shared" si="426"/>
        <v>0.14022661052754315</v>
      </c>
      <c r="DY345" s="15">
        <f t="shared" si="426"/>
        <v>0.14862792773734679</v>
      </c>
      <c r="DZ345" s="15">
        <f t="shared" si="426"/>
        <v>0.15764135775098786</v>
      </c>
      <c r="EA345" s="15">
        <f t="shared" si="426"/>
        <v>0.17217584656012352</v>
      </c>
      <c r="EB345" s="15">
        <f t="shared" si="426"/>
        <v>0.18353176376249403</v>
      </c>
      <c r="EC345" s="15">
        <f t="shared" si="426"/>
        <v>0.19530761526558371</v>
      </c>
      <c r="ED345" s="15">
        <f t="shared" si="426"/>
        <v>0.21249401739105722</v>
      </c>
      <c r="EE345" s="15">
        <f t="shared" si="426"/>
        <v>0.22696846991029207</v>
      </c>
      <c r="EF345" s="15">
        <f t="shared" si="426"/>
        <v>0.24008401197887896</v>
      </c>
      <c r="EG345" s="15">
        <f t="shared" si="426"/>
        <v>0.25362188632499749</v>
      </c>
      <c r="EH345" s="15">
        <f t="shared" si="426"/>
        <v>0.27126451817568276</v>
      </c>
      <c r="EI345" s="15">
        <f t="shared" si="426"/>
        <v>0.29097654726517774</v>
      </c>
      <c r="EJ345" s="15">
        <f t="shared" si="426"/>
        <v>0.30618363465653564</v>
      </c>
      <c r="EK345" s="15">
        <f t="shared" si="426"/>
        <v>0.32341008387673109</v>
      </c>
      <c r="EL345" s="15">
        <f t="shared" si="426"/>
        <v>0.33875339734082677</v>
      </c>
      <c r="EM345" s="15">
        <f t="shared" si="426"/>
        <v>0.35604367607478338</v>
      </c>
      <c r="EN345" s="15">
        <f t="shared" si="426"/>
        <v>0.37760985436837502</v>
      </c>
      <c r="EO345" s="15">
        <f t="shared" si="426"/>
        <v>0.39819757460141547</v>
      </c>
      <c r="EQ345" s="17" t="s">
        <v>52</v>
      </c>
      <c r="ER345" s="13">
        <f t="shared" si="278"/>
        <v>74</v>
      </c>
      <c r="ES345" s="13">
        <f t="shared" si="279"/>
        <v>38</v>
      </c>
      <c r="ET345" s="13">
        <f t="shared" si="280"/>
        <v>52</v>
      </c>
      <c r="EU345" s="13">
        <f t="shared" si="281"/>
        <v>65</v>
      </c>
      <c r="EV345" s="13">
        <f t="shared" si="282"/>
        <v>74</v>
      </c>
      <c r="EW345" s="13">
        <f t="shared" si="283"/>
        <v>78</v>
      </c>
      <c r="EX345" s="13">
        <f t="shared" si="284"/>
        <v>77</v>
      </c>
      <c r="EY345" s="13">
        <f t="shared" si="285"/>
        <v>78</v>
      </c>
      <c r="EZ345" s="13">
        <f t="shared" si="286"/>
        <v>81</v>
      </c>
      <c r="FA345" s="13">
        <f t="shared" si="287"/>
        <v>84</v>
      </c>
      <c r="FB345" s="13">
        <f t="shared" si="288"/>
        <v>85</v>
      </c>
      <c r="FC345" s="13">
        <f t="shared" si="289"/>
        <v>87</v>
      </c>
      <c r="FD345" s="13">
        <f t="shared" si="290"/>
        <v>86</v>
      </c>
      <c r="FE345" s="13">
        <f t="shared" si="291"/>
        <v>82</v>
      </c>
      <c r="FF345" s="13">
        <f t="shared" si="292"/>
        <v>82</v>
      </c>
      <c r="FG345" s="13">
        <f t="shared" si="293"/>
        <v>82</v>
      </c>
      <c r="FH345" s="13">
        <f t="shared" si="294"/>
        <v>82</v>
      </c>
      <c r="FI345" s="13">
        <f t="shared" si="295"/>
        <v>82</v>
      </c>
      <c r="FJ345" s="13">
        <f t="shared" si="296"/>
        <v>81</v>
      </c>
      <c r="FK345" s="13">
        <f t="shared" si="297"/>
        <v>83</v>
      </c>
      <c r="FL345" s="13">
        <f t="shared" si="298"/>
        <v>85</v>
      </c>
      <c r="FM345" s="13">
        <f>INDEX($ER345:$FL345,MATCH('Ranked Growth'!$C$5,$ER$149:$FL$149,0))</f>
        <v>74</v>
      </c>
      <c r="FO345" s="17" t="s">
        <v>52</v>
      </c>
      <c r="FP345" s="13" cm="1">
        <f t="array" ref="FP345">SUMPRODUCT(($Z$281:$Z$407=$Z345)*(DU345&lt;DU$281:DU$407))+1</f>
        <v>60</v>
      </c>
      <c r="FQ345" s="13" cm="1">
        <f t="array" ref="FQ345">SUMPRODUCT(($Z$281:$Z$407=$Z345)*(DV345&lt;DV$281:DV$407))+1</f>
        <v>37</v>
      </c>
      <c r="FR345" s="13" cm="1">
        <f t="array" ref="FR345">SUMPRODUCT(($Z$281:$Z$407=$Z345)*(DW345&lt;DW$281:DW$407))+1</f>
        <v>48</v>
      </c>
      <c r="FS345" s="13" cm="1">
        <f t="array" ref="FS345">SUMPRODUCT(($Z$281:$Z$407=$Z345)*(DX345&lt;DX$281:DX$407))+1</f>
        <v>61</v>
      </c>
      <c r="FT345" s="13" cm="1">
        <f t="array" ref="FT345">SUMPRODUCT(($Z$281:$Z$407=$Z345)*(DY345&lt;DY$281:DY$407))+1</f>
        <v>66</v>
      </c>
      <c r="FU345" s="13" cm="1">
        <f t="array" ref="FU345">SUMPRODUCT(($Z$281:$Z$407=$Z345)*(DZ345&lt;DZ$281:DZ$407))+1</f>
        <v>69</v>
      </c>
      <c r="FV345" s="13" cm="1">
        <f t="array" ref="FV345">SUMPRODUCT(($Z$281:$Z$407=$Z345)*(EA345&lt;EA$281:EA$407))+1</f>
        <v>68</v>
      </c>
      <c r="FW345" s="13" cm="1">
        <f t="array" ref="FW345">SUMPRODUCT(($Z$281:$Z$407=$Z345)*(EB345&lt;EB$281:EB$407))+1</f>
        <v>68</v>
      </c>
      <c r="FX345" s="13" cm="1">
        <f t="array" ref="FX345">SUMPRODUCT(($Z$281:$Z$407=$Z345)*(EC345&lt;EC$281:EC$407))+1</f>
        <v>71</v>
      </c>
      <c r="FY345" s="13" cm="1">
        <f t="array" ref="FY345">SUMPRODUCT(($Z$281:$Z$407=$Z345)*(ED345&lt;ED$281:ED$407))+1</f>
        <v>74</v>
      </c>
      <c r="FZ345" s="13" cm="1">
        <f t="array" ref="FZ345">SUMPRODUCT(($Z$281:$Z$407=$Z345)*(EE345&lt;EE$281:EE$407))+1</f>
        <v>75</v>
      </c>
      <c r="GA345" s="13" cm="1">
        <f t="array" ref="GA345">SUMPRODUCT(($Z$281:$Z$407=$Z345)*(EF345&lt;EF$281:EF$407))+1</f>
        <v>76</v>
      </c>
      <c r="GB345" s="13" cm="1">
        <f t="array" ref="GB345">SUMPRODUCT(($Z$281:$Z$407=$Z345)*(EG345&lt;EG$281:EG$407))+1</f>
        <v>75</v>
      </c>
      <c r="GC345" s="13" cm="1">
        <f t="array" ref="GC345">SUMPRODUCT(($Z$281:$Z$407=$Z345)*(EH345&lt;EH$281:EH$407))+1</f>
        <v>71</v>
      </c>
      <c r="GD345" s="13" cm="1">
        <f t="array" ref="GD345">SUMPRODUCT(($Z$281:$Z$407=$Z345)*(EI345&lt;EI$281:EI$407))+1</f>
        <v>71</v>
      </c>
      <c r="GE345" s="13" cm="1">
        <f t="array" ref="GE345">SUMPRODUCT(($Z$281:$Z$407=$Z345)*(EJ345&lt;EJ$281:EJ$407))+1</f>
        <v>71</v>
      </c>
      <c r="GF345" s="13" cm="1">
        <f t="array" ref="GF345">SUMPRODUCT(($Z$281:$Z$407=$Z345)*(EK345&lt;EK$281:EK$407))+1</f>
        <v>71</v>
      </c>
      <c r="GG345" s="13" cm="1">
        <f t="array" ref="GG345">SUMPRODUCT(($Z$281:$Z$407=$Z345)*(EL345&lt;EL$281:EL$407))+1</f>
        <v>71</v>
      </c>
      <c r="GH345" s="13" cm="1">
        <f t="array" ref="GH345">SUMPRODUCT(($Z$281:$Z$407=$Z345)*(EM345&lt;EM$281:EM$407))+1</f>
        <v>70</v>
      </c>
      <c r="GI345" s="13" cm="1">
        <f t="array" ref="GI345">SUMPRODUCT(($Z$281:$Z$407=$Z345)*(EN345&lt;EN$281:EN$407))+1</f>
        <v>72</v>
      </c>
      <c r="GJ345" s="13" cm="1">
        <f t="array" ref="GJ345">SUMPRODUCT(($Z$281:$Z$407=$Z345)*(EO345&lt;EO$281:EO$407))+1</f>
        <v>74</v>
      </c>
      <c r="GK345" s="20">
        <f>INDEX($FP345:$GJ345,MATCH('Ranked Growth'!$C$5,$FP$149:$GJ$149,0))</f>
        <v>60</v>
      </c>
      <c r="GL345" s="13" t="str">
        <f t="shared" si="299"/>
        <v>Stations of Over 10k Users-60</v>
      </c>
      <c r="GN345" s="17" t="s">
        <v>52</v>
      </c>
      <c r="GO345" s="13" t="str" cm="1">
        <f t="array" ref="GO345">IF($AA345="N","",SUMPRODUCT(($Z$281:$Z$407=$Z345)*($AA$281:$AA$407="Y")*(DU345&lt;DU$281:DU$407))+1)</f>
        <v/>
      </c>
      <c r="GP345" s="13" t="str" cm="1">
        <f t="array" ref="GP345">IF($AA345="N","",SUMPRODUCT(($Z$281:$Z$407=$Z345)*($AA$281:$AA$407="Y")*(DV345&lt;DV$281:DV$407))+1)</f>
        <v/>
      </c>
      <c r="GQ345" s="13" t="str" cm="1">
        <f t="array" ref="GQ345">IF($AA345="N","",SUMPRODUCT(($Z$281:$Z$407=$Z345)*($AA$281:$AA$407="Y")*(DW345&lt;DW$281:DW$407))+1)</f>
        <v/>
      </c>
      <c r="GR345" s="13" t="str" cm="1">
        <f t="array" ref="GR345">IF($AA345="N","",SUMPRODUCT(($Z$281:$Z$407=$Z345)*($AA$281:$AA$407="Y")*(DX345&lt;DX$281:DX$407))+1)</f>
        <v/>
      </c>
      <c r="GS345" s="13" t="str" cm="1">
        <f t="array" ref="GS345">IF($AA345="N","",SUMPRODUCT(($Z$281:$Z$407=$Z345)*($AA$281:$AA$407="Y")*(DY345&lt;DY$281:DY$407))+1)</f>
        <v/>
      </c>
      <c r="GT345" s="13" t="str" cm="1">
        <f t="array" ref="GT345">IF($AA345="N","",SUMPRODUCT(($Z$281:$Z$407=$Z345)*($AA$281:$AA$407="Y")*(DZ345&lt;DZ$281:DZ$407))+1)</f>
        <v/>
      </c>
      <c r="GU345" s="13" t="str" cm="1">
        <f t="array" ref="GU345">IF($AA345="N","",SUMPRODUCT(($Z$281:$Z$407=$Z345)*($AA$281:$AA$407="Y")*(EA345&lt;EA$281:EA$407))+1)</f>
        <v/>
      </c>
      <c r="GV345" s="13" t="str" cm="1">
        <f t="array" ref="GV345">IF($AA345="N","",SUMPRODUCT(($Z$281:$Z$407=$Z345)*($AA$281:$AA$407="Y")*(EB345&lt;EB$281:EB$407))+1)</f>
        <v/>
      </c>
      <c r="GW345" s="13" t="str" cm="1">
        <f t="array" ref="GW345">IF($AA345="N","",SUMPRODUCT(($Z$281:$Z$407=$Z345)*($AA$281:$AA$407="Y")*(EC345&lt;EC$281:EC$407))+1)</f>
        <v/>
      </c>
      <c r="GX345" s="13" t="str" cm="1">
        <f t="array" ref="GX345">IF($AA345="N","",SUMPRODUCT(($Z$281:$Z$407=$Z345)*($AA$281:$AA$407="Y")*(ED345&lt;ED$281:ED$407))+1)</f>
        <v/>
      </c>
      <c r="GY345" s="13" t="str" cm="1">
        <f t="array" ref="GY345">IF($AA345="N","",SUMPRODUCT(($Z$281:$Z$407=$Z345)*($AA$281:$AA$407="Y")*(EE345&lt;EE$281:EE$407))+1)</f>
        <v/>
      </c>
      <c r="GZ345" s="13" t="str" cm="1">
        <f t="array" ref="GZ345">IF($AA345="N","",SUMPRODUCT(($Z$281:$Z$407=$Z345)*($AA$281:$AA$407="Y")*(EF345&lt;EF$281:EF$407))+1)</f>
        <v/>
      </c>
      <c r="HA345" s="13" t="str" cm="1">
        <f t="array" ref="HA345">IF($AA345="N","",SUMPRODUCT(($Z$281:$Z$407=$Z345)*($AA$281:$AA$407="Y")*(EG345&lt;EG$281:EG$407))+1)</f>
        <v/>
      </c>
      <c r="HB345" s="13" t="str" cm="1">
        <f t="array" ref="HB345">IF($AA345="N","",SUMPRODUCT(($Z$281:$Z$407=$Z345)*($AA$281:$AA$407="Y")*(EH345&lt;EH$281:EH$407))+1)</f>
        <v/>
      </c>
      <c r="HC345" s="13" t="str" cm="1">
        <f t="array" ref="HC345">IF($AA345="N","",SUMPRODUCT(($Z$281:$Z$407=$Z345)*($AA$281:$AA$407="Y")*(EI345&lt;EI$281:EI$407))+1)</f>
        <v/>
      </c>
      <c r="HD345" s="13" t="str" cm="1">
        <f t="array" ref="HD345">IF($AA345="N","",SUMPRODUCT(($Z$281:$Z$407=$Z345)*($AA$281:$AA$407="Y")*(EJ345&lt;EJ$281:EJ$407))+1)</f>
        <v/>
      </c>
      <c r="HE345" s="13" t="str" cm="1">
        <f t="array" ref="HE345">IF($AA345="N","",SUMPRODUCT(($Z$281:$Z$407=$Z345)*($AA$281:$AA$407="Y")*(EK345&lt;EK$281:EK$407))+1)</f>
        <v/>
      </c>
      <c r="HF345" s="13" t="str" cm="1">
        <f t="array" ref="HF345">IF($AA345="N","",SUMPRODUCT(($Z$281:$Z$407=$Z345)*($AA$281:$AA$407="Y")*(EL345&lt;EL$281:EL$407))+1)</f>
        <v/>
      </c>
      <c r="HG345" s="13" t="str" cm="1">
        <f t="array" ref="HG345">IF($AA345="N","",SUMPRODUCT(($Z$281:$Z$407=$Z345)*($AA$281:$AA$407="Y")*(EM345&lt;EM$281:EM$407))+1)</f>
        <v/>
      </c>
      <c r="HH345" s="13" t="str" cm="1">
        <f t="array" ref="HH345">IF($AA345="N","",SUMPRODUCT(($Z$281:$Z$407=$Z345)*($AA$281:$AA$407="Y")*(EN345&lt;EN$281:EN$407))+1)</f>
        <v/>
      </c>
      <c r="HI345" s="13" t="str" cm="1">
        <f t="array" ref="HI345">IF($AA345="N","",SUMPRODUCT(($Z$281:$Z$407=$Z345)*($AA$281:$AA$407="Y")*(EO345&lt;EO$281:EO$407))+1)</f>
        <v/>
      </c>
      <c r="HJ345" s="20" t="str">
        <f>INDEX($GO345:$HI345,MATCH('Ranked Growth'!$C$5,$GO$149:$HI$149,0))</f>
        <v/>
      </c>
      <c r="HK345" s="13" t="str">
        <f t="shared" si="300"/>
        <v>Stations of Over 10k Users-</v>
      </c>
    </row>
    <row r="346" spans="2:219" s="11" customFormat="1" x14ac:dyDescent="0.25">
      <c r="B346" s="17" t="s">
        <v>177</v>
      </c>
      <c r="C346" s="20">
        <v>746.4638387357694</v>
      </c>
      <c r="D346" s="20">
        <v>798.89545747431987</v>
      </c>
      <c r="E346" s="20">
        <v>811.89561176544055</v>
      </c>
      <c r="F346" s="20">
        <v>819.98425735033447</v>
      </c>
      <c r="G346" s="20">
        <v>823.66033765498491</v>
      </c>
      <c r="H346" s="20">
        <v>827.34849249724812</v>
      </c>
      <c r="I346" s="20">
        <v>833.33914466932788</v>
      </c>
      <c r="J346" s="20">
        <v>837.56885051413838</v>
      </c>
      <c r="K346" s="20">
        <v>843.35429591843729</v>
      </c>
      <c r="L346" s="20">
        <v>854.15552918496519</v>
      </c>
      <c r="M346" s="20">
        <v>860.47885034567616</v>
      </c>
      <c r="N346" s="20">
        <v>865.19249209050258</v>
      </c>
      <c r="O346" s="20">
        <v>872.01763643799018</v>
      </c>
      <c r="P346" s="20">
        <v>884.7351427390214</v>
      </c>
      <c r="Q346" s="20">
        <v>893.63914497815574</v>
      </c>
      <c r="R346" s="20">
        <v>899.89550601284736</v>
      </c>
      <c r="S346" s="20">
        <v>907.67356362024373</v>
      </c>
      <c r="T346" s="20">
        <v>914.1135524613519</v>
      </c>
      <c r="U346" s="20">
        <v>922.86724995727957</v>
      </c>
      <c r="V346" s="20">
        <v>937.32704905526407</v>
      </c>
      <c r="W346" s="20">
        <v>951.20260421014837</v>
      </c>
      <c r="Y346" s="17" t="s">
        <v>177</v>
      </c>
      <c r="Z346" s="21" t="str">
        <f t="shared" ref="Z346:Z407" si="427">INDEX($U$19:$U$145,MATCH($Y346,$T$19:$T$145,0))</f>
        <v>Stations of Less Than 10k Users</v>
      </c>
      <c r="AA346" s="21" t="str">
        <f t="shared" ref="AA346:AA407" si="428">INDEX($V$19:$V$145,MATCH($Y346,$T$19:$T$145,0))</f>
        <v>Y</v>
      </c>
      <c r="AB346" s="13">
        <f t="shared" ref="AB346:AV346" si="429">C346-$R84</f>
        <v>6.4638387357694</v>
      </c>
      <c r="AC346" s="13">
        <f t="shared" si="429"/>
        <v>58.895457474319869</v>
      </c>
      <c r="AD346" s="13">
        <f t="shared" si="429"/>
        <v>71.895611765440549</v>
      </c>
      <c r="AE346" s="13">
        <f t="shared" si="429"/>
        <v>79.984257350334474</v>
      </c>
      <c r="AF346" s="13">
        <f t="shared" si="429"/>
        <v>83.660337654984914</v>
      </c>
      <c r="AG346" s="13">
        <f t="shared" si="429"/>
        <v>87.348492497248117</v>
      </c>
      <c r="AH346" s="13">
        <f t="shared" si="429"/>
        <v>93.339144669327879</v>
      </c>
      <c r="AI346" s="13">
        <f t="shared" si="429"/>
        <v>97.568850514138376</v>
      </c>
      <c r="AJ346" s="13">
        <f t="shared" si="429"/>
        <v>103.35429591843729</v>
      </c>
      <c r="AK346" s="13">
        <f t="shared" si="429"/>
        <v>114.15552918496519</v>
      </c>
      <c r="AL346" s="13">
        <f t="shared" si="429"/>
        <v>120.47885034567616</v>
      </c>
      <c r="AM346" s="13">
        <f t="shared" si="429"/>
        <v>125.19249209050258</v>
      </c>
      <c r="AN346" s="13">
        <f t="shared" si="429"/>
        <v>132.01763643799018</v>
      </c>
      <c r="AO346" s="13">
        <f t="shared" si="429"/>
        <v>144.7351427390214</v>
      </c>
      <c r="AP346" s="13">
        <f t="shared" si="429"/>
        <v>153.63914497815574</v>
      </c>
      <c r="AQ346" s="13">
        <f t="shared" si="429"/>
        <v>159.89550601284736</v>
      </c>
      <c r="AR346" s="13">
        <f t="shared" si="429"/>
        <v>167.67356362024373</v>
      </c>
      <c r="AS346" s="13">
        <f t="shared" si="429"/>
        <v>174.1135524613519</v>
      </c>
      <c r="AT346" s="13">
        <f t="shared" si="429"/>
        <v>182.86724995727957</v>
      </c>
      <c r="AU346" s="13">
        <f t="shared" si="429"/>
        <v>197.32704905526407</v>
      </c>
      <c r="AV346" s="13">
        <f t="shared" si="429"/>
        <v>211.20260421014837</v>
      </c>
      <c r="AX346" s="17" t="s">
        <v>177</v>
      </c>
      <c r="AY346" s="13">
        <f t="shared" ref="AY346:AY407" si="430">RANK(AB346,AB$281:AB$407,0)</f>
        <v>124</v>
      </c>
      <c r="AZ346" s="13">
        <f t="shared" ref="AZ346:AZ407" si="431">RANK(AC346,AC$281:AC$407,0)</f>
        <v>124</v>
      </c>
      <c r="BA346" s="13">
        <f t="shared" ref="BA346:BA407" si="432">RANK(AD346,AD$281:AD$407,0)</f>
        <v>124</v>
      </c>
      <c r="BB346" s="13">
        <f t="shared" ref="BB346:BB407" si="433">RANK(AE346,AE$281:AE$407,0)</f>
        <v>125</v>
      </c>
      <c r="BC346" s="13">
        <f t="shared" ref="BC346:BC407" si="434">RANK(AF346,AF$281:AF$407,0)</f>
        <v>125</v>
      </c>
      <c r="BD346" s="13">
        <f t="shared" ref="BD346:BD407" si="435">RANK(AG346,AG$281:AG$407,0)</f>
        <v>125</v>
      </c>
      <c r="BE346" s="13">
        <f t="shared" ref="BE346:BE407" si="436">RANK(AH346,AH$281:AH$407,0)</f>
        <v>125</v>
      </c>
      <c r="BF346" s="13">
        <f t="shared" ref="BF346:BF407" si="437">RANK(AI346,AI$281:AI$407,0)</f>
        <v>125</v>
      </c>
      <c r="BG346" s="13">
        <f t="shared" ref="BG346:BG407" si="438">RANK(AJ346,AJ$281:AJ$407,0)</f>
        <v>125</v>
      </c>
      <c r="BH346" s="13">
        <f t="shared" ref="BH346:BH407" si="439">RANK(AK346,AK$281:AK$407,0)</f>
        <v>125</v>
      </c>
      <c r="BI346" s="13">
        <f t="shared" ref="BI346:BI407" si="440">RANK(AL346,AL$281:AL$407,0)</f>
        <v>125</v>
      </c>
      <c r="BJ346" s="13">
        <f t="shared" ref="BJ346:BJ407" si="441">RANK(AM346,AM$281:AM$407,0)</f>
        <v>125</v>
      </c>
      <c r="BK346" s="13">
        <f t="shared" ref="BK346:BK407" si="442">RANK(AN346,AN$281:AN$407,0)</f>
        <v>125</v>
      </c>
      <c r="BL346" s="13">
        <f t="shared" ref="BL346:BL407" si="443">RANK(AO346,AO$281:AO$407,0)</f>
        <v>125</v>
      </c>
      <c r="BM346" s="13">
        <f t="shared" ref="BM346:BM407" si="444">RANK(AP346,AP$281:AP$407,0)</f>
        <v>125</v>
      </c>
      <c r="BN346" s="13">
        <f t="shared" ref="BN346:BN407" si="445">RANK(AQ346,AQ$281:AQ$407,0)</f>
        <v>125</v>
      </c>
      <c r="BO346" s="13">
        <f t="shared" ref="BO346:BO407" si="446">RANK(AR346,AR$281:AR$407,0)</f>
        <v>125</v>
      </c>
      <c r="BP346" s="13">
        <f t="shared" ref="BP346:BP407" si="447">RANK(AS346,AS$281:AS$407,0)</f>
        <v>125</v>
      </c>
      <c r="BQ346" s="13">
        <f t="shared" ref="BQ346:BQ407" si="448">RANK(AT346,AT$281:AT$407,0)</f>
        <v>125</v>
      </c>
      <c r="BR346" s="13">
        <f t="shared" ref="BR346:BR407" si="449">RANK(AU346,AU$281:AU$407,0)</f>
        <v>125</v>
      </c>
      <c r="BS346" s="13">
        <f t="shared" ref="BS346:BS407" si="450">RANK(AV346,AV$281:AV$407,0)</f>
        <v>125</v>
      </c>
      <c r="BT346" s="13">
        <f>INDEX($AY346:$BS346,MATCH('Ranked Growth'!$C$5,Data!$AY$149:$BS$149,0))</f>
        <v>124</v>
      </c>
      <c r="BV346" s="17" t="s">
        <v>177</v>
      </c>
      <c r="BW346" s="13" cm="1">
        <f t="array" ref="BW346">SUMPRODUCT(($Z$281:$Z$407=$Z346)*(AB346&lt;AB$281:AB$407))+1</f>
        <v>21</v>
      </c>
      <c r="BX346" s="13" cm="1">
        <f t="array" ref="BX346">SUMPRODUCT(($Z$281:$Z$407=$Z346)*(AC346&lt;AC$281:AC$407))+1</f>
        <v>21</v>
      </c>
      <c r="BY346" s="13" cm="1">
        <f t="array" ref="BY346">SUMPRODUCT(($Z$281:$Z$407=$Z346)*(AD346&lt;AD$281:AD$407))+1</f>
        <v>21</v>
      </c>
      <c r="BZ346" s="13" cm="1">
        <f t="array" ref="BZ346">SUMPRODUCT(($Z$281:$Z$407=$Z346)*(AE346&lt;AE$281:AE$407))+1</f>
        <v>22</v>
      </c>
      <c r="CA346" s="13" cm="1">
        <f t="array" ref="CA346">SUMPRODUCT(($Z$281:$Z$407=$Z346)*(AF346&lt;AF$281:AF$407))+1</f>
        <v>22</v>
      </c>
      <c r="CB346" s="13" cm="1">
        <f t="array" ref="CB346">SUMPRODUCT(($Z$281:$Z$407=$Z346)*(AG346&lt;AG$281:AG$407))+1</f>
        <v>22</v>
      </c>
      <c r="CC346" s="13" cm="1">
        <f t="array" ref="CC346">SUMPRODUCT(($Z$281:$Z$407=$Z346)*(AH346&lt;AH$281:AH$407))+1</f>
        <v>22</v>
      </c>
      <c r="CD346" s="13" cm="1">
        <f t="array" ref="CD346">SUMPRODUCT(($Z$281:$Z$407=$Z346)*(AI346&lt;AI$281:AI$407))+1</f>
        <v>22</v>
      </c>
      <c r="CE346" s="13" cm="1">
        <f t="array" ref="CE346">SUMPRODUCT(($Z$281:$Z$407=$Z346)*(AJ346&lt;AJ$281:AJ$407))+1</f>
        <v>22</v>
      </c>
      <c r="CF346" s="13" cm="1">
        <f t="array" ref="CF346">SUMPRODUCT(($Z$281:$Z$407=$Z346)*(AK346&lt;AK$281:AK$407))+1</f>
        <v>22</v>
      </c>
      <c r="CG346" s="13" cm="1">
        <f t="array" ref="CG346">SUMPRODUCT(($Z$281:$Z$407=$Z346)*(AL346&lt;AL$281:AL$407))+1</f>
        <v>22</v>
      </c>
      <c r="CH346" s="13" cm="1">
        <f t="array" ref="CH346">SUMPRODUCT(($Z$281:$Z$407=$Z346)*(AM346&lt;AM$281:AM$407))+1</f>
        <v>22</v>
      </c>
      <c r="CI346" s="13" cm="1">
        <f t="array" ref="CI346">SUMPRODUCT(($Z$281:$Z$407=$Z346)*(AN346&lt;AN$281:AN$407))+1</f>
        <v>22</v>
      </c>
      <c r="CJ346" s="13" cm="1">
        <f t="array" ref="CJ346">SUMPRODUCT(($Z$281:$Z$407=$Z346)*(AO346&lt;AO$281:AO$407))+1</f>
        <v>22</v>
      </c>
      <c r="CK346" s="13" cm="1">
        <f t="array" ref="CK346">SUMPRODUCT(($Z$281:$Z$407=$Z346)*(AP346&lt;AP$281:AP$407))+1</f>
        <v>22</v>
      </c>
      <c r="CL346" s="13" cm="1">
        <f t="array" ref="CL346">SUMPRODUCT(($Z$281:$Z$407=$Z346)*(AQ346&lt;AQ$281:AQ$407))+1</f>
        <v>22</v>
      </c>
      <c r="CM346" s="13" cm="1">
        <f t="array" ref="CM346">SUMPRODUCT(($Z$281:$Z$407=$Z346)*(AR346&lt;AR$281:AR$407))+1</f>
        <v>22</v>
      </c>
      <c r="CN346" s="13" cm="1">
        <f t="array" ref="CN346">SUMPRODUCT(($Z$281:$Z$407=$Z346)*(AS346&lt;AS$281:AS$407))+1</f>
        <v>22</v>
      </c>
      <c r="CO346" s="13" cm="1">
        <f t="array" ref="CO346">SUMPRODUCT(($Z$281:$Z$407=$Z346)*(AT346&lt;AT$281:AT$407))+1</f>
        <v>22</v>
      </c>
      <c r="CP346" s="13" cm="1">
        <f t="array" ref="CP346">SUMPRODUCT(($Z$281:$Z$407=$Z346)*(AU346&lt;AU$281:AU$407))+1</f>
        <v>22</v>
      </c>
      <c r="CQ346" s="13" cm="1">
        <f t="array" ref="CQ346">SUMPRODUCT(($Z$281:$Z$407=$Z346)*(AV346&lt;AV$281:AV$407))+1</f>
        <v>22</v>
      </c>
      <c r="CR346" s="20">
        <f>INDEX($BW346:$CQ346,MATCH('Ranked Growth'!$C$5,Data!$AY$149:$BS$149,0))</f>
        <v>21</v>
      </c>
      <c r="CS346" s="13" t="str">
        <f t="shared" ref="CS346:CS407" si="451">$Z346&amp;"-"&amp;CR346</f>
        <v>Stations of Less Than 10k Users-21</v>
      </c>
      <c r="CU346" s="17" t="s">
        <v>177</v>
      </c>
      <c r="CV346" s="13" cm="1">
        <f t="array" ref="CV346">IF($AA346="N","",SUMPRODUCT(($Z$281:$Z$407=$Z346)*($AA$281:$AA$407="Y")*(AB346&lt;AB$281:AB$407))+1)</f>
        <v>16</v>
      </c>
      <c r="CW346" s="13" cm="1">
        <f t="array" ref="CW346">IF($AA346="N","",SUMPRODUCT(($Z$281:$Z$407=$Z346)*($AA$281:$AA$407="Y")*(AC346&lt;AC$281:AC$407))+1)</f>
        <v>16</v>
      </c>
      <c r="CX346" s="13" cm="1">
        <f t="array" ref="CX346">IF($AA346="N","",SUMPRODUCT(($Z$281:$Z$407=$Z346)*($AA$281:$AA$407="Y")*(AD346&lt;AD$281:AD$407))+1)</f>
        <v>16</v>
      </c>
      <c r="CY346" s="13" cm="1">
        <f t="array" ref="CY346">IF($AA346="N","",SUMPRODUCT(($Z$281:$Z$407=$Z346)*($AA$281:$AA$407="Y")*(AE346&lt;AE$281:AE$407))+1)</f>
        <v>17</v>
      </c>
      <c r="CZ346" s="13" cm="1">
        <f t="array" ref="CZ346">IF($AA346="N","",SUMPRODUCT(($Z$281:$Z$407=$Z346)*($AA$281:$AA$407="Y")*(AF346&lt;AF$281:AF$407))+1)</f>
        <v>17</v>
      </c>
      <c r="DA346" s="13" cm="1">
        <f t="array" ref="DA346">IF($AA346="N","",SUMPRODUCT(($Z$281:$Z$407=$Z346)*($AA$281:$AA$407="Y")*(AG346&lt;AG$281:AG$407))+1)</f>
        <v>17</v>
      </c>
      <c r="DB346" s="13" cm="1">
        <f t="array" ref="DB346">IF($AA346="N","",SUMPRODUCT(($Z$281:$Z$407=$Z346)*($AA$281:$AA$407="Y")*(AH346&lt;AH$281:AH$407))+1)</f>
        <v>17</v>
      </c>
      <c r="DC346" s="13" cm="1">
        <f t="array" ref="DC346">IF($AA346="N","",SUMPRODUCT(($Z$281:$Z$407=$Z346)*($AA$281:$AA$407="Y")*(AI346&lt;AI$281:AI$407))+1)</f>
        <v>17</v>
      </c>
      <c r="DD346" s="13" cm="1">
        <f t="array" ref="DD346">IF($AA346="N","",SUMPRODUCT(($Z$281:$Z$407=$Z346)*($AA$281:$AA$407="Y")*(AJ346&lt;AJ$281:AJ$407))+1)</f>
        <v>17</v>
      </c>
      <c r="DE346" s="13" cm="1">
        <f t="array" ref="DE346">IF($AA346="N","",SUMPRODUCT(($Z$281:$Z$407=$Z346)*($AA$281:$AA$407="Y")*(AK346&lt;AK$281:AK$407))+1)</f>
        <v>17</v>
      </c>
      <c r="DF346" s="13" cm="1">
        <f t="array" ref="DF346">IF($AA346="N","",SUMPRODUCT(($Z$281:$Z$407=$Z346)*($AA$281:$AA$407="Y")*(AL346&lt;AL$281:AL$407))+1)</f>
        <v>17</v>
      </c>
      <c r="DG346" s="13" cm="1">
        <f t="array" ref="DG346">IF($AA346="N","",SUMPRODUCT(($Z$281:$Z$407=$Z346)*($AA$281:$AA$407="Y")*(AM346&lt;AM$281:AM$407))+1)</f>
        <v>17</v>
      </c>
      <c r="DH346" s="13" cm="1">
        <f t="array" ref="DH346">IF($AA346="N","",SUMPRODUCT(($Z$281:$Z$407=$Z346)*($AA$281:$AA$407="Y")*(AN346&lt;AN$281:AN$407))+1)</f>
        <v>17</v>
      </c>
      <c r="DI346" s="13" cm="1">
        <f t="array" ref="DI346">IF($AA346="N","",SUMPRODUCT(($Z$281:$Z$407=$Z346)*($AA$281:$AA$407="Y")*(AO346&lt;AO$281:AO$407))+1)</f>
        <v>17</v>
      </c>
      <c r="DJ346" s="13" cm="1">
        <f t="array" ref="DJ346">IF($AA346="N","",SUMPRODUCT(($Z$281:$Z$407=$Z346)*($AA$281:$AA$407="Y")*(AP346&lt;AP$281:AP$407))+1)</f>
        <v>17</v>
      </c>
      <c r="DK346" s="13" cm="1">
        <f t="array" ref="DK346">IF($AA346="N","",SUMPRODUCT(($Z$281:$Z$407=$Z346)*($AA$281:$AA$407="Y")*(AQ346&lt;AQ$281:AQ$407))+1)</f>
        <v>17</v>
      </c>
      <c r="DL346" s="13" cm="1">
        <f t="array" ref="DL346">IF($AA346="N","",SUMPRODUCT(($Z$281:$Z$407=$Z346)*($AA$281:$AA$407="Y")*(AR346&lt;AR$281:AR$407))+1)</f>
        <v>17</v>
      </c>
      <c r="DM346" s="13" cm="1">
        <f t="array" ref="DM346">IF($AA346="N","",SUMPRODUCT(($Z$281:$Z$407=$Z346)*($AA$281:$AA$407="Y")*(AS346&lt;AS$281:AS$407))+1)</f>
        <v>17</v>
      </c>
      <c r="DN346" s="13" cm="1">
        <f t="array" ref="DN346">IF($AA346="N","",SUMPRODUCT(($Z$281:$Z$407=$Z346)*($AA$281:$AA$407="Y")*(AT346&lt;AT$281:AT$407))+1)</f>
        <v>17</v>
      </c>
      <c r="DO346" s="13" cm="1">
        <f t="array" ref="DO346">IF($AA346="N","",SUMPRODUCT(($Z$281:$Z$407=$Z346)*($AA$281:$AA$407="Y")*(AU346&lt;AU$281:AU$407))+1)</f>
        <v>17</v>
      </c>
      <c r="DP346" s="13" cm="1">
        <f t="array" ref="DP346">IF($AA346="N","",SUMPRODUCT(($Z$281:$Z$407=$Z346)*($AA$281:$AA$407="Y")*(AV346&lt;AV$281:AV$407))+1)</f>
        <v>17</v>
      </c>
      <c r="DQ346" s="13">
        <f>INDEX($CV346:$DP346,MATCH('Ranked Growth'!$C$5,$BW$149:$CQ$149,0))</f>
        <v>16</v>
      </c>
      <c r="DR346" s="13" t="str">
        <f t="shared" ref="DR346:DR407" si="452">$Z346&amp;"-"&amp;DQ346</f>
        <v>Stations of Less Than 10k Users-16</v>
      </c>
      <c r="DT346" s="17" t="s">
        <v>177</v>
      </c>
      <c r="DU346" s="15">
        <f t="shared" ref="DU346:EO346" si="453">(C346/$R84)-1</f>
        <v>8.7349172104991268E-3</v>
      </c>
      <c r="DV346" s="15">
        <f t="shared" si="453"/>
        <v>7.9588456046378209E-2</v>
      </c>
      <c r="DW346" s="15">
        <f t="shared" si="453"/>
        <v>9.7156232115460206E-2</v>
      </c>
      <c r="DX346" s="15">
        <f t="shared" si="453"/>
        <v>0.10808683425720877</v>
      </c>
      <c r="DY346" s="15">
        <f t="shared" si="453"/>
        <v>0.11305451034457414</v>
      </c>
      <c r="DZ346" s="15">
        <f t="shared" si="453"/>
        <v>0.1180385033746596</v>
      </c>
      <c r="EA346" s="15">
        <f t="shared" si="453"/>
        <v>0.12613397928287551</v>
      </c>
      <c r="EB346" s="15">
        <f t="shared" si="453"/>
        <v>0.13184979799207897</v>
      </c>
      <c r="EC346" s="15">
        <f t="shared" si="453"/>
        <v>0.13966796745734777</v>
      </c>
      <c r="ED346" s="15">
        <f t="shared" si="453"/>
        <v>0.15426422862833133</v>
      </c>
      <c r="EE346" s="15">
        <f t="shared" si="453"/>
        <v>0.16280925722388662</v>
      </c>
      <c r="EF346" s="15">
        <f t="shared" si="453"/>
        <v>0.16917904336554401</v>
      </c>
      <c r="EG346" s="15">
        <f t="shared" si="453"/>
        <v>0.17840221140268953</v>
      </c>
      <c r="EH346" s="15">
        <f t="shared" si="453"/>
        <v>0.19558803072840725</v>
      </c>
      <c r="EI346" s="15">
        <f t="shared" si="453"/>
        <v>0.20762046618669694</v>
      </c>
      <c r="EJ346" s="15">
        <f t="shared" si="453"/>
        <v>0.21607500812546943</v>
      </c>
      <c r="EK346" s="15">
        <f t="shared" si="453"/>
        <v>0.22658589678411323</v>
      </c>
      <c r="EL346" s="15">
        <f t="shared" si="453"/>
        <v>0.23528858440723233</v>
      </c>
      <c r="EM346" s="15">
        <f t="shared" si="453"/>
        <v>0.24711790534767508</v>
      </c>
      <c r="EN346" s="15">
        <f t="shared" si="453"/>
        <v>0.26665817439900552</v>
      </c>
      <c r="EO346" s="15">
        <f t="shared" si="453"/>
        <v>0.28540892460830869</v>
      </c>
      <c r="EQ346" s="17" t="s">
        <v>177</v>
      </c>
      <c r="ER346" s="13">
        <f t="shared" ref="ER346:ER407" si="454">RANK(DU346,DU$281:DU$407,0)</f>
        <v>114</v>
      </c>
      <c r="ES346" s="13">
        <f t="shared" ref="ES346:ES407" si="455">RANK(DV346,DV$281:DV$407,0)</f>
        <v>100</v>
      </c>
      <c r="ET346" s="13">
        <f t="shared" ref="ET346:ET407" si="456">RANK(DW346,DW$281:DW$407,0)</f>
        <v>98</v>
      </c>
      <c r="EU346" s="13">
        <f t="shared" ref="EU346:EU407" si="457">RANK(DX346,DX$281:DX$407,0)</f>
        <v>103</v>
      </c>
      <c r="EV346" s="13">
        <f t="shared" ref="EV346:EV407" si="458">RANK(DY346,DY$281:DY$407,0)</f>
        <v>108</v>
      </c>
      <c r="EW346" s="13">
        <f t="shared" ref="EW346:EW407" si="459">RANK(DZ346,DZ$281:DZ$407,0)</f>
        <v>109</v>
      </c>
      <c r="EX346" s="13">
        <f t="shared" ref="EX346:EX407" si="460">RANK(EA346,EA$281:EA$407,0)</f>
        <v>109</v>
      </c>
      <c r="EY346" s="13">
        <f t="shared" ref="EY346:EY407" si="461">RANK(EB346,EB$281:EB$407,0)</f>
        <v>111</v>
      </c>
      <c r="EZ346" s="13">
        <f t="shared" ref="EZ346:EZ407" si="462">RANK(EC346,EC$281:EC$407,0)</f>
        <v>111</v>
      </c>
      <c r="FA346" s="13">
        <f t="shared" ref="FA346:FA407" si="463">RANK(ED346,ED$281:ED$407,0)</f>
        <v>111</v>
      </c>
      <c r="FB346" s="13">
        <f t="shared" ref="FB346:FB407" si="464">RANK(EE346,EE$281:EE$407,0)</f>
        <v>111</v>
      </c>
      <c r="FC346" s="13">
        <f t="shared" ref="FC346:FC407" si="465">RANK(EF346,EF$281:EF$407,0)</f>
        <v>112</v>
      </c>
      <c r="FD346" s="13">
        <f t="shared" ref="FD346:FD407" si="466">RANK(EG346,EG$281:EG$407,0)</f>
        <v>113</v>
      </c>
      <c r="FE346" s="13">
        <f t="shared" ref="FE346:FE407" si="467">RANK(EH346,EH$281:EH$407,0)</f>
        <v>112</v>
      </c>
      <c r="FF346" s="13">
        <f t="shared" ref="FF346:FF407" si="468">RANK(EI346,EI$281:EI$407,0)</f>
        <v>113</v>
      </c>
      <c r="FG346" s="13">
        <f t="shared" ref="FG346:FG407" si="469">RANK(EJ346,EJ$281:EJ$407,0)</f>
        <v>113</v>
      </c>
      <c r="FH346" s="13">
        <f t="shared" ref="FH346:FH407" si="470">RANK(EK346,EK$281:EK$407,0)</f>
        <v>113</v>
      </c>
      <c r="FI346" s="13">
        <f t="shared" ref="FI346:FI407" si="471">RANK(EL346,EL$281:EL$407,0)</f>
        <v>113</v>
      </c>
      <c r="FJ346" s="13">
        <f t="shared" ref="FJ346:FJ407" si="472">RANK(EM346,EM$281:EM$407,0)</f>
        <v>113</v>
      </c>
      <c r="FK346" s="13">
        <f t="shared" ref="FK346:FK407" si="473">RANK(EN346,EN$281:EN$407,0)</f>
        <v>113</v>
      </c>
      <c r="FL346" s="13">
        <f t="shared" ref="FL346:FL407" si="474">RANK(EO346,EO$281:EO$407,0)</f>
        <v>113</v>
      </c>
      <c r="FM346" s="13">
        <f>INDEX($ER346:$FL346,MATCH('Ranked Growth'!$C$5,$ER$149:$FL$149,0))</f>
        <v>114</v>
      </c>
      <c r="FO346" s="17" t="s">
        <v>177</v>
      </c>
      <c r="FP346" s="13" cm="1">
        <f t="array" ref="FP346">SUMPRODUCT(($Z$281:$Z$407=$Z346)*(DU346&lt;DU$281:DU$407))+1</f>
        <v>15</v>
      </c>
      <c r="FQ346" s="13" cm="1">
        <f t="array" ref="FQ346">SUMPRODUCT(($Z$281:$Z$407=$Z346)*(DV346&lt;DV$281:DV$407))+1</f>
        <v>9</v>
      </c>
      <c r="FR346" s="13" cm="1">
        <f t="array" ref="FR346">SUMPRODUCT(($Z$281:$Z$407=$Z346)*(DW346&lt;DW$281:DW$407))+1</f>
        <v>8</v>
      </c>
      <c r="FS346" s="13" cm="1">
        <f t="array" ref="FS346">SUMPRODUCT(($Z$281:$Z$407=$Z346)*(DX346&lt;DX$281:DX$407))+1</f>
        <v>9</v>
      </c>
      <c r="FT346" s="13" cm="1">
        <f t="array" ref="FT346">SUMPRODUCT(($Z$281:$Z$407=$Z346)*(DY346&lt;DY$281:DY$407))+1</f>
        <v>11</v>
      </c>
      <c r="FU346" s="13" cm="1">
        <f t="array" ref="FU346">SUMPRODUCT(($Z$281:$Z$407=$Z346)*(DZ346&lt;DZ$281:DZ$407))+1</f>
        <v>11</v>
      </c>
      <c r="FV346" s="13" cm="1">
        <f t="array" ref="FV346">SUMPRODUCT(($Z$281:$Z$407=$Z346)*(EA346&lt;EA$281:EA$407))+1</f>
        <v>11</v>
      </c>
      <c r="FW346" s="13" cm="1">
        <f t="array" ref="FW346">SUMPRODUCT(($Z$281:$Z$407=$Z346)*(EB346&lt;EB$281:EB$407))+1</f>
        <v>12</v>
      </c>
      <c r="FX346" s="13" cm="1">
        <f t="array" ref="FX346">SUMPRODUCT(($Z$281:$Z$407=$Z346)*(EC346&lt;EC$281:EC$407))+1</f>
        <v>12</v>
      </c>
      <c r="FY346" s="13" cm="1">
        <f t="array" ref="FY346">SUMPRODUCT(($Z$281:$Z$407=$Z346)*(ED346&lt;ED$281:ED$407))+1</f>
        <v>12</v>
      </c>
      <c r="FZ346" s="13" cm="1">
        <f t="array" ref="FZ346">SUMPRODUCT(($Z$281:$Z$407=$Z346)*(EE346&lt;EE$281:EE$407))+1</f>
        <v>12</v>
      </c>
      <c r="GA346" s="13" cm="1">
        <f t="array" ref="GA346">SUMPRODUCT(($Z$281:$Z$407=$Z346)*(EF346&lt;EF$281:EF$407))+1</f>
        <v>13</v>
      </c>
      <c r="GB346" s="13" cm="1">
        <f t="array" ref="GB346">SUMPRODUCT(($Z$281:$Z$407=$Z346)*(EG346&lt;EG$281:EG$407))+1</f>
        <v>14</v>
      </c>
      <c r="GC346" s="13" cm="1">
        <f t="array" ref="GC346">SUMPRODUCT(($Z$281:$Z$407=$Z346)*(EH346&lt;EH$281:EH$407))+1</f>
        <v>13</v>
      </c>
      <c r="GD346" s="13" cm="1">
        <f t="array" ref="GD346">SUMPRODUCT(($Z$281:$Z$407=$Z346)*(EI346&lt;EI$281:EI$407))+1</f>
        <v>14</v>
      </c>
      <c r="GE346" s="13" cm="1">
        <f t="array" ref="GE346">SUMPRODUCT(($Z$281:$Z$407=$Z346)*(EJ346&lt;EJ$281:EJ$407))+1</f>
        <v>14</v>
      </c>
      <c r="GF346" s="13" cm="1">
        <f t="array" ref="GF346">SUMPRODUCT(($Z$281:$Z$407=$Z346)*(EK346&lt;EK$281:EK$407))+1</f>
        <v>14</v>
      </c>
      <c r="GG346" s="13" cm="1">
        <f t="array" ref="GG346">SUMPRODUCT(($Z$281:$Z$407=$Z346)*(EL346&lt;EL$281:EL$407))+1</f>
        <v>14</v>
      </c>
      <c r="GH346" s="13" cm="1">
        <f t="array" ref="GH346">SUMPRODUCT(($Z$281:$Z$407=$Z346)*(EM346&lt;EM$281:EM$407))+1</f>
        <v>14</v>
      </c>
      <c r="GI346" s="13" cm="1">
        <f t="array" ref="GI346">SUMPRODUCT(($Z$281:$Z$407=$Z346)*(EN346&lt;EN$281:EN$407))+1</f>
        <v>14</v>
      </c>
      <c r="GJ346" s="13" cm="1">
        <f t="array" ref="GJ346">SUMPRODUCT(($Z$281:$Z$407=$Z346)*(EO346&lt;EO$281:EO$407))+1</f>
        <v>14</v>
      </c>
      <c r="GK346" s="20">
        <f>INDEX($FP346:$GJ346,MATCH('Ranked Growth'!$C$5,$FP$149:$GJ$149,0))</f>
        <v>15</v>
      </c>
      <c r="GL346" s="13" t="str">
        <f t="shared" ref="GL346:GL407" si="475">$Z346&amp;"-"&amp;GK346</f>
        <v>Stations of Less Than 10k Users-15</v>
      </c>
      <c r="GN346" s="17" t="s">
        <v>177</v>
      </c>
      <c r="GO346" s="13" cm="1">
        <f t="array" ref="GO346">IF($AA346="N","",SUMPRODUCT(($Z$281:$Z$407=$Z346)*($AA$281:$AA$407="Y")*(DU346&lt;DU$281:DU$407))+1)</f>
        <v>9</v>
      </c>
      <c r="GP346" s="13" cm="1">
        <f t="array" ref="GP346">IF($AA346="N","",SUMPRODUCT(($Z$281:$Z$407=$Z346)*($AA$281:$AA$407="Y")*(DV346&lt;DV$281:DV$407))+1)</f>
        <v>5</v>
      </c>
      <c r="GQ346" s="13" cm="1">
        <f t="array" ref="GQ346">IF($AA346="N","",SUMPRODUCT(($Z$281:$Z$407=$Z346)*($AA$281:$AA$407="Y")*(DW346&lt;DW$281:DW$407))+1)</f>
        <v>4</v>
      </c>
      <c r="GR346" s="13" cm="1">
        <f t="array" ref="GR346">IF($AA346="N","",SUMPRODUCT(($Z$281:$Z$407=$Z346)*($AA$281:$AA$407="Y")*(DX346&lt;DX$281:DX$407))+1)</f>
        <v>5</v>
      </c>
      <c r="GS346" s="13" cm="1">
        <f t="array" ref="GS346">IF($AA346="N","",SUMPRODUCT(($Z$281:$Z$407=$Z346)*($AA$281:$AA$407="Y")*(DY346&lt;DY$281:DY$407))+1)</f>
        <v>6</v>
      </c>
      <c r="GT346" s="13" cm="1">
        <f t="array" ref="GT346">IF($AA346="N","",SUMPRODUCT(($Z$281:$Z$407=$Z346)*($AA$281:$AA$407="Y")*(DZ346&lt;DZ$281:DZ$407))+1)</f>
        <v>6</v>
      </c>
      <c r="GU346" s="13" cm="1">
        <f t="array" ref="GU346">IF($AA346="N","",SUMPRODUCT(($Z$281:$Z$407=$Z346)*($AA$281:$AA$407="Y")*(EA346&lt;EA$281:EA$407))+1)</f>
        <v>6</v>
      </c>
      <c r="GV346" s="13" cm="1">
        <f t="array" ref="GV346">IF($AA346="N","",SUMPRODUCT(($Z$281:$Z$407=$Z346)*($AA$281:$AA$407="Y")*(EB346&lt;EB$281:EB$407))+1)</f>
        <v>7</v>
      </c>
      <c r="GW346" s="13" cm="1">
        <f t="array" ref="GW346">IF($AA346="N","",SUMPRODUCT(($Z$281:$Z$407=$Z346)*($AA$281:$AA$407="Y")*(EC346&lt;EC$281:EC$407))+1)</f>
        <v>7</v>
      </c>
      <c r="GX346" s="13" cm="1">
        <f t="array" ref="GX346">IF($AA346="N","",SUMPRODUCT(($Z$281:$Z$407=$Z346)*($AA$281:$AA$407="Y")*(ED346&lt;ED$281:ED$407))+1)</f>
        <v>7</v>
      </c>
      <c r="GY346" s="13" cm="1">
        <f t="array" ref="GY346">IF($AA346="N","",SUMPRODUCT(($Z$281:$Z$407=$Z346)*($AA$281:$AA$407="Y")*(EE346&lt;EE$281:EE$407))+1)</f>
        <v>7</v>
      </c>
      <c r="GZ346" s="13" cm="1">
        <f t="array" ref="GZ346">IF($AA346="N","",SUMPRODUCT(($Z$281:$Z$407=$Z346)*($AA$281:$AA$407="Y")*(EF346&lt;EF$281:EF$407))+1)</f>
        <v>8</v>
      </c>
      <c r="HA346" s="13" cm="1">
        <f t="array" ref="HA346">IF($AA346="N","",SUMPRODUCT(($Z$281:$Z$407=$Z346)*($AA$281:$AA$407="Y")*(EG346&lt;EG$281:EG$407))+1)</f>
        <v>9</v>
      </c>
      <c r="HB346" s="13" cm="1">
        <f t="array" ref="HB346">IF($AA346="N","",SUMPRODUCT(($Z$281:$Z$407=$Z346)*($AA$281:$AA$407="Y")*(EH346&lt;EH$281:EH$407))+1)</f>
        <v>8</v>
      </c>
      <c r="HC346" s="13" cm="1">
        <f t="array" ref="HC346">IF($AA346="N","",SUMPRODUCT(($Z$281:$Z$407=$Z346)*($AA$281:$AA$407="Y")*(EI346&lt;EI$281:EI$407))+1)</f>
        <v>9</v>
      </c>
      <c r="HD346" s="13" cm="1">
        <f t="array" ref="HD346">IF($AA346="N","",SUMPRODUCT(($Z$281:$Z$407=$Z346)*($AA$281:$AA$407="Y")*(EJ346&lt;EJ$281:EJ$407))+1)</f>
        <v>9</v>
      </c>
      <c r="HE346" s="13" cm="1">
        <f t="array" ref="HE346">IF($AA346="N","",SUMPRODUCT(($Z$281:$Z$407=$Z346)*($AA$281:$AA$407="Y")*(EK346&lt;EK$281:EK$407))+1)</f>
        <v>9</v>
      </c>
      <c r="HF346" s="13" cm="1">
        <f t="array" ref="HF346">IF($AA346="N","",SUMPRODUCT(($Z$281:$Z$407=$Z346)*($AA$281:$AA$407="Y")*(EL346&lt;EL$281:EL$407))+1)</f>
        <v>9</v>
      </c>
      <c r="HG346" s="13" cm="1">
        <f t="array" ref="HG346">IF($AA346="N","",SUMPRODUCT(($Z$281:$Z$407=$Z346)*($AA$281:$AA$407="Y")*(EM346&lt;EM$281:EM$407))+1)</f>
        <v>9</v>
      </c>
      <c r="HH346" s="13" cm="1">
        <f t="array" ref="HH346">IF($AA346="N","",SUMPRODUCT(($Z$281:$Z$407=$Z346)*($AA$281:$AA$407="Y")*(EN346&lt;EN$281:EN$407))+1)</f>
        <v>9</v>
      </c>
      <c r="HI346" s="13" cm="1">
        <f t="array" ref="HI346">IF($AA346="N","",SUMPRODUCT(($Z$281:$Z$407=$Z346)*($AA$281:$AA$407="Y")*(EO346&lt;EO$281:EO$407))+1)</f>
        <v>9</v>
      </c>
      <c r="HJ346" s="20">
        <f>INDEX($GO346:$HI346,MATCH('Ranked Growth'!$C$5,$GO$149:$HI$149,0))</f>
        <v>9</v>
      </c>
      <c r="HK346" s="13" t="str">
        <f t="shared" ref="HK346:HK407" si="476">$Z346&amp;"-"&amp;HJ346</f>
        <v>Stations of Less Than 10k Users-9</v>
      </c>
    </row>
    <row r="347" spans="2:219" s="11" customFormat="1" x14ac:dyDescent="0.25">
      <c r="B347" s="17" t="s">
        <v>53</v>
      </c>
      <c r="C347" s="20">
        <v>102237.12697989137</v>
      </c>
      <c r="D347" s="20">
        <v>110256.8110843388</v>
      </c>
      <c r="E347" s="20">
        <v>112727.8576149103</v>
      </c>
      <c r="F347" s="20">
        <v>114607.77293577776</v>
      </c>
      <c r="G347" s="20">
        <v>115870.51146033037</v>
      </c>
      <c r="H347" s="20">
        <v>117153.38622881076</v>
      </c>
      <c r="I347" s="20">
        <v>118759.65333012186</v>
      </c>
      <c r="J347" s="20">
        <v>120044.99219931883</v>
      </c>
      <c r="K347" s="20">
        <v>121565.81038848235</v>
      </c>
      <c r="L347" s="20">
        <v>123874.28885992005</v>
      </c>
      <c r="M347" s="20">
        <v>125421.7394862495</v>
      </c>
      <c r="N347" s="20">
        <v>126915.78870813412</v>
      </c>
      <c r="O347" s="20">
        <v>128407.78272852147</v>
      </c>
      <c r="P347" s="20">
        <v>130345.19570170932</v>
      </c>
      <c r="Q347" s="20">
        <v>132439.09468995067</v>
      </c>
      <c r="R347" s="20">
        <v>134104.78908494816</v>
      </c>
      <c r="S347" s="20">
        <v>135969.32686312002</v>
      </c>
      <c r="T347" s="20">
        <v>137644.98159357102</v>
      </c>
      <c r="U347" s="20">
        <v>139507.11618297105</v>
      </c>
      <c r="V347" s="20">
        <v>141997.37791064219</v>
      </c>
      <c r="W347" s="20">
        <v>144409.01800292602</v>
      </c>
      <c r="Y347" s="17" t="s">
        <v>53</v>
      </c>
      <c r="Z347" s="21" t="str">
        <f t="shared" si="427"/>
        <v>Stations of Over 10k Users</v>
      </c>
      <c r="AA347" s="21" t="str">
        <f t="shared" si="428"/>
        <v>N</v>
      </c>
      <c r="AB347" s="13">
        <f t="shared" ref="AB347:AV347" si="477">C347-$R85</f>
        <v>1999.1269798913709</v>
      </c>
      <c r="AC347" s="13">
        <f t="shared" si="477"/>
        <v>10018.811084338799</v>
      </c>
      <c r="AD347" s="13">
        <f t="shared" si="477"/>
        <v>12489.857614910303</v>
      </c>
      <c r="AE347" s="13">
        <f t="shared" si="477"/>
        <v>14369.772935777757</v>
      </c>
      <c r="AF347" s="13">
        <f t="shared" si="477"/>
        <v>15632.511460330366</v>
      </c>
      <c r="AG347" s="13">
        <f t="shared" si="477"/>
        <v>16915.386228810763</v>
      </c>
      <c r="AH347" s="13">
        <f t="shared" si="477"/>
        <v>18521.653330121859</v>
      </c>
      <c r="AI347" s="13">
        <f t="shared" si="477"/>
        <v>19806.992199318833</v>
      </c>
      <c r="AJ347" s="13">
        <f t="shared" si="477"/>
        <v>21327.81038848235</v>
      </c>
      <c r="AK347" s="13">
        <f t="shared" si="477"/>
        <v>23636.288859920052</v>
      </c>
      <c r="AL347" s="13">
        <f t="shared" si="477"/>
        <v>25183.739486249498</v>
      </c>
      <c r="AM347" s="13">
        <f t="shared" si="477"/>
        <v>26677.788708134118</v>
      </c>
      <c r="AN347" s="13">
        <f t="shared" si="477"/>
        <v>28169.782728521473</v>
      </c>
      <c r="AO347" s="13">
        <f t="shared" si="477"/>
        <v>30107.195701709323</v>
      </c>
      <c r="AP347" s="13">
        <f t="shared" si="477"/>
        <v>32201.094689950667</v>
      </c>
      <c r="AQ347" s="13">
        <f t="shared" si="477"/>
        <v>33866.789084948163</v>
      </c>
      <c r="AR347" s="13">
        <f t="shared" si="477"/>
        <v>35731.326863120019</v>
      </c>
      <c r="AS347" s="13">
        <f t="shared" si="477"/>
        <v>37406.981593571021</v>
      </c>
      <c r="AT347" s="13">
        <f t="shared" si="477"/>
        <v>39269.116182971047</v>
      </c>
      <c r="AU347" s="13">
        <f t="shared" si="477"/>
        <v>41759.377910642186</v>
      </c>
      <c r="AV347" s="13">
        <f t="shared" si="477"/>
        <v>44171.018002926023</v>
      </c>
      <c r="AX347" s="17" t="s">
        <v>53</v>
      </c>
      <c r="AY347" s="13">
        <f t="shared" si="430"/>
        <v>61</v>
      </c>
      <c r="AZ347" s="13">
        <f t="shared" si="431"/>
        <v>61</v>
      </c>
      <c r="BA347" s="13">
        <f t="shared" si="432"/>
        <v>61</v>
      </c>
      <c r="BB347" s="13">
        <f t="shared" si="433"/>
        <v>61</v>
      </c>
      <c r="BC347" s="13">
        <f t="shared" si="434"/>
        <v>62</v>
      </c>
      <c r="BD347" s="13">
        <f t="shared" si="435"/>
        <v>62</v>
      </c>
      <c r="BE347" s="13">
        <f t="shared" si="436"/>
        <v>62</v>
      </c>
      <c r="BF347" s="13">
        <f t="shared" si="437"/>
        <v>62</v>
      </c>
      <c r="BG347" s="13">
        <f t="shared" si="438"/>
        <v>62</v>
      </c>
      <c r="BH347" s="13">
        <f t="shared" si="439"/>
        <v>62</v>
      </c>
      <c r="BI347" s="13">
        <f t="shared" si="440"/>
        <v>63</v>
      </c>
      <c r="BJ347" s="13">
        <f t="shared" si="441"/>
        <v>64</v>
      </c>
      <c r="BK347" s="13">
        <f t="shared" si="442"/>
        <v>64</v>
      </c>
      <c r="BL347" s="13">
        <f t="shared" si="443"/>
        <v>63</v>
      </c>
      <c r="BM347" s="13">
        <f t="shared" si="444"/>
        <v>63</v>
      </c>
      <c r="BN347" s="13">
        <f t="shared" si="445"/>
        <v>63</v>
      </c>
      <c r="BO347" s="13">
        <f t="shared" si="446"/>
        <v>63</v>
      </c>
      <c r="BP347" s="13">
        <f t="shared" si="447"/>
        <v>63</v>
      </c>
      <c r="BQ347" s="13">
        <f t="shared" si="448"/>
        <v>63</v>
      </c>
      <c r="BR347" s="13">
        <f t="shared" si="449"/>
        <v>63</v>
      </c>
      <c r="BS347" s="13">
        <f t="shared" si="450"/>
        <v>63</v>
      </c>
      <c r="BT347" s="13">
        <f>INDEX($AY347:$BS347,MATCH('Ranked Growth'!$C$5,Data!$AY$149:$BS$149,0))</f>
        <v>61</v>
      </c>
      <c r="BV347" s="17" t="s">
        <v>53</v>
      </c>
      <c r="BW347" s="13" cm="1">
        <f t="array" ref="BW347">SUMPRODUCT(($Z$281:$Z$407=$Z347)*(AB347&lt;AB$281:AB$407))+1</f>
        <v>56</v>
      </c>
      <c r="BX347" s="13" cm="1">
        <f t="array" ref="BX347">SUMPRODUCT(($Z$281:$Z$407=$Z347)*(AC347&lt;AC$281:AC$407))+1</f>
        <v>56</v>
      </c>
      <c r="BY347" s="13" cm="1">
        <f t="array" ref="BY347">SUMPRODUCT(($Z$281:$Z$407=$Z347)*(AD347&lt;AD$281:AD$407))+1</f>
        <v>56</v>
      </c>
      <c r="BZ347" s="13" cm="1">
        <f t="array" ref="BZ347">SUMPRODUCT(($Z$281:$Z$407=$Z347)*(AE347&lt;AE$281:AE$407))+1</f>
        <v>56</v>
      </c>
      <c r="CA347" s="13" cm="1">
        <f t="array" ref="CA347">SUMPRODUCT(($Z$281:$Z$407=$Z347)*(AF347&lt;AF$281:AF$407))+1</f>
        <v>57</v>
      </c>
      <c r="CB347" s="13" cm="1">
        <f t="array" ref="CB347">SUMPRODUCT(($Z$281:$Z$407=$Z347)*(AG347&lt;AG$281:AG$407))+1</f>
        <v>57</v>
      </c>
      <c r="CC347" s="13" cm="1">
        <f t="array" ref="CC347">SUMPRODUCT(($Z$281:$Z$407=$Z347)*(AH347&lt;AH$281:AH$407))+1</f>
        <v>57</v>
      </c>
      <c r="CD347" s="13" cm="1">
        <f t="array" ref="CD347">SUMPRODUCT(($Z$281:$Z$407=$Z347)*(AI347&lt;AI$281:AI$407))+1</f>
        <v>57</v>
      </c>
      <c r="CE347" s="13" cm="1">
        <f t="array" ref="CE347">SUMPRODUCT(($Z$281:$Z$407=$Z347)*(AJ347&lt;AJ$281:AJ$407))+1</f>
        <v>57</v>
      </c>
      <c r="CF347" s="13" cm="1">
        <f t="array" ref="CF347">SUMPRODUCT(($Z$281:$Z$407=$Z347)*(AK347&lt;AK$281:AK$407))+1</f>
        <v>57</v>
      </c>
      <c r="CG347" s="13" cm="1">
        <f t="array" ref="CG347">SUMPRODUCT(($Z$281:$Z$407=$Z347)*(AL347&lt;AL$281:AL$407))+1</f>
        <v>58</v>
      </c>
      <c r="CH347" s="13" cm="1">
        <f t="array" ref="CH347">SUMPRODUCT(($Z$281:$Z$407=$Z347)*(AM347&lt;AM$281:AM$407))+1</f>
        <v>59</v>
      </c>
      <c r="CI347" s="13" cm="1">
        <f t="array" ref="CI347">SUMPRODUCT(($Z$281:$Z$407=$Z347)*(AN347&lt;AN$281:AN$407))+1</f>
        <v>59</v>
      </c>
      <c r="CJ347" s="13" cm="1">
        <f t="array" ref="CJ347">SUMPRODUCT(($Z$281:$Z$407=$Z347)*(AO347&lt;AO$281:AO$407))+1</f>
        <v>58</v>
      </c>
      <c r="CK347" s="13" cm="1">
        <f t="array" ref="CK347">SUMPRODUCT(($Z$281:$Z$407=$Z347)*(AP347&lt;AP$281:AP$407))+1</f>
        <v>58</v>
      </c>
      <c r="CL347" s="13" cm="1">
        <f t="array" ref="CL347">SUMPRODUCT(($Z$281:$Z$407=$Z347)*(AQ347&lt;AQ$281:AQ$407))+1</f>
        <v>58</v>
      </c>
      <c r="CM347" s="13" cm="1">
        <f t="array" ref="CM347">SUMPRODUCT(($Z$281:$Z$407=$Z347)*(AR347&lt;AR$281:AR$407))+1</f>
        <v>58</v>
      </c>
      <c r="CN347" s="13" cm="1">
        <f t="array" ref="CN347">SUMPRODUCT(($Z$281:$Z$407=$Z347)*(AS347&lt;AS$281:AS$407))+1</f>
        <v>58</v>
      </c>
      <c r="CO347" s="13" cm="1">
        <f t="array" ref="CO347">SUMPRODUCT(($Z$281:$Z$407=$Z347)*(AT347&lt;AT$281:AT$407))+1</f>
        <v>58</v>
      </c>
      <c r="CP347" s="13" cm="1">
        <f t="array" ref="CP347">SUMPRODUCT(($Z$281:$Z$407=$Z347)*(AU347&lt;AU$281:AU$407))+1</f>
        <v>58</v>
      </c>
      <c r="CQ347" s="13" cm="1">
        <f t="array" ref="CQ347">SUMPRODUCT(($Z$281:$Z$407=$Z347)*(AV347&lt;AV$281:AV$407))+1</f>
        <v>58</v>
      </c>
      <c r="CR347" s="20">
        <f>INDEX($BW347:$CQ347,MATCH('Ranked Growth'!$C$5,Data!$AY$149:$BS$149,0))</f>
        <v>56</v>
      </c>
      <c r="CS347" s="13" t="str">
        <f t="shared" si="451"/>
        <v>Stations of Over 10k Users-56</v>
      </c>
      <c r="CU347" s="17" t="s">
        <v>53</v>
      </c>
      <c r="CV347" s="13" t="str" cm="1">
        <f t="array" ref="CV347">IF($AA347="N","",SUMPRODUCT(($Z$281:$Z$407=$Z347)*($AA$281:$AA$407="Y")*(AB347&lt;AB$281:AB$407))+1)</f>
        <v/>
      </c>
      <c r="CW347" s="13" t="str" cm="1">
        <f t="array" ref="CW347">IF($AA347="N","",SUMPRODUCT(($Z$281:$Z$407=$Z347)*($AA$281:$AA$407="Y")*(AC347&lt;AC$281:AC$407))+1)</f>
        <v/>
      </c>
      <c r="CX347" s="13" t="str" cm="1">
        <f t="array" ref="CX347">IF($AA347="N","",SUMPRODUCT(($Z$281:$Z$407=$Z347)*($AA$281:$AA$407="Y")*(AD347&lt;AD$281:AD$407))+1)</f>
        <v/>
      </c>
      <c r="CY347" s="13" t="str" cm="1">
        <f t="array" ref="CY347">IF($AA347="N","",SUMPRODUCT(($Z$281:$Z$407=$Z347)*($AA$281:$AA$407="Y")*(AE347&lt;AE$281:AE$407))+1)</f>
        <v/>
      </c>
      <c r="CZ347" s="13" t="str" cm="1">
        <f t="array" ref="CZ347">IF($AA347="N","",SUMPRODUCT(($Z$281:$Z$407=$Z347)*($AA$281:$AA$407="Y")*(AF347&lt;AF$281:AF$407))+1)</f>
        <v/>
      </c>
      <c r="DA347" s="13" t="str" cm="1">
        <f t="array" ref="DA347">IF($AA347="N","",SUMPRODUCT(($Z$281:$Z$407=$Z347)*($AA$281:$AA$407="Y")*(AG347&lt;AG$281:AG$407))+1)</f>
        <v/>
      </c>
      <c r="DB347" s="13" t="str" cm="1">
        <f t="array" ref="DB347">IF($AA347="N","",SUMPRODUCT(($Z$281:$Z$407=$Z347)*($AA$281:$AA$407="Y")*(AH347&lt;AH$281:AH$407))+1)</f>
        <v/>
      </c>
      <c r="DC347" s="13" t="str" cm="1">
        <f t="array" ref="DC347">IF($AA347="N","",SUMPRODUCT(($Z$281:$Z$407=$Z347)*($AA$281:$AA$407="Y")*(AI347&lt;AI$281:AI$407))+1)</f>
        <v/>
      </c>
      <c r="DD347" s="13" t="str" cm="1">
        <f t="array" ref="DD347">IF($AA347="N","",SUMPRODUCT(($Z$281:$Z$407=$Z347)*($AA$281:$AA$407="Y")*(AJ347&lt;AJ$281:AJ$407))+1)</f>
        <v/>
      </c>
      <c r="DE347" s="13" t="str" cm="1">
        <f t="array" ref="DE347">IF($AA347="N","",SUMPRODUCT(($Z$281:$Z$407=$Z347)*($AA$281:$AA$407="Y")*(AK347&lt;AK$281:AK$407))+1)</f>
        <v/>
      </c>
      <c r="DF347" s="13" t="str" cm="1">
        <f t="array" ref="DF347">IF($AA347="N","",SUMPRODUCT(($Z$281:$Z$407=$Z347)*($AA$281:$AA$407="Y")*(AL347&lt;AL$281:AL$407))+1)</f>
        <v/>
      </c>
      <c r="DG347" s="13" t="str" cm="1">
        <f t="array" ref="DG347">IF($AA347="N","",SUMPRODUCT(($Z$281:$Z$407=$Z347)*($AA$281:$AA$407="Y")*(AM347&lt;AM$281:AM$407))+1)</f>
        <v/>
      </c>
      <c r="DH347" s="13" t="str" cm="1">
        <f t="array" ref="DH347">IF($AA347="N","",SUMPRODUCT(($Z$281:$Z$407=$Z347)*($AA$281:$AA$407="Y")*(AN347&lt;AN$281:AN$407))+1)</f>
        <v/>
      </c>
      <c r="DI347" s="13" t="str" cm="1">
        <f t="array" ref="DI347">IF($AA347="N","",SUMPRODUCT(($Z$281:$Z$407=$Z347)*($AA$281:$AA$407="Y")*(AO347&lt;AO$281:AO$407))+1)</f>
        <v/>
      </c>
      <c r="DJ347" s="13" t="str" cm="1">
        <f t="array" ref="DJ347">IF($AA347="N","",SUMPRODUCT(($Z$281:$Z$407=$Z347)*($AA$281:$AA$407="Y")*(AP347&lt;AP$281:AP$407))+1)</f>
        <v/>
      </c>
      <c r="DK347" s="13" t="str" cm="1">
        <f t="array" ref="DK347">IF($AA347="N","",SUMPRODUCT(($Z$281:$Z$407=$Z347)*($AA$281:$AA$407="Y")*(AQ347&lt;AQ$281:AQ$407))+1)</f>
        <v/>
      </c>
      <c r="DL347" s="13" t="str" cm="1">
        <f t="array" ref="DL347">IF($AA347="N","",SUMPRODUCT(($Z$281:$Z$407=$Z347)*($AA$281:$AA$407="Y")*(AR347&lt;AR$281:AR$407))+1)</f>
        <v/>
      </c>
      <c r="DM347" s="13" t="str" cm="1">
        <f t="array" ref="DM347">IF($AA347="N","",SUMPRODUCT(($Z$281:$Z$407=$Z347)*($AA$281:$AA$407="Y")*(AS347&lt;AS$281:AS$407))+1)</f>
        <v/>
      </c>
      <c r="DN347" s="13" t="str" cm="1">
        <f t="array" ref="DN347">IF($AA347="N","",SUMPRODUCT(($Z$281:$Z$407=$Z347)*($AA$281:$AA$407="Y")*(AT347&lt;AT$281:AT$407))+1)</f>
        <v/>
      </c>
      <c r="DO347" s="13" t="str" cm="1">
        <f t="array" ref="DO347">IF($AA347="N","",SUMPRODUCT(($Z$281:$Z$407=$Z347)*($AA$281:$AA$407="Y")*(AU347&lt;AU$281:AU$407))+1)</f>
        <v/>
      </c>
      <c r="DP347" s="13" t="str" cm="1">
        <f t="array" ref="DP347">IF($AA347="N","",SUMPRODUCT(($Z$281:$Z$407=$Z347)*($AA$281:$AA$407="Y")*(AV347&lt;AV$281:AV$407))+1)</f>
        <v/>
      </c>
      <c r="DQ347" s="13" t="str">
        <f>INDEX($CV347:$DP347,MATCH('Ranked Growth'!$C$5,$BW$149:$CQ$149,0))</f>
        <v/>
      </c>
      <c r="DR347" s="13" t="str">
        <f t="shared" si="452"/>
        <v>Stations of Over 10k Users-</v>
      </c>
      <c r="DT347" s="17" t="s">
        <v>53</v>
      </c>
      <c r="DU347" s="15">
        <f t="shared" ref="DU347:EO347" si="478">(C347/$R85)-1</f>
        <v>1.9943803546473182E-2</v>
      </c>
      <c r="DV347" s="15">
        <f t="shared" si="478"/>
        <v>9.995022929765951E-2</v>
      </c>
      <c r="DW347" s="15">
        <f t="shared" si="478"/>
        <v>0.12460202333356918</v>
      </c>
      <c r="DX347" s="15">
        <f t="shared" si="478"/>
        <v>0.14335654079069582</v>
      </c>
      <c r="DY347" s="15">
        <f t="shared" si="478"/>
        <v>0.15595394421606934</v>
      </c>
      <c r="DZ347" s="15">
        <f t="shared" si="478"/>
        <v>0.16875223197600464</v>
      </c>
      <c r="EA347" s="15">
        <f t="shared" si="478"/>
        <v>0.18477676460146708</v>
      </c>
      <c r="EB347" s="15">
        <f t="shared" si="478"/>
        <v>0.19759963486221621</v>
      </c>
      <c r="EC347" s="15">
        <f t="shared" si="478"/>
        <v>0.21277170722163596</v>
      </c>
      <c r="ED347" s="15">
        <f t="shared" si="478"/>
        <v>0.23580168059937412</v>
      </c>
      <c r="EE347" s="15">
        <f t="shared" si="478"/>
        <v>0.25123944498343431</v>
      </c>
      <c r="EF347" s="15">
        <f t="shared" si="478"/>
        <v>0.26614446325878527</v>
      </c>
      <c r="EG347" s="15">
        <f t="shared" si="478"/>
        <v>0.28102897831682072</v>
      </c>
      <c r="EH347" s="15">
        <f t="shared" si="478"/>
        <v>0.30035710710218999</v>
      </c>
      <c r="EI347" s="15">
        <f t="shared" si="478"/>
        <v>0.32124638051388366</v>
      </c>
      <c r="EJ347" s="15">
        <f t="shared" si="478"/>
        <v>0.33786377506482723</v>
      </c>
      <c r="EK347" s="15">
        <f t="shared" si="478"/>
        <v>0.35646488221153683</v>
      </c>
      <c r="EL347" s="15">
        <f t="shared" si="478"/>
        <v>0.37318164362388528</v>
      </c>
      <c r="EM347" s="15">
        <f t="shared" si="478"/>
        <v>0.39175877594296615</v>
      </c>
      <c r="EN347" s="15">
        <f t="shared" si="478"/>
        <v>0.41660226571402248</v>
      </c>
      <c r="EO347" s="15">
        <f t="shared" si="478"/>
        <v>0.44066140588325808</v>
      </c>
      <c r="EQ347" s="17" t="s">
        <v>53</v>
      </c>
      <c r="ER347" s="13">
        <f t="shared" si="454"/>
        <v>51</v>
      </c>
      <c r="ES347" s="13">
        <f t="shared" si="455"/>
        <v>60</v>
      </c>
      <c r="ET347" s="13">
        <f t="shared" si="456"/>
        <v>57</v>
      </c>
      <c r="EU347" s="13">
        <f t="shared" si="457"/>
        <v>51</v>
      </c>
      <c r="EV347" s="13">
        <f t="shared" si="458"/>
        <v>46</v>
      </c>
      <c r="EW347" s="13">
        <f t="shared" si="459"/>
        <v>46</v>
      </c>
      <c r="EX347" s="13">
        <f t="shared" si="460"/>
        <v>49</v>
      </c>
      <c r="EY347" s="13">
        <f t="shared" si="461"/>
        <v>50</v>
      </c>
      <c r="EZ347" s="13">
        <f t="shared" si="462"/>
        <v>50</v>
      </c>
      <c r="FA347" s="13">
        <f t="shared" si="463"/>
        <v>48</v>
      </c>
      <c r="FB347" s="13">
        <f t="shared" si="464"/>
        <v>49</v>
      </c>
      <c r="FC347" s="13">
        <f t="shared" si="465"/>
        <v>51</v>
      </c>
      <c r="FD347" s="13">
        <f t="shared" si="466"/>
        <v>52</v>
      </c>
      <c r="FE347" s="13">
        <f t="shared" si="467"/>
        <v>51</v>
      </c>
      <c r="FF347" s="13">
        <f t="shared" si="468"/>
        <v>51</v>
      </c>
      <c r="FG347" s="13">
        <f t="shared" si="469"/>
        <v>53</v>
      </c>
      <c r="FH347" s="13">
        <f t="shared" si="470"/>
        <v>54</v>
      </c>
      <c r="FI347" s="13">
        <f t="shared" si="471"/>
        <v>54</v>
      </c>
      <c r="FJ347" s="13">
        <f t="shared" si="472"/>
        <v>54</v>
      </c>
      <c r="FK347" s="13">
        <f t="shared" si="473"/>
        <v>53</v>
      </c>
      <c r="FL347" s="13">
        <f t="shared" si="474"/>
        <v>52</v>
      </c>
      <c r="FM347" s="13">
        <f>INDEX($ER347:$FL347,MATCH('Ranked Growth'!$C$5,$ER$149:$FL$149,0))</f>
        <v>51</v>
      </c>
      <c r="FO347" s="17" t="s">
        <v>53</v>
      </c>
      <c r="FP347" s="13" cm="1">
        <f t="array" ref="FP347">SUMPRODUCT(($Z$281:$Z$407=$Z347)*(DU347&lt;DU$281:DU$407))+1</f>
        <v>40</v>
      </c>
      <c r="FQ347" s="13" cm="1">
        <f t="array" ref="FQ347">SUMPRODUCT(($Z$281:$Z$407=$Z347)*(DV347&lt;DV$281:DV$407))+1</f>
        <v>55</v>
      </c>
      <c r="FR347" s="13" cm="1">
        <f t="array" ref="FR347">SUMPRODUCT(($Z$281:$Z$407=$Z347)*(DW347&lt;DW$281:DW$407))+1</f>
        <v>53</v>
      </c>
      <c r="FS347" s="13" cm="1">
        <f t="array" ref="FS347">SUMPRODUCT(($Z$281:$Z$407=$Z347)*(DX347&lt;DX$281:DX$407))+1</f>
        <v>47</v>
      </c>
      <c r="FT347" s="13" cm="1">
        <f t="array" ref="FT347">SUMPRODUCT(($Z$281:$Z$407=$Z347)*(DY347&lt;DY$281:DY$407))+1</f>
        <v>43</v>
      </c>
      <c r="FU347" s="13" cm="1">
        <f t="array" ref="FU347">SUMPRODUCT(($Z$281:$Z$407=$Z347)*(DZ347&lt;DZ$281:DZ$407))+1</f>
        <v>42</v>
      </c>
      <c r="FV347" s="13" cm="1">
        <f t="array" ref="FV347">SUMPRODUCT(($Z$281:$Z$407=$Z347)*(EA347&lt;EA$281:EA$407))+1</f>
        <v>44</v>
      </c>
      <c r="FW347" s="13" cm="1">
        <f t="array" ref="FW347">SUMPRODUCT(($Z$281:$Z$407=$Z347)*(EB347&lt;EB$281:EB$407))+1</f>
        <v>44</v>
      </c>
      <c r="FX347" s="13" cm="1">
        <f t="array" ref="FX347">SUMPRODUCT(($Z$281:$Z$407=$Z347)*(EC347&lt;EC$281:EC$407))+1</f>
        <v>44</v>
      </c>
      <c r="FY347" s="13" cm="1">
        <f t="array" ref="FY347">SUMPRODUCT(($Z$281:$Z$407=$Z347)*(ED347&lt;ED$281:ED$407))+1</f>
        <v>43</v>
      </c>
      <c r="FZ347" s="13" cm="1">
        <f t="array" ref="FZ347">SUMPRODUCT(($Z$281:$Z$407=$Z347)*(EE347&lt;EE$281:EE$407))+1</f>
        <v>43</v>
      </c>
      <c r="GA347" s="13" cm="1">
        <f t="array" ref="GA347">SUMPRODUCT(($Z$281:$Z$407=$Z347)*(EF347&lt;EF$281:EF$407))+1</f>
        <v>44</v>
      </c>
      <c r="GB347" s="13" cm="1">
        <f t="array" ref="GB347">SUMPRODUCT(($Z$281:$Z$407=$Z347)*(EG347&lt;EG$281:EG$407))+1</f>
        <v>45</v>
      </c>
      <c r="GC347" s="13" cm="1">
        <f t="array" ref="GC347">SUMPRODUCT(($Z$281:$Z$407=$Z347)*(EH347&lt;EH$281:EH$407))+1</f>
        <v>44</v>
      </c>
      <c r="GD347" s="13" cm="1">
        <f t="array" ref="GD347">SUMPRODUCT(($Z$281:$Z$407=$Z347)*(EI347&lt;EI$281:EI$407))+1</f>
        <v>44</v>
      </c>
      <c r="GE347" s="13" cm="1">
        <f t="array" ref="GE347">SUMPRODUCT(($Z$281:$Z$407=$Z347)*(EJ347&lt;EJ$281:EJ$407))+1</f>
        <v>46</v>
      </c>
      <c r="GF347" s="13" cm="1">
        <f t="array" ref="GF347">SUMPRODUCT(($Z$281:$Z$407=$Z347)*(EK347&lt;EK$281:EK$407))+1</f>
        <v>47</v>
      </c>
      <c r="GG347" s="13" cm="1">
        <f t="array" ref="GG347">SUMPRODUCT(($Z$281:$Z$407=$Z347)*(EL347&lt;EL$281:EL$407))+1</f>
        <v>47</v>
      </c>
      <c r="GH347" s="13" cm="1">
        <f t="array" ref="GH347">SUMPRODUCT(($Z$281:$Z$407=$Z347)*(EM347&lt;EM$281:EM$407))+1</f>
        <v>47</v>
      </c>
      <c r="GI347" s="13" cm="1">
        <f t="array" ref="GI347">SUMPRODUCT(($Z$281:$Z$407=$Z347)*(EN347&lt;EN$281:EN$407))+1</f>
        <v>46</v>
      </c>
      <c r="GJ347" s="13" cm="1">
        <f t="array" ref="GJ347">SUMPRODUCT(($Z$281:$Z$407=$Z347)*(EO347&lt;EO$281:EO$407))+1</f>
        <v>45</v>
      </c>
      <c r="GK347" s="20">
        <f>INDEX($FP347:$GJ347,MATCH('Ranked Growth'!$C$5,$FP$149:$GJ$149,0))</f>
        <v>40</v>
      </c>
      <c r="GL347" s="13" t="str">
        <f t="shared" si="475"/>
        <v>Stations of Over 10k Users-40</v>
      </c>
      <c r="GN347" s="17" t="s">
        <v>53</v>
      </c>
      <c r="GO347" s="13" t="str" cm="1">
        <f t="array" ref="GO347">IF($AA347="N","",SUMPRODUCT(($Z$281:$Z$407=$Z347)*($AA$281:$AA$407="Y")*(DU347&lt;DU$281:DU$407))+1)</f>
        <v/>
      </c>
      <c r="GP347" s="13" t="str" cm="1">
        <f t="array" ref="GP347">IF($AA347="N","",SUMPRODUCT(($Z$281:$Z$407=$Z347)*($AA$281:$AA$407="Y")*(DV347&lt;DV$281:DV$407))+1)</f>
        <v/>
      </c>
      <c r="GQ347" s="13" t="str" cm="1">
        <f t="array" ref="GQ347">IF($AA347="N","",SUMPRODUCT(($Z$281:$Z$407=$Z347)*($AA$281:$AA$407="Y")*(DW347&lt;DW$281:DW$407))+1)</f>
        <v/>
      </c>
      <c r="GR347" s="13" t="str" cm="1">
        <f t="array" ref="GR347">IF($AA347="N","",SUMPRODUCT(($Z$281:$Z$407=$Z347)*($AA$281:$AA$407="Y")*(DX347&lt;DX$281:DX$407))+1)</f>
        <v/>
      </c>
      <c r="GS347" s="13" t="str" cm="1">
        <f t="array" ref="GS347">IF($AA347="N","",SUMPRODUCT(($Z$281:$Z$407=$Z347)*($AA$281:$AA$407="Y")*(DY347&lt;DY$281:DY$407))+1)</f>
        <v/>
      </c>
      <c r="GT347" s="13" t="str" cm="1">
        <f t="array" ref="GT347">IF($AA347="N","",SUMPRODUCT(($Z$281:$Z$407=$Z347)*($AA$281:$AA$407="Y")*(DZ347&lt;DZ$281:DZ$407))+1)</f>
        <v/>
      </c>
      <c r="GU347" s="13" t="str" cm="1">
        <f t="array" ref="GU347">IF($AA347="N","",SUMPRODUCT(($Z$281:$Z$407=$Z347)*($AA$281:$AA$407="Y")*(EA347&lt;EA$281:EA$407))+1)</f>
        <v/>
      </c>
      <c r="GV347" s="13" t="str" cm="1">
        <f t="array" ref="GV347">IF($AA347="N","",SUMPRODUCT(($Z$281:$Z$407=$Z347)*($AA$281:$AA$407="Y")*(EB347&lt;EB$281:EB$407))+1)</f>
        <v/>
      </c>
      <c r="GW347" s="13" t="str" cm="1">
        <f t="array" ref="GW347">IF($AA347="N","",SUMPRODUCT(($Z$281:$Z$407=$Z347)*($AA$281:$AA$407="Y")*(EC347&lt;EC$281:EC$407))+1)</f>
        <v/>
      </c>
      <c r="GX347" s="13" t="str" cm="1">
        <f t="array" ref="GX347">IF($AA347="N","",SUMPRODUCT(($Z$281:$Z$407=$Z347)*($AA$281:$AA$407="Y")*(ED347&lt;ED$281:ED$407))+1)</f>
        <v/>
      </c>
      <c r="GY347" s="13" t="str" cm="1">
        <f t="array" ref="GY347">IF($AA347="N","",SUMPRODUCT(($Z$281:$Z$407=$Z347)*($AA$281:$AA$407="Y")*(EE347&lt;EE$281:EE$407))+1)</f>
        <v/>
      </c>
      <c r="GZ347" s="13" t="str" cm="1">
        <f t="array" ref="GZ347">IF($AA347="N","",SUMPRODUCT(($Z$281:$Z$407=$Z347)*($AA$281:$AA$407="Y")*(EF347&lt;EF$281:EF$407))+1)</f>
        <v/>
      </c>
      <c r="HA347" s="13" t="str" cm="1">
        <f t="array" ref="HA347">IF($AA347="N","",SUMPRODUCT(($Z$281:$Z$407=$Z347)*($AA$281:$AA$407="Y")*(EG347&lt;EG$281:EG$407))+1)</f>
        <v/>
      </c>
      <c r="HB347" s="13" t="str" cm="1">
        <f t="array" ref="HB347">IF($AA347="N","",SUMPRODUCT(($Z$281:$Z$407=$Z347)*($AA$281:$AA$407="Y")*(EH347&lt;EH$281:EH$407))+1)</f>
        <v/>
      </c>
      <c r="HC347" s="13" t="str" cm="1">
        <f t="array" ref="HC347">IF($AA347="N","",SUMPRODUCT(($Z$281:$Z$407=$Z347)*($AA$281:$AA$407="Y")*(EI347&lt;EI$281:EI$407))+1)</f>
        <v/>
      </c>
      <c r="HD347" s="13" t="str" cm="1">
        <f t="array" ref="HD347">IF($AA347="N","",SUMPRODUCT(($Z$281:$Z$407=$Z347)*($AA$281:$AA$407="Y")*(EJ347&lt;EJ$281:EJ$407))+1)</f>
        <v/>
      </c>
      <c r="HE347" s="13" t="str" cm="1">
        <f t="array" ref="HE347">IF($AA347="N","",SUMPRODUCT(($Z$281:$Z$407=$Z347)*($AA$281:$AA$407="Y")*(EK347&lt;EK$281:EK$407))+1)</f>
        <v/>
      </c>
      <c r="HF347" s="13" t="str" cm="1">
        <f t="array" ref="HF347">IF($AA347="N","",SUMPRODUCT(($Z$281:$Z$407=$Z347)*($AA$281:$AA$407="Y")*(EL347&lt;EL$281:EL$407))+1)</f>
        <v/>
      </c>
      <c r="HG347" s="13" t="str" cm="1">
        <f t="array" ref="HG347">IF($AA347="N","",SUMPRODUCT(($Z$281:$Z$407=$Z347)*($AA$281:$AA$407="Y")*(EM347&lt;EM$281:EM$407))+1)</f>
        <v/>
      </c>
      <c r="HH347" s="13" t="str" cm="1">
        <f t="array" ref="HH347">IF($AA347="N","",SUMPRODUCT(($Z$281:$Z$407=$Z347)*($AA$281:$AA$407="Y")*(EN347&lt;EN$281:EN$407))+1)</f>
        <v/>
      </c>
      <c r="HI347" s="13" t="str" cm="1">
        <f t="array" ref="HI347">IF($AA347="N","",SUMPRODUCT(($Z$281:$Z$407=$Z347)*($AA$281:$AA$407="Y")*(EO347&lt;EO$281:EO$407))+1)</f>
        <v/>
      </c>
      <c r="HJ347" s="20" t="str">
        <f>INDEX($GO347:$HI347,MATCH('Ranked Growth'!$C$5,$GO$149:$HI$149,0))</f>
        <v/>
      </c>
      <c r="HK347" s="13" t="str">
        <f t="shared" si="476"/>
        <v>Stations of Over 10k Users-</v>
      </c>
    </row>
    <row r="348" spans="2:219" s="11" customFormat="1" x14ac:dyDescent="0.25">
      <c r="B348" s="17" t="s">
        <v>54</v>
      </c>
      <c r="C348" s="20">
        <v>10007.927931176991</v>
      </c>
      <c r="D348" s="20">
        <v>10792.582436304787</v>
      </c>
      <c r="E348" s="20">
        <v>11018.733141366289</v>
      </c>
      <c r="F348" s="20">
        <v>11185.564367688474</v>
      </c>
      <c r="G348" s="20">
        <v>11291.868683607758</v>
      </c>
      <c r="H348" s="20">
        <v>11404.299431685653</v>
      </c>
      <c r="I348" s="20">
        <v>11549.030557697888</v>
      </c>
      <c r="J348" s="20">
        <v>11662.896332623341</v>
      </c>
      <c r="K348" s="20">
        <v>11793.4106181639</v>
      </c>
      <c r="L348" s="20">
        <v>11989.979757936229</v>
      </c>
      <c r="M348" s="20">
        <v>12131.874971074803</v>
      </c>
      <c r="N348" s="20">
        <v>12262.203155140507</v>
      </c>
      <c r="O348" s="20">
        <v>12388.335539374046</v>
      </c>
      <c r="P348" s="20">
        <v>12550.087393691689</v>
      </c>
      <c r="Q348" s="20">
        <v>12737.301644202329</v>
      </c>
      <c r="R348" s="20">
        <v>12885.570775386321</v>
      </c>
      <c r="S348" s="20">
        <v>13051.91074287003</v>
      </c>
      <c r="T348" s="20">
        <v>13199.238528647367</v>
      </c>
      <c r="U348" s="20">
        <v>13363.912115076912</v>
      </c>
      <c r="V348" s="20">
        <v>13576.29569689762</v>
      </c>
      <c r="W348" s="20">
        <v>13780.208582647756</v>
      </c>
      <c r="Y348" s="17" t="s">
        <v>54</v>
      </c>
      <c r="Z348" s="21" t="str">
        <f t="shared" si="427"/>
        <v>Stations of Less Than 10k Users</v>
      </c>
      <c r="AA348" s="21" t="str">
        <f t="shared" si="428"/>
        <v>N</v>
      </c>
      <c r="AB348" s="13">
        <f t="shared" ref="AB348:AV348" si="479">C348-$R86</f>
        <v>191.92793117699148</v>
      </c>
      <c r="AC348" s="13">
        <f t="shared" si="479"/>
        <v>976.58243630478682</v>
      </c>
      <c r="AD348" s="13">
        <f t="shared" si="479"/>
        <v>1202.7331413662887</v>
      </c>
      <c r="AE348" s="13">
        <f t="shared" si="479"/>
        <v>1369.5643676884738</v>
      </c>
      <c r="AF348" s="13">
        <f t="shared" si="479"/>
        <v>1475.8686836077577</v>
      </c>
      <c r="AG348" s="13">
        <f t="shared" si="479"/>
        <v>1588.299431685653</v>
      </c>
      <c r="AH348" s="13">
        <f t="shared" si="479"/>
        <v>1733.0305576978881</v>
      </c>
      <c r="AI348" s="13">
        <f t="shared" si="479"/>
        <v>1846.8963326233406</v>
      </c>
      <c r="AJ348" s="13">
        <f t="shared" si="479"/>
        <v>1977.4106181638999</v>
      </c>
      <c r="AK348" s="13">
        <f t="shared" si="479"/>
        <v>2173.9797579362294</v>
      </c>
      <c r="AL348" s="13">
        <f t="shared" si="479"/>
        <v>2315.8749710748034</v>
      </c>
      <c r="AM348" s="13">
        <f t="shared" si="479"/>
        <v>2446.2031551405071</v>
      </c>
      <c r="AN348" s="13">
        <f t="shared" si="479"/>
        <v>2572.3355393740458</v>
      </c>
      <c r="AO348" s="13">
        <f t="shared" si="479"/>
        <v>2734.0873936916887</v>
      </c>
      <c r="AP348" s="13">
        <f t="shared" si="479"/>
        <v>2921.301644202329</v>
      </c>
      <c r="AQ348" s="13">
        <f t="shared" si="479"/>
        <v>3069.5707753863207</v>
      </c>
      <c r="AR348" s="13">
        <f t="shared" si="479"/>
        <v>3235.9107428700299</v>
      </c>
      <c r="AS348" s="13">
        <f t="shared" si="479"/>
        <v>3383.2385286473673</v>
      </c>
      <c r="AT348" s="13">
        <f t="shared" si="479"/>
        <v>3547.9121150769115</v>
      </c>
      <c r="AU348" s="13">
        <f t="shared" si="479"/>
        <v>3760.2956968976196</v>
      </c>
      <c r="AV348" s="13">
        <f t="shared" si="479"/>
        <v>3964.208582647756</v>
      </c>
      <c r="AX348" s="17" t="s">
        <v>54</v>
      </c>
      <c r="AY348" s="13">
        <f t="shared" si="430"/>
        <v>101</v>
      </c>
      <c r="AZ348" s="13">
        <f t="shared" si="431"/>
        <v>101</v>
      </c>
      <c r="BA348" s="13">
        <f t="shared" si="432"/>
        <v>101</v>
      </c>
      <c r="BB348" s="13">
        <f t="shared" si="433"/>
        <v>101</v>
      </c>
      <c r="BC348" s="13">
        <f t="shared" si="434"/>
        <v>101</v>
      </c>
      <c r="BD348" s="13">
        <f t="shared" si="435"/>
        <v>101</v>
      </c>
      <c r="BE348" s="13">
        <f t="shared" si="436"/>
        <v>101</v>
      </c>
      <c r="BF348" s="13">
        <f t="shared" si="437"/>
        <v>100</v>
      </c>
      <c r="BG348" s="13">
        <f t="shared" si="438"/>
        <v>100</v>
      </c>
      <c r="BH348" s="13">
        <f t="shared" si="439"/>
        <v>100</v>
      </c>
      <c r="BI348" s="13">
        <f t="shared" si="440"/>
        <v>100</v>
      </c>
      <c r="BJ348" s="13">
        <f t="shared" si="441"/>
        <v>100</v>
      </c>
      <c r="BK348" s="13">
        <f t="shared" si="442"/>
        <v>100</v>
      </c>
      <c r="BL348" s="13">
        <f t="shared" si="443"/>
        <v>101</v>
      </c>
      <c r="BM348" s="13">
        <f t="shared" si="444"/>
        <v>102</v>
      </c>
      <c r="BN348" s="13">
        <f t="shared" si="445"/>
        <v>101</v>
      </c>
      <c r="BO348" s="13">
        <f t="shared" si="446"/>
        <v>101</v>
      </c>
      <c r="BP348" s="13">
        <f t="shared" si="447"/>
        <v>101</v>
      </c>
      <c r="BQ348" s="13">
        <f t="shared" si="448"/>
        <v>101</v>
      </c>
      <c r="BR348" s="13">
        <f t="shared" si="449"/>
        <v>102</v>
      </c>
      <c r="BS348" s="13">
        <f t="shared" si="450"/>
        <v>102</v>
      </c>
      <c r="BT348" s="13">
        <f>INDEX($AY348:$BS348,MATCH('Ranked Growth'!$C$5,Data!$AY$149:$BS$149,0))</f>
        <v>101</v>
      </c>
      <c r="BV348" s="17" t="s">
        <v>54</v>
      </c>
      <c r="BW348" s="13" cm="1">
        <f t="array" ref="BW348">SUMPRODUCT(($Z$281:$Z$407=$Z348)*(AB348&lt;AB$281:AB$407))+1</f>
        <v>1</v>
      </c>
      <c r="BX348" s="13" cm="1">
        <f t="array" ref="BX348">SUMPRODUCT(($Z$281:$Z$407=$Z348)*(AC348&lt;AC$281:AC$407))+1</f>
        <v>1</v>
      </c>
      <c r="BY348" s="13" cm="1">
        <f t="array" ref="BY348">SUMPRODUCT(($Z$281:$Z$407=$Z348)*(AD348&lt;AD$281:AD$407))+1</f>
        <v>1</v>
      </c>
      <c r="BZ348" s="13" cm="1">
        <f t="array" ref="BZ348">SUMPRODUCT(($Z$281:$Z$407=$Z348)*(AE348&lt;AE$281:AE$407))+1</f>
        <v>1</v>
      </c>
      <c r="CA348" s="13" cm="1">
        <f t="array" ref="CA348">SUMPRODUCT(($Z$281:$Z$407=$Z348)*(AF348&lt;AF$281:AF$407))+1</f>
        <v>1</v>
      </c>
      <c r="CB348" s="13" cm="1">
        <f t="array" ref="CB348">SUMPRODUCT(($Z$281:$Z$407=$Z348)*(AG348&lt;AG$281:AG$407))+1</f>
        <v>1</v>
      </c>
      <c r="CC348" s="13" cm="1">
        <f t="array" ref="CC348">SUMPRODUCT(($Z$281:$Z$407=$Z348)*(AH348&lt;AH$281:AH$407))+1</f>
        <v>1</v>
      </c>
      <c r="CD348" s="13" cm="1">
        <f t="array" ref="CD348">SUMPRODUCT(($Z$281:$Z$407=$Z348)*(AI348&lt;AI$281:AI$407))+1</f>
        <v>1</v>
      </c>
      <c r="CE348" s="13" cm="1">
        <f t="array" ref="CE348">SUMPRODUCT(($Z$281:$Z$407=$Z348)*(AJ348&lt;AJ$281:AJ$407))+1</f>
        <v>1</v>
      </c>
      <c r="CF348" s="13" cm="1">
        <f t="array" ref="CF348">SUMPRODUCT(($Z$281:$Z$407=$Z348)*(AK348&lt;AK$281:AK$407))+1</f>
        <v>1</v>
      </c>
      <c r="CG348" s="13" cm="1">
        <f t="array" ref="CG348">SUMPRODUCT(($Z$281:$Z$407=$Z348)*(AL348&lt;AL$281:AL$407))+1</f>
        <v>1</v>
      </c>
      <c r="CH348" s="13" cm="1">
        <f t="array" ref="CH348">SUMPRODUCT(($Z$281:$Z$407=$Z348)*(AM348&lt;AM$281:AM$407))+1</f>
        <v>1</v>
      </c>
      <c r="CI348" s="13" cm="1">
        <f t="array" ref="CI348">SUMPRODUCT(($Z$281:$Z$407=$Z348)*(AN348&lt;AN$281:AN$407))+1</f>
        <v>1</v>
      </c>
      <c r="CJ348" s="13" cm="1">
        <f t="array" ref="CJ348">SUMPRODUCT(($Z$281:$Z$407=$Z348)*(AO348&lt;AO$281:AO$407))+1</f>
        <v>1</v>
      </c>
      <c r="CK348" s="13" cm="1">
        <f t="array" ref="CK348">SUMPRODUCT(($Z$281:$Z$407=$Z348)*(AP348&lt;AP$281:AP$407))+1</f>
        <v>1</v>
      </c>
      <c r="CL348" s="13" cm="1">
        <f t="array" ref="CL348">SUMPRODUCT(($Z$281:$Z$407=$Z348)*(AQ348&lt;AQ$281:AQ$407))+1</f>
        <v>1</v>
      </c>
      <c r="CM348" s="13" cm="1">
        <f t="array" ref="CM348">SUMPRODUCT(($Z$281:$Z$407=$Z348)*(AR348&lt;AR$281:AR$407))+1</f>
        <v>1</v>
      </c>
      <c r="CN348" s="13" cm="1">
        <f t="array" ref="CN348">SUMPRODUCT(($Z$281:$Z$407=$Z348)*(AS348&lt;AS$281:AS$407))+1</f>
        <v>1</v>
      </c>
      <c r="CO348" s="13" cm="1">
        <f t="array" ref="CO348">SUMPRODUCT(($Z$281:$Z$407=$Z348)*(AT348&lt;AT$281:AT$407))+1</f>
        <v>1</v>
      </c>
      <c r="CP348" s="13" cm="1">
        <f t="array" ref="CP348">SUMPRODUCT(($Z$281:$Z$407=$Z348)*(AU348&lt;AU$281:AU$407))+1</f>
        <v>1</v>
      </c>
      <c r="CQ348" s="13" cm="1">
        <f t="array" ref="CQ348">SUMPRODUCT(($Z$281:$Z$407=$Z348)*(AV348&lt;AV$281:AV$407))+1</f>
        <v>1</v>
      </c>
      <c r="CR348" s="20">
        <f>INDEX($BW348:$CQ348,MATCH('Ranked Growth'!$C$5,Data!$AY$149:$BS$149,0))</f>
        <v>1</v>
      </c>
      <c r="CS348" s="13" t="str">
        <f t="shared" si="451"/>
        <v>Stations of Less Than 10k Users-1</v>
      </c>
      <c r="CU348" s="17" t="s">
        <v>54</v>
      </c>
      <c r="CV348" s="13" t="str" cm="1">
        <f t="array" ref="CV348">IF($AA348="N","",SUMPRODUCT(($Z$281:$Z$407=$Z348)*($AA$281:$AA$407="Y")*(AB348&lt;AB$281:AB$407))+1)</f>
        <v/>
      </c>
      <c r="CW348" s="13" t="str" cm="1">
        <f t="array" ref="CW348">IF($AA348="N","",SUMPRODUCT(($Z$281:$Z$407=$Z348)*($AA$281:$AA$407="Y")*(AC348&lt;AC$281:AC$407))+1)</f>
        <v/>
      </c>
      <c r="CX348" s="13" t="str" cm="1">
        <f t="array" ref="CX348">IF($AA348="N","",SUMPRODUCT(($Z$281:$Z$407=$Z348)*($AA$281:$AA$407="Y")*(AD348&lt;AD$281:AD$407))+1)</f>
        <v/>
      </c>
      <c r="CY348" s="13" t="str" cm="1">
        <f t="array" ref="CY348">IF($AA348="N","",SUMPRODUCT(($Z$281:$Z$407=$Z348)*($AA$281:$AA$407="Y")*(AE348&lt;AE$281:AE$407))+1)</f>
        <v/>
      </c>
      <c r="CZ348" s="13" t="str" cm="1">
        <f t="array" ref="CZ348">IF($AA348="N","",SUMPRODUCT(($Z$281:$Z$407=$Z348)*($AA$281:$AA$407="Y")*(AF348&lt;AF$281:AF$407))+1)</f>
        <v/>
      </c>
      <c r="DA348" s="13" t="str" cm="1">
        <f t="array" ref="DA348">IF($AA348="N","",SUMPRODUCT(($Z$281:$Z$407=$Z348)*($AA$281:$AA$407="Y")*(AG348&lt;AG$281:AG$407))+1)</f>
        <v/>
      </c>
      <c r="DB348" s="13" t="str" cm="1">
        <f t="array" ref="DB348">IF($AA348="N","",SUMPRODUCT(($Z$281:$Z$407=$Z348)*($AA$281:$AA$407="Y")*(AH348&lt;AH$281:AH$407))+1)</f>
        <v/>
      </c>
      <c r="DC348" s="13" t="str" cm="1">
        <f t="array" ref="DC348">IF($AA348="N","",SUMPRODUCT(($Z$281:$Z$407=$Z348)*($AA$281:$AA$407="Y")*(AI348&lt;AI$281:AI$407))+1)</f>
        <v/>
      </c>
      <c r="DD348" s="13" t="str" cm="1">
        <f t="array" ref="DD348">IF($AA348="N","",SUMPRODUCT(($Z$281:$Z$407=$Z348)*($AA$281:$AA$407="Y")*(AJ348&lt;AJ$281:AJ$407))+1)</f>
        <v/>
      </c>
      <c r="DE348" s="13" t="str" cm="1">
        <f t="array" ref="DE348">IF($AA348="N","",SUMPRODUCT(($Z$281:$Z$407=$Z348)*($AA$281:$AA$407="Y")*(AK348&lt;AK$281:AK$407))+1)</f>
        <v/>
      </c>
      <c r="DF348" s="13" t="str" cm="1">
        <f t="array" ref="DF348">IF($AA348="N","",SUMPRODUCT(($Z$281:$Z$407=$Z348)*($AA$281:$AA$407="Y")*(AL348&lt;AL$281:AL$407))+1)</f>
        <v/>
      </c>
      <c r="DG348" s="13" t="str" cm="1">
        <f t="array" ref="DG348">IF($AA348="N","",SUMPRODUCT(($Z$281:$Z$407=$Z348)*($AA$281:$AA$407="Y")*(AM348&lt;AM$281:AM$407))+1)</f>
        <v/>
      </c>
      <c r="DH348" s="13" t="str" cm="1">
        <f t="array" ref="DH348">IF($AA348="N","",SUMPRODUCT(($Z$281:$Z$407=$Z348)*($AA$281:$AA$407="Y")*(AN348&lt;AN$281:AN$407))+1)</f>
        <v/>
      </c>
      <c r="DI348" s="13" t="str" cm="1">
        <f t="array" ref="DI348">IF($AA348="N","",SUMPRODUCT(($Z$281:$Z$407=$Z348)*($AA$281:$AA$407="Y")*(AO348&lt;AO$281:AO$407))+1)</f>
        <v/>
      </c>
      <c r="DJ348" s="13" t="str" cm="1">
        <f t="array" ref="DJ348">IF($AA348="N","",SUMPRODUCT(($Z$281:$Z$407=$Z348)*($AA$281:$AA$407="Y")*(AP348&lt;AP$281:AP$407))+1)</f>
        <v/>
      </c>
      <c r="DK348" s="13" t="str" cm="1">
        <f t="array" ref="DK348">IF($AA348="N","",SUMPRODUCT(($Z$281:$Z$407=$Z348)*($AA$281:$AA$407="Y")*(AQ348&lt;AQ$281:AQ$407))+1)</f>
        <v/>
      </c>
      <c r="DL348" s="13" t="str" cm="1">
        <f t="array" ref="DL348">IF($AA348="N","",SUMPRODUCT(($Z$281:$Z$407=$Z348)*($AA$281:$AA$407="Y")*(AR348&lt;AR$281:AR$407))+1)</f>
        <v/>
      </c>
      <c r="DM348" s="13" t="str" cm="1">
        <f t="array" ref="DM348">IF($AA348="N","",SUMPRODUCT(($Z$281:$Z$407=$Z348)*($AA$281:$AA$407="Y")*(AS348&lt;AS$281:AS$407))+1)</f>
        <v/>
      </c>
      <c r="DN348" s="13" t="str" cm="1">
        <f t="array" ref="DN348">IF($AA348="N","",SUMPRODUCT(($Z$281:$Z$407=$Z348)*($AA$281:$AA$407="Y")*(AT348&lt;AT$281:AT$407))+1)</f>
        <v/>
      </c>
      <c r="DO348" s="13" t="str" cm="1">
        <f t="array" ref="DO348">IF($AA348="N","",SUMPRODUCT(($Z$281:$Z$407=$Z348)*($AA$281:$AA$407="Y")*(AU348&lt;AU$281:AU$407))+1)</f>
        <v/>
      </c>
      <c r="DP348" s="13" t="str" cm="1">
        <f t="array" ref="DP348">IF($AA348="N","",SUMPRODUCT(($Z$281:$Z$407=$Z348)*($AA$281:$AA$407="Y")*(AV348&lt;AV$281:AV$407))+1)</f>
        <v/>
      </c>
      <c r="DQ348" s="13" t="str">
        <f>INDEX($CV348:$DP348,MATCH('Ranked Growth'!$C$5,$BW$149:$CQ$149,0))</f>
        <v/>
      </c>
      <c r="DR348" s="13" t="str">
        <f t="shared" si="452"/>
        <v>Stations of Less Than 10k Users-</v>
      </c>
      <c r="DT348" s="17" t="s">
        <v>54</v>
      </c>
      <c r="DU348" s="15">
        <f t="shared" ref="DU348:EO348" si="480">(C348/$R86)-1</f>
        <v>1.9552560225854831E-2</v>
      </c>
      <c r="DV348" s="15">
        <f t="shared" si="480"/>
        <v>9.9488838254358836E-2</v>
      </c>
      <c r="DW348" s="15">
        <f t="shared" si="480"/>
        <v>0.12252782613755997</v>
      </c>
      <c r="DX348" s="15">
        <f t="shared" si="480"/>
        <v>0.13952367233990159</v>
      </c>
      <c r="DY348" s="15">
        <f t="shared" si="480"/>
        <v>0.15035337037568852</v>
      </c>
      <c r="DZ348" s="15">
        <f t="shared" si="480"/>
        <v>0.16180719556699796</v>
      </c>
      <c r="EA348" s="15">
        <f t="shared" si="480"/>
        <v>0.17655160530744585</v>
      </c>
      <c r="EB348" s="15">
        <f t="shared" si="480"/>
        <v>0.18815162312788725</v>
      </c>
      <c r="EC348" s="15">
        <f t="shared" si="480"/>
        <v>0.20144769948694985</v>
      </c>
      <c r="ED348" s="15">
        <f t="shared" si="480"/>
        <v>0.22147308047435099</v>
      </c>
      <c r="EE348" s="15">
        <f t="shared" si="480"/>
        <v>0.23592858303533037</v>
      </c>
      <c r="EF348" s="15">
        <f t="shared" si="480"/>
        <v>0.24920570040143719</v>
      </c>
      <c r="EG348" s="15">
        <f t="shared" si="480"/>
        <v>0.26205537279686686</v>
      </c>
      <c r="EH348" s="15">
        <f t="shared" si="480"/>
        <v>0.27853376056353807</v>
      </c>
      <c r="EI348" s="15">
        <f t="shared" si="480"/>
        <v>0.29760611697252748</v>
      </c>
      <c r="EJ348" s="15">
        <f t="shared" si="480"/>
        <v>0.31271095918768554</v>
      </c>
      <c r="EK348" s="15">
        <f t="shared" si="480"/>
        <v>0.32965675864609101</v>
      </c>
      <c r="EL348" s="15">
        <f t="shared" si="480"/>
        <v>0.34466570177744171</v>
      </c>
      <c r="EM348" s="15">
        <f t="shared" si="480"/>
        <v>0.36144173951476288</v>
      </c>
      <c r="EN348" s="15">
        <f t="shared" si="480"/>
        <v>0.38307820873040144</v>
      </c>
      <c r="EO348" s="15">
        <f t="shared" si="480"/>
        <v>0.40385173009858955</v>
      </c>
      <c r="EQ348" s="17" t="s">
        <v>54</v>
      </c>
      <c r="ER348" s="13">
        <f t="shared" si="454"/>
        <v>56</v>
      </c>
      <c r="ES348" s="13">
        <f t="shared" si="455"/>
        <v>66</v>
      </c>
      <c r="ET348" s="13">
        <f t="shared" si="456"/>
        <v>69</v>
      </c>
      <c r="EU348" s="13">
        <f t="shared" si="457"/>
        <v>70</v>
      </c>
      <c r="EV348" s="13">
        <f t="shared" si="458"/>
        <v>68</v>
      </c>
      <c r="EW348" s="13">
        <f t="shared" si="459"/>
        <v>64</v>
      </c>
      <c r="EX348" s="13">
        <f t="shared" si="460"/>
        <v>64</v>
      </c>
      <c r="EY348" s="13">
        <f t="shared" si="461"/>
        <v>64</v>
      </c>
      <c r="EZ348" s="13">
        <f t="shared" si="462"/>
        <v>65</v>
      </c>
      <c r="FA348" s="13">
        <f t="shared" si="463"/>
        <v>63</v>
      </c>
      <c r="FB348" s="13">
        <f t="shared" si="464"/>
        <v>64</v>
      </c>
      <c r="FC348" s="13">
        <f t="shared" si="465"/>
        <v>64</v>
      </c>
      <c r="FD348" s="13">
        <f t="shared" si="466"/>
        <v>64</v>
      </c>
      <c r="FE348" s="13">
        <f t="shared" si="467"/>
        <v>69</v>
      </c>
      <c r="FF348" s="13">
        <f t="shared" si="468"/>
        <v>69</v>
      </c>
      <c r="FG348" s="13">
        <f t="shared" si="469"/>
        <v>72</v>
      </c>
      <c r="FH348" s="13">
        <f t="shared" si="470"/>
        <v>71</v>
      </c>
      <c r="FI348" s="13">
        <f t="shared" si="471"/>
        <v>72</v>
      </c>
      <c r="FJ348" s="13">
        <f t="shared" si="472"/>
        <v>74</v>
      </c>
      <c r="FK348" s="13">
        <f t="shared" si="473"/>
        <v>75</v>
      </c>
      <c r="FL348" s="13">
        <f t="shared" si="474"/>
        <v>78</v>
      </c>
      <c r="FM348" s="13">
        <f>INDEX($ER348:$FL348,MATCH('Ranked Growth'!$C$5,$ER$149:$FL$149,0))</f>
        <v>56</v>
      </c>
      <c r="FO348" s="17" t="s">
        <v>54</v>
      </c>
      <c r="FP348" s="13" cm="1">
        <f t="array" ref="FP348">SUMPRODUCT(($Z$281:$Z$407=$Z348)*(DU348&lt;DU$281:DU$407))+1</f>
        <v>10</v>
      </c>
      <c r="FQ348" s="13" cm="1">
        <f t="array" ref="FQ348">SUMPRODUCT(($Z$281:$Z$407=$Z348)*(DV348&lt;DV$281:DV$407))+1</f>
        <v>5</v>
      </c>
      <c r="FR348" s="13" cm="1">
        <f t="array" ref="FR348">SUMPRODUCT(($Z$281:$Z$407=$Z348)*(DW348&lt;DW$281:DW$407))+1</f>
        <v>5</v>
      </c>
      <c r="FS348" s="13" cm="1">
        <f t="array" ref="FS348">SUMPRODUCT(($Z$281:$Z$407=$Z348)*(DX348&lt;DX$281:DX$407))+1</f>
        <v>5</v>
      </c>
      <c r="FT348" s="13" cm="1">
        <f t="array" ref="FT348">SUMPRODUCT(($Z$281:$Z$407=$Z348)*(DY348&lt;DY$281:DY$407))+1</f>
        <v>4</v>
      </c>
      <c r="FU348" s="13" cm="1">
        <f t="array" ref="FU348">SUMPRODUCT(($Z$281:$Z$407=$Z348)*(DZ348&lt;DZ$281:DZ$407))+1</f>
        <v>4</v>
      </c>
      <c r="FV348" s="13" cm="1">
        <f t="array" ref="FV348">SUMPRODUCT(($Z$281:$Z$407=$Z348)*(EA348&lt;EA$281:EA$407))+1</f>
        <v>4</v>
      </c>
      <c r="FW348" s="13" cm="1">
        <f t="array" ref="FW348">SUMPRODUCT(($Z$281:$Z$407=$Z348)*(EB348&lt;EB$281:EB$407))+1</f>
        <v>5</v>
      </c>
      <c r="FX348" s="13" cm="1">
        <f t="array" ref="FX348">SUMPRODUCT(($Z$281:$Z$407=$Z348)*(EC348&lt;EC$281:EC$407))+1</f>
        <v>6</v>
      </c>
      <c r="FY348" s="13" cm="1">
        <f t="array" ref="FY348">SUMPRODUCT(($Z$281:$Z$407=$Z348)*(ED348&lt;ED$281:ED$407))+1</f>
        <v>5</v>
      </c>
      <c r="FZ348" s="13" cm="1">
        <f t="array" ref="FZ348">SUMPRODUCT(($Z$281:$Z$407=$Z348)*(EE348&lt;EE$281:EE$407))+1</f>
        <v>6</v>
      </c>
      <c r="GA348" s="13" cm="1">
        <f t="array" ref="GA348">SUMPRODUCT(($Z$281:$Z$407=$Z348)*(EF348&lt;EF$281:EF$407))+1</f>
        <v>6</v>
      </c>
      <c r="GB348" s="13" cm="1">
        <f t="array" ref="GB348">SUMPRODUCT(($Z$281:$Z$407=$Z348)*(EG348&lt;EG$281:EG$407))+1</f>
        <v>6</v>
      </c>
      <c r="GC348" s="13" cm="1">
        <f t="array" ref="GC348">SUMPRODUCT(($Z$281:$Z$407=$Z348)*(EH348&lt;EH$281:EH$407))+1</f>
        <v>6</v>
      </c>
      <c r="GD348" s="13" cm="1">
        <f t="array" ref="GD348">SUMPRODUCT(($Z$281:$Z$407=$Z348)*(EI348&lt;EI$281:EI$407))+1</f>
        <v>6</v>
      </c>
      <c r="GE348" s="13" cm="1">
        <f t="array" ref="GE348">SUMPRODUCT(($Z$281:$Z$407=$Z348)*(EJ348&lt;EJ$281:EJ$407))+1</f>
        <v>7</v>
      </c>
      <c r="GF348" s="13" cm="1">
        <f t="array" ref="GF348">SUMPRODUCT(($Z$281:$Z$407=$Z348)*(EK348&lt;EK$281:EK$407))+1</f>
        <v>7</v>
      </c>
      <c r="GG348" s="13" cm="1">
        <f t="array" ref="GG348">SUMPRODUCT(($Z$281:$Z$407=$Z348)*(EL348&lt;EL$281:EL$407))+1</f>
        <v>7</v>
      </c>
      <c r="GH348" s="13" cm="1">
        <f t="array" ref="GH348">SUMPRODUCT(($Z$281:$Z$407=$Z348)*(EM348&lt;EM$281:EM$407))+1</f>
        <v>7</v>
      </c>
      <c r="GI348" s="13" cm="1">
        <f t="array" ref="GI348">SUMPRODUCT(($Z$281:$Z$407=$Z348)*(EN348&lt;EN$281:EN$407))+1</f>
        <v>7</v>
      </c>
      <c r="GJ348" s="13" cm="1">
        <f t="array" ref="GJ348">SUMPRODUCT(($Z$281:$Z$407=$Z348)*(EO348&lt;EO$281:EO$407))+1</f>
        <v>8</v>
      </c>
      <c r="GK348" s="20">
        <f>INDEX($FP348:$GJ348,MATCH('Ranked Growth'!$C$5,$FP$149:$GJ$149,0))</f>
        <v>10</v>
      </c>
      <c r="GL348" s="13" t="str">
        <f t="shared" si="475"/>
        <v>Stations of Less Than 10k Users-10</v>
      </c>
      <c r="GN348" s="17" t="s">
        <v>54</v>
      </c>
      <c r="GO348" s="13" t="str" cm="1">
        <f t="array" ref="GO348">IF($AA348="N","",SUMPRODUCT(($Z$281:$Z$407=$Z348)*($AA$281:$AA$407="Y")*(DU348&lt;DU$281:DU$407))+1)</f>
        <v/>
      </c>
      <c r="GP348" s="13" t="str" cm="1">
        <f t="array" ref="GP348">IF($AA348="N","",SUMPRODUCT(($Z$281:$Z$407=$Z348)*($AA$281:$AA$407="Y")*(DV348&lt;DV$281:DV$407))+1)</f>
        <v/>
      </c>
      <c r="GQ348" s="13" t="str" cm="1">
        <f t="array" ref="GQ348">IF($AA348="N","",SUMPRODUCT(($Z$281:$Z$407=$Z348)*($AA$281:$AA$407="Y")*(DW348&lt;DW$281:DW$407))+1)</f>
        <v/>
      </c>
      <c r="GR348" s="13" t="str" cm="1">
        <f t="array" ref="GR348">IF($AA348="N","",SUMPRODUCT(($Z$281:$Z$407=$Z348)*($AA$281:$AA$407="Y")*(DX348&lt;DX$281:DX$407))+1)</f>
        <v/>
      </c>
      <c r="GS348" s="13" t="str" cm="1">
        <f t="array" ref="GS348">IF($AA348="N","",SUMPRODUCT(($Z$281:$Z$407=$Z348)*($AA$281:$AA$407="Y")*(DY348&lt;DY$281:DY$407))+1)</f>
        <v/>
      </c>
      <c r="GT348" s="13" t="str" cm="1">
        <f t="array" ref="GT348">IF($AA348="N","",SUMPRODUCT(($Z$281:$Z$407=$Z348)*($AA$281:$AA$407="Y")*(DZ348&lt;DZ$281:DZ$407))+1)</f>
        <v/>
      </c>
      <c r="GU348" s="13" t="str" cm="1">
        <f t="array" ref="GU348">IF($AA348="N","",SUMPRODUCT(($Z$281:$Z$407=$Z348)*($AA$281:$AA$407="Y")*(EA348&lt;EA$281:EA$407))+1)</f>
        <v/>
      </c>
      <c r="GV348" s="13" t="str" cm="1">
        <f t="array" ref="GV348">IF($AA348="N","",SUMPRODUCT(($Z$281:$Z$407=$Z348)*($AA$281:$AA$407="Y")*(EB348&lt;EB$281:EB$407))+1)</f>
        <v/>
      </c>
      <c r="GW348" s="13" t="str" cm="1">
        <f t="array" ref="GW348">IF($AA348="N","",SUMPRODUCT(($Z$281:$Z$407=$Z348)*($AA$281:$AA$407="Y")*(EC348&lt;EC$281:EC$407))+1)</f>
        <v/>
      </c>
      <c r="GX348" s="13" t="str" cm="1">
        <f t="array" ref="GX348">IF($AA348="N","",SUMPRODUCT(($Z$281:$Z$407=$Z348)*($AA$281:$AA$407="Y")*(ED348&lt;ED$281:ED$407))+1)</f>
        <v/>
      </c>
      <c r="GY348" s="13" t="str" cm="1">
        <f t="array" ref="GY348">IF($AA348="N","",SUMPRODUCT(($Z$281:$Z$407=$Z348)*($AA$281:$AA$407="Y")*(EE348&lt;EE$281:EE$407))+1)</f>
        <v/>
      </c>
      <c r="GZ348" s="13" t="str" cm="1">
        <f t="array" ref="GZ348">IF($AA348="N","",SUMPRODUCT(($Z$281:$Z$407=$Z348)*($AA$281:$AA$407="Y")*(EF348&lt;EF$281:EF$407))+1)</f>
        <v/>
      </c>
      <c r="HA348" s="13" t="str" cm="1">
        <f t="array" ref="HA348">IF($AA348="N","",SUMPRODUCT(($Z$281:$Z$407=$Z348)*($AA$281:$AA$407="Y")*(EG348&lt;EG$281:EG$407))+1)</f>
        <v/>
      </c>
      <c r="HB348" s="13" t="str" cm="1">
        <f t="array" ref="HB348">IF($AA348="N","",SUMPRODUCT(($Z$281:$Z$407=$Z348)*($AA$281:$AA$407="Y")*(EH348&lt;EH$281:EH$407))+1)</f>
        <v/>
      </c>
      <c r="HC348" s="13" t="str" cm="1">
        <f t="array" ref="HC348">IF($AA348="N","",SUMPRODUCT(($Z$281:$Z$407=$Z348)*($AA$281:$AA$407="Y")*(EI348&lt;EI$281:EI$407))+1)</f>
        <v/>
      </c>
      <c r="HD348" s="13" t="str" cm="1">
        <f t="array" ref="HD348">IF($AA348="N","",SUMPRODUCT(($Z$281:$Z$407=$Z348)*($AA$281:$AA$407="Y")*(EJ348&lt;EJ$281:EJ$407))+1)</f>
        <v/>
      </c>
      <c r="HE348" s="13" t="str" cm="1">
        <f t="array" ref="HE348">IF($AA348="N","",SUMPRODUCT(($Z$281:$Z$407=$Z348)*($AA$281:$AA$407="Y")*(EK348&lt;EK$281:EK$407))+1)</f>
        <v/>
      </c>
      <c r="HF348" s="13" t="str" cm="1">
        <f t="array" ref="HF348">IF($AA348="N","",SUMPRODUCT(($Z$281:$Z$407=$Z348)*($AA$281:$AA$407="Y")*(EL348&lt;EL$281:EL$407))+1)</f>
        <v/>
      </c>
      <c r="HG348" s="13" t="str" cm="1">
        <f t="array" ref="HG348">IF($AA348="N","",SUMPRODUCT(($Z$281:$Z$407=$Z348)*($AA$281:$AA$407="Y")*(EM348&lt;EM$281:EM$407))+1)</f>
        <v/>
      </c>
      <c r="HH348" s="13" t="str" cm="1">
        <f t="array" ref="HH348">IF($AA348="N","",SUMPRODUCT(($Z$281:$Z$407=$Z348)*($AA$281:$AA$407="Y")*(EN348&lt;EN$281:EN$407))+1)</f>
        <v/>
      </c>
      <c r="HI348" s="13" t="str" cm="1">
        <f t="array" ref="HI348">IF($AA348="N","",SUMPRODUCT(($Z$281:$Z$407=$Z348)*($AA$281:$AA$407="Y")*(EO348&lt;EO$281:EO$407))+1)</f>
        <v/>
      </c>
      <c r="HJ348" s="20" t="str">
        <f>INDEX($GO348:$HI348,MATCH('Ranked Growth'!$C$5,$GO$149:$HI$149,0))</f>
        <v/>
      </c>
      <c r="HK348" s="13" t="str">
        <f t="shared" si="476"/>
        <v>Stations of Less Than 10k Users-</v>
      </c>
    </row>
    <row r="349" spans="2:219" s="11" customFormat="1" x14ac:dyDescent="0.25">
      <c r="B349" s="17" t="s">
        <v>55</v>
      </c>
      <c r="C349" s="20">
        <v>5636181.8156332737</v>
      </c>
      <c r="D349" s="20">
        <v>6018730.7424836811</v>
      </c>
      <c r="E349" s="20">
        <v>6151856.3374066958</v>
      </c>
      <c r="F349" s="20">
        <v>6261809.2120647803</v>
      </c>
      <c r="G349" s="20">
        <v>6348685.0341255739</v>
      </c>
      <c r="H349" s="20">
        <v>6442986.0393795529</v>
      </c>
      <c r="I349" s="20">
        <v>6549170.2069171797</v>
      </c>
      <c r="J349" s="20">
        <v>6639003.6774827195</v>
      </c>
      <c r="K349" s="20">
        <v>6739282.6700318484</v>
      </c>
      <c r="L349" s="20">
        <v>6874819.3546102</v>
      </c>
      <c r="M349" s="20">
        <v>6979519.4404616496</v>
      </c>
      <c r="N349" s="20">
        <v>7080512.8910149289</v>
      </c>
      <c r="O349" s="20">
        <v>7181280.3833502326</v>
      </c>
      <c r="P349" s="20">
        <v>7298685.4892948298</v>
      </c>
      <c r="Q349" s="20">
        <v>7426343.5362311304</v>
      </c>
      <c r="R349" s="20">
        <v>7534655.1186930342</v>
      </c>
      <c r="S349" s="20">
        <v>7653129.9343121694</v>
      </c>
      <c r="T349" s="20">
        <v>7762175.4078944158</v>
      </c>
      <c r="U349" s="20">
        <v>7878450.7165682418</v>
      </c>
      <c r="V349" s="20">
        <v>8023337.8935076715</v>
      </c>
      <c r="W349" s="20">
        <v>8164221.191473322</v>
      </c>
      <c r="Y349" s="17" t="s">
        <v>55</v>
      </c>
      <c r="Z349" s="21" t="str">
        <f t="shared" si="427"/>
        <v>Major Stations</v>
      </c>
      <c r="AA349" s="21" t="str">
        <f t="shared" si="428"/>
        <v>N</v>
      </c>
      <c r="AB349" s="13">
        <f t="shared" ref="AB349:AV349" si="481">C349-$R87</f>
        <v>109045.81563327368</v>
      </c>
      <c r="AC349" s="13">
        <f t="shared" si="481"/>
        <v>491594.74248368107</v>
      </c>
      <c r="AD349" s="13">
        <f t="shared" si="481"/>
        <v>624720.33740669582</v>
      </c>
      <c r="AE349" s="13">
        <f t="shared" si="481"/>
        <v>734673.21206478029</v>
      </c>
      <c r="AF349" s="13">
        <f t="shared" si="481"/>
        <v>821549.03412557393</v>
      </c>
      <c r="AG349" s="13">
        <f t="shared" si="481"/>
        <v>915850.03937955294</v>
      </c>
      <c r="AH349" s="13">
        <f t="shared" si="481"/>
        <v>1022034.2069171797</v>
      </c>
      <c r="AI349" s="13">
        <f t="shared" si="481"/>
        <v>1111867.6774827195</v>
      </c>
      <c r="AJ349" s="13">
        <f t="shared" si="481"/>
        <v>1212146.6700318484</v>
      </c>
      <c r="AK349" s="13">
        <f t="shared" si="481"/>
        <v>1347683.3546102</v>
      </c>
      <c r="AL349" s="13">
        <f t="shared" si="481"/>
        <v>1452383.4404616496</v>
      </c>
      <c r="AM349" s="13">
        <f t="shared" si="481"/>
        <v>1553376.8910149289</v>
      </c>
      <c r="AN349" s="13">
        <f t="shared" si="481"/>
        <v>1654144.3833502326</v>
      </c>
      <c r="AO349" s="13">
        <f t="shared" si="481"/>
        <v>1771549.4892948298</v>
      </c>
      <c r="AP349" s="13">
        <f t="shared" si="481"/>
        <v>1899207.5362311304</v>
      </c>
      <c r="AQ349" s="13">
        <f t="shared" si="481"/>
        <v>2007519.1186930342</v>
      </c>
      <c r="AR349" s="13">
        <f t="shared" si="481"/>
        <v>2125993.9343121694</v>
      </c>
      <c r="AS349" s="13">
        <f t="shared" si="481"/>
        <v>2235039.4078944158</v>
      </c>
      <c r="AT349" s="13">
        <f t="shared" si="481"/>
        <v>2351314.7165682418</v>
      </c>
      <c r="AU349" s="13">
        <f t="shared" si="481"/>
        <v>2496201.8935076715</v>
      </c>
      <c r="AV349" s="13">
        <f t="shared" si="481"/>
        <v>2637085.191473322</v>
      </c>
      <c r="AX349" s="17" t="s">
        <v>55</v>
      </c>
      <c r="AY349" s="13">
        <f t="shared" si="430"/>
        <v>2</v>
      </c>
      <c r="AZ349" s="13">
        <f t="shared" si="431"/>
        <v>2</v>
      </c>
      <c r="BA349" s="13">
        <f t="shared" si="432"/>
        <v>2</v>
      </c>
      <c r="BB349" s="13">
        <f t="shared" si="433"/>
        <v>2</v>
      </c>
      <c r="BC349" s="13">
        <f t="shared" si="434"/>
        <v>2</v>
      </c>
      <c r="BD349" s="13">
        <f t="shared" si="435"/>
        <v>2</v>
      </c>
      <c r="BE349" s="13">
        <f t="shared" si="436"/>
        <v>2</v>
      </c>
      <c r="BF349" s="13">
        <f t="shared" si="437"/>
        <v>2</v>
      </c>
      <c r="BG349" s="13">
        <f t="shared" si="438"/>
        <v>2</v>
      </c>
      <c r="BH349" s="13">
        <f t="shared" si="439"/>
        <v>2</v>
      </c>
      <c r="BI349" s="13">
        <f t="shared" si="440"/>
        <v>2</v>
      </c>
      <c r="BJ349" s="13">
        <f t="shared" si="441"/>
        <v>2</v>
      </c>
      <c r="BK349" s="13">
        <f t="shared" si="442"/>
        <v>2</v>
      </c>
      <c r="BL349" s="13">
        <f t="shared" si="443"/>
        <v>2</v>
      </c>
      <c r="BM349" s="13">
        <f t="shared" si="444"/>
        <v>2</v>
      </c>
      <c r="BN349" s="13">
        <f t="shared" si="445"/>
        <v>2</v>
      </c>
      <c r="BO349" s="13">
        <f t="shared" si="446"/>
        <v>2</v>
      </c>
      <c r="BP349" s="13">
        <f t="shared" si="447"/>
        <v>2</v>
      </c>
      <c r="BQ349" s="13">
        <f t="shared" si="448"/>
        <v>2</v>
      </c>
      <c r="BR349" s="13">
        <f t="shared" si="449"/>
        <v>2</v>
      </c>
      <c r="BS349" s="13">
        <f t="shared" si="450"/>
        <v>2</v>
      </c>
      <c r="BT349" s="13">
        <f>INDEX($AY349:$BS349,MATCH('Ranked Growth'!$C$5,Data!$AY$149:$BS$149,0))</f>
        <v>2</v>
      </c>
      <c r="BV349" s="17" t="s">
        <v>55</v>
      </c>
      <c r="BW349" s="13" cm="1">
        <f t="array" ref="BW349">SUMPRODUCT(($Z$281:$Z$407=$Z349)*(AB349&lt;AB$281:AB$407))+1</f>
        <v>2</v>
      </c>
      <c r="BX349" s="13" cm="1">
        <f t="array" ref="BX349">SUMPRODUCT(($Z$281:$Z$407=$Z349)*(AC349&lt;AC$281:AC$407))+1</f>
        <v>2</v>
      </c>
      <c r="BY349" s="13" cm="1">
        <f t="array" ref="BY349">SUMPRODUCT(($Z$281:$Z$407=$Z349)*(AD349&lt;AD$281:AD$407))+1</f>
        <v>2</v>
      </c>
      <c r="BZ349" s="13" cm="1">
        <f t="array" ref="BZ349">SUMPRODUCT(($Z$281:$Z$407=$Z349)*(AE349&lt;AE$281:AE$407))+1</f>
        <v>2</v>
      </c>
      <c r="CA349" s="13" cm="1">
        <f t="array" ref="CA349">SUMPRODUCT(($Z$281:$Z$407=$Z349)*(AF349&lt;AF$281:AF$407))+1</f>
        <v>2</v>
      </c>
      <c r="CB349" s="13" cm="1">
        <f t="array" ref="CB349">SUMPRODUCT(($Z$281:$Z$407=$Z349)*(AG349&lt;AG$281:AG$407))+1</f>
        <v>2</v>
      </c>
      <c r="CC349" s="13" cm="1">
        <f t="array" ref="CC349">SUMPRODUCT(($Z$281:$Z$407=$Z349)*(AH349&lt;AH$281:AH$407))+1</f>
        <v>2</v>
      </c>
      <c r="CD349" s="13" cm="1">
        <f t="array" ref="CD349">SUMPRODUCT(($Z$281:$Z$407=$Z349)*(AI349&lt;AI$281:AI$407))+1</f>
        <v>2</v>
      </c>
      <c r="CE349" s="13" cm="1">
        <f t="array" ref="CE349">SUMPRODUCT(($Z$281:$Z$407=$Z349)*(AJ349&lt;AJ$281:AJ$407))+1</f>
        <v>2</v>
      </c>
      <c r="CF349" s="13" cm="1">
        <f t="array" ref="CF349">SUMPRODUCT(($Z$281:$Z$407=$Z349)*(AK349&lt;AK$281:AK$407))+1</f>
        <v>2</v>
      </c>
      <c r="CG349" s="13" cm="1">
        <f t="array" ref="CG349">SUMPRODUCT(($Z$281:$Z$407=$Z349)*(AL349&lt;AL$281:AL$407))+1</f>
        <v>2</v>
      </c>
      <c r="CH349" s="13" cm="1">
        <f t="array" ref="CH349">SUMPRODUCT(($Z$281:$Z$407=$Z349)*(AM349&lt;AM$281:AM$407))+1</f>
        <v>2</v>
      </c>
      <c r="CI349" s="13" cm="1">
        <f t="array" ref="CI349">SUMPRODUCT(($Z$281:$Z$407=$Z349)*(AN349&lt;AN$281:AN$407))+1</f>
        <v>2</v>
      </c>
      <c r="CJ349" s="13" cm="1">
        <f t="array" ref="CJ349">SUMPRODUCT(($Z$281:$Z$407=$Z349)*(AO349&lt;AO$281:AO$407))+1</f>
        <v>2</v>
      </c>
      <c r="CK349" s="13" cm="1">
        <f t="array" ref="CK349">SUMPRODUCT(($Z$281:$Z$407=$Z349)*(AP349&lt;AP$281:AP$407))+1</f>
        <v>2</v>
      </c>
      <c r="CL349" s="13" cm="1">
        <f t="array" ref="CL349">SUMPRODUCT(($Z$281:$Z$407=$Z349)*(AQ349&lt;AQ$281:AQ$407))+1</f>
        <v>2</v>
      </c>
      <c r="CM349" s="13" cm="1">
        <f t="array" ref="CM349">SUMPRODUCT(($Z$281:$Z$407=$Z349)*(AR349&lt;AR$281:AR$407))+1</f>
        <v>2</v>
      </c>
      <c r="CN349" s="13" cm="1">
        <f t="array" ref="CN349">SUMPRODUCT(($Z$281:$Z$407=$Z349)*(AS349&lt;AS$281:AS$407))+1</f>
        <v>2</v>
      </c>
      <c r="CO349" s="13" cm="1">
        <f t="array" ref="CO349">SUMPRODUCT(($Z$281:$Z$407=$Z349)*(AT349&lt;AT$281:AT$407))+1</f>
        <v>2</v>
      </c>
      <c r="CP349" s="13" cm="1">
        <f t="array" ref="CP349">SUMPRODUCT(($Z$281:$Z$407=$Z349)*(AU349&lt;AU$281:AU$407))+1</f>
        <v>2</v>
      </c>
      <c r="CQ349" s="13" cm="1">
        <f t="array" ref="CQ349">SUMPRODUCT(($Z$281:$Z$407=$Z349)*(AV349&lt;AV$281:AV$407))+1</f>
        <v>2</v>
      </c>
      <c r="CR349" s="20">
        <f>INDEX($BW349:$CQ349,MATCH('Ranked Growth'!$C$5,Data!$AY$149:$BS$149,0))</f>
        <v>2</v>
      </c>
      <c r="CS349" s="13" t="str">
        <f t="shared" si="451"/>
        <v>Major Stations-2</v>
      </c>
      <c r="CU349" s="17" t="s">
        <v>55</v>
      </c>
      <c r="CV349" s="13" t="str" cm="1">
        <f t="array" ref="CV349">IF($AA349="N","",SUMPRODUCT(($Z$281:$Z$407=$Z349)*($AA$281:$AA$407="Y")*(AB349&lt;AB$281:AB$407))+1)</f>
        <v/>
      </c>
      <c r="CW349" s="13" t="str" cm="1">
        <f t="array" ref="CW349">IF($AA349="N","",SUMPRODUCT(($Z$281:$Z$407=$Z349)*($AA$281:$AA$407="Y")*(AC349&lt;AC$281:AC$407))+1)</f>
        <v/>
      </c>
      <c r="CX349" s="13" t="str" cm="1">
        <f t="array" ref="CX349">IF($AA349="N","",SUMPRODUCT(($Z$281:$Z$407=$Z349)*($AA$281:$AA$407="Y")*(AD349&lt;AD$281:AD$407))+1)</f>
        <v/>
      </c>
      <c r="CY349" s="13" t="str" cm="1">
        <f t="array" ref="CY349">IF($AA349="N","",SUMPRODUCT(($Z$281:$Z$407=$Z349)*($AA$281:$AA$407="Y")*(AE349&lt;AE$281:AE$407))+1)</f>
        <v/>
      </c>
      <c r="CZ349" s="13" t="str" cm="1">
        <f t="array" ref="CZ349">IF($AA349="N","",SUMPRODUCT(($Z$281:$Z$407=$Z349)*($AA$281:$AA$407="Y")*(AF349&lt;AF$281:AF$407))+1)</f>
        <v/>
      </c>
      <c r="DA349" s="13" t="str" cm="1">
        <f t="array" ref="DA349">IF($AA349="N","",SUMPRODUCT(($Z$281:$Z$407=$Z349)*($AA$281:$AA$407="Y")*(AG349&lt;AG$281:AG$407))+1)</f>
        <v/>
      </c>
      <c r="DB349" s="13" t="str" cm="1">
        <f t="array" ref="DB349">IF($AA349="N","",SUMPRODUCT(($Z$281:$Z$407=$Z349)*($AA$281:$AA$407="Y")*(AH349&lt;AH$281:AH$407))+1)</f>
        <v/>
      </c>
      <c r="DC349" s="13" t="str" cm="1">
        <f t="array" ref="DC349">IF($AA349="N","",SUMPRODUCT(($Z$281:$Z$407=$Z349)*($AA$281:$AA$407="Y")*(AI349&lt;AI$281:AI$407))+1)</f>
        <v/>
      </c>
      <c r="DD349" s="13" t="str" cm="1">
        <f t="array" ref="DD349">IF($AA349="N","",SUMPRODUCT(($Z$281:$Z$407=$Z349)*($AA$281:$AA$407="Y")*(AJ349&lt;AJ$281:AJ$407))+1)</f>
        <v/>
      </c>
      <c r="DE349" s="13" t="str" cm="1">
        <f t="array" ref="DE349">IF($AA349="N","",SUMPRODUCT(($Z$281:$Z$407=$Z349)*($AA$281:$AA$407="Y")*(AK349&lt;AK$281:AK$407))+1)</f>
        <v/>
      </c>
      <c r="DF349" s="13" t="str" cm="1">
        <f t="array" ref="DF349">IF($AA349="N","",SUMPRODUCT(($Z$281:$Z$407=$Z349)*($AA$281:$AA$407="Y")*(AL349&lt;AL$281:AL$407))+1)</f>
        <v/>
      </c>
      <c r="DG349" s="13" t="str" cm="1">
        <f t="array" ref="DG349">IF($AA349="N","",SUMPRODUCT(($Z$281:$Z$407=$Z349)*($AA$281:$AA$407="Y")*(AM349&lt;AM$281:AM$407))+1)</f>
        <v/>
      </c>
      <c r="DH349" s="13" t="str" cm="1">
        <f t="array" ref="DH349">IF($AA349="N","",SUMPRODUCT(($Z$281:$Z$407=$Z349)*($AA$281:$AA$407="Y")*(AN349&lt;AN$281:AN$407))+1)</f>
        <v/>
      </c>
      <c r="DI349" s="13" t="str" cm="1">
        <f t="array" ref="DI349">IF($AA349="N","",SUMPRODUCT(($Z$281:$Z$407=$Z349)*($AA$281:$AA$407="Y")*(AO349&lt;AO$281:AO$407))+1)</f>
        <v/>
      </c>
      <c r="DJ349" s="13" t="str" cm="1">
        <f t="array" ref="DJ349">IF($AA349="N","",SUMPRODUCT(($Z$281:$Z$407=$Z349)*($AA$281:$AA$407="Y")*(AP349&lt;AP$281:AP$407))+1)</f>
        <v/>
      </c>
      <c r="DK349" s="13" t="str" cm="1">
        <f t="array" ref="DK349">IF($AA349="N","",SUMPRODUCT(($Z$281:$Z$407=$Z349)*($AA$281:$AA$407="Y")*(AQ349&lt;AQ$281:AQ$407))+1)</f>
        <v/>
      </c>
      <c r="DL349" s="13" t="str" cm="1">
        <f t="array" ref="DL349">IF($AA349="N","",SUMPRODUCT(($Z$281:$Z$407=$Z349)*($AA$281:$AA$407="Y")*(AR349&lt;AR$281:AR$407))+1)</f>
        <v/>
      </c>
      <c r="DM349" s="13" t="str" cm="1">
        <f t="array" ref="DM349">IF($AA349="N","",SUMPRODUCT(($Z$281:$Z$407=$Z349)*($AA$281:$AA$407="Y")*(AS349&lt;AS$281:AS$407))+1)</f>
        <v/>
      </c>
      <c r="DN349" s="13" t="str" cm="1">
        <f t="array" ref="DN349">IF($AA349="N","",SUMPRODUCT(($Z$281:$Z$407=$Z349)*($AA$281:$AA$407="Y")*(AT349&lt;AT$281:AT$407))+1)</f>
        <v/>
      </c>
      <c r="DO349" s="13" t="str" cm="1">
        <f t="array" ref="DO349">IF($AA349="N","",SUMPRODUCT(($Z$281:$Z$407=$Z349)*($AA$281:$AA$407="Y")*(AU349&lt;AU$281:AU$407))+1)</f>
        <v/>
      </c>
      <c r="DP349" s="13" t="str" cm="1">
        <f t="array" ref="DP349">IF($AA349="N","",SUMPRODUCT(($Z$281:$Z$407=$Z349)*($AA$281:$AA$407="Y")*(AV349&lt;AV$281:AV$407))+1)</f>
        <v/>
      </c>
      <c r="DQ349" s="13" t="str">
        <f>INDEX($CV349:$DP349,MATCH('Ranked Growth'!$C$5,$BW$149:$CQ$149,0))</f>
        <v/>
      </c>
      <c r="DR349" s="13" t="str">
        <f t="shared" si="452"/>
        <v>Major Stations-</v>
      </c>
      <c r="DT349" s="17" t="s">
        <v>55</v>
      </c>
      <c r="DU349" s="15">
        <f t="shared" ref="DU349:EO349" si="482">(C349/$R87)-1</f>
        <v>1.972917178684841E-2</v>
      </c>
      <c r="DV349" s="15">
        <f t="shared" si="482"/>
        <v>8.8942038423458492E-2</v>
      </c>
      <c r="DW349" s="15">
        <f t="shared" si="482"/>
        <v>0.11302785699622664</v>
      </c>
      <c r="DX349" s="15">
        <f t="shared" si="482"/>
        <v>0.13292113891620905</v>
      </c>
      <c r="DY349" s="15">
        <f t="shared" si="482"/>
        <v>0.14863919290670147</v>
      </c>
      <c r="DZ349" s="15">
        <f t="shared" si="482"/>
        <v>0.16570065208808926</v>
      </c>
      <c r="EA349" s="15">
        <f t="shared" si="482"/>
        <v>0.18491207868183079</v>
      </c>
      <c r="EB349" s="15">
        <f t="shared" si="482"/>
        <v>0.20116524679014947</v>
      </c>
      <c r="EC349" s="15">
        <f t="shared" si="482"/>
        <v>0.21930827648023277</v>
      </c>
      <c r="ED349" s="15">
        <f t="shared" si="482"/>
        <v>0.24383032272232863</v>
      </c>
      <c r="EE349" s="15">
        <f t="shared" si="482"/>
        <v>0.26277324105316913</v>
      </c>
      <c r="EF349" s="15">
        <f t="shared" si="482"/>
        <v>0.28104553443500024</v>
      </c>
      <c r="EG349" s="15">
        <f t="shared" si="482"/>
        <v>0.29927694620690226</v>
      </c>
      <c r="EH349" s="15">
        <f t="shared" si="482"/>
        <v>0.32051852700835104</v>
      </c>
      <c r="EI349" s="15">
        <f t="shared" si="482"/>
        <v>0.3436151265738947</v>
      </c>
      <c r="EJ349" s="15">
        <f t="shared" si="482"/>
        <v>0.36321145683642198</v>
      </c>
      <c r="EK349" s="15">
        <f t="shared" si="482"/>
        <v>0.38464657542571223</v>
      </c>
      <c r="EL349" s="15">
        <f t="shared" si="482"/>
        <v>0.40437568532679768</v>
      </c>
      <c r="EM349" s="15">
        <f t="shared" si="482"/>
        <v>0.42541285696032127</v>
      </c>
      <c r="EN349" s="15">
        <f t="shared" si="482"/>
        <v>0.45162664597138047</v>
      </c>
      <c r="EO349" s="15">
        <f t="shared" si="482"/>
        <v>0.47711603106442868</v>
      </c>
      <c r="EQ349" s="17" t="s">
        <v>55</v>
      </c>
      <c r="ER349" s="13">
        <f t="shared" si="454"/>
        <v>54</v>
      </c>
      <c r="ES349" s="13">
        <f t="shared" si="455"/>
        <v>90</v>
      </c>
      <c r="ET349" s="13">
        <f t="shared" si="456"/>
        <v>87</v>
      </c>
      <c r="EU349" s="13">
        <f t="shared" si="457"/>
        <v>84</v>
      </c>
      <c r="EV349" s="13">
        <f t="shared" si="458"/>
        <v>73</v>
      </c>
      <c r="EW349" s="13">
        <f t="shared" si="459"/>
        <v>54</v>
      </c>
      <c r="EX349" s="13">
        <f t="shared" si="460"/>
        <v>47</v>
      </c>
      <c r="EY349" s="13">
        <f t="shared" si="461"/>
        <v>41</v>
      </c>
      <c r="EZ349" s="13">
        <f t="shared" si="462"/>
        <v>34</v>
      </c>
      <c r="FA349" s="13">
        <f t="shared" si="463"/>
        <v>30</v>
      </c>
      <c r="FB349" s="13">
        <f t="shared" si="464"/>
        <v>29</v>
      </c>
      <c r="FC349" s="13">
        <f t="shared" si="465"/>
        <v>29</v>
      </c>
      <c r="FD349" s="13">
        <f t="shared" si="466"/>
        <v>26</v>
      </c>
      <c r="FE349" s="13">
        <f t="shared" si="467"/>
        <v>26</v>
      </c>
      <c r="FF349" s="13">
        <f t="shared" si="468"/>
        <v>26</v>
      </c>
      <c r="FG349" s="13">
        <f t="shared" si="469"/>
        <v>26</v>
      </c>
      <c r="FH349" s="13">
        <f t="shared" si="470"/>
        <v>26</v>
      </c>
      <c r="FI349" s="13">
        <f t="shared" si="471"/>
        <v>26</v>
      </c>
      <c r="FJ349" s="13">
        <f t="shared" si="472"/>
        <v>26</v>
      </c>
      <c r="FK349" s="13">
        <f t="shared" si="473"/>
        <v>26</v>
      </c>
      <c r="FL349" s="13">
        <f t="shared" si="474"/>
        <v>26</v>
      </c>
      <c r="FM349" s="13">
        <f>INDEX($ER349:$FL349,MATCH('Ranked Growth'!$C$5,$ER$149:$FL$149,0))</f>
        <v>54</v>
      </c>
      <c r="FO349" s="17" t="s">
        <v>55</v>
      </c>
      <c r="FP349" s="13" cm="1">
        <f t="array" ref="FP349">SUMPRODUCT(($Z$281:$Z$407=$Z349)*(DU349&lt;DU$281:DU$407))+1</f>
        <v>3</v>
      </c>
      <c r="FQ349" s="13" cm="1">
        <f t="array" ref="FQ349">SUMPRODUCT(($Z$281:$Z$407=$Z349)*(DV349&lt;DV$281:DV$407))+1</f>
        <v>4</v>
      </c>
      <c r="FR349" s="13" cm="1">
        <f t="array" ref="FR349">SUMPRODUCT(($Z$281:$Z$407=$Z349)*(DW349&lt;DW$281:DW$407))+1</f>
        <v>3</v>
      </c>
      <c r="FS349" s="13" cm="1">
        <f t="array" ref="FS349">SUMPRODUCT(($Z$281:$Z$407=$Z349)*(DX349&lt;DX$281:DX$407))+1</f>
        <v>3</v>
      </c>
      <c r="FT349" s="13" cm="1">
        <f t="array" ref="FT349">SUMPRODUCT(($Z$281:$Z$407=$Z349)*(DY349&lt;DY$281:DY$407))+1</f>
        <v>3</v>
      </c>
      <c r="FU349" s="13" cm="1">
        <f t="array" ref="FU349">SUMPRODUCT(($Z$281:$Z$407=$Z349)*(DZ349&lt;DZ$281:DZ$407))+1</f>
        <v>3</v>
      </c>
      <c r="FV349" s="13" cm="1">
        <f t="array" ref="FV349">SUMPRODUCT(($Z$281:$Z$407=$Z349)*(EA349&lt;EA$281:EA$407))+1</f>
        <v>3</v>
      </c>
      <c r="FW349" s="13" cm="1">
        <f t="array" ref="FW349">SUMPRODUCT(($Z$281:$Z$407=$Z349)*(EB349&lt;EB$281:EB$407))+1</f>
        <v>3</v>
      </c>
      <c r="FX349" s="13" cm="1">
        <f t="array" ref="FX349">SUMPRODUCT(($Z$281:$Z$407=$Z349)*(EC349&lt;EC$281:EC$407))+1</f>
        <v>3</v>
      </c>
      <c r="FY349" s="13" cm="1">
        <f t="array" ref="FY349">SUMPRODUCT(($Z$281:$Z$407=$Z349)*(ED349&lt;ED$281:ED$407))+1</f>
        <v>3</v>
      </c>
      <c r="FZ349" s="13" cm="1">
        <f t="array" ref="FZ349">SUMPRODUCT(($Z$281:$Z$407=$Z349)*(EE349&lt;EE$281:EE$407))+1</f>
        <v>3</v>
      </c>
      <c r="GA349" s="13" cm="1">
        <f t="array" ref="GA349">SUMPRODUCT(($Z$281:$Z$407=$Z349)*(EF349&lt;EF$281:EF$407))+1</f>
        <v>3</v>
      </c>
      <c r="GB349" s="13" cm="1">
        <f t="array" ref="GB349">SUMPRODUCT(($Z$281:$Z$407=$Z349)*(EG349&lt;EG$281:EG$407))+1</f>
        <v>3</v>
      </c>
      <c r="GC349" s="13" cm="1">
        <f t="array" ref="GC349">SUMPRODUCT(($Z$281:$Z$407=$Z349)*(EH349&lt;EH$281:EH$407))+1</f>
        <v>3</v>
      </c>
      <c r="GD349" s="13" cm="1">
        <f t="array" ref="GD349">SUMPRODUCT(($Z$281:$Z$407=$Z349)*(EI349&lt;EI$281:EI$407))+1</f>
        <v>3</v>
      </c>
      <c r="GE349" s="13" cm="1">
        <f t="array" ref="GE349">SUMPRODUCT(($Z$281:$Z$407=$Z349)*(EJ349&lt;EJ$281:EJ$407))+1</f>
        <v>3</v>
      </c>
      <c r="GF349" s="13" cm="1">
        <f t="array" ref="GF349">SUMPRODUCT(($Z$281:$Z$407=$Z349)*(EK349&lt;EK$281:EK$407))+1</f>
        <v>3</v>
      </c>
      <c r="GG349" s="13" cm="1">
        <f t="array" ref="GG349">SUMPRODUCT(($Z$281:$Z$407=$Z349)*(EL349&lt;EL$281:EL$407))+1</f>
        <v>3</v>
      </c>
      <c r="GH349" s="13" cm="1">
        <f t="array" ref="GH349">SUMPRODUCT(($Z$281:$Z$407=$Z349)*(EM349&lt;EM$281:EM$407))+1</f>
        <v>3</v>
      </c>
      <c r="GI349" s="13" cm="1">
        <f t="array" ref="GI349">SUMPRODUCT(($Z$281:$Z$407=$Z349)*(EN349&lt;EN$281:EN$407))+1</f>
        <v>3</v>
      </c>
      <c r="GJ349" s="13" cm="1">
        <f t="array" ref="GJ349">SUMPRODUCT(($Z$281:$Z$407=$Z349)*(EO349&lt;EO$281:EO$407))+1</f>
        <v>3</v>
      </c>
      <c r="GK349" s="20">
        <f>INDEX($FP349:$GJ349,MATCH('Ranked Growth'!$C$5,$FP$149:$GJ$149,0))</f>
        <v>3</v>
      </c>
      <c r="GL349" s="13" t="str">
        <f t="shared" si="475"/>
        <v>Major Stations-3</v>
      </c>
      <c r="GN349" s="17" t="s">
        <v>55</v>
      </c>
      <c r="GO349" s="13" t="str" cm="1">
        <f t="array" ref="GO349">IF($AA349="N","",SUMPRODUCT(($Z$281:$Z$407=$Z349)*($AA$281:$AA$407="Y")*(DU349&lt;DU$281:DU$407))+1)</f>
        <v/>
      </c>
      <c r="GP349" s="13" t="str" cm="1">
        <f t="array" ref="GP349">IF($AA349="N","",SUMPRODUCT(($Z$281:$Z$407=$Z349)*($AA$281:$AA$407="Y")*(DV349&lt;DV$281:DV$407))+1)</f>
        <v/>
      </c>
      <c r="GQ349" s="13" t="str" cm="1">
        <f t="array" ref="GQ349">IF($AA349="N","",SUMPRODUCT(($Z$281:$Z$407=$Z349)*($AA$281:$AA$407="Y")*(DW349&lt;DW$281:DW$407))+1)</f>
        <v/>
      </c>
      <c r="GR349" s="13" t="str" cm="1">
        <f t="array" ref="GR349">IF($AA349="N","",SUMPRODUCT(($Z$281:$Z$407=$Z349)*($AA$281:$AA$407="Y")*(DX349&lt;DX$281:DX$407))+1)</f>
        <v/>
      </c>
      <c r="GS349" s="13" t="str" cm="1">
        <f t="array" ref="GS349">IF($AA349="N","",SUMPRODUCT(($Z$281:$Z$407=$Z349)*($AA$281:$AA$407="Y")*(DY349&lt;DY$281:DY$407))+1)</f>
        <v/>
      </c>
      <c r="GT349" s="13" t="str" cm="1">
        <f t="array" ref="GT349">IF($AA349="N","",SUMPRODUCT(($Z$281:$Z$407=$Z349)*($AA$281:$AA$407="Y")*(DZ349&lt;DZ$281:DZ$407))+1)</f>
        <v/>
      </c>
      <c r="GU349" s="13" t="str" cm="1">
        <f t="array" ref="GU349">IF($AA349="N","",SUMPRODUCT(($Z$281:$Z$407=$Z349)*($AA$281:$AA$407="Y")*(EA349&lt;EA$281:EA$407))+1)</f>
        <v/>
      </c>
      <c r="GV349" s="13" t="str" cm="1">
        <f t="array" ref="GV349">IF($AA349="N","",SUMPRODUCT(($Z$281:$Z$407=$Z349)*($AA$281:$AA$407="Y")*(EB349&lt;EB$281:EB$407))+1)</f>
        <v/>
      </c>
      <c r="GW349" s="13" t="str" cm="1">
        <f t="array" ref="GW349">IF($AA349="N","",SUMPRODUCT(($Z$281:$Z$407=$Z349)*($AA$281:$AA$407="Y")*(EC349&lt;EC$281:EC$407))+1)</f>
        <v/>
      </c>
      <c r="GX349" s="13" t="str" cm="1">
        <f t="array" ref="GX349">IF($AA349="N","",SUMPRODUCT(($Z$281:$Z$407=$Z349)*($AA$281:$AA$407="Y")*(ED349&lt;ED$281:ED$407))+1)</f>
        <v/>
      </c>
      <c r="GY349" s="13" t="str" cm="1">
        <f t="array" ref="GY349">IF($AA349="N","",SUMPRODUCT(($Z$281:$Z$407=$Z349)*($AA$281:$AA$407="Y")*(EE349&lt;EE$281:EE$407))+1)</f>
        <v/>
      </c>
      <c r="GZ349" s="13" t="str" cm="1">
        <f t="array" ref="GZ349">IF($AA349="N","",SUMPRODUCT(($Z$281:$Z$407=$Z349)*($AA$281:$AA$407="Y")*(EF349&lt;EF$281:EF$407))+1)</f>
        <v/>
      </c>
      <c r="HA349" s="13" t="str" cm="1">
        <f t="array" ref="HA349">IF($AA349="N","",SUMPRODUCT(($Z$281:$Z$407=$Z349)*($AA$281:$AA$407="Y")*(EG349&lt;EG$281:EG$407))+1)</f>
        <v/>
      </c>
      <c r="HB349" s="13" t="str" cm="1">
        <f t="array" ref="HB349">IF($AA349="N","",SUMPRODUCT(($Z$281:$Z$407=$Z349)*($AA$281:$AA$407="Y")*(EH349&lt;EH$281:EH$407))+1)</f>
        <v/>
      </c>
      <c r="HC349" s="13" t="str" cm="1">
        <f t="array" ref="HC349">IF($AA349="N","",SUMPRODUCT(($Z$281:$Z$407=$Z349)*($AA$281:$AA$407="Y")*(EI349&lt;EI$281:EI$407))+1)</f>
        <v/>
      </c>
      <c r="HD349" s="13" t="str" cm="1">
        <f t="array" ref="HD349">IF($AA349="N","",SUMPRODUCT(($Z$281:$Z$407=$Z349)*($AA$281:$AA$407="Y")*(EJ349&lt;EJ$281:EJ$407))+1)</f>
        <v/>
      </c>
      <c r="HE349" s="13" t="str" cm="1">
        <f t="array" ref="HE349">IF($AA349="N","",SUMPRODUCT(($Z$281:$Z$407=$Z349)*($AA$281:$AA$407="Y")*(EK349&lt;EK$281:EK$407))+1)</f>
        <v/>
      </c>
      <c r="HF349" s="13" t="str" cm="1">
        <f t="array" ref="HF349">IF($AA349="N","",SUMPRODUCT(($Z$281:$Z$407=$Z349)*($AA$281:$AA$407="Y")*(EL349&lt;EL$281:EL$407))+1)</f>
        <v/>
      </c>
      <c r="HG349" s="13" t="str" cm="1">
        <f t="array" ref="HG349">IF($AA349="N","",SUMPRODUCT(($Z$281:$Z$407=$Z349)*($AA$281:$AA$407="Y")*(EM349&lt;EM$281:EM$407))+1)</f>
        <v/>
      </c>
      <c r="HH349" s="13" t="str" cm="1">
        <f t="array" ref="HH349">IF($AA349="N","",SUMPRODUCT(($Z$281:$Z$407=$Z349)*($AA$281:$AA$407="Y")*(EN349&lt;EN$281:EN$407))+1)</f>
        <v/>
      </c>
      <c r="HI349" s="13" t="str" cm="1">
        <f t="array" ref="HI349">IF($AA349="N","",SUMPRODUCT(($Z$281:$Z$407=$Z349)*($AA$281:$AA$407="Y")*(EO349&lt;EO$281:EO$407))+1)</f>
        <v/>
      </c>
      <c r="HJ349" s="20" t="str">
        <f>INDEX($GO349:$HI349,MATCH('Ranked Growth'!$C$5,$GO$149:$HI$149,0))</f>
        <v/>
      </c>
      <c r="HK349" s="13" t="str">
        <f t="shared" si="476"/>
        <v>Major Stations-</v>
      </c>
    </row>
    <row r="350" spans="2:219" s="11" customFormat="1" x14ac:dyDescent="0.25">
      <c r="B350" s="17" t="s">
        <v>56</v>
      </c>
      <c r="C350" s="20">
        <v>2327744.797734634</v>
      </c>
      <c r="D350" s="20">
        <v>2491711.6905359887</v>
      </c>
      <c r="E350" s="20">
        <v>2542405.3124602754</v>
      </c>
      <c r="F350" s="20">
        <v>2581420.9578159051</v>
      </c>
      <c r="G350" s="20">
        <v>2607941.8947894596</v>
      </c>
      <c r="H350" s="20">
        <v>2635701.7321235589</v>
      </c>
      <c r="I350" s="20">
        <v>2668486.4319178648</v>
      </c>
      <c r="J350" s="20">
        <v>2692175.9686167119</v>
      </c>
      <c r="K350" s="20">
        <v>2718900.491543992</v>
      </c>
      <c r="L350" s="20">
        <v>2759935.8129886892</v>
      </c>
      <c r="M350" s="20">
        <v>2789001.8293411513</v>
      </c>
      <c r="N350" s="20">
        <v>2815785.0738860653</v>
      </c>
      <c r="O350" s="20">
        <v>2841269.1326492345</v>
      </c>
      <c r="P350" s="20">
        <v>2873854.7744949483</v>
      </c>
      <c r="Q350" s="20">
        <v>2910666.4121675617</v>
      </c>
      <c r="R350" s="20">
        <v>2939789.1106871055</v>
      </c>
      <c r="S350" s="20">
        <v>2973398.5360517451</v>
      </c>
      <c r="T350" s="20">
        <v>3003126.6945675793</v>
      </c>
      <c r="U350" s="20">
        <v>3036251.9671192905</v>
      </c>
      <c r="V350" s="20">
        <v>3086029.6978493268</v>
      </c>
      <c r="W350" s="20">
        <v>3134071.7084044972</v>
      </c>
      <c r="Y350" s="17" t="s">
        <v>56</v>
      </c>
      <c r="Z350" s="21" t="str">
        <f t="shared" si="427"/>
        <v>Major Stations</v>
      </c>
      <c r="AA350" s="21" t="str">
        <f t="shared" si="428"/>
        <v>Y</v>
      </c>
      <c r="AB350" s="13">
        <f t="shared" ref="AB350:AV350" si="483">C350-$R88</f>
        <v>41704.797734634019</v>
      </c>
      <c r="AC350" s="13">
        <f t="shared" si="483"/>
        <v>205671.69053598866</v>
      </c>
      <c r="AD350" s="13">
        <f t="shared" si="483"/>
        <v>256365.31246027537</v>
      </c>
      <c r="AE350" s="13">
        <f t="shared" si="483"/>
        <v>295380.9578159051</v>
      </c>
      <c r="AF350" s="13">
        <f t="shared" si="483"/>
        <v>321901.89478945965</v>
      </c>
      <c r="AG350" s="13">
        <f t="shared" si="483"/>
        <v>349661.73212355888</v>
      </c>
      <c r="AH350" s="13">
        <f t="shared" si="483"/>
        <v>382446.43191786483</v>
      </c>
      <c r="AI350" s="13">
        <f t="shared" si="483"/>
        <v>406135.96861671191</v>
      </c>
      <c r="AJ350" s="13">
        <f t="shared" si="483"/>
        <v>432860.49154399196</v>
      </c>
      <c r="AK350" s="13">
        <f t="shared" si="483"/>
        <v>473895.81298868917</v>
      </c>
      <c r="AL350" s="13">
        <f t="shared" si="483"/>
        <v>502961.82934115129</v>
      </c>
      <c r="AM350" s="13">
        <f t="shared" si="483"/>
        <v>529745.07388606528</v>
      </c>
      <c r="AN350" s="13">
        <f t="shared" si="483"/>
        <v>555229.1326492345</v>
      </c>
      <c r="AO350" s="13">
        <f t="shared" si="483"/>
        <v>587814.77449494833</v>
      </c>
      <c r="AP350" s="13">
        <f t="shared" si="483"/>
        <v>624626.41216756171</v>
      </c>
      <c r="AQ350" s="13">
        <f t="shared" si="483"/>
        <v>653749.11068710545</v>
      </c>
      <c r="AR350" s="13">
        <f t="shared" si="483"/>
        <v>687358.53605174506</v>
      </c>
      <c r="AS350" s="13">
        <f t="shared" si="483"/>
        <v>717086.69456757931</v>
      </c>
      <c r="AT350" s="13">
        <f t="shared" si="483"/>
        <v>750211.96711929049</v>
      </c>
      <c r="AU350" s="13">
        <f t="shared" si="483"/>
        <v>799989.69784932677</v>
      </c>
      <c r="AV350" s="13">
        <f t="shared" si="483"/>
        <v>848031.70840449724</v>
      </c>
      <c r="AX350" s="17" t="s">
        <v>56</v>
      </c>
      <c r="AY350" s="13">
        <f t="shared" si="430"/>
        <v>5</v>
      </c>
      <c r="AZ350" s="13">
        <f t="shared" si="431"/>
        <v>5</v>
      </c>
      <c r="BA350" s="13">
        <f t="shared" si="432"/>
        <v>5</v>
      </c>
      <c r="BB350" s="13">
        <f t="shared" si="433"/>
        <v>5</v>
      </c>
      <c r="BC350" s="13">
        <f t="shared" si="434"/>
        <v>5</v>
      </c>
      <c r="BD350" s="13">
        <f t="shared" si="435"/>
        <v>5</v>
      </c>
      <c r="BE350" s="13">
        <f t="shared" si="436"/>
        <v>5</v>
      </c>
      <c r="BF350" s="13">
        <f t="shared" si="437"/>
        <v>5</v>
      </c>
      <c r="BG350" s="13">
        <f t="shared" si="438"/>
        <v>5</v>
      </c>
      <c r="BH350" s="13">
        <f t="shared" si="439"/>
        <v>5</v>
      </c>
      <c r="BI350" s="13">
        <f t="shared" si="440"/>
        <v>5</v>
      </c>
      <c r="BJ350" s="13">
        <f t="shared" si="441"/>
        <v>5</v>
      </c>
      <c r="BK350" s="13">
        <f t="shared" si="442"/>
        <v>5</v>
      </c>
      <c r="BL350" s="13">
        <f t="shared" si="443"/>
        <v>5</v>
      </c>
      <c r="BM350" s="13">
        <f t="shared" si="444"/>
        <v>5</v>
      </c>
      <c r="BN350" s="13">
        <f t="shared" si="445"/>
        <v>5</v>
      </c>
      <c r="BO350" s="13">
        <f t="shared" si="446"/>
        <v>5</v>
      </c>
      <c r="BP350" s="13">
        <f t="shared" si="447"/>
        <v>5</v>
      </c>
      <c r="BQ350" s="13">
        <f t="shared" si="448"/>
        <v>5</v>
      </c>
      <c r="BR350" s="13">
        <f t="shared" si="449"/>
        <v>5</v>
      </c>
      <c r="BS350" s="13">
        <f t="shared" si="450"/>
        <v>5</v>
      </c>
      <c r="BT350" s="13">
        <f>INDEX($AY350:$BS350,MATCH('Ranked Growth'!$C$5,Data!$AY$149:$BS$149,0))</f>
        <v>5</v>
      </c>
      <c r="BV350" s="17" t="s">
        <v>56</v>
      </c>
      <c r="BW350" s="13" cm="1">
        <f t="array" ref="BW350">SUMPRODUCT(($Z$281:$Z$407=$Z350)*(AB350&lt;AB$281:AB$407))+1</f>
        <v>5</v>
      </c>
      <c r="BX350" s="13" cm="1">
        <f t="array" ref="BX350">SUMPRODUCT(($Z$281:$Z$407=$Z350)*(AC350&lt;AC$281:AC$407))+1</f>
        <v>5</v>
      </c>
      <c r="BY350" s="13" cm="1">
        <f t="array" ref="BY350">SUMPRODUCT(($Z$281:$Z$407=$Z350)*(AD350&lt;AD$281:AD$407))+1</f>
        <v>5</v>
      </c>
      <c r="BZ350" s="13" cm="1">
        <f t="array" ref="BZ350">SUMPRODUCT(($Z$281:$Z$407=$Z350)*(AE350&lt;AE$281:AE$407))+1</f>
        <v>5</v>
      </c>
      <c r="CA350" s="13" cm="1">
        <f t="array" ref="CA350">SUMPRODUCT(($Z$281:$Z$407=$Z350)*(AF350&lt;AF$281:AF$407))+1</f>
        <v>5</v>
      </c>
      <c r="CB350" s="13" cm="1">
        <f t="array" ref="CB350">SUMPRODUCT(($Z$281:$Z$407=$Z350)*(AG350&lt;AG$281:AG$407))+1</f>
        <v>5</v>
      </c>
      <c r="CC350" s="13" cm="1">
        <f t="array" ref="CC350">SUMPRODUCT(($Z$281:$Z$407=$Z350)*(AH350&lt;AH$281:AH$407))+1</f>
        <v>5</v>
      </c>
      <c r="CD350" s="13" cm="1">
        <f t="array" ref="CD350">SUMPRODUCT(($Z$281:$Z$407=$Z350)*(AI350&lt;AI$281:AI$407))+1</f>
        <v>5</v>
      </c>
      <c r="CE350" s="13" cm="1">
        <f t="array" ref="CE350">SUMPRODUCT(($Z$281:$Z$407=$Z350)*(AJ350&lt;AJ$281:AJ$407))+1</f>
        <v>5</v>
      </c>
      <c r="CF350" s="13" cm="1">
        <f t="array" ref="CF350">SUMPRODUCT(($Z$281:$Z$407=$Z350)*(AK350&lt;AK$281:AK$407))+1</f>
        <v>5</v>
      </c>
      <c r="CG350" s="13" cm="1">
        <f t="array" ref="CG350">SUMPRODUCT(($Z$281:$Z$407=$Z350)*(AL350&lt;AL$281:AL$407))+1</f>
        <v>5</v>
      </c>
      <c r="CH350" s="13" cm="1">
        <f t="array" ref="CH350">SUMPRODUCT(($Z$281:$Z$407=$Z350)*(AM350&lt;AM$281:AM$407))+1</f>
        <v>5</v>
      </c>
      <c r="CI350" s="13" cm="1">
        <f t="array" ref="CI350">SUMPRODUCT(($Z$281:$Z$407=$Z350)*(AN350&lt;AN$281:AN$407))+1</f>
        <v>5</v>
      </c>
      <c r="CJ350" s="13" cm="1">
        <f t="array" ref="CJ350">SUMPRODUCT(($Z$281:$Z$407=$Z350)*(AO350&lt;AO$281:AO$407))+1</f>
        <v>5</v>
      </c>
      <c r="CK350" s="13" cm="1">
        <f t="array" ref="CK350">SUMPRODUCT(($Z$281:$Z$407=$Z350)*(AP350&lt;AP$281:AP$407))+1</f>
        <v>5</v>
      </c>
      <c r="CL350" s="13" cm="1">
        <f t="array" ref="CL350">SUMPRODUCT(($Z$281:$Z$407=$Z350)*(AQ350&lt;AQ$281:AQ$407))+1</f>
        <v>5</v>
      </c>
      <c r="CM350" s="13" cm="1">
        <f t="array" ref="CM350">SUMPRODUCT(($Z$281:$Z$407=$Z350)*(AR350&lt;AR$281:AR$407))+1</f>
        <v>5</v>
      </c>
      <c r="CN350" s="13" cm="1">
        <f t="array" ref="CN350">SUMPRODUCT(($Z$281:$Z$407=$Z350)*(AS350&lt;AS$281:AS$407))+1</f>
        <v>5</v>
      </c>
      <c r="CO350" s="13" cm="1">
        <f t="array" ref="CO350">SUMPRODUCT(($Z$281:$Z$407=$Z350)*(AT350&lt;AT$281:AT$407))+1</f>
        <v>5</v>
      </c>
      <c r="CP350" s="13" cm="1">
        <f t="array" ref="CP350">SUMPRODUCT(($Z$281:$Z$407=$Z350)*(AU350&lt;AU$281:AU$407))+1</f>
        <v>5</v>
      </c>
      <c r="CQ350" s="13" cm="1">
        <f t="array" ref="CQ350">SUMPRODUCT(($Z$281:$Z$407=$Z350)*(AV350&lt;AV$281:AV$407))+1</f>
        <v>5</v>
      </c>
      <c r="CR350" s="20">
        <f>INDEX($BW350:$CQ350,MATCH('Ranked Growth'!$C$5,Data!$AY$149:$BS$149,0))</f>
        <v>5</v>
      </c>
      <c r="CS350" s="13" t="str">
        <f t="shared" si="451"/>
        <v>Major Stations-5</v>
      </c>
      <c r="CU350" s="17" t="s">
        <v>56</v>
      </c>
      <c r="CV350" s="13" cm="1">
        <f t="array" ref="CV350">IF($AA350="N","",SUMPRODUCT(($Z$281:$Z$407=$Z350)*($AA$281:$AA$407="Y")*(AB350&lt;AB$281:AB$407))+1)</f>
        <v>1</v>
      </c>
      <c r="CW350" s="13" cm="1">
        <f t="array" ref="CW350">IF($AA350="N","",SUMPRODUCT(($Z$281:$Z$407=$Z350)*($AA$281:$AA$407="Y")*(AC350&lt;AC$281:AC$407))+1)</f>
        <v>1</v>
      </c>
      <c r="CX350" s="13" cm="1">
        <f t="array" ref="CX350">IF($AA350="N","",SUMPRODUCT(($Z$281:$Z$407=$Z350)*($AA$281:$AA$407="Y")*(AD350&lt;AD$281:AD$407))+1)</f>
        <v>1</v>
      </c>
      <c r="CY350" s="13" cm="1">
        <f t="array" ref="CY350">IF($AA350="N","",SUMPRODUCT(($Z$281:$Z$407=$Z350)*($AA$281:$AA$407="Y")*(AE350&lt;AE$281:AE$407))+1)</f>
        <v>1</v>
      </c>
      <c r="CZ350" s="13" cm="1">
        <f t="array" ref="CZ350">IF($AA350="N","",SUMPRODUCT(($Z$281:$Z$407=$Z350)*($AA$281:$AA$407="Y")*(AF350&lt;AF$281:AF$407))+1)</f>
        <v>1</v>
      </c>
      <c r="DA350" s="13" cm="1">
        <f t="array" ref="DA350">IF($AA350="N","",SUMPRODUCT(($Z$281:$Z$407=$Z350)*($AA$281:$AA$407="Y")*(AG350&lt;AG$281:AG$407))+1)</f>
        <v>1</v>
      </c>
      <c r="DB350" s="13" cm="1">
        <f t="array" ref="DB350">IF($AA350="N","",SUMPRODUCT(($Z$281:$Z$407=$Z350)*($AA$281:$AA$407="Y")*(AH350&lt;AH$281:AH$407))+1)</f>
        <v>1</v>
      </c>
      <c r="DC350" s="13" cm="1">
        <f t="array" ref="DC350">IF($AA350="N","",SUMPRODUCT(($Z$281:$Z$407=$Z350)*($AA$281:$AA$407="Y")*(AI350&lt;AI$281:AI$407))+1)</f>
        <v>1</v>
      </c>
      <c r="DD350" s="13" cm="1">
        <f t="array" ref="DD350">IF($AA350="N","",SUMPRODUCT(($Z$281:$Z$407=$Z350)*($AA$281:$AA$407="Y")*(AJ350&lt;AJ$281:AJ$407))+1)</f>
        <v>1</v>
      </c>
      <c r="DE350" s="13" cm="1">
        <f t="array" ref="DE350">IF($AA350="N","",SUMPRODUCT(($Z$281:$Z$407=$Z350)*($AA$281:$AA$407="Y")*(AK350&lt;AK$281:AK$407))+1)</f>
        <v>1</v>
      </c>
      <c r="DF350" s="13" cm="1">
        <f t="array" ref="DF350">IF($AA350="N","",SUMPRODUCT(($Z$281:$Z$407=$Z350)*($AA$281:$AA$407="Y")*(AL350&lt;AL$281:AL$407))+1)</f>
        <v>1</v>
      </c>
      <c r="DG350" s="13" cm="1">
        <f t="array" ref="DG350">IF($AA350="N","",SUMPRODUCT(($Z$281:$Z$407=$Z350)*($AA$281:$AA$407="Y")*(AM350&lt;AM$281:AM$407))+1)</f>
        <v>1</v>
      </c>
      <c r="DH350" s="13" cm="1">
        <f t="array" ref="DH350">IF($AA350="N","",SUMPRODUCT(($Z$281:$Z$407=$Z350)*($AA$281:$AA$407="Y")*(AN350&lt;AN$281:AN$407))+1)</f>
        <v>1</v>
      </c>
      <c r="DI350" s="13" cm="1">
        <f t="array" ref="DI350">IF($AA350="N","",SUMPRODUCT(($Z$281:$Z$407=$Z350)*($AA$281:$AA$407="Y")*(AO350&lt;AO$281:AO$407))+1)</f>
        <v>1</v>
      </c>
      <c r="DJ350" s="13" cm="1">
        <f t="array" ref="DJ350">IF($AA350="N","",SUMPRODUCT(($Z$281:$Z$407=$Z350)*($AA$281:$AA$407="Y")*(AP350&lt;AP$281:AP$407))+1)</f>
        <v>1</v>
      </c>
      <c r="DK350" s="13" cm="1">
        <f t="array" ref="DK350">IF($AA350="N","",SUMPRODUCT(($Z$281:$Z$407=$Z350)*($AA$281:$AA$407="Y")*(AQ350&lt;AQ$281:AQ$407))+1)</f>
        <v>1</v>
      </c>
      <c r="DL350" s="13" cm="1">
        <f t="array" ref="DL350">IF($AA350="N","",SUMPRODUCT(($Z$281:$Z$407=$Z350)*($AA$281:$AA$407="Y")*(AR350&lt;AR$281:AR$407))+1)</f>
        <v>1</v>
      </c>
      <c r="DM350" s="13" cm="1">
        <f t="array" ref="DM350">IF($AA350="N","",SUMPRODUCT(($Z$281:$Z$407=$Z350)*($AA$281:$AA$407="Y")*(AS350&lt;AS$281:AS$407))+1)</f>
        <v>1</v>
      </c>
      <c r="DN350" s="13" cm="1">
        <f t="array" ref="DN350">IF($AA350="N","",SUMPRODUCT(($Z$281:$Z$407=$Z350)*($AA$281:$AA$407="Y")*(AT350&lt;AT$281:AT$407))+1)</f>
        <v>1</v>
      </c>
      <c r="DO350" s="13" cm="1">
        <f t="array" ref="DO350">IF($AA350="N","",SUMPRODUCT(($Z$281:$Z$407=$Z350)*($AA$281:$AA$407="Y")*(AU350&lt;AU$281:AU$407))+1)</f>
        <v>1</v>
      </c>
      <c r="DP350" s="13" cm="1">
        <f t="array" ref="DP350">IF($AA350="N","",SUMPRODUCT(($Z$281:$Z$407=$Z350)*($AA$281:$AA$407="Y")*(AV350&lt;AV$281:AV$407))+1)</f>
        <v>1</v>
      </c>
      <c r="DQ350" s="13">
        <f>INDEX($CV350:$DP350,MATCH('Ranked Growth'!$C$5,$BW$149:$CQ$149,0))</f>
        <v>1</v>
      </c>
      <c r="DR350" s="13" t="str">
        <f t="shared" si="452"/>
        <v>Major Stations-1</v>
      </c>
      <c r="DT350" s="17" t="s">
        <v>56</v>
      </c>
      <c r="DU350" s="15">
        <f t="shared" ref="DU350:EO350" si="484">(C350/$R88)-1</f>
        <v>1.8243249345870627E-2</v>
      </c>
      <c r="DV350" s="15">
        <f t="shared" si="484"/>
        <v>8.9968544091961977E-2</v>
      </c>
      <c r="DW350" s="15">
        <f t="shared" si="484"/>
        <v>0.11214384370364261</v>
      </c>
      <c r="DX350" s="15">
        <f t="shared" si="484"/>
        <v>0.12921075651165559</v>
      </c>
      <c r="DY350" s="15">
        <f t="shared" si="484"/>
        <v>0.14081201325849935</v>
      </c>
      <c r="DZ350" s="15">
        <f t="shared" si="484"/>
        <v>0.1529552116863917</v>
      </c>
      <c r="EA350" s="15">
        <f t="shared" si="484"/>
        <v>0.16729647421648997</v>
      </c>
      <c r="EB350" s="15">
        <f t="shared" si="484"/>
        <v>0.17765916983810959</v>
      </c>
      <c r="EC350" s="15">
        <f t="shared" si="484"/>
        <v>0.18934948274920482</v>
      </c>
      <c r="ED350" s="15">
        <f t="shared" si="484"/>
        <v>0.20729987794994353</v>
      </c>
      <c r="EE350" s="15">
        <f t="shared" si="484"/>
        <v>0.22001444827787409</v>
      </c>
      <c r="EF350" s="15">
        <f t="shared" si="484"/>
        <v>0.23173044823627986</v>
      </c>
      <c r="EG350" s="15">
        <f t="shared" si="484"/>
        <v>0.24287813539974556</v>
      </c>
      <c r="EH350" s="15">
        <f t="shared" si="484"/>
        <v>0.25713232248558571</v>
      </c>
      <c r="EI350" s="15">
        <f t="shared" si="484"/>
        <v>0.2732351193188054</v>
      </c>
      <c r="EJ350" s="15">
        <f t="shared" si="484"/>
        <v>0.28597448456155861</v>
      </c>
      <c r="EK350" s="15">
        <f t="shared" si="484"/>
        <v>0.30067651311951904</v>
      </c>
      <c r="EL350" s="15">
        <f t="shared" si="484"/>
        <v>0.31368072936938085</v>
      </c>
      <c r="EM350" s="15">
        <f t="shared" si="484"/>
        <v>0.32817097125128636</v>
      </c>
      <c r="EN350" s="15">
        <f t="shared" si="484"/>
        <v>0.34994562555743847</v>
      </c>
      <c r="EO350" s="15">
        <f t="shared" si="484"/>
        <v>0.3709610104829737</v>
      </c>
      <c r="EQ350" s="17" t="s">
        <v>56</v>
      </c>
      <c r="ER350" s="13">
        <f t="shared" si="454"/>
        <v>81</v>
      </c>
      <c r="ES350" s="13">
        <f t="shared" si="455"/>
        <v>88</v>
      </c>
      <c r="ET350" s="13">
        <f t="shared" si="456"/>
        <v>88</v>
      </c>
      <c r="EU350" s="13">
        <f t="shared" si="457"/>
        <v>88</v>
      </c>
      <c r="EV350" s="13">
        <f t="shared" si="458"/>
        <v>88</v>
      </c>
      <c r="EW350" s="13">
        <f t="shared" si="459"/>
        <v>85</v>
      </c>
      <c r="EX350" s="13">
        <f t="shared" si="460"/>
        <v>87</v>
      </c>
      <c r="EY350" s="13">
        <f t="shared" si="461"/>
        <v>89</v>
      </c>
      <c r="EZ350" s="13">
        <f t="shared" si="462"/>
        <v>90</v>
      </c>
      <c r="FA350" s="13">
        <f t="shared" si="463"/>
        <v>92</v>
      </c>
      <c r="FB350" s="13">
        <f t="shared" si="464"/>
        <v>93</v>
      </c>
      <c r="FC350" s="13">
        <f t="shared" si="465"/>
        <v>95</v>
      </c>
      <c r="FD350" s="13">
        <f t="shared" si="466"/>
        <v>95</v>
      </c>
      <c r="FE350" s="13">
        <f t="shared" si="467"/>
        <v>95</v>
      </c>
      <c r="FF350" s="13">
        <f t="shared" si="468"/>
        <v>96</v>
      </c>
      <c r="FG350" s="13">
        <f t="shared" si="469"/>
        <v>97</v>
      </c>
      <c r="FH350" s="13">
        <f t="shared" si="470"/>
        <v>98</v>
      </c>
      <c r="FI350" s="13">
        <f t="shared" si="471"/>
        <v>98</v>
      </c>
      <c r="FJ350" s="13">
        <f t="shared" si="472"/>
        <v>99</v>
      </c>
      <c r="FK350" s="13">
        <f t="shared" si="473"/>
        <v>98</v>
      </c>
      <c r="FL350" s="13">
        <f t="shared" si="474"/>
        <v>98</v>
      </c>
      <c r="FM350" s="13">
        <f>INDEX($ER350:$FL350,MATCH('Ranked Growth'!$C$5,$ER$149:$FL$149,0))</f>
        <v>81</v>
      </c>
      <c r="FO350" s="17" t="s">
        <v>56</v>
      </c>
      <c r="FP350" s="13" cm="1">
        <f t="array" ref="FP350">SUMPRODUCT(($Z$281:$Z$407=$Z350)*(DU350&lt;DU$281:DU$407))+1</f>
        <v>4</v>
      </c>
      <c r="FQ350" s="13" cm="1">
        <f t="array" ref="FQ350">SUMPRODUCT(($Z$281:$Z$407=$Z350)*(DV350&lt;DV$281:DV$407))+1</f>
        <v>3</v>
      </c>
      <c r="FR350" s="13" cm="1">
        <f t="array" ref="FR350">SUMPRODUCT(($Z$281:$Z$407=$Z350)*(DW350&lt;DW$281:DW$407))+1</f>
        <v>4</v>
      </c>
      <c r="FS350" s="13" cm="1">
        <f t="array" ref="FS350">SUMPRODUCT(($Z$281:$Z$407=$Z350)*(DX350&lt;DX$281:DX$407))+1</f>
        <v>4</v>
      </c>
      <c r="FT350" s="13" cm="1">
        <f t="array" ref="FT350">SUMPRODUCT(($Z$281:$Z$407=$Z350)*(DY350&lt;DY$281:DY$407))+1</f>
        <v>4</v>
      </c>
      <c r="FU350" s="13" cm="1">
        <f t="array" ref="FU350">SUMPRODUCT(($Z$281:$Z$407=$Z350)*(DZ350&lt;DZ$281:DZ$407))+1</f>
        <v>4</v>
      </c>
      <c r="FV350" s="13" cm="1">
        <f t="array" ref="FV350">SUMPRODUCT(($Z$281:$Z$407=$Z350)*(EA350&lt;EA$281:EA$407))+1</f>
        <v>4</v>
      </c>
      <c r="FW350" s="13" cm="1">
        <f t="array" ref="FW350">SUMPRODUCT(($Z$281:$Z$407=$Z350)*(EB350&lt;EB$281:EB$407))+1</f>
        <v>5</v>
      </c>
      <c r="FX350" s="13" cm="1">
        <f t="array" ref="FX350">SUMPRODUCT(($Z$281:$Z$407=$Z350)*(EC350&lt;EC$281:EC$407))+1</f>
        <v>5</v>
      </c>
      <c r="FY350" s="13" cm="1">
        <f t="array" ref="FY350">SUMPRODUCT(($Z$281:$Z$407=$Z350)*(ED350&lt;ED$281:ED$407))+1</f>
        <v>5</v>
      </c>
      <c r="FZ350" s="13" cm="1">
        <f t="array" ref="FZ350">SUMPRODUCT(($Z$281:$Z$407=$Z350)*(EE350&lt;EE$281:EE$407))+1</f>
        <v>5</v>
      </c>
      <c r="GA350" s="13" cm="1">
        <f t="array" ref="GA350">SUMPRODUCT(($Z$281:$Z$407=$Z350)*(EF350&lt;EF$281:EF$407))+1</f>
        <v>5</v>
      </c>
      <c r="GB350" s="13" cm="1">
        <f t="array" ref="GB350">SUMPRODUCT(($Z$281:$Z$407=$Z350)*(EG350&lt;EG$281:EG$407))+1</f>
        <v>5</v>
      </c>
      <c r="GC350" s="13" cm="1">
        <f t="array" ref="GC350">SUMPRODUCT(($Z$281:$Z$407=$Z350)*(EH350&lt;EH$281:EH$407))+1</f>
        <v>5</v>
      </c>
      <c r="GD350" s="13" cm="1">
        <f t="array" ref="GD350">SUMPRODUCT(($Z$281:$Z$407=$Z350)*(EI350&lt;EI$281:EI$407))+1</f>
        <v>5</v>
      </c>
      <c r="GE350" s="13" cm="1">
        <f t="array" ref="GE350">SUMPRODUCT(($Z$281:$Z$407=$Z350)*(EJ350&lt;EJ$281:EJ$407))+1</f>
        <v>5</v>
      </c>
      <c r="GF350" s="13" cm="1">
        <f t="array" ref="GF350">SUMPRODUCT(($Z$281:$Z$407=$Z350)*(EK350&lt;EK$281:EK$407))+1</f>
        <v>5</v>
      </c>
      <c r="GG350" s="13" cm="1">
        <f t="array" ref="GG350">SUMPRODUCT(($Z$281:$Z$407=$Z350)*(EL350&lt;EL$281:EL$407))+1</f>
        <v>5</v>
      </c>
      <c r="GH350" s="13" cm="1">
        <f t="array" ref="GH350">SUMPRODUCT(($Z$281:$Z$407=$Z350)*(EM350&lt;EM$281:EM$407))+1</f>
        <v>5</v>
      </c>
      <c r="GI350" s="13" cm="1">
        <f t="array" ref="GI350">SUMPRODUCT(($Z$281:$Z$407=$Z350)*(EN350&lt;EN$281:EN$407))+1</f>
        <v>5</v>
      </c>
      <c r="GJ350" s="13" cm="1">
        <f t="array" ref="GJ350">SUMPRODUCT(($Z$281:$Z$407=$Z350)*(EO350&lt;EO$281:EO$407))+1</f>
        <v>5</v>
      </c>
      <c r="GK350" s="20">
        <f>INDEX($FP350:$GJ350,MATCH('Ranked Growth'!$C$5,$FP$149:$GJ$149,0))</f>
        <v>4</v>
      </c>
      <c r="GL350" s="13" t="str">
        <f t="shared" si="475"/>
        <v>Major Stations-4</v>
      </c>
      <c r="GN350" s="17" t="s">
        <v>56</v>
      </c>
      <c r="GO350" s="13" cm="1">
        <f t="array" ref="GO350">IF($AA350="N","",SUMPRODUCT(($Z$281:$Z$407=$Z350)*($AA$281:$AA$407="Y")*(DU350&lt;DU$281:DU$407))+1)</f>
        <v>1</v>
      </c>
      <c r="GP350" s="13" cm="1">
        <f t="array" ref="GP350">IF($AA350="N","",SUMPRODUCT(($Z$281:$Z$407=$Z350)*($AA$281:$AA$407="Y")*(DV350&lt;DV$281:DV$407))+1)</f>
        <v>1</v>
      </c>
      <c r="GQ350" s="13" cm="1">
        <f t="array" ref="GQ350">IF($AA350="N","",SUMPRODUCT(($Z$281:$Z$407=$Z350)*($AA$281:$AA$407="Y")*(DW350&lt;DW$281:DW$407))+1)</f>
        <v>1</v>
      </c>
      <c r="GR350" s="13" cm="1">
        <f t="array" ref="GR350">IF($AA350="N","",SUMPRODUCT(($Z$281:$Z$407=$Z350)*($AA$281:$AA$407="Y")*(DX350&lt;DX$281:DX$407))+1)</f>
        <v>1</v>
      </c>
      <c r="GS350" s="13" cm="1">
        <f t="array" ref="GS350">IF($AA350="N","",SUMPRODUCT(($Z$281:$Z$407=$Z350)*($AA$281:$AA$407="Y")*(DY350&lt;DY$281:DY$407))+1)</f>
        <v>1</v>
      </c>
      <c r="GT350" s="13" cm="1">
        <f t="array" ref="GT350">IF($AA350="N","",SUMPRODUCT(($Z$281:$Z$407=$Z350)*($AA$281:$AA$407="Y")*(DZ350&lt;DZ$281:DZ$407))+1)</f>
        <v>1</v>
      </c>
      <c r="GU350" s="13" cm="1">
        <f t="array" ref="GU350">IF($AA350="N","",SUMPRODUCT(($Z$281:$Z$407=$Z350)*($AA$281:$AA$407="Y")*(EA350&lt;EA$281:EA$407))+1)</f>
        <v>1</v>
      </c>
      <c r="GV350" s="13" cm="1">
        <f t="array" ref="GV350">IF($AA350="N","",SUMPRODUCT(($Z$281:$Z$407=$Z350)*($AA$281:$AA$407="Y")*(EB350&lt;EB$281:EB$407))+1)</f>
        <v>1</v>
      </c>
      <c r="GW350" s="13" cm="1">
        <f t="array" ref="GW350">IF($AA350="N","",SUMPRODUCT(($Z$281:$Z$407=$Z350)*($AA$281:$AA$407="Y")*(EC350&lt;EC$281:EC$407))+1)</f>
        <v>1</v>
      </c>
      <c r="GX350" s="13" cm="1">
        <f t="array" ref="GX350">IF($AA350="N","",SUMPRODUCT(($Z$281:$Z$407=$Z350)*($AA$281:$AA$407="Y")*(ED350&lt;ED$281:ED$407))+1)</f>
        <v>1</v>
      </c>
      <c r="GY350" s="13" cm="1">
        <f t="array" ref="GY350">IF($AA350="N","",SUMPRODUCT(($Z$281:$Z$407=$Z350)*($AA$281:$AA$407="Y")*(EE350&lt;EE$281:EE$407))+1)</f>
        <v>1</v>
      </c>
      <c r="GZ350" s="13" cm="1">
        <f t="array" ref="GZ350">IF($AA350="N","",SUMPRODUCT(($Z$281:$Z$407=$Z350)*($AA$281:$AA$407="Y")*(EF350&lt;EF$281:EF$407))+1)</f>
        <v>1</v>
      </c>
      <c r="HA350" s="13" cm="1">
        <f t="array" ref="HA350">IF($AA350="N","",SUMPRODUCT(($Z$281:$Z$407=$Z350)*($AA$281:$AA$407="Y")*(EG350&lt;EG$281:EG$407))+1)</f>
        <v>1</v>
      </c>
      <c r="HB350" s="13" cm="1">
        <f t="array" ref="HB350">IF($AA350="N","",SUMPRODUCT(($Z$281:$Z$407=$Z350)*($AA$281:$AA$407="Y")*(EH350&lt;EH$281:EH$407))+1)</f>
        <v>1</v>
      </c>
      <c r="HC350" s="13" cm="1">
        <f t="array" ref="HC350">IF($AA350="N","",SUMPRODUCT(($Z$281:$Z$407=$Z350)*($AA$281:$AA$407="Y")*(EI350&lt;EI$281:EI$407))+1)</f>
        <v>1</v>
      </c>
      <c r="HD350" s="13" cm="1">
        <f t="array" ref="HD350">IF($AA350="N","",SUMPRODUCT(($Z$281:$Z$407=$Z350)*($AA$281:$AA$407="Y")*(EJ350&lt;EJ$281:EJ$407))+1)</f>
        <v>1</v>
      </c>
      <c r="HE350" s="13" cm="1">
        <f t="array" ref="HE350">IF($AA350="N","",SUMPRODUCT(($Z$281:$Z$407=$Z350)*($AA$281:$AA$407="Y")*(EK350&lt;EK$281:EK$407))+1)</f>
        <v>1</v>
      </c>
      <c r="HF350" s="13" cm="1">
        <f t="array" ref="HF350">IF($AA350="N","",SUMPRODUCT(($Z$281:$Z$407=$Z350)*($AA$281:$AA$407="Y")*(EL350&lt;EL$281:EL$407))+1)</f>
        <v>1</v>
      </c>
      <c r="HG350" s="13" cm="1">
        <f t="array" ref="HG350">IF($AA350="N","",SUMPRODUCT(($Z$281:$Z$407=$Z350)*($AA$281:$AA$407="Y")*(EM350&lt;EM$281:EM$407))+1)</f>
        <v>1</v>
      </c>
      <c r="HH350" s="13" cm="1">
        <f t="array" ref="HH350">IF($AA350="N","",SUMPRODUCT(($Z$281:$Z$407=$Z350)*($AA$281:$AA$407="Y")*(EN350&lt;EN$281:EN$407))+1)</f>
        <v>1</v>
      </c>
      <c r="HI350" s="13" cm="1">
        <f t="array" ref="HI350">IF($AA350="N","",SUMPRODUCT(($Z$281:$Z$407=$Z350)*($AA$281:$AA$407="Y")*(EO350&lt;EO$281:EO$407))+1)</f>
        <v>1</v>
      </c>
      <c r="HJ350" s="20">
        <f>INDEX($GO350:$HI350,MATCH('Ranked Growth'!$C$5,$GO$149:$HI$149,0))</f>
        <v>1</v>
      </c>
      <c r="HK350" s="13" t="str">
        <f t="shared" si="476"/>
        <v>Major Stations-1</v>
      </c>
    </row>
    <row r="351" spans="2:219" s="11" customFormat="1" x14ac:dyDescent="0.25">
      <c r="B351" s="17" t="s">
        <v>57</v>
      </c>
      <c r="C351" s="20">
        <v>339424.78667082707</v>
      </c>
      <c r="D351" s="20">
        <v>367648.80185411352</v>
      </c>
      <c r="E351" s="20">
        <v>379196.43381059665</v>
      </c>
      <c r="F351" s="20">
        <v>388765.63543826964</v>
      </c>
      <c r="G351" s="20">
        <v>397349.45930875523</v>
      </c>
      <c r="H351" s="20">
        <v>406113.94421968173</v>
      </c>
      <c r="I351" s="20">
        <v>415126.92561037233</v>
      </c>
      <c r="J351" s="20">
        <v>423736.12075640581</v>
      </c>
      <c r="K351" s="20">
        <v>432948.15244923485</v>
      </c>
      <c r="L351" s="20">
        <v>444087.28009154374</v>
      </c>
      <c r="M351" s="20">
        <v>453850.6288410186</v>
      </c>
      <c r="N351" s="20">
        <v>463441.06760662689</v>
      </c>
      <c r="O351" s="20">
        <v>473650.90096034203</v>
      </c>
      <c r="P351" s="20">
        <v>485172.72728570161</v>
      </c>
      <c r="Q351" s="20">
        <v>496770.27583733312</v>
      </c>
      <c r="R351" s="20">
        <v>507540.69882158906</v>
      </c>
      <c r="S351" s="20">
        <v>518995.01951506373</v>
      </c>
      <c r="T351" s="20">
        <v>529867.73264129739</v>
      </c>
      <c r="U351" s="20">
        <v>541497.55472576339</v>
      </c>
      <c r="V351" s="20">
        <v>553043.2448051495</v>
      </c>
      <c r="W351" s="20">
        <v>564322.33308165625</v>
      </c>
      <c r="Y351" s="17" t="s">
        <v>57</v>
      </c>
      <c r="Z351" s="21" t="str">
        <f t="shared" si="427"/>
        <v>Stations of Over 10k Users</v>
      </c>
      <c r="AA351" s="21" t="str">
        <f t="shared" si="428"/>
        <v>N</v>
      </c>
      <c r="AB351" s="13">
        <f t="shared" ref="AB351:AV351" si="485">C351-$R89</f>
        <v>9092.786670827074</v>
      </c>
      <c r="AC351" s="13">
        <f t="shared" si="485"/>
        <v>37316.801854113524</v>
      </c>
      <c r="AD351" s="13">
        <f t="shared" si="485"/>
        <v>48864.433810596645</v>
      </c>
      <c r="AE351" s="13">
        <f t="shared" si="485"/>
        <v>58433.635438269645</v>
      </c>
      <c r="AF351" s="13">
        <f t="shared" si="485"/>
        <v>67017.459308755235</v>
      </c>
      <c r="AG351" s="13">
        <f t="shared" si="485"/>
        <v>75781.944219681725</v>
      </c>
      <c r="AH351" s="13">
        <f t="shared" si="485"/>
        <v>84794.925610372331</v>
      </c>
      <c r="AI351" s="13">
        <f t="shared" si="485"/>
        <v>93404.120756405813</v>
      </c>
      <c r="AJ351" s="13">
        <f t="shared" si="485"/>
        <v>102616.15244923485</v>
      </c>
      <c r="AK351" s="13">
        <f t="shared" si="485"/>
        <v>113755.28009154374</v>
      </c>
      <c r="AL351" s="13">
        <f t="shared" si="485"/>
        <v>123518.6288410186</v>
      </c>
      <c r="AM351" s="13">
        <f t="shared" si="485"/>
        <v>133109.06760662689</v>
      </c>
      <c r="AN351" s="13">
        <f t="shared" si="485"/>
        <v>143318.90096034203</v>
      </c>
      <c r="AO351" s="13">
        <f t="shared" si="485"/>
        <v>154840.72728570161</v>
      </c>
      <c r="AP351" s="13">
        <f t="shared" si="485"/>
        <v>166438.27583733312</v>
      </c>
      <c r="AQ351" s="13">
        <f t="shared" si="485"/>
        <v>177208.69882158906</v>
      </c>
      <c r="AR351" s="13">
        <f t="shared" si="485"/>
        <v>188663.01951506373</v>
      </c>
      <c r="AS351" s="13">
        <f t="shared" si="485"/>
        <v>199535.73264129739</v>
      </c>
      <c r="AT351" s="13">
        <f t="shared" si="485"/>
        <v>211165.55472576339</v>
      </c>
      <c r="AU351" s="13">
        <f t="shared" si="485"/>
        <v>222711.2448051495</v>
      </c>
      <c r="AV351" s="13">
        <f t="shared" si="485"/>
        <v>233990.33308165625</v>
      </c>
      <c r="AX351" s="17" t="s">
        <v>57</v>
      </c>
      <c r="AY351" s="13">
        <f t="shared" si="430"/>
        <v>19</v>
      </c>
      <c r="AZ351" s="13">
        <f t="shared" si="431"/>
        <v>23</v>
      </c>
      <c r="BA351" s="13">
        <f t="shared" si="432"/>
        <v>21</v>
      </c>
      <c r="BB351" s="13">
        <f t="shared" si="433"/>
        <v>20</v>
      </c>
      <c r="BC351" s="13">
        <f t="shared" si="434"/>
        <v>20</v>
      </c>
      <c r="BD351" s="13">
        <f t="shared" si="435"/>
        <v>20</v>
      </c>
      <c r="BE351" s="13">
        <f t="shared" si="436"/>
        <v>20</v>
      </c>
      <c r="BF351" s="13">
        <f t="shared" si="437"/>
        <v>20</v>
      </c>
      <c r="BG351" s="13">
        <f t="shared" si="438"/>
        <v>19</v>
      </c>
      <c r="BH351" s="13">
        <f t="shared" si="439"/>
        <v>19</v>
      </c>
      <c r="BI351" s="13">
        <f t="shared" si="440"/>
        <v>19</v>
      </c>
      <c r="BJ351" s="13">
        <f t="shared" si="441"/>
        <v>19</v>
      </c>
      <c r="BK351" s="13">
        <f t="shared" si="442"/>
        <v>18</v>
      </c>
      <c r="BL351" s="13">
        <f t="shared" si="443"/>
        <v>18</v>
      </c>
      <c r="BM351" s="13">
        <f t="shared" si="444"/>
        <v>18</v>
      </c>
      <c r="BN351" s="13">
        <f t="shared" si="445"/>
        <v>18</v>
      </c>
      <c r="BO351" s="13">
        <f t="shared" si="446"/>
        <v>17</v>
      </c>
      <c r="BP351" s="13">
        <f t="shared" si="447"/>
        <v>17</v>
      </c>
      <c r="BQ351" s="13">
        <f t="shared" si="448"/>
        <v>17</v>
      </c>
      <c r="BR351" s="13">
        <f t="shared" si="449"/>
        <v>17</v>
      </c>
      <c r="BS351" s="13">
        <f t="shared" si="450"/>
        <v>18</v>
      </c>
      <c r="BT351" s="13">
        <f>INDEX($AY351:$BS351,MATCH('Ranked Growth'!$C$5,Data!$AY$149:$BS$149,0))</f>
        <v>19</v>
      </c>
      <c r="BV351" s="17" t="s">
        <v>57</v>
      </c>
      <c r="BW351" s="13" cm="1">
        <f t="array" ref="BW351">SUMPRODUCT(($Z$281:$Z$407=$Z351)*(AB351&lt;AB$281:AB$407))+1</f>
        <v>14</v>
      </c>
      <c r="BX351" s="13" cm="1">
        <f t="array" ref="BX351">SUMPRODUCT(($Z$281:$Z$407=$Z351)*(AC351&lt;AC$281:AC$407))+1</f>
        <v>18</v>
      </c>
      <c r="BY351" s="13" cm="1">
        <f t="array" ref="BY351">SUMPRODUCT(($Z$281:$Z$407=$Z351)*(AD351&lt;AD$281:AD$407))+1</f>
        <v>16</v>
      </c>
      <c r="BZ351" s="13" cm="1">
        <f t="array" ref="BZ351">SUMPRODUCT(($Z$281:$Z$407=$Z351)*(AE351&lt;AE$281:AE$407))+1</f>
        <v>15</v>
      </c>
      <c r="CA351" s="13" cm="1">
        <f t="array" ref="CA351">SUMPRODUCT(($Z$281:$Z$407=$Z351)*(AF351&lt;AF$281:AF$407))+1</f>
        <v>15</v>
      </c>
      <c r="CB351" s="13" cm="1">
        <f t="array" ref="CB351">SUMPRODUCT(($Z$281:$Z$407=$Z351)*(AG351&lt;AG$281:AG$407))+1</f>
        <v>15</v>
      </c>
      <c r="CC351" s="13" cm="1">
        <f t="array" ref="CC351">SUMPRODUCT(($Z$281:$Z$407=$Z351)*(AH351&lt;AH$281:AH$407))+1</f>
        <v>15</v>
      </c>
      <c r="CD351" s="13" cm="1">
        <f t="array" ref="CD351">SUMPRODUCT(($Z$281:$Z$407=$Z351)*(AI351&lt;AI$281:AI$407))+1</f>
        <v>15</v>
      </c>
      <c r="CE351" s="13" cm="1">
        <f t="array" ref="CE351">SUMPRODUCT(($Z$281:$Z$407=$Z351)*(AJ351&lt;AJ$281:AJ$407))+1</f>
        <v>14</v>
      </c>
      <c r="CF351" s="13" cm="1">
        <f t="array" ref="CF351">SUMPRODUCT(($Z$281:$Z$407=$Z351)*(AK351&lt;AK$281:AK$407))+1</f>
        <v>14</v>
      </c>
      <c r="CG351" s="13" cm="1">
        <f t="array" ref="CG351">SUMPRODUCT(($Z$281:$Z$407=$Z351)*(AL351&lt;AL$281:AL$407))+1</f>
        <v>14</v>
      </c>
      <c r="CH351" s="13" cm="1">
        <f t="array" ref="CH351">SUMPRODUCT(($Z$281:$Z$407=$Z351)*(AM351&lt;AM$281:AM$407))+1</f>
        <v>14</v>
      </c>
      <c r="CI351" s="13" cm="1">
        <f t="array" ref="CI351">SUMPRODUCT(($Z$281:$Z$407=$Z351)*(AN351&lt;AN$281:AN$407))+1</f>
        <v>13</v>
      </c>
      <c r="CJ351" s="13" cm="1">
        <f t="array" ref="CJ351">SUMPRODUCT(($Z$281:$Z$407=$Z351)*(AO351&lt;AO$281:AO$407))+1</f>
        <v>13</v>
      </c>
      <c r="CK351" s="13" cm="1">
        <f t="array" ref="CK351">SUMPRODUCT(($Z$281:$Z$407=$Z351)*(AP351&lt;AP$281:AP$407))+1</f>
        <v>13</v>
      </c>
      <c r="CL351" s="13" cm="1">
        <f t="array" ref="CL351">SUMPRODUCT(($Z$281:$Z$407=$Z351)*(AQ351&lt;AQ$281:AQ$407))+1</f>
        <v>13</v>
      </c>
      <c r="CM351" s="13" cm="1">
        <f t="array" ref="CM351">SUMPRODUCT(($Z$281:$Z$407=$Z351)*(AR351&lt;AR$281:AR$407))+1</f>
        <v>12</v>
      </c>
      <c r="CN351" s="13" cm="1">
        <f t="array" ref="CN351">SUMPRODUCT(($Z$281:$Z$407=$Z351)*(AS351&lt;AS$281:AS$407))+1</f>
        <v>12</v>
      </c>
      <c r="CO351" s="13" cm="1">
        <f t="array" ref="CO351">SUMPRODUCT(($Z$281:$Z$407=$Z351)*(AT351&lt;AT$281:AT$407))+1</f>
        <v>12</v>
      </c>
      <c r="CP351" s="13" cm="1">
        <f t="array" ref="CP351">SUMPRODUCT(($Z$281:$Z$407=$Z351)*(AU351&lt;AU$281:AU$407))+1</f>
        <v>12</v>
      </c>
      <c r="CQ351" s="13" cm="1">
        <f t="array" ref="CQ351">SUMPRODUCT(($Z$281:$Z$407=$Z351)*(AV351&lt;AV$281:AV$407))+1</f>
        <v>13</v>
      </c>
      <c r="CR351" s="20">
        <f>INDEX($BW351:$CQ351,MATCH('Ranked Growth'!$C$5,Data!$AY$149:$BS$149,0))</f>
        <v>14</v>
      </c>
      <c r="CS351" s="13" t="str">
        <f t="shared" si="451"/>
        <v>Stations of Over 10k Users-14</v>
      </c>
      <c r="CU351" s="17" t="s">
        <v>57</v>
      </c>
      <c r="CV351" s="13" t="str" cm="1">
        <f t="array" ref="CV351">IF($AA351="N","",SUMPRODUCT(($Z$281:$Z$407=$Z351)*($AA$281:$AA$407="Y")*(AB351&lt;AB$281:AB$407))+1)</f>
        <v/>
      </c>
      <c r="CW351" s="13" t="str" cm="1">
        <f t="array" ref="CW351">IF($AA351="N","",SUMPRODUCT(($Z$281:$Z$407=$Z351)*($AA$281:$AA$407="Y")*(AC351&lt;AC$281:AC$407))+1)</f>
        <v/>
      </c>
      <c r="CX351" s="13" t="str" cm="1">
        <f t="array" ref="CX351">IF($AA351="N","",SUMPRODUCT(($Z$281:$Z$407=$Z351)*($AA$281:$AA$407="Y")*(AD351&lt;AD$281:AD$407))+1)</f>
        <v/>
      </c>
      <c r="CY351" s="13" t="str" cm="1">
        <f t="array" ref="CY351">IF($AA351="N","",SUMPRODUCT(($Z$281:$Z$407=$Z351)*($AA$281:$AA$407="Y")*(AE351&lt;AE$281:AE$407))+1)</f>
        <v/>
      </c>
      <c r="CZ351" s="13" t="str" cm="1">
        <f t="array" ref="CZ351">IF($AA351="N","",SUMPRODUCT(($Z$281:$Z$407=$Z351)*($AA$281:$AA$407="Y")*(AF351&lt;AF$281:AF$407))+1)</f>
        <v/>
      </c>
      <c r="DA351" s="13" t="str" cm="1">
        <f t="array" ref="DA351">IF($AA351="N","",SUMPRODUCT(($Z$281:$Z$407=$Z351)*($AA$281:$AA$407="Y")*(AG351&lt;AG$281:AG$407))+1)</f>
        <v/>
      </c>
      <c r="DB351" s="13" t="str" cm="1">
        <f t="array" ref="DB351">IF($AA351="N","",SUMPRODUCT(($Z$281:$Z$407=$Z351)*($AA$281:$AA$407="Y")*(AH351&lt;AH$281:AH$407))+1)</f>
        <v/>
      </c>
      <c r="DC351" s="13" t="str" cm="1">
        <f t="array" ref="DC351">IF($AA351="N","",SUMPRODUCT(($Z$281:$Z$407=$Z351)*($AA$281:$AA$407="Y")*(AI351&lt;AI$281:AI$407))+1)</f>
        <v/>
      </c>
      <c r="DD351" s="13" t="str" cm="1">
        <f t="array" ref="DD351">IF($AA351="N","",SUMPRODUCT(($Z$281:$Z$407=$Z351)*($AA$281:$AA$407="Y")*(AJ351&lt;AJ$281:AJ$407))+1)</f>
        <v/>
      </c>
      <c r="DE351" s="13" t="str" cm="1">
        <f t="array" ref="DE351">IF($AA351="N","",SUMPRODUCT(($Z$281:$Z$407=$Z351)*($AA$281:$AA$407="Y")*(AK351&lt;AK$281:AK$407))+1)</f>
        <v/>
      </c>
      <c r="DF351" s="13" t="str" cm="1">
        <f t="array" ref="DF351">IF($AA351="N","",SUMPRODUCT(($Z$281:$Z$407=$Z351)*($AA$281:$AA$407="Y")*(AL351&lt;AL$281:AL$407))+1)</f>
        <v/>
      </c>
      <c r="DG351" s="13" t="str" cm="1">
        <f t="array" ref="DG351">IF($AA351="N","",SUMPRODUCT(($Z$281:$Z$407=$Z351)*($AA$281:$AA$407="Y")*(AM351&lt;AM$281:AM$407))+1)</f>
        <v/>
      </c>
      <c r="DH351" s="13" t="str" cm="1">
        <f t="array" ref="DH351">IF($AA351="N","",SUMPRODUCT(($Z$281:$Z$407=$Z351)*($AA$281:$AA$407="Y")*(AN351&lt;AN$281:AN$407))+1)</f>
        <v/>
      </c>
      <c r="DI351" s="13" t="str" cm="1">
        <f t="array" ref="DI351">IF($AA351="N","",SUMPRODUCT(($Z$281:$Z$407=$Z351)*($AA$281:$AA$407="Y")*(AO351&lt;AO$281:AO$407))+1)</f>
        <v/>
      </c>
      <c r="DJ351" s="13" t="str" cm="1">
        <f t="array" ref="DJ351">IF($AA351="N","",SUMPRODUCT(($Z$281:$Z$407=$Z351)*($AA$281:$AA$407="Y")*(AP351&lt;AP$281:AP$407))+1)</f>
        <v/>
      </c>
      <c r="DK351" s="13" t="str" cm="1">
        <f t="array" ref="DK351">IF($AA351="N","",SUMPRODUCT(($Z$281:$Z$407=$Z351)*($AA$281:$AA$407="Y")*(AQ351&lt;AQ$281:AQ$407))+1)</f>
        <v/>
      </c>
      <c r="DL351" s="13" t="str" cm="1">
        <f t="array" ref="DL351">IF($AA351="N","",SUMPRODUCT(($Z$281:$Z$407=$Z351)*($AA$281:$AA$407="Y")*(AR351&lt;AR$281:AR$407))+1)</f>
        <v/>
      </c>
      <c r="DM351" s="13" t="str" cm="1">
        <f t="array" ref="DM351">IF($AA351="N","",SUMPRODUCT(($Z$281:$Z$407=$Z351)*($AA$281:$AA$407="Y")*(AS351&lt;AS$281:AS$407))+1)</f>
        <v/>
      </c>
      <c r="DN351" s="13" t="str" cm="1">
        <f t="array" ref="DN351">IF($AA351="N","",SUMPRODUCT(($Z$281:$Z$407=$Z351)*($AA$281:$AA$407="Y")*(AT351&lt;AT$281:AT$407))+1)</f>
        <v/>
      </c>
      <c r="DO351" s="13" t="str" cm="1">
        <f t="array" ref="DO351">IF($AA351="N","",SUMPRODUCT(($Z$281:$Z$407=$Z351)*($AA$281:$AA$407="Y")*(AU351&lt;AU$281:AU$407))+1)</f>
        <v/>
      </c>
      <c r="DP351" s="13" t="str" cm="1">
        <f t="array" ref="DP351">IF($AA351="N","",SUMPRODUCT(($Z$281:$Z$407=$Z351)*($AA$281:$AA$407="Y")*(AV351&lt;AV$281:AV$407))+1)</f>
        <v/>
      </c>
      <c r="DQ351" s="13" t="str">
        <f>INDEX($CV351:$DP351,MATCH('Ranked Growth'!$C$5,$BW$149:$CQ$149,0))</f>
        <v/>
      </c>
      <c r="DR351" s="13" t="str">
        <f t="shared" si="452"/>
        <v>Stations of Over 10k Users-</v>
      </c>
      <c r="DT351" s="17" t="s">
        <v>57</v>
      </c>
      <c r="DU351" s="15">
        <f t="shared" ref="DU351:EO351" si="486">(C351/$R89)-1</f>
        <v>2.7526205971044604E-2</v>
      </c>
      <c r="DV351" s="15">
        <f t="shared" si="486"/>
        <v>0.11296756552230347</v>
      </c>
      <c r="DW351" s="15">
        <f t="shared" si="486"/>
        <v>0.14792522011369358</v>
      </c>
      <c r="DX351" s="15">
        <f t="shared" si="486"/>
        <v>0.17689365680064184</v>
      </c>
      <c r="DY351" s="15">
        <f t="shared" si="486"/>
        <v>0.20287910135486498</v>
      </c>
      <c r="DZ351" s="15">
        <f t="shared" si="486"/>
        <v>0.22941145338532665</v>
      </c>
      <c r="EA351" s="15">
        <f t="shared" si="486"/>
        <v>0.25669606822945501</v>
      </c>
      <c r="EB351" s="15">
        <f t="shared" si="486"/>
        <v>0.28275831816598407</v>
      </c>
      <c r="EC351" s="15">
        <f t="shared" si="486"/>
        <v>0.31064550951538106</v>
      </c>
      <c r="ED351" s="15">
        <f t="shared" si="486"/>
        <v>0.34436651638819038</v>
      </c>
      <c r="EE351" s="15">
        <f t="shared" si="486"/>
        <v>0.3739226863913232</v>
      </c>
      <c r="EF351" s="15">
        <f t="shared" si="486"/>
        <v>0.4029554133617903</v>
      </c>
      <c r="EG351" s="15">
        <f t="shared" si="486"/>
        <v>0.43386320719864258</v>
      </c>
      <c r="EH351" s="15">
        <f t="shared" si="486"/>
        <v>0.46874274150158501</v>
      </c>
      <c r="EI351" s="15">
        <f t="shared" si="486"/>
        <v>0.50385150647631205</v>
      </c>
      <c r="EJ351" s="15">
        <f t="shared" si="486"/>
        <v>0.53645634943508069</v>
      </c>
      <c r="EK351" s="15">
        <f t="shared" si="486"/>
        <v>0.57113152681261203</v>
      </c>
      <c r="EL351" s="15">
        <f t="shared" si="486"/>
        <v>0.60404602836327514</v>
      </c>
      <c r="EM351" s="15">
        <f t="shared" si="486"/>
        <v>0.63925249362993419</v>
      </c>
      <c r="EN351" s="15">
        <f t="shared" si="486"/>
        <v>0.67420426965946234</v>
      </c>
      <c r="EO351" s="15">
        <f t="shared" si="486"/>
        <v>0.70834897340147562</v>
      </c>
      <c r="EQ351" s="17" t="s">
        <v>57</v>
      </c>
      <c r="ER351" s="13">
        <f t="shared" si="454"/>
        <v>3</v>
      </c>
      <c r="ES351" s="13">
        <f t="shared" si="455"/>
        <v>4</v>
      </c>
      <c r="ET351" s="13">
        <f t="shared" si="456"/>
        <v>2</v>
      </c>
      <c r="EU351" s="13">
        <f t="shared" si="457"/>
        <v>2</v>
      </c>
      <c r="EV351" s="13">
        <f t="shared" si="458"/>
        <v>2</v>
      </c>
      <c r="EW351" s="13">
        <f t="shared" si="459"/>
        <v>2</v>
      </c>
      <c r="EX351" s="13">
        <f t="shared" si="460"/>
        <v>2</v>
      </c>
      <c r="EY351" s="13">
        <f t="shared" si="461"/>
        <v>2</v>
      </c>
      <c r="EZ351" s="13">
        <f t="shared" si="462"/>
        <v>2</v>
      </c>
      <c r="FA351" s="13">
        <f t="shared" si="463"/>
        <v>2</v>
      </c>
      <c r="FB351" s="13">
        <f t="shared" si="464"/>
        <v>2</v>
      </c>
      <c r="FC351" s="13">
        <f t="shared" si="465"/>
        <v>2</v>
      </c>
      <c r="FD351" s="13">
        <f t="shared" si="466"/>
        <v>2</v>
      </c>
      <c r="FE351" s="13">
        <f t="shared" si="467"/>
        <v>2</v>
      </c>
      <c r="FF351" s="13">
        <f t="shared" si="468"/>
        <v>2</v>
      </c>
      <c r="FG351" s="13">
        <f t="shared" si="469"/>
        <v>2</v>
      </c>
      <c r="FH351" s="13">
        <f t="shared" si="470"/>
        <v>2</v>
      </c>
      <c r="FI351" s="13">
        <f t="shared" si="471"/>
        <v>2</v>
      </c>
      <c r="FJ351" s="13">
        <f t="shared" si="472"/>
        <v>2</v>
      </c>
      <c r="FK351" s="13">
        <f t="shared" si="473"/>
        <v>2</v>
      </c>
      <c r="FL351" s="13">
        <f t="shared" si="474"/>
        <v>2</v>
      </c>
      <c r="FM351" s="13">
        <f>INDEX($ER351:$FL351,MATCH('Ranked Growth'!$C$5,$ER$149:$FL$149,0))</f>
        <v>3</v>
      </c>
      <c r="FO351" s="17" t="s">
        <v>57</v>
      </c>
      <c r="FP351" s="13" cm="1">
        <f t="array" ref="FP351">SUMPRODUCT(($Z$281:$Z$407=$Z351)*(DU351&lt;DU$281:DU$407))+1</f>
        <v>2</v>
      </c>
      <c r="FQ351" s="13" cm="1">
        <f t="array" ref="FQ351">SUMPRODUCT(($Z$281:$Z$407=$Z351)*(DV351&lt;DV$281:DV$407))+1</f>
        <v>3</v>
      </c>
      <c r="FR351" s="13" cm="1">
        <f t="array" ref="FR351">SUMPRODUCT(($Z$281:$Z$407=$Z351)*(DW351&lt;DW$281:DW$407))+1</f>
        <v>1</v>
      </c>
      <c r="FS351" s="13" cm="1">
        <f t="array" ref="FS351">SUMPRODUCT(($Z$281:$Z$407=$Z351)*(DX351&lt;DX$281:DX$407))+1</f>
        <v>1</v>
      </c>
      <c r="FT351" s="13" cm="1">
        <f t="array" ref="FT351">SUMPRODUCT(($Z$281:$Z$407=$Z351)*(DY351&lt;DY$281:DY$407))+1</f>
        <v>1</v>
      </c>
      <c r="FU351" s="13" cm="1">
        <f t="array" ref="FU351">SUMPRODUCT(($Z$281:$Z$407=$Z351)*(DZ351&lt;DZ$281:DZ$407))+1</f>
        <v>1</v>
      </c>
      <c r="FV351" s="13" cm="1">
        <f t="array" ref="FV351">SUMPRODUCT(($Z$281:$Z$407=$Z351)*(EA351&lt;EA$281:EA$407))+1</f>
        <v>1</v>
      </c>
      <c r="FW351" s="13" cm="1">
        <f t="array" ref="FW351">SUMPRODUCT(($Z$281:$Z$407=$Z351)*(EB351&lt;EB$281:EB$407))+1</f>
        <v>1</v>
      </c>
      <c r="FX351" s="13" cm="1">
        <f t="array" ref="FX351">SUMPRODUCT(($Z$281:$Z$407=$Z351)*(EC351&lt;EC$281:EC$407))+1</f>
        <v>1</v>
      </c>
      <c r="FY351" s="13" cm="1">
        <f t="array" ref="FY351">SUMPRODUCT(($Z$281:$Z$407=$Z351)*(ED351&lt;ED$281:ED$407))+1</f>
        <v>1</v>
      </c>
      <c r="FZ351" s="13" cm="1">
        <f t="array" ref="FZ351">SUMPRODUCT(($Z$281:$Z$407=$Z351)*(EE351&lt;EE$281:EE$407))+1</f>
        <v>1</v>
      </c>
      <c r="GA351" s="13" cm="1">
        <f t="array" ref="GA351">SUMPRODUCT(($Z$281:$Z$407=$Z351)*(EF351&lt;EF$281:EF$407))+1</f>
        <v>1</v>
      </c>
      <c r="GB351" s="13" cm="1">
        <f t="array" ref="GB351">SUMPRODUCT(($Z$281:$Z$407=$Z351)*(EG351&lt;EG$281:EG$407))+1</f>
        <v>1</v>
      </c>
      <c r="GC351" s="13" cm="1">
        <f t="array" ref="GC351">SUMPRODUCT(($Z$281:$Z$407=$Z351)*(EH351&lt;EH$281:EH$407))+1</f>
        <v>1</v>
      </c>
      <c r="GD351" s="13" cm="1">
        <f t="array" ref="GD351">SUMPRODUCT(($Z$281:$Z$407=$Z351)*(EI351&lt;EI$281:EI$407))+1</f>
        <v>1</v>
      </c>
      <c r="GE351" s="13" cm="1">
        <f t="array" ref="GE351">SUMPRODUCT(($Z$281:$Z$407=$Z351)*(EJ351&lt;EJ$281:EJ$407))+1</f>
        <v>1</v>
      </c>
      <c r="GF351" s="13" cm="1">
        <f t="array" ref="GF351">SUMPRODUCT(($Z$281:$Z$407=$Z351)*(EK351&lt;EK$281:EK$407))+1</f>
        <v>1</v>
      </c>
      <c r="GG351" s="13" cm="1">
        <f t="array" ref="GG351">SUMPRODUCT(($Z$281:$Z$407=$Z351)*(EL351&lt;EL$281:EL$407))+1</f>
        <v>1</v>
      </c>
      <c r="GH351" s="13" cm="1">
        <f t="array" ref="GH351">SUMPRODUCT(($Z$281:$Z$407=$Z351)*(EM351&lt;EM$281:EM$407))+1</f>
        <v>1</v>
      </c>
      <c r="GI351" s="13" cm="1">
        <f t="array" ref="GI351">SUMPRODUCT(($Z$281:$Z$407=$Z351)*(EN351&lt;EN$281:EN$407))+1</f>
        <v>1</v>
      </c>
      <c r="GJ351" s="13" cm="1">
        <f t="array" ref="GJ351">SUMPRODUCT(($Z$281:$Z$407=$Z351)*(EO351&lt;EO$281:EO$407))+1</f>
        <v>1</v>
      </c>
      <c r="GK351" s="20">
        <f>INDEX($FP351:$GJ351,MATCH('Ranked Growth'!$C$5,$FP$149:$GJ$149,0))</f>
        <v>2</v>
      </c>
      <c r="GL351" s="13" t="str">
        <f t="shared" si="475"/>
        <v>Stations of Over 10k Users-2</v>
      </c>
      <c r="GN351" s="17" t="s">
        <v>57</v>
      </c>
      <c r="GO351" s="13" t="str" cm="1">
        <f t="array" ref="GO351">IF($AA351="N","",SUMPRODUCT(($Z$281:$Z$407=$Z351)*($AA$281:$AA$407="Y")*(DU351&lt;DU$281:DU$407))+1)</f>
        <v/>
      </c>
      <c r="GP351" s="13" t="str" cm="1">
        <f t="array" ref="GP351">IF($AA351="N","",SUMPRODUCT(($Z$281:$Z$407=$Z351)*($AA$281:$AA$407="Y")*(DV351&lt;DV$281:DV$407))+1)</f>
        <v/>
      </c>
      <c r="GQ351" s="13" t="str" cm="1">
        <f t="array" ref="GQ351">IF($AA351="N","",SUMPRODUCT(($Z$281:$Z$407=$Z351)*($AA$281:$AA$407="Y")*(DW351&lt;DW$281:DW$407))+1)</f>
        <v/>
      </c>
      <c r="GR351" s="13" t="str" cm="1">
        <f t="array" ref="GR351">IF($AA351="N","",SUMPRODUCT(($Z$281:$Z$407=$Z351)*($AA$281:$AA$407="Y")*(DX351&lt;DX$281:DX$407))+1)</f>
        <v/>
      </c>
      <c r="GS351" s="13" t="str" cm="1">
        <f t="array" ref="GS351">IF($AA351="N","",SUMPRODUCT(($Z$281:$Z$407=$Z351)*($AA$281:$AA$407="Y")*(DY351&lt;DY$281:DY$407))+1)</f>
        <v/>
      </c>
      <c r="GT351" s="13" t="str" cm="1">
        <f t="array" ref="GT351">IF($AA351="N","",SUMPRODUCT(($Z$281:$Z$407=$Z351)*($AA$281:$AA$407="Y")*(DZ351&lt;DZ$281:DZ$407))+1)</f>
        <v/>
      </c>
      <c r="GU351" s="13" t="str" cm="1">
        <f t="array" ref="GU351">IF($AA351="N","",SUMPRODUCT(($Z$281:$Z$407=$Z351)*($AA$281:$AA$407="Y")*(EA351&lt;EA$281:EA$407))+1)</f>
        <v/>
      </c>
      <c r="GV351" s="13" t="str" cm="1">
        <f t="array" ref="GV351">IF($AA351="N","",SUMPRODUCT(($Z$281:$Z$407=$Z351)*($AA$281:$AA$407="Y")*(EB351&lt;EB$281:EB$407))+1)</f>
        <v/>
      </c>
      <c r="GW351" s="13" t="str" cm="1">
        <f t="array" ref="GW351">IF($AA351="N","",SUMPRODUCT(($Z$281:$Z$407=$Z351)*($AA$281:$AA$407="Y")*(EC351&lt;EC$281:EC$407))+1)</f>
        <v/>
      </c>
      <c r="GX351" s="13" t="str" cm="1">
        <f t="array" ref="GX351">IF($AA351="N","",SUMPRODUCT(($Z$281:$Z$407=$Z351)*($AA$281:$AA$407="Y")*(ED351&lt;ED$281:ED$407))+1)</f>
        <v/>
      </c>
      <c r="GY351" s="13" t="str" cm="1">
        <f t="array" ref="GY351">IF($AA351="N","",SUMPRODUCT(($Z$281:$Z$407=$Z351)*($AA$281:$AA$407="Y")*(EE351&lt;EE$281:EE$407))+1)</f>
        <v/>
      </c>
      <c r="GZ351" s="13" t="str" cm="1">
        <f t="array" ref="GZ351">IF($AA351="N","",SUMPRODUCT(($Z$281:$Z$407=$Z351)*($AA$281:$AA$407="Y")*(EF351&lt;EF$281:EF$407))+1)</f>
        <v/>
      </c>
      <c r="HA351" s="13" t="str" cm="1">
        <f t="array" ref="HA351">IF($AA351="N","",SUMPRODUCT(($Z$281:$Z$407=$Z351)*($AA$281:$AA$407="Y")*(EG351&lt;EG$281:EG$407))+1)</f>
        <v/>
      </c>
      <c r="HB351" s="13" t="str" cm="1">
        <f t="array" ref="HB351">IF($AA351="N","",SUMPRODUCT(($Z$281:$Z$407=$Z351)*($AA$281:$AA$407="Y")*(EH351&lt;EH$281:EH$407))+1)</f>
        <v/>
      </c>
      <c r="HC351" s="13" t="str" cm="1">
        <f t="array" ref="HC351">IF($AA351="N","",SUMPRODUCT(($Z$281:$Z$407=$Z351)*($AA$281:$AA$407="Y")*(EI351&lt;EI$281:EI$407))+1)</f>
        <v/>
      </c>
      <c r="HD351" s="13" t="str" cm="1">
        <f t="array" ref="HD351">IF($AA351="N","",SUMPRODUCT(($Z$281:$Z$407=$Z351)*($AA$281:$AA$407="Y")*(EJ351&lt;EJ$281:EJ$407))+1)</f>
        <v/>
      </c>
      <c r="HE351" s="13" t="str" cm="1">
        <f t="array" ref="HE351">IF($AA351="N","",SUMPRODUCT(($Z$281:$Z$407=$Z351)*($AA$281:$AA$407="Y")*(EK351&lt;EK$281:EK$407))+1)</f>
        <v/>
      </c>
      <c r="HF351" s="13" t="str" cm="1">
        <f t="array" ref="HF351">IF($AA351="N","",SUMPRODUCT(($Z$281:$Z$407=$Z351)*($AA$281:$AA$407="Y")*(EL351&lt;EL$281:EL$407))+1)</f>
        <v/>
      </c>
      <c r="HG351" s="13" t="str" cm="1">
        <f t="array" ref="HG351">IF($AA351="N","",SUMPRODUCT(($Z$281:$Z$407=$Z351)*($AA$281:$AA$407="Y")*(EM351&lt;EM$281:EM$407))+1)</f>
        <v/>
      </c>
      <c r="HH351" s="13" t="str" cm="1">
        <f t="array" ref="HH351">IF($AA351="N","",SUMPRODUCT(($Z$281:$Z$407=$Z351)*($AA$281:$AA$407="Y")*(EN351&lt;EN$281:EN$407))+1)</f>
        <v/>
      </c>
      <c r="HI351" s="13" t="str" cm="1">
        <f t="array" ref="HI351">IF($AA351="N","",SUMPRODUCT(($Z$281:$Z$407=$Z351)*($AA$281:$AA$407="Y")*(EO351&lt;EO$281:EO$407))+1)</f>
        <v/>
      </c>
      <c r="HJ351" s="20" t="str">
        <f>INDEX($GO351:$HI351,MATCH('Ranked Growth'!$C$5,$GO$149:$HI$149,0))</f>
        <v/>
      </c>
      <c r="HK351" s="13" t="str">
        <f t="shared" si="476"/>
        <v>Stations of Over 10k Users-</v>
      </c>
    </row>
    <row r="352" spans="2:219" s="11" customFormat="1" x14ac:dyDescent="0.25">
      <c r="B352" s="17" t="s">
        <v>58</v>
      </c>
      <c r="C352" s="20">
        <v>662970.28380409779</v>
      </c>
      <c r="D352" s="20">
        <v>712557.51188223797</v>
      </c>
      <c r="E352" s="20">
        <v>727117.96950561425</v>
      </c>
      <c r="F352" s="20">
        <v>737901.77439576038</v>
      </c>
      <c r="G352" s="20">
        <v>745132.5075726955</v>
      </c>
      <c r="H352" s="20">
        <v>752479.49939451099</v>
      </c>
      <c r="I352" s="20">
        <v>761795.45639875147</v>
      </c>
      <c r="J352" s="20">
        <v>769170.13664423709</v>
      </c>
      <c r="K352" s="20">
        <v>777847.32762700913</v>
      </c>
      <c r="L352" s="20">
        <v>791049.74182280153</v>
      </c>
      <c r="M352" s="20">
        <v>800248.3506544641</v>
      </c>
      <c r="N352" s="20">
        <v>808866.86177446099</v>
      </c>
      <c r="O352" s="20">
        <v>817415.66178279778</v>
      </c>
      <c r="P352" s="20">
        <v>828465.53372829943</v>
      </c>
      <c r="Q352" s="20">
        <v>840915.93116756913</v>
      </c>
      <c r="R352" s="20">
        <v>850741.2881870314</v>
      </c>
      <c r="S352" s="20">
        <v>861790.4243177945</v>
      </c>
      <c r="T352" s="20">
        <v>871663.81950717501</v>
      </c>
      <c r="U352" s="20">
        <v>882623.85469094128</v>
      </c>
      <c r="V352" s="20">
        <v>897592.20780588198</v>
      </c>
      <c r="W352" s="20">
        <v>912041.22605502931</v>
      </c>
      <c r="Y352" s="17" t="s">
        <v>58</v>
      </c>
      <c r="Z352" s="21" t="str">
        <f t="shared" si="427"/>
        <v>Stations of Over 10k Users</v>
      </c>
      <c r="AA352" s="21" t="str">
        <f t="shared" si="428"/>
        <v>N</v>
      </c>
      <c r="AB352" s="13">
        <f t="shared" ref="AB352:AV352" si="487">C352-$R90</f>
        <v>11178.283804097795</v>
      </c>
      <c r="AC352" s="13">
        <f t="shared" si="487"/>
        <v>60765.511882237974</v>
      </c>
      <c r="AD352" s="13">
        <f t="shared" si="487"/>
        <v>75325.969505614252</v>
      </c>
      <c r="AE352" s="13">
        <f t="shared" si="487"/>
        <v>86109.774395760382</v>
      </c>
      <c r="AF352" s="13">
        <f t="shared" si="487"/>
        <v>93340.507572695496</v>
      </c>
      <c r="AG352" s="13">
        <f t="shared" si="487"/>
        <v>100687.49939451099</v>
      </c>
      <c r="AH352" s="13">
        <f t="shared" si="487"/>
        <v>110003.45639875147</v>
      </c>
      <c r="AI352" s="13">
        <f t="shared" si="487"/>
        <v>117378.13664423709</v>
      </c>
      <c r="AJ352" s="13">
        <f t="shared" si="487"/>
        <v>126055.32762700913</v>
      </c>
      <c r="AK352" s="13">
        <f t="shared" si="487"/>
        <v>139257.74182280153</v>
      </c>
      <c r="AL352" s="13">
        <f t="shared" si="487"/>
        <v>148456.3506544641</v>
      </c>
      <c r="AM352" s="13">
        <f t="shared" si="487"/>
        <v>157074.86177446099</v>
      </c>
      <c r="AN352" s="13">
        <f t="shared" si="487"/>
        <v>165623.66178279778</v>
      </c>
      <c r="AO352" s="13">
        <f t="shared" si="487"/>
        <v>176673.53372829943</v>
      </c>
      <c r="AP352" s="13">
        <f t="shared" si="487"/>
        <v>189123.93116756913</v>
      </c>
      <c r="AQ352" s="13">
        <f t="shared" si="487"/>
        <v>198949.2881870314</v>
      </c>
      <c r="AR352" s="13">
        <f t="shared" si="487"/>
        <v>209998.4243177945</v>
      </c>
      <c r="AS352" s="13">
        <f t="shared" si="487"/>
        <v>219871.81950717501</v>
      </c>
      <c r="AT352" s="13">
        <f t="shared" si="487"/>
        <v>230831.85469094128</v>
      </c>
      <c r="AU352" s="13">
        <f t="shared" si="487"/>
        <v>245800.20780588198</v>
      </c>
      <c r="AV352" s="13">
        <f t="shared" si="487"/>
        <v>260249.22605502931</v>
      </c>
      <c r="AX352" s="17" t="s">
        <v>58</v>
      </c>
      <c r="AY352" s="13">
        <f t="shared" si="430"/>
        <v>15</v>
      </c>
      <c r="AZ352" s="13">
        <f t="shared" si="431"/>
        <v>13</v>
      </c>
      <c r="BA352" s="13">
        <f t="shared" si="432"/>
        <v>14</v>
      </c>
      <c r="BB352" s="13">
        <f t="shared" si="433"/>
        <v>14</v>
      </c>
      <c r="BC352" s="13">
        <f t="shared" si="434"/>
        <v>15</v>
      </c>
      <c r="BD352" s="13">
        <f t="shared" si="435"/>
        <v>15</v>
      </c>
      <c r="BE352" s="13">
        <f t="shared" si="436"/>
        <v>15</v>
      </c>
      <c r="BF352" s="13">
        <f t="shared" si="437"/>
        <v>15</v>
      </c>
      <c r="BG352" s="13">
        <f t="shared" si="438"/>
        <v>15</v>
      </c>
      <c r="BH352" s="13">
        <f t="shared" si="439"/>
        <v>15</v>
      </c>
      <c r="BI352" s="13">
        <f t="shared" si="440"/>
        <v>15</v>
      </c>
      <c r="BJ352" s="13">
        <f t="shared" si="441"/>
        <v>15</v>
      </c>
      <c r="BK352" s="13">
        <f t="shared" si="442"/>
        <v>15</v>
      </c>
      <c r="BL352" s="13">
        <f t="shared" si="443"/>
        <v>15</v>
      </c>
      <c r="BM352" s="13">
        <f t="shared" si="444"/>
        <v>15</v>
      </c>
      <c r="BN352" s="13">
        <f t="shared" si="445"/>
        <v>15</v>
      </c>
      <c r="BO352" s="13">
        <f t="shared" si="446"/>
        <v>15</v>
      </c>
      <c r="BP352" s="13">
        <f t="shared" si="447"/>
        <v>15</v>
      </c>
      <c r="BQ352" s="13">
        <f t="shared" si="448"/>
        <v>15</v>
      </c>
      <c r="BR352" s="13">
        <f t="shared" si="449"/>
        <v>15</v>
      </c>
      <c r="BS352" s="13">
        <f t="shared" si="450"/>
        <v>15</v>
      </c>
      <c r="BT352" s="13">
        <f>INDEX($AY352:$BS352,MATCH('Ranked Growth'!$C$5,Data!$AY$149:$BS$149,0))</f>
        <v>15</v>
      </c>
      <c r="BV352" s="17" t="s">
        <v>58</v>
      </c>
      <c r="BW352" s="13" cm="1">
        <f t="array" ref="BW352">SUMPRODUCT(($Z$281:$Z$407=$Z352)*(AB352&lt;AB$281:AB$407))+1</f>
        <v>10</v>
      </c>
      <c r="BX352" s="13" cm="1">
        <f t="array" ref="BX352">SUMPRODUCT(($Z$281:$Z$407=$Z352)*(AC352&lt;AC$281:AC$407))+1</f>
        <v>8</v>
      </c>
      <c r="BY352" s="13" cm="1">
        <f t="array" ref="BY352">SUMPRODUCT(($Z$281:$Z$407=$Z352)*(AD352&lt;AD$281:AD$407))+1</f>
        <v>9</v>
      </c>
      <c r="BZ352" s="13" cm="1">
        <f t="array" ref="BZ352">SUMPRODUCT(($Z$281:$Z$407=$Z352)*(AE352&lt;AE$281:AE$407))+1</f>
        <v>9</v>
      </c>
      <c r="CA352" s="13" cm="1">
        <f t="array" ref="CA352">SUMPRODUCT(($Z$281:$Z$407=$Z352)*(AF352&lt;AF$281:AF$407))+1</f>
        <v>10</v>
      </c>
      <c r="CB352" s="13" cm="1">
        <f t="array" ref="CB352">SUMPRODUCT(($Z$281:$Z$407=$Z352)*(AG352&lt;AG$281:AG$407))+1</f>
        <v>10</v>
      </c>
      <c r="CC352" s="13" cm="1">
        <f t="array" ref="CC352">SUMPRODUCT(($Z$281:$Z$407=$Z352)*(AH352&lt;AH$281:AH$407))+1</f>
        <v>10</v>
      </c>
      <c r="CD352" s="13" cm="1">
        <f t="array" ref="CD352">SUMPRODUCT(($Z$281:$Z$407=$Z352)*(AI352&lt;AI$281:AI$407))+1</f>
        <v>10</v>
      </c>
      <c r="CE352" s="13" cm="1">
        <f t="array" ref="CE352">SUMPRODUCT(($Z$281:$Z$407=$Z352)*(AJ352&lt;AJ$281:AJ$407))+1</f>
        <v>10</v>
      </c>
      <c r="CF352" s="13" cm="1">
        <f t="array" ref="CF352">SUMPRODUCT(($Z$281:$Z$407=$Z352)*(AK352&lt;AK$281:AK$407))+1</f>
        <v>10</v>
      </c>
      <c r="CG352" s="13" cm="1">
        <f t="array" ref="CG352">SUMPRODUCT(($Z$281:$Z$407=$Z352)*(AL352&lt;AL$281:AL$407))+1</f>
        <v>10</v>
      </c>
      <c r="CH352" s="13" cm="1">
        <f t="array" ref="CH352">SUMPRODUCT(($Z$281:$Z$407=$Z352)*(AM352&lt;AM$281:AM$407))+1</f>
        <v>10</v>
      </c>
      <c r="CI352" s="13" cm="1">
        <f t="array" ref="CI352">SUMPRODUCT(($Z$281:$Z$407=$Z352)*(AN352&lt;AN$281:AN$407))+1</f>
        <v>10</v>
      </c>
      <c r="CJ352" s="13" cm="1">
        <f t="array" ref="CJ352">SUMPRODUCT(($Z$281:$Z$407=$Z352)*(AO352&lt;AO$281:AO$407))+1</f>
        <v>10</v>
      </c>
      <c r="CK352" s="13" cm="1">
        <f t="array" ref="CK352">SUMPRODUCT(($Z$281:$Z$407=$Z352)*(AP352&lt;AP$281:AP$407))+1</f>
        <v>10</v>
      </c>
      <c r="CL352" s="13" cm="1">
        <f t="array" ref="CL352">SUMPRODUCT(($Z$281:$Z$407=$Z352)*(AQ352&lt;AQ$281:AQ$407))+1</f>
        <v>10</v>
      </c>
      <c r="CM352" s="13" cm="1">
        <f t="array" ref="CM352">SUMPRODUCT(($Z$281:$Z$407=$Z352)*(AR352&lt;AR$281:AR$407))+1</f>
        <v>10</v>
      </c>
      <c r="CN352" s="13" cm="1">
        <f t="array" ref="CN352">SUMPRODUCT(($Z$281:$Z$407=$Z352)*(AS352&lt;AS$281:AS$407))+1</f>
        <v>10</v>
      </c>
      <c r="CO352" s="13" cm="1">
        <f t="array" ref="CO352">SUMPRODUCT(($Z$281:$Z$407=$Z352)*(AT352&lt;AT$281:AT$407))+1</f>
        <v>10</v>
      </c>
      <c r="CP352" s="13" cm="1">
        <f t="array" ref="CP352">SUMPRODUCT(($Z$281:$Z$407=$Z352)*(AU352&lt;AU$281:AU$407))+1</f>
        <v>10</v>
      </c>
      <c r="CQ352" s="13" cm="1">
        <f t="array" ref="CQ352">SUMPRODUCT(($Z$281:$Z$407=$Z352)*(AV352&lt;AV$281:AV$407))+1</f>
        <v>10</v>
      </c>
      <c r="CR352" s="20">
        <f>INDEX($BW352:$CQ352,MATCH('Ranked Growth'!$C$5,Data!$AY$149:$BS$149,0))</f>
        <v>10</v>
      </c>
      <c r="CS352" s="13" t="str">
        <f t="shared" si="451"/>
        <v>Stations of Over 10k Users-10</v>
      </c>
      <c r="CU352" s="17" t="s">
        <v>58</v>
      </c>
      <c r="CV352" s="13" t="str" cm="1">
        <f t="array" ref="CV352">IF($AA352="N","",SUMPRODUCT(($Z$281:$Z$407=$Z352)*($AA$281:$AA$407="Y")*(AB352&lt;AB$281:AB$407))+1)</f>
        <v/>
      </c>
      <c r="CW352" s="13" t="str" cm="1">
        <f t="array" ref="CW352">IF($AA352="N","",SUMPRODUCT(($Z$281:$Z$407=$Z352)*($AA$281:$AA$407="Y")*(AC352&lt;AC$281:AC$407))+1)</f>
        <v/>
      </c>
      <c r="CX352" s="13" t="str" cm="1">
        <f t="array" ref="CX352">IF($AA352="N","",SUMPRODUCT(($Z$281:$Z$407=$Z352)*($AA$281:$AA$407="Y")*(AD352&lt;AD$281:AD$407))+1)</f>
        <v/>
      </c>
      <c r="CY352" s="13" t="str" cm="1">
        <f t="array" ref="CY352">IF($AA352="N","",SUMPRODUCT(($Z$281:$Z$407=$Z352)*($AA$281:$AA$407="Y")*(AE352&lt;AE$281:AE$407))+1)</f>
        <v/>
      </c>
      <c r="CZ352" s="13" t="str" cm="1">
        <f t="array" ref="CZ352">IF($AA352="N","",SUMPRODUCT(($Z$281:$Z$407=$Z352)*($AA$281:$AA$407="Y")*(AF352&lt;AF$281:AF$407))+1)</f>
        <v/>
      </c>
      <c r="DA352" s="13" t="str" cm="1">
        <f t="array" ref="DA352">IF($AA352="N","",SUMPRODUCT(($Z$281:$Z$407=$Z352)*($AA$281:$AA$407="Y")*(AG352&lt;AG$281:AG$407))+1)</f>
        <v/>
      </c>
      <c r="DB352" s="13" t="str" cm="1">
        <f t="array" ref="DB352">IF($AA352="N","",SUMPRODUCT(($Z$281:$Z$407=$Z352)*($AA$281:$AA$407="Y")*(AH352&lt;AH$281:AH$407))+1)</f>
        <v/>
      </c>
      <c r="DC352" s="13" t="str" cm="1">
        <f t="array" ref="DC352">IF($AA352="N","",SUMPRODUCT(($Z$281:$Z$407=$Z352)*($AA$281:$AA$407="Y")*(AI352&lt;AI$281:AI$407))+1)</f>
        <v/>
      </c>
      <c r="DD352" s="13" t="str" cm="1">
        <f t="array" ref="DD352">IF($AA352="N","",SUMPRODUCT(($Z$281:$Z$407=$Z352)*($AA$281:$AA$407="Y")*(AJ352&lt;AJ$281:AJ$407))+1)</f>
        <v/>
      </c>
      <c r="DE352" s="13" t="str" cm="1">
        <f t="array" ref="DE352">IF($AA352="N","",SUMPRODUCT(($Z$281:$Z$407=$Z352)*($AA$281:$AA$407="Y")*(AK352&lt;AK$281:AK$407))+1)</f>
        <v/>
      </c>
      <c r="DF352" s="13" t="str" cm="1">
        <f t="array" ref="DF352">IF($AA352="N","",SUMPRODUCT(($Z$281:$Z$407=$Z352)*($AA$281:$AA$407="Y")*(AL352&lt;AL$281:AL$407))+1)</f>
        <v/>
      </c>
      <c r="DG352" s="13" t="str" cm="1">
        <f t="array" ref="DG352">IF($AA352="N","",SUMPRODUCT(($Z$281:$Z$407=$Z352)*($AA$281:$AA$407="Y")*(AM352&lt;AM$281:AM$407))+1)</f>
        <v/>
      </c>
      <c r="DH352" s="13" t="str" cm="1">
        <f t="array" ref="DH352">IF($AA352="N","",SUMPRODUCT(($Z$281:$Z$407=$Z352)*($AA$281:$AA$407="Y")*(AN352&lt;AN$281:AN$407))+1)</f>
        <v/>
      </c>
      <c r="DI352" s="13" t="str" cm="1">
        <f t="array" ref="DI352">IF($AA352="N","",SUMPRODUCT(($Z$281:$Z$407=$Z352)*($AA$281:$AA$407="Y")*(AO352&lt;AO$281:AO$407))+1)</f>
        <v/>
      </c>
      <c r="DJ352" s="13" t="str" cm="1">
        <f t="array" ref="DJ352">IF($AA352="N","",SUMPRODUCT(($Z$281:$Z$407=$Z352)*($AA$281:$AA$407="Y")*(AP352&lt;AP$281:AP$407))+1)</f>
        <v/>
      </c>
      <c r="DK352" s="13" t="str" cm="1">
        <f t="array" ref="DK352">IF($AA352="N","",SUMPRODUCT(($Z$281:$Z$407=$Z352)*($AA$281:$AA$407="Y")*(AQ352&lt;AQ$281:AQ$407))+1)</f>
        <v/>
      </c>
      <c r="DL352" s="13" t="str" cm="1">
        <f t="array" ref="DL352">IF($AA352="N","",SUMPRODUCT(($Z$281:$Z$407=$Z352)*($AA$281:$AA$407="Y")*(AR352&lt;AR$281:AR$407))+1)</f>
        <v/>
      </c>
      <c r="DM352" s="13" t="str" cm="1">
        <f t="array" ref="DM352">IF($AA352="N","",SUMPRODUCT(($Z$281:$Z$407=$Z352)*($AA$281:$AA$407="Y")*(AS352&lt;AS$281:AS$407))+1)</f>
        <v/>
      </c>
      <c r="DN352" s="13" t="str" cm="1">
        <f t="array" ref="DN352">IF($AA352="N","",SUMPRODUCT(($Z$281:$Z$407=$Z352)*($AA$281:$AA$407="Y")*(AT352&lt;AT$281:AT$407))+1)</f>
        <v/>
      </c>
      <c r="DO352" s="13" t="str" cm="1">
        <f t="array" ref="DO352">IF($AA352="N","",SUMPRODUCT(($Z$281:$Z$407=$Z352)*($AA$281:$AA$407="Y")*(AU352&lt;AU$281:AU$407))+1)</f>
        <v/>
      </c>
      <c r="DP352" s="13" t="str" cm="1">
        <f t="array" ref="DP352">IF($AA352="N","",SUMPRODUCT(($Z$281:$Z$407=$Z352)*($AA$281:$AA$407="Y")*(AV352&lt;AV$281:AV$407))+1)</f>
        <v/>
      </c>
      <c r="DQ352" s="13" t="str">
        <f>INDEX($CV352:$DP352,MATCH('Ranked Growth'!$C$5,$BW$149:$CQ$149,0))</f>
        <v/>
      </c>
      <c r="DR352" s="13" t="str">
        <f t="shared" si="452"/>
        <v>Stations of Over 10k Users-</v>
      </c>
      <c r="DT352" s="17" t="s">
        <v>58</v>
      </c>
      <c r="DU352" s="15">
        <f t="shared" ref="DU352:EO352" si="488">(C352/$R90)-1</f>
        <v>1.7150078252107681E-2</v>
      </c>
      <c r="DV352" s="15">
        <f t="shared" si="488"/>
        <v>9.3228379425089658E-2</v>
      </c>
      <c r="DW352" s="15">
        <f t="shared" si="488"/>
        <v>0.11556749623440332</v>
      </c>
      <c r="DX352" s="15">
        <f t="shared" si="488"/>
        <v>0.1321123524003982</v>
      </c>
      <c r="DY352" s="15">
        <f t="shared" si="488"/>
        <v>0.14320597302927229</v>
      </c>
      <c r="DZ352" s="15">
        <f t="shared" si="488"/>
        <v>0.1544779613657592</v>
      </c>
      <c r="EA352" s="15">
        <f t="shared" si="488"/>
        <v>0.16877079865777955</v>
      </c>
      <c r="EB352" s="15">
        <f t="shared" si="488"/>
        <v>0.1800852674537845</v>
      </c>
      <c r="EC352" s="15">
        <f t="shared" si="488"/>
        <v>0.19339808961602656</v>
      </c>
      <c r="ED352" s="15">
        <f t="shared" si="488"/>
        <v>0.21365365304084971</v>
      </c>
      <c r="EE352" s="15">
        <f t="shared" si="488"/>
        <v>0.22776645103723903</v>
      </c>
      <c r="EF352" s="15">
        <f t="shared" si="488"/>
        <v>0.2409892446891968</v>
      </c>
      <c r="EG352" s="15">
        <f t="shared" si="488"/>
        <v>0.25410508533826404</v>
      </c>
      <c r="EH352" s="15">
        <f t="shared" si="488"/>
        <v>0.2710581500360536</v>
      </c>
      <c r="EI352" s="15">
        <f t="shared" si="488"/>
        <v>0.29015994545433066</v>
      </c>
      <c r="EJ352" s="15">
        <f t="shared" si="488"/>
        <v>0.30523432043816334</v>
      </c>
      <c r="EK352" s="15">
        <f t="shared" si="488"/>
        <v>0.32218625622559727</v>
      </c>
      <c r="EL352" s="15">
        <f t="shared" si="488"/>
        <v>0.33733433289634585</v>
      </c>
      <c r="EM352" s="15">
        <f t="shared" si="488"/>
        <v>0.35414956717931689</v>
      </c>
      <c r="EN352" s="15">
        <f t="shared" si="488"/>
        <v>0.37711449021448873</v>
      </c>
      <c r="EO352" s="15">
        <f t="shared" si="488"/>
        <v>0.39928263319437685</v>
      </c>
      <c r="EQ352" s="17" t="s">
        <v>58</v>
      </c>
      <c r="ER352" s="13">
        <f t="shared" si="454"/>
        <v>94</v>
      </c>
      <c r="ES352" s="13">
        <f t="shared" si="455"/>
        <v>83</v>
      </c>
      <c r="ET352" s="13">
        <f t="shared" si="456"/>
        <v>84</v>
      </c>
      <c r="EU352" s="13">
        <f t="shared" si="457"/>
        <v>86</v>
      </c>
      <c r="EV352" s="13">
        <f t="shared" si="458"/>
        <v>83</v>
      </c>
      <c r="EW352" s="13">
        <f t="shared" si="459"/>
        <v>84</v>
      </c>
      <c r="EX352" s="13">
        <f t="shared" si="460"/>
        <v>85</v>
      </c>
      <c r="EY352" s="13">
        <f t="shared" si="461"/>
        <v>84</v>
      </c>
      <c r="EZ352" s="13">
        <f t="shared" si="462"/>
        <v>84</v>
      </c>
      <c r="FA352" s="13">
        <f t="shared" si="463"/>
        <v>82</v>
      </c>
      <c r="FB352" s="13">
        <f t="shared" si="464"/>
        <v>82</v>
      </c>
      <c r="FC352" s="13">
        <f t="shared" si="465"/>
        <v>83</v>
      </c>
      <c r="FD352" s="13">
        <f t="shared" si="466"/>
        <v>84</v>
      </c>
      <c r="FE352" s="13">
        <f t="shared" si="467"/>
        <v>85</v>
      </c>
      <c r="FF352" s="13">
        <f t="shared" si="468"/>
        <v>86</v>
      </c>
      <c r="FG352" s="13">
        <f t="shared" si="469"/>
        <v>86</v>
      </c>
      <c r="FH352" s="13">
        <f t="shared" si="470"/>
        <v>86</v>
      </c>
      <c r="FI352" s="13">
        <f t="shared" si="471"/>
        <v>85</v>
      </c>
      <c r="FJ352" s="13">
        <f t="shared" si="472"/>
        <v>85</v>
      </c>
      <c r="FK352" s="13">
        <f t="shared" si="473"/>
        <v>84</v>
      </c>
      <c r="FL352" s="13">
        <f t="shared" si="474"/>
        <v>82</v>
      </c>
      <c r="FM352" s="13">
        <f>INDEX($ER352:$FL352,MATCH('Ranked Growth'!$C$5,$ER$149:$FL$149,0))</f>
        <v>94</v>
      </c>
      <c r="FO352" s="17" t="s">
        <v>58</v>
      </c>
      <c r="FP352" s="13" cm="1">
        <f t="array" ref="FP352">SUMPRODUCT(($Z$281:$Z$407=$Z352)*(DU352&lt;DU$281:DU$407))+1</f>
        <v>76</v>
      </c>
      <c r="FQ352" s="13" cm="1">
        <f t="array" ref="FQ352">SUMPRODUCT(($Z$281:$Z$407=$Z352)*(DV352&lt;DV$281:DV$407))+1</f>
        <v>75</v>
      </c>
      <c r="FR352" s="13" cm="1">
        <f t="array" ref="FR352">SUMPRODUCT(($Z$281:$Z$407=$Z352)*(DW352&lt;DW$281:DW$407))+1</f>
        <v>76</v>
      </c>
      <c r="FS352" s="13" cm="1">
        <f t="array" ref="FS352">SUMPRODUCT(($Z$281:$Z$407=$Z352)*(DX352&lt;DX$281:DX$407))+1</f>
        <v>76</v>
      </c>
      <c r="FT352" s="13" cm="1">
        <f t="array" ref="FT352">SUMPRODUCT(($Z$281:$Z$407=$Z352)*(DY352&lt;DY$281:DY$407))+1</f>
        <v>73</v>
      </c>
      <c r="FU352" s="13" cm="1">
        <f t="array" ref="FU352">SUMPRODUCT(($Z$281:$Z$407=$Z352)*(DZ352&lt;DZ$281:DZ$407))+1</f>
        <v>74</v>
      </c>
      <c r="FV352" s="13" cm="1">
        <f t="array" ref="FV352">SUMPRODUCT(($Z$281:$Z$407=$Z352)*(EA352&lt;EA$281:EA$407))+1</f>
        <v>74</v>
      </c>
      <c r="FW352" s="13" cm="1">
        <f t="array" ref="FW352">SUMPRODUCT(($Z$281:$Z$407=$Z352)*(EB352&lt;EB$281:EB$407))+1</f>
        <v>74</v>
      </c>
      <c r="FX352" s="13" cm="1">
        <f t="array" ref="FX352">SUMPRODUCT(($Z$281:$Z$407=$Z352)*(EC352&lt;EC$281:EC$407))+1</f>
        <v>74</v>
      </c>
      <c r="FY352" s="13" cm="1">
        <f t="array" ref="FY352">SUMPRODUCT(($Z$281:$Z$407=$Z352)*(ED352&lt;ED$281:ED$407))+1</f>
        <v>72</v>
      </c>
      <c r="FZ352" s="13" cm="1">
        <f t="array" ref="FZ352">SUMPRODUCT(($Z$281:$Z$407=$Z352)*(EE352&lt;EE$281:EE$407))+1</f>
        <v>72</v>
      </c>
      <c r="GA352" s="13" cm="1">
        <f t="array" ref="GA352">SUMPRODUCT(($Z$281:$Z$407=$Z352)*(EF352&lt;EF$281:EF$407))+1</f>
        <v>72</v>
      </c>
      <c r="GB352" s="13" cm="1">
        <f t="array" ref="GB352">SUMPRODUCT(($Z$281:$Z$407=$Z352)*(EG352&lt;EG$281:EG$407))+1</f>
        <v>73</v>
      </c>
      <c r="GC352" s="13" cm="1">
        <f t="array" ref="GC352">SUMPRODUCT(($Z$281:$Z$407=$Z352)*(EH352&lt;EH$281:EH$407))+1</f>
        <v>74</v>
      </c>
      <c r="GD352" s="13" cm="1">
        <f t="array" ref="GD352">SUMPRODUCT(($Z$281:$Z$407=$Z352)*(EI352&lt;EI$281:EI$407))+1</f>
        <v>75</v>
      </c>
      <c r="GE352" s="13" cm="1">
        <f t="array" ref="GE352">SUMPRODUCT(($Z$281:$Z$407=$Z352)*(EJ352&lt;EJ$281:EJ$407))+1</f>
        <v>75</v>
      </c>
      <c r="GF352" s="13" cm="1">
        <f t="array" ref="GF352">SUMPRODUCT(($Z$281:$Z$407=$Z352)*(EK352&lt;EK$281:EK$407))+1</f>
        <v>75</v>
      </c>
      <c r="GG352" s="13" cm="1">
        <f t="array" ref="GG352">SUMPRODUCT(($Z$281:$Z$407=$Z352)*(EL352&lt;EL$281:EL$407))+1</f>
        <v>74</v>
      </c>
      <c r="GH352" s="13" cm="1">
        <f t="array" ref="GH352">SUMPRODUCT(($Z$281:$Z$407=$Z352)*(EM352&lt;EM$281:EM$407))+1</f>
        <v>74</v>
      </c>
      <c r="GI352" s="13" cm="1">
        <f t="array" ref="GI352">SUMPRODUCT(($Z$281:$Z$407=$Z352)*(EN352&lt;EN$281:EN$407))+1</f>
        <v>73</v>
      </c>
      <c r="GJ352" s="13" cm="1">
        <f t="array" ref="GJ352">SUMPRODUCT(($Z$281:$Z$407=$Z352)*(EO352&lt;EO$281:EO$407))+1</f>
        <v>71</v>
      </c>
      <c r="GK352" s="20">
        <f>INDEX($FP352:$GJ352,MATCH('Ranked Growth'!$C$5,$FP$149:$GJ$149,0))</f>
        <v>76</v>
      </c>
      <c r="GL352" s="13" t="str">
        <f t="shared" si="475"/>
        <v>Stations of Over 10k Users-76</v>
      </c>
      <c r="GN352" s="17" t="s">
        <v>58</v>
      </c>
      <c r="GO352" s="13" t="str" cm="1">
        <f t="array" ref="GO352">IF($AA352="N","",SUMPRODUCT(($Z$281:$Z$407=$Z352)*($AA$281:$AA$407="Y")*(DU352&lt;DU$281:DU$407))+1)</f>
        <v/>
      </c>
      <c r="GP352" s="13" t="str" cm="1">
        <f t="array" ref="GP352">IF($AA352="N","",SUMPRODUCT(($Z$281:$Z$407=$Z352)*($AA$281:$AA$407="Y")*(DV352&lt;DV$281:DV$407))+1)</f>
        <v/>
      </c>
      <c r="GQ352" s="13" t="str" cm="1">
        <f t="array" ref="GQ352">IF($AA352="N","",SUMPRODUCT(($Z$281:$Z$407=$Z352)*($AA$281:$AA$407="Y")*(DW352&lt;DW$281:DW$407))+1)</f>
        <v/>
      </c>
      <c r="GR352" s="13" t="str" cm="1">
        <f t="array" ref="GR352">IF($AA352="N","",SUMPRODUCT(($Z$281:$Z$407=$Z352)*($AA$281:$AA$407="Y")*(DX352&lt;DX$281:DX$407))+1)</f>
        <v/>
      </c>
      <c r="GS352" s="13" t="str" cm="1">
        <f t="array" ref="GS352">IF($AA352="N","",SUMPRODUCT(($Z$281:$Z$407=$Z352)*($AA$281:$AA$407="Y")*(DY352&lt;DY$281:DY$407))+1)</f>
        <v/>
      </c>
      <c r="GT352" s="13" t="str" cm="1">
        <f t="array" ref="GT352">IF($AA352="N","",SUMPRODUCT(($Z$281:$Z$407=$Z352)*($AA$281:$AA$407="Y")*(DZ352&lt;DZ$281:DZ$407))+1)</f>
        <v/>
      </c>
      <c r="GU352" s="13" t="str" cm="1">
        <f t="array" ref="GU352">IF($AA352="N","",SUMPRODUCT(($Z$281:$Z$407=$Z352)*($AA$281:$AA$407="Y")*(EA352&lt;EA$281:EA$407))+1)</f>
        <v/>
      </c>
      <c r="GV352" s="13" t="str" cm="1">
        <f t="array" ref="GV352">IF($AA352="N","",SUMPRODUCT(($Z$281:$Z$407=$Z352)*($AA$281:$AA$407="Y")*(EB352&lt;EB$281:EB$407))+1)</f>
        <v/>
      </c>
      <c r="GW352" s="13" t="str" cm="1">
        <f t="array" ref="GW352">IF($AA352="N","",SUMPRODUCT(($Z$281:$Z$407=$Z352)*($AA$281:$AA$407="Y")*(EC352&lt;EC$281:EC$407))+1)</f>
        <v/>
      </c>
      <c r="GX352" s="13" t="str" cm="1">
        <f t="array" ref="GX352">IF($AA352="N","",SUMPRODUCT(($Z$281:$Z$407=$Z352)*($AA$281:$AA$407="Y")*(ED352&lt;ED$281:ED$407))+1)</f>
        <v/>
      </c>
      <c r="GY352" s="13" t="str" cm="1">
        <f t="array" ref="GY352">IF($AA352="N","",SUMPRODUCT(($Z$281:$Z$407=$Z352)*($AA$281:$AA$407="Y")*(EE352&lt;EE$281:EE$407))+1)</f>
        <v/>
      </c>
      <c r="GZ352" s="13" t="str" cm="1">
        <f t="array" ref="GZ352">IF($AA352="N","",SUMPRODUCT(($Z$281:$Z$407=$Z352)*($AA$281:$AA$407="Y")*(EF352&lt;EF$281:EF$407))+1)</f>
        <v/>
      </c>
      <c r="HA352" s="13" t="str" cm="1">
        <f t="array" ref="HA352">IF($AA352="N","",SUMPRODUCT(($Z$281:$Z$407=$Z352)*($AA$281:$AA$407="Y")*(EG352&lt;EG$281:EG$407))+1)</f>
        <v/>
      </c>
      <c r="HB352" s="13" t="str" cm="1">
        <f t="array" ref="HB352">IF($AA352="N","",SUMPRODUCT(($Z$281:$Z$407=$Z352)*($AA$281:$AA$407="Y")*(EH352&lt;EH$281:EH$407))+1)</f>
        <v/>
      </c>
      <c r="HC352" s="13" t="str" cm="1">
        <f t="array" ref="HC352">IF($AA352="N","",SUMPRODUCT(($Z$281:$Z$407=$Z352)*($AA$281:$AA$407="Y")*(EI352&lt;EI$281:EI$407))+1)</f>
        <v/>
      </c>
      <c r="HD352" s="13" t="str" cm="1">
        <f t="array" ref="HD352">IF($AA352="N","",SUMPRODUCT(($Z$281:$Z$407=$Z352)*($AA$281:$AA$407="Y")*(EJ352&lt;EJ$281:EJ$407))+1)</f>
        <v/>
      </c>
      <c r="HE352" s="13" t="str" cm="1">
        <f t="array" ref="HE352">IF($AA352="N","",SUMPRODUCT(($Z$281:$Z$407=$Z352)*($AA$281:$AA$407="Y")*(EK352&lt;EK$281:EK$407))+1)</f>
        <v/>
      </c>
      <c r="HF352" s="13" t="str" cm="1">
        <f t="array" ref="HF352">IF($AA352="N","",SUMPRODUCT(($Z$281:$Z$407=$Z352)*($AA$281:$AA$407="Y")*(EL352&lt;EL$281:EL$407))+1)</f>
        <v/>
      </c>
      <c r="HG352" s="13" t="str" cm="1">
        <f t="array" ref="HG352">IF($AA352="N","",SUMPRODUCT(($Z$281:$Z$407=$Z352)*($AA$281:$AA$407="Y")*(EM352&lt;EM$281:EM$407))+1)</f>
        <v/>
      </c>
      <c r="HH352" s="13" t="str" cm="1">
        <f t="array" ref="HH352">IF($AA352="N","",SUMPRODUCT(($Z$281:$Z$407=$Z352)*($AA$281:$AA$407="Y")*(EN352&lt;EN$281:EN$407))+1)</f>
        <v/>
      </c>
      <c r="HI352" s="13" t="str" cm="1">
        <f t="array" ref="HI352">IF($AA352="N","",SUMPRODUCT(($Z$281:$Z$407=$Z352)*($AA$281:$AA$407="Y")*(EO352&lt;EO$281:EO$407))+1)</f>
        <v/>
      </c>
      <c r="HJ352" s="20" t="str">
        <f>INDEX($GO352:$HI352,MATCH('Ranked Growth'!$C$5,$GO$149:$HI$149,0))</f>
        <v/>
      </c>
      <c r="HK352" s="13" t="str">
        <f t="shared" si="476"/>
        <v>Stations of Over 10k Users-</v>
      </c>
    </row>
    <row r="353" spans="2:219" s="11" customFormat="1" x14ac:dyDescent="0.25">
      <c r="B353" s="17" t="s">
        <v>59</v>
      </c>
      <c r="C353" s="20">
        <v>1449169.9033057722</v>
      </c>
      <c r="D353" s="20">
        <v>1551815.1420999838</v>
      </c>
      <c r="E353" s="20">
        <v>1586165.6599060809</v>
      </c>
      <c r="F353" s="20">
        <v>1613001.0563295148</v>
      </c>
      <c r="G353" s="20">
        <v>1632668.0323762244</v>
      </c>
      <c r="H353" s="20">
        <v>1653340.914453302</v>
      </c>
      <c r="I353" s="20">
        <v>1678278.2490545965</v>
      </c>
      <c r="J353" s="20">
        <v>1698683.0191676514</v>
      </c>
      <c r="K353" s="20">
        <v>1721647.9465381685</v>
      </c>
      <c r="L353" s="20">
        <v>1753887.026597159</v>
      </c>
      <c r="M353" s="20">
        <v>1777961.702120495</v>
      </c>
      <c r="N353" s="20">
        <v>1800302.6130851905</v>
      </c>
      <c r="O353" s="20">
        <v>1822374.0494532485</v>
      </c>
      <c r="P353" s="20">
        <v>1849364.9107828136</v>
      </c>
      <c r="Q353" s="20">
        <v>1879123.0365778559</v>
      </c>
      <c r="R353" s="20">
        <v>1903953.8085050848</v>
      </c>
      <c r="S353" s="20">
        <v>1931370.6819065385</v>
      </c>
      <c r="T353" s="20">
        <v>1956339.1768152623</v>
      </c>
      <c r="U353" s="20">
        <v>1983478.368544135</v>
      </c>
      <c r="V353" s="20">
        <v>2018737.416354453</v>
      </c>
      <c r="W353" s="20">
        <v>2052855.7968935973</v>
      </c>
      <c r="Y353" s="17" t="s">
        <v>59</v>
      </c>
      <c r="Z353" s="21" t="str">
        <f t="shared" si="427"/>
        <v>Stations of Over 10k Users</v>
      </c>
      <c r="AA353" s="21" t="str">
        <f t="shared" si="428"/>
        <v>N</v>
      </c>
      <c r="AB353" s="13">
        <f t="shared" ref="AB353:AV353" si="489">C353-$R91</f>
        <v>27383.903305772226</v>
      </c>
      <c r="AC353" s="13">
        <f t="shared" si="489"/>
        <v>130029.14209998376</v>
      </c>
      <c r="AD353" s="13">
        <f t="shared" si="489"/>
        <v>164379.65990608092</v>
      </c>
      <c r="AE353" s="13">
        <f t="shared" si="489"/>
        <v>191215.05632951483</v>
      </c>
      <c r="AF353" s="13">
        <f t="shared" si="489"/>
        <v>210882.03237622441</v>
      </c>
      <c r="AG353" s="13">
        <f t="shared" si="489"/>
        <v>231554.91445330204</v>
      </c>
      <c r="AH353" s="13">
        <f t="shared" si="489"/>
        <v>256492.24905459653</v>
      </c>
      <c r="AI353" s="13">
        <f t="shared" si="489"/>
        <v>276897.01916765142</v>
      </c>
      <c r="AJ353" s="13">
        <f t="shared" si="489"/>
        <v>299861.94653816847</v>
      </c>
      <c r="AK353" s="13">
        <f t="shared" si="489"/>
        <v>332101.02659715898</v>
      </c>
      <c r="AL353" s="13">
        <f t="shared" si="489"/>
        <v>356175.70212049503</v>
      </c>
      <c r="AM353" s="13">
        <f t="shared" si="489"/>
        <v>378516.61308519053</v>
      </c>
      <c r="AN353" s="13">
        <f t="shared" si="489"/>
        <v>400588.0494532485</v>
      </c>
      <c r="AO353" s="13">
        <f t="shared" si="489"/>
        <v>427578.91078281356</v>
      </c>
      <c r="AP353" s="13">
        <f t="shared" si="489"/>
        <v>457337.03657785594</v>
      </c>
      <c r="AQ353" s="13">
        <f t="shared" si="489"/>
        <v>482167.80850508483</v>
      </c>
      <c r="AR353" s="13">
        <f t="shared" si="489"/>
        <v>509584.68190653855</v>
      </c>
      <c r="AS353" s="13">
        <f t="shared" si="489"/>
        <v>534553.1768152623</v>
      </c>
      <c r="AT353" s="13">
        <f t="shared" si="489"/>
        <v>561692.36854413501</v>
      </c>
      <c r="AU353" s="13">
        <f t="shared" si="489"/>
        <v>596951.41635445296</v>
      </c>
      <c r="AV353" s="13">
        <f t="shared" si="489"/>
        <v>631069.79689359735</v>
      </c>
      <c r="AX353" s="17" t="s">
        <v>59</v>
      </c>
      <c r="AY353" s="13">
        <f t="shared" si="430"/>
        <v>8</v>
      </c>
      <c r="AZ353" s="13">
        <f t="shared" si="431"/>
        <v>7</v>
      </c>
      <c r="BA353" s="13">
        <f t="shared" si="432"/>
        <v>7</v>
      </c>
      <c r="BB353" s="13">
        <f t="shared" si="433"/>
        <v>7</v>
      </c>
      <c r="BC353" s="13">
        <f t="shared" si="434"/>
        <v>7</v>
      </c>
      <c r="BD353" s="13">
        <f t="shared" si="435"/>
        <v>7</v>
      </c>
      <c r="BE353" s="13">
        <f t="shared" si="436"/>
        <v>7</v>
      </c>
      <c r="BF353" s="13">
        <f t="shared" si="437"/>
        <v>7</v>
      </c>
      <c r="BG353" s="13">
        <f t="shared" si="438"/>
        <v>7</v>
      </c>
      <c r="BH353" s="13">
        <f t="shared" si="439"/>
        <v>7</v>
      </c>
      <c r="BI353" s="13">
        <f t="shared" si="440"/>
        <v>7</v>
      </c>
      <c r="BJ353" s="13">
        <f t="shared" si="441"/>
        <v>7</v>
      </c>
      <c r="BK353" s="13">
        <f t="shared" si="442"/>
        <v>7</v>
      </c>
      <c r="BL353" s="13">
        <f t="shared" si="443"/>
        <v>7</v>
      </c>
      <c r="BM353" s="13">
        <f t="shared" si="444"/>
        <v>7</v>
      </c>
      <c r="BN353" s="13">
        <f t="shared" si="445"/>
        <v>7</v>
      </c>
      <c r="BO353" s="13">
        <f t="shared" si="446"/>
        <v>7</v>
      </c>
      <c r="BP353" s="13">
        <f t="shared" si="447"/>
        <v>7</v>
      </c>
      <c r="BQ353" s="13">
        <f t="shared" si="448"/>
        <v>7</v>
      </c>
      <c r="BR353" s="13">
        <f t="shared" si="449"/>
        <v>7</v>
      </c>
      <c r="BS353" s="13">
        <f t="shared" si="450"/>
        <v>7</v>
      </c>
      <c r="BT353" s="13">
        <f>INDEX($AY353:$BS353,MATCH('Ranked Growth'!$C$5,Data!$AY$149:$BS$149,0))</f>
        <v>8</v>
      </c>
      <c r="BV353" s="17" t="s">
        <v>59</v>
      </c>
      <c r="BW353" s="13" cm="1">
        <f t="array" ref="BW353">SUMPRODUCT(($Z$281:$Z$407=$Z353)*(AB353&lt;AB$281:AB$407))+1</f>
        <v>3</v>
      </c>
      <c r="BX353" s="13" cm="1">
        <f t="array" ref="BX353">SUMPRODUCT(($Z$281:$Z$407=$Z353)*(AC353&lt;AC$281:AC$407))+1</f>
        <v>2</v>
      </c>
      <c r="BY353" s="13" cm="1">
        <f t="array" ref="BY353">SUMPRODUCT(($Z$281:$Z$407=$Z353)*(AD353&lt;AD$281:AD$407))+1</f>
        <v>2</v>
      </c>
      <c r="BZ353" s="13" cm="1">
        <f t="array" ref="BZ353">SUMPRODUCT(($Z$281:$Z$407=$Z353)*(AE353&lt;AE$281:AE$407))+1</f>
        <v>2</v>
      </c>
      <c r="CA353" s="13" cm="1">
        <f t="array" ref="CA353">SUMPRODUCT(($Z$281:$Z$407=$Z353)*(AF353&lt;AF$281:AF$407))+1</f>
        <v>2</v>
      </c>
      <c r="CB353" s="13" cm="1">
        <f t="array" ref="CB353">SUMPRODUCT(($Z$281:$Z$407=$Z353)*(AG353&lt;AG$281:AG$407))+1</f>
        <v>2</v>
      </c>
      <c r="CC353" s="13" cm="1">
        <f t="array" ref="CC353">SUMPRODUCT(($Z$281:$Z$407=$Z353)*(AH353&lt;AH$281:AH$407))+1</f>
        <v>2</v>
      </c>
      <c r="CD353" s="13" cm="1">
        <f t="array" ref="CD353">SUMPRODUCT(($Z$281:$Z$407=$Z353)*(AI353&lt;AI$281:AI$407))+1</f>
        <v>2</v>
      </c>
      <c r="CE353" s="13" cm="1">
        <f t="array" ref="CE353">SUMPRODUCT(($Z$281:$Z$407=$Z353)*(AJ353&lt;AJ$281:AJ$407))+1</f>
        <v>2</v>
      </c>
      <c r="CF353" s="13" cm="1">
        <f t="array" ref="CF353">SUMPRODUCT(($Z$281:$Z$407=$Z353)*(AK353&lt;AK$281:AK$407))+1</f>
        <v>2</v>
      </c>
      <c r="CG353" s="13" cm="1">
        <f t="array" ref="CG353">SUMPRODUCT(($Z$281:$Z$407=$Z353)*(AL353&lt;AL$281:AL$407))+1</f>
        <v>2</v>
      </c>
      <c r="CH353" s="13" cm="1">
        <f t="array" ref="CH353">SUMPRODUCT(($Z$281:$Z$407=$Z353)*(AM353&lt;AM$281:AM$407))+1</f>
        <v>2</v>
      </c>
      <c r="CI353" s="13" cm="1">
        <f t="array" ref="CI353">SUMPRODUCT(($Z$281:$Z$407=$Z353)*(AN353&lt;AN$281:AN$407))+1</f>
        <v>2</v>
      </c>
      <c r="CJ353" s="13" cm="1">
        <f t="array" ref="CJ353">SUMPRODUCT(($Z$281:$Z$407=$Z353)*(AO353&lt;AO$281:AO$407))+1</f>
        <v>2</v>
      </c>
      <c r="CK353" s="13" cm="1">
        <f t="array" ref="CK353">SUMPRODUCT(($Z$281:$Z$407=$Z353)*(AP353&lt;AP$281:AP$407))+1</f>
        <v>2</v>
      </c>
      <c r="CL353" s="13" cm="1">
        <f t="array" ref="CL353">SUMPRODUCT(($Z$281:$Z$407=$Z353)*(AQ353&lt;AQ$281:AQ$407))+1</f>
        <v>2</v>
      </c>
      <c r="CM353" s="13" cm="1">
        <f t="array" ref="CM353">SUMPRODUCT(($Z$281:$Z$407=$Z353)*(AR353&lt;AR$281:AR$407))+1</f>
        <v>2</v>
      </c>
      <c r="CN353" s="13" cm="1">
        <f t="array" ref="CN353">SUMPRODUCT(($Z$281:$Z$407=$Z353)*(AS353&lt;AS$281:AS$407))+1</f>
        <v>2</v>
      </c>
      <c r="CO353" s="13" cm="1">
        <f t="array" ref="CO353">SUMPRODUCT(($Z$281:$Z$407=$Z353)*(AT353&lt;AT$281:AT$407))+1</f>
        <v>2</v>
      </c>
      <c r="CP353" s="13" cm="1">
        <f t="array" ref="CP353">SUMPRODUCT(($Z$281:$Z$407=$Z353)*(AU353&lt;AU$281:AU$407))+1</f>
        <v>2</v>
      </c>
      <c r="CQ353" s="13" cm="1">
        <f t="array" ref="CQ353">SUMPRODUCT(($Z$281:$Z$407=$Z353)*(AV353&lt;AV$281:AV$407))+1</f>
        <v>2</v>
      </c>
      <c r="CR353" s="20">
        <f>INDEX($BW353:$CQ353,MATCH('Ranked Growth'!$C$5,Data!$AY$149:$BS$149,0))</f>
        <v>3</v>
      </c>
      <c r="CS353" s="13" t="str">
        <f t="shared" si="451"/>
        <v>Stations of Over 10k Users-3</v>
      </c>
      <c r="CU353" s="17" t="s">
        <v>59</v>
      </c>
      <c r="CV353" s="13" t="str" cm="1">
        <f t="array" ref="CV353">IF($AA353="N","",SUMPRODUCT(($Z$281:$Z$407=$Z353)*($AA$281:$AA$407="Y")*(AB353&lt;AB$281:AB$407))+1)</f>
        <v/>
      </c>
      <c r="CW353" s="13" t="str" cm="1">
        <f t="array" ref="CW353">IF($AA353="N","",SUMPRODUCT(($Z$281:$Z$407=$Z353)*($AA$281:$AA$407="Y")*(AC353&lt;AC$281:AC$407))+1)</f>
        <v/>
      </c>
      <c r="CX353" s="13" t="str" cm="1">
        <f t="array" ref="CX353">IF($AA353="N","",SUMPRODUCT(($Z$281:$Z$407=$Z353)*($AA$281:$AA$407="Y")*(AD353&lt;AD$281:AD$407))+1)</f>
        <v/>
      </c>
      <c r="CY353" s="13" t="str" cm="1">
        <f t="array" ref="CY353">IF($AA353="N","",SUMPRODUCT(($Z$281:$Z$407=$Z353)*($AA$281:$AA$407="Y")*(AE353&lt;AE$281:AE$407))+1)</f>
        <v/>
      </c>
      <c r="CZ353" s="13" t="str" cm="1">
        <f t="array" ref="CZ353">IF($AA353="N","",SUMPRODUCT(($Z$281:$Z$407=$Z353)*($AA$281:$AA$407="Y")*(AF353&lt;AF$281:AF$407))+1)</f>
        <v/>
      </c>
      <c r="DA353" s="13" t="str" cm="1">
        <f t="array" ref="DA353">IF($AA353="N","",SUMPRODUCT(($Z$281:$Z$407=$Z353)*($AA$281:$AA$407="Y")*(AG353&lt;AG$281:AG$407))+1)</f>
        <v/>
      </c>
      <c r="DB353" s="13" t="str" cm="1">
        <f t="array" ref="DB353">IF($AA353="N","",SUMPRODUCT(($Z$281:$Z$407=$Z353)*($AA$281:$AA$407="Y")*(AH353&lt;AH$281:AH$407))+1)</f>
        <v/>
      </c>
      <c r="DC353" s="13" t="str" cm="1">
        <f t="array" ref="DC353">IF($AA353="N","",SUMPRODUCT(($Z$281:$Z$407=$Z353)*($AA$281:$AA$407="Y")*(AI353&lt;AI$281:AI$407))+1)</f>
        <v/>
      </c>
      <c r="DD353" s="13" t="str" cm="1">
        <f t="array" ref="DD353">IF($AA353="N","",SUMPRODUCT(($Z$281:$Z$407=$Z353)*($AA$281:$AA$407="Y")*(AJ353&lt;AJ$281:AJ$407))+1)</f>
        <v/>
      </c>
      <c r="DE353" s="13" t="str" cm="1">
        <f t="array" ref="DE353">IF($AA353="N","",SUMPRODUCT(($Z$281:$Z$407=$Z353)*($AA$281:$AA$407="Y")*(AK353&lt;AK$281:AK$407))+1)</f>
        <v/>
      </c>
      <c r="DF353" s="13" t="str" cm="1">
        <f t="array" ref="DF353">IF($AA353="N","",SUMPRODUCT(($Z$281:$Z$407=$Z353)*($AA$281:$AA$407="Y")*(AL353&lt;AL$281:AL$407))+1)</f>
        <v/>
      </c>
      <c r="DG353" s="13" t="str" cm="1">
        <f t="array" ref="DG353">IF($AA353="N","",SUMPRODUCT(($Z$281:$Z$407=$Z353)*($AA$281:$AA$407="Y")*(AM353&lt;AM$281:AM$407))+1)</f>
        <v/>
      </c>
      <c r="DH353" s="13" t="str" cm="1">
        <f t="array" ref="DH353">IF($AA353="N","",SUMPRODUCT(($Z$281:$Z$407=$Z353)*($AA$281:$AA$407="Y")*(AN353&lt;AN$281:AN$407))+1)</f>
        <v/>
      </c>
      <c r="DI353" s="13" t="str" cm="1">
        <f t="array" ref="DI353">IF($AA353="N","",SUMPRODUCT(($Z$281:$Z$407=$Z353)*($AA$281:$AA$407="Y")*(AO353&lt;AO$281:AO$407))+1)</f>
        <v/>
      </c>
      <c r="DJ353" s="13" t="str" cm="1">
        <f t="array" ref="DJ353">IF($AA353="N","",SUMPRODUCT(($Z$281:$Z$407=$Z353)*($AA$281:$AA$407="Y")*(AP353&lt;AP$281:AP$407))+1)</f>
        <v/>
      </c>
      <c r="DK353" s="13" t="str" cm="1">
        <f t="array" ref="DK353">IF($AA353="N","",SUMPRODUCT(($Z$281:$Z$407=$Z353)*($AA$281:$AA$407="Y")*(AQ353&lt;AQ$281:AQ$407))+1)</f>
        <v/>
      </c>
      <c r="DL353" s="13" t="str" cm="1">
        <f t="array" ref="DL353">IF($AA353="N","",SUMPRODUCT(($Z$281:$Z$407=$Z353)*($AA$281:$AA$407="Y")*(AR353&lt;AR$281:AR$407))+1)</f>
        <v/>
      </c>
      <c r="DM353" s="13" t="str" cm="1">
        <f t="array" ref="DM353">IF($AA353="N","",SUMPRODUCT(($Z$281:$Z$407=$Z353)*($AA$281:$AA$407="Y")*(AS353&lt;AS$281:AS$407))+1)</f>
        <v/>
      </c>
      <c r="DN353" s="13" t="str" cm="1">
        <f t="array" ref="DN353">IF($AA353="N","",SUMPRODUCT(($Z$281:$Z$407=$Z353)*($AA$281:$AA$407="Y")*(AT353&lt;AT$281:AT$407))+1)</f>
        <v/>
      </c>
      <c r="DO353" s="13" t="str" cm="1">
        <f t="array" ref="DO353">IF($AA353="N","",SUMPRODUCT(($Z$281:$Z$407=$Z353)*($AA$281:$AA$407="Y")*(AU353&lt;AU$281:AU$407))+1)</f>
        <v/>
      </c>
      <c r="DP353" s="13" t="str" cm="1">
        <f t="array" ref="DP353">IF($AA353="N","",SUMPRODUCT(($Z$281:$Z$407=$Z353)*($AA$281:$AA$407="Y")*(AV353&lt;AV$281:AV$407))+1)</f>
        <v/>
      </c>
      <c r="DQ353" s="13" t="str">
        <f>INDEX($CV353:$DP353,MATCH('Ranked Growth'!$C$5,$BW$149:$CQ$149,0))</f>
        <v/>
      </c>
      <c r="DR353" s="13" t="str">
        <f t="shared" si="452"/>
        <v>Stations of Over 10k Users-</v>
      </c>
      <c r="DT353" s="17" t="s">
        <v>59</v>
      </c>
      <c r="DU353" s="15">
        <f t="shared" ref="DU353:EO353" si="490">(C353/$R91)-1</f>
        <v>1.9260214480781412E-2</v>
      </c>
      <c r="DV353" s="15">
        <f t="shared" si="490"/>
        <v>9.1454791438362548E-2</v>
      </c>
      <c r="DW353" s="15">
        <f t="shared" si="490"/>
        <v>0.11561490963202692</v>
      </c>
      <c r="DX353" s="15">
        <f t="shared" si="490"/>
        <v>0.13448933688298714</v>
      </c>
      <c r="DY353" s="15">
        <f t="shared" si="490"/>
        <v>0.1483219221290859</v>
      </c>
      <c r="DZ353" s="15">
        <f t="shared" si="490"/>
        <v>0.16286200205467072</v>
      </c>
      <c r="EA353" s="15">
        <f t="shared" si="490"/>
        <v>0.18040144512225931</v>
      </c>
      <c r="EB353" s="15">
        <f t="shared" si="490"/>
        <v>0.19475295098393941</v>
      </c>
      <c r="EC353" s="15">
        <f t="shared" si="490"/>
        <v>0.21090511971433701</v>
      </c>
      <c r="ED353" s="15">
        <f t="shared" si="490"/>
        <v>0.23358017774627049</v>
      </c>
      <c r="EE353" s="15">
        <f t="shared" si="490"/>
        <v>0.25051287755013418</v>
      </c>
      <c r="EF353" s="15">
        <f t="shared" si="490"/>
        <v>0.26622615012750894</v>
      </c>
      <c r="EG353" s="15">
        <f t="shared" si="490"/>
        <v>0.28174989024596431</v>
      </c>
      <c r="EH353" s="15">
        <f t="shared" si="490"/>
        <v>0.3007336622971486</v>
      </c>
      <c r="EI353" s="15">
        <f t="shared" si="490"/>
        <v>0.32166376415146569</v>
      </c>
      <c r="EJ353" s="15">
        <f t="shared" si="490"/>
        <v>0.33912825735032204</v>
      </c>
      <c r="EK353" s="15">
        <f t="shared" si="490"/>
        <v>0.35841166104219524</v>
      </c>
      <c r="EL353" s="15">
        <f t="shared" si="490"/>
        <v>0.37597302042308911</v>
      </c>
      <c r="EM353" s="15">
        <f t="shared" si="490"/>
        <v>0.39506111928527576</v>
      </c>
      <c r="EN353" s="15">
        <f t="shared" si="490"/>
        <v>0.41986024363332675</v>
      </c>
      <c r="EO353" s="15">
        <f t="shared" si="490"/>
        <v>0.44385709023270548</v>
      </c>
      <c r="EQ353" s="17" t="s">
        <v>59</v>
      </c>
      <c r="ER353" s="13">
        <f t="shared" si="454"/>
        <v>64</v>
      </c>
      <c r="ES353" s="13">
        <f t="shared" si="455"/>
        <v>85</v>
      </c>
      <c r="ET353" s="13">
        <f t="shared" si="456"/>
        <v>83</v>
      </c>
      <c r="EU353" s="13">
        <f t="shared" si="457"/>
        <v>80</v>
      </c>
      <c r="EV353" s="13">
        <f t="shared" si="458"/>
        <v>77</v>
      </c>
      <c r="EW353" s="13">
        <f t="shared" si="459"/>
        <v>62</v>
      </c>
      <c r="EX353" s="13">
        <f t="shared" si="460"/>
        <v>56</v>
      </c>
      <c r="EY353" s="13">
        <f t="shared" si="461"/>
        <v>54</v>
      </c>
      <c r="EZ353" s="13">
        <f t="shared" si="462"/>
        <v>53</v>
      </c>
      <c r="FA353" s="13">
        <f t="shared" si="463"/>
        <v>51</v>
      </c>
      <c r="FB353" s="13">
        <f t="shared" si="464"/>
        <v>51</v>
      </c>
      <c r="FC353" s="13">
        <f t="shared" si="465"/>
        <v>50</v>
      </c>
      <c r="FD353" s="13">
        <f t="shared" si="466"/>
        <v>50</v>
      </c>
      <c r="FE353" s="13">
        <f t="shared" si="467"/>
        <v>50</v>
      </c>
      <c r="FF353" s="13">
        <f t="shared" si="468"/>
        <v>50</v>
      </c>
      <c r="FG353" s="13">
        <f t="shared" si="469"/>
        <v>49</v>
      </c>
      <c r="FH353" s="13">
        <f t="shared" si="470"/>
        <v>47</v>
      </c>
      <c r="FI353" s="13">
        <f t="shared" si="471"/>
        <v>49</v>
      </c>
      <c r="FJ353" s="13">
        <f t="shared" si="472"/>
        <v>47</v>
      </c>
      <c r="FK353" s="13">
        <f t="shared" si="473"/>
        <v>48</v>
      </c>
      <c r="FL353" s="13">
        <f t="shared" si="474"/>
        <v>48</v>
      </c>
      <c r="FM353" s="13">
        <f>INDEX($ER353:$FL353,MATCH('Ranked Growth'!$C$5,$ER$149:$FL$149,0))</f>
        <v>64</v>
      </c>
      <c r="FO353" s="17" t="s">
        <v>59</v>
      </c>
      <c r="FP353" s="13" cm="1">
        <f t="array" ref="FP353">SUMPRODUCT(($Z$281:$Z$407=$Z353)*(DU353&lt;DU$281:DU$407))+1</f>
        <v>50</v>
      </c>
      <c r="FQ353" s="13" cm="1">
        <f t="array" ref="FQ353">SUMPRODUCT(($Z$281:$Z$407=$Z353)*(DV353&lt;DV$281:DV$407))+1</f>
        <v>76</v>
      </c>
      <c r="FR353" s="13" cm="1">
        <f t="array" ref="FR353">SUMPRODUCT(($Z$281:$Z$407=$Z353)*(DW353&lt;DW$281:DW$407))+1</f>
        <v>75</v>
      </c>
      <c r="FS353" s="13" cm="1">
        <f t="array" ref="FS353">SUMPRODUCT(($Z$281:$Z$407=$Z353)*(DX353&lt;DX$281:DX$407))+1</f>
        <v>73</v>
      </c>
      <c r="FT353" s="13" cm="1">
        <f t="array" ref="FT353">SUMPRODUCT(($Z$281:$Z$407=$Z353)*(DY353&lt;DY$281:DY$407))+1</f>
        <v>69</v>
      </c>
      <c r="FU353" s="13" cm="1">
        <f t="array" ref="FU353">SUMPRODUCT(($Z$281:$Z$407=$Z353)*(DZ353&lt;DZ$281:DZ$407))+1</f>
        <v>56</v>
      </c>
      <c r="FV353" s="13" cm="1">
        <f t="array" ref="FV353">SUMPRODUCT(($Z$281:$Z$407=$Z353)*(EA353&lt;EA$281:EA$407))+1</f>
        <v>50</v>
      </c>
      <c r="FW353" s="13" cm="1">
        <f t="array" ref="FW353">SUMPRODUCT(($Z$281:$Z$407=$Z353)*(EB353&lt;EB$281:EB$407))+1</f>
        <v>48</v>
      </c>
      <c r="FX353" s="13" cm="1">
        <f t="array" ref="FX353">SUMPRODUCT(($Z$281:$Z$407=$Z353)*(EC353&lt;EC$281:EC$407))+1</f>
        <v>47</v>
      </c>
      <c r="FY353" s="13" cm="1">
        <f t="array" ref="FY353">SUMPRODUCT(($Z$281:$Z$407=$Z353)*(ED353&lt;ED$281:ED$407))+1</f>
        <v>45</v>
      </c>
      <c r="FZ353" s="13" cm="1">
        <f t="array" ref="FZ353">SUMPRODUCT(($Z$281:$Z$407=$Z353)*(EE353&lt;EE$281:EE$407))+1</f>
        <v>45</v>
      </c>
      <c r="GA353" s="13" cm="1">
        <f t="array" ref="GA353">SUMPRODUCT(($Z$281:$Z$407=$Z353)*(EF353&lt;EF$281:EF$407))+1</f>
        <v>43</v>
      </c>
      <c r="GB353" s="13" cm="1">
        <f t="array" ref="GB353">SUMPRODUCT(($Z$281:$Z$407=$Z353)*(EG353&lt;EG$281:EG$407))+1</f>
        <v>43</v>
      </c>
      <c r="GC353" s="13" cm="1">
        <f t="array" ref="GC353">SUMPRODUCT(($Z$281:$Z$407=$Z353)*(EH353&lt;EH$281:EH$407))+1</f>
        <v>43</v>
      </c>
      <c r="GD353" s="13" cm="1">
        <f t="array" ref="GD353">SUMPRODUCT(($Z$281:$Z$407=$Z353)*(EI353&lt;EI$281:EI$407))+1</f>
        <v>43</v>
      </c>
      <c r="GE353" s="13" cm="1">
        <f t="array" ref="GE353">SUMPRODUCT(($Z$281:$Z$407=$Z353)*(EJ353&lt;EJ$281:EJ$407))+1</f>
        <v>42</v>
      </c>
      <c r="GF353" s="13" cm="1">
        <f t="array" ref="GF353">SUMPRODUCT(($Z$281:$Z$407=$Z353)*(EK353&lt;EK$281:EK$407))+1</f>
        <v>40</v>
      </c>
      <c r="GG353" s="13" cm="1">
        <f t="array" ref="GG353">SUMPRODUCT(($Z$281:$Z$407=$Z353)*(EL353&lt;EL$281:EL$407))+1</f>
        <v>42</v>
      </c>
      <c r="GH353" s="13" cm="1">
        <f t="array" ref="GH353">SUMPRODUCT(($Z$281:$Z$407=$Z353)*(EM353&lt;EM$281:EM$407))+1</f>
        <v>40</v>
      </c>
      <c r="GI353" s="13" cm="1">
        <f t="array" ref="GI353">SUMPRODUCT(($Z$281:$Z$407=$Z353)*(EN353&lt;EN$281:EN$407))+1</f>
        <v>41</v>
      </c>
      <c r="GJ353" s="13" cm="1">
        <f t="array" ref="GJ353">SUMPRODUCT(($Z$281:$Z$407=$Z353)*(EO353&lt;EO$281:EO$407))+1</f>
        <v>41</v>
      </c>
      <c r="GK353" s="20">
        <f>INDEX($FP353:$GJ353,MATCH('Ranked Growth'!$C$5,$FP$149:$GJ$149,0))</f>
        <v>50</v>
      </c>
      <c r="GL353" s="13" t="str">
        <f t="shared" si="475"/>
        <v>Stations of Over 10k Users-50</v>
      </c>
      <c r="GN353" s="17" t="s">
        <v>59</v>
      </c>
      <c r="GO353" s="13" t="str" cm="1">
        <f t="array" ref="GO353">IF($AA353="N","",SUMPRODUCT(($Z$281:$Z$407=$Z353)*($AA$281:$AA$407="Y")*(DU353&lt;DU$281:DU$407))+1)</f>
        <v/>
      </c>
      <c r="GP353" s="13" t="str" cm="1">
        <f t="array" ref="GP353">IF($AA353="N","",SUMPRODUCT(($Z$281:$Z$407=$Z353)*($AA$281:$AA$407="Y")*(DV353&lt;DV$281:DV$407))+1)</f>
        <v/>
      </c>
      <c r="GQ353" s="13" t="str" cm="1">
        <f t="array" ref="GQ353">IF($AA353="N","",SUMPRODUCT(($Z$281:$Z$407=$Z353)*($AA$281:$AA$407="Y")*(DW353&lt;DW$281:DW$407))+1)</f>
        <v/>
      </c>
      <c r="GR353" s="13" t="str" cm="1">
        <f t="array" ref="GR353">IF($AA353="N","",SUMPRODUCT(($Z$281:$Z$407=$Z353)*($AA$281:$AA$407="Y")*(DX353&lt;DX$281:DX$407))+1)</f>
        <v/>
      </c>
      <c r="GS353" s="13" t="str" cm="1">
        <f t="array" ref="GS353">IF($AA353="N","",SUMPRODUCT(($Z$281:$Z$407=$Z353)*($AA$281:$AA$407="Y")*(DY353&lt;DY$281:DY$407))+1)</f>
        <v/>
      </c>
      <c r="GT353" s="13" t="str" cm="1">
        <f t="array" ref="GT353">IF($AA353="N","",SUMPRODUCT(($Z$281:$Z$407=$Z353)*($AA$281:$AA$407="Y")*(DZ353&lt;DZ$281:DZ$407))+1)</f>
        <v/>
      </c>
      <c r="GU353" s="13" t="str" cm="1">
        <f t="array" ref="GU353">IF($AA353="N","",SUMPRODUCT(($Z$281:$Z$407=$Z353)*($AA$281:$AA$407="Y")*(EA353&lt;EA$281:EA$407))+1)</f>
        <v/>
      </c>
      <c r="GV353" s="13" t="str" cm="1">
        <f t="array" ref="GV353">IF($AA353="N","",SUMPRODUCT(($Z$281:$Z$407=$Z353)*($AA$281:$AA$407="Y")*(EB353&lt;EB$281:EB$407))+1)</f>
        <v/>
      </c>
      <c r="GW353" s="13" t="str" cm="1">
        <f t="array" ref="GW353">IF($AA353="N","",SUMPRODUCT(($Z$281:$Z$407=$Z353)*($AA$281:$AA$407="Y")*(EC353&lt;EC$281:EC$407))+1)</f>
        <v/>
      </c>
      <c r="GX353" s="13" t="str" cm="1">
        <f t="array" ref="GX353">IF($AA353="N","",SUMPRODUCT(($Z$281:$Z$407=$Z353)*($AA$281:$AA$407="Y")*(ED353&lt;ED$281:ED$407))+1)</f>
        <v/>
      </c>
      <c r="GY353" s="13" t="str" cm="1">
        <f t="array" ref="GY353">IF($AA353="N","",SUMPRODUCT(($Z$281:$Z$407=$Z353)*($AA$281:$AA$407="Y")*(EE353&lt;EE$281:EE$407))+1)</f>
        <v/>
      </c>
      <c r="GZ353" s="13" t="str" cm="1">
        <f t="array" ref="GZ353">IF($AA353="N","",SUMPRODUCT(($Z$281:$Z$407=$Z353)*($AA$281:$AA$407="Y")*(EF353&lt;EF$281:EF$407))+1)</f>
        <v/>
      </c>
      <c r="HA353" s="13" t="str" cm="1">
        <f t="array" ref="HA353">IF($AA353="N","",SUMPRODUCT(($Z$281:$Z$407=$Z353)*($AA$281:$AA$407="Y")*(EG353&lt;EG$281:EG$407))+1)</f>
        <v/>
      </c>
      <c r="HB353" s="13" t="str" cm="1">
        <f t="array" ref="HB353">IF($AA353="N","",SUMPRODUCT(($Z$281:$Z$407=$Z353)*($AA$281:$AA$407="Y")*(EH353&lt;EH$281:EH$407))+1)</f>
        <v/>
      </c>
      <c r="HC353" s="13" t="str" cm="1">
        <f t="array" ref="HC353">IF($AA353="N","",SUMPRODUCT(($Z$281:$Z$407=$Z353)*($AA$281:$AA$407="Y")*(EI353&lt;EI$281:EI$407))+1)</f>
        <v/>
      </c>
      <c r="HD353" s="13" t="str" cm="1">
        <f t="array" ref="HD353">IF($AA353="N","",SUMPRODUCT(($Z$281:$Z$407=$Z353)*($AA$281:$AA$407="Y")*(EJ353&lt;EJ$281:EJ$407))+1)</f>
        <v/>
      </c>
      <c r="HE353" s="13" t="str" cm="1">
        <f t="array" ref="HE353">IF($AA353="N","",SUMPRODUCT(($Z$281:$Z$407=$Z353)*($AA$281:$AA$407="Y")*(EK353&lt;EK$281:EK$407))+1)</f>
        <v/>
      </c>
      <c r="HF353" s="13" t="str" cm="1">
        <f t="array" ref="HF353">IF($AA353="N","",SUMPRODUCT(($Z$281:$Z$407=$Z353)*($AA$281:$AA$407="Y")*(EL353&lt;EL$281:EL$407))+1)</f>
        <v/>
      </c>
      <c r="HG353" s="13" t="str" cm="1">
        <f t="array" ref="HG353">IF($AA353="N","",SUMPRODUCT(($Z$281:$Z$407=$Z353)*($AA$281:$AA$407="Y")*(EM353&lt;EM$281:EM$407))+1)</f>
        <v/>
      </c>
      <c r="HH353" s="13" t="str" cm="1">
        <f t="array" ref="HH353">IF($AA353="N","",SUMPRODUCT(($Z$281:$Z$407=$Z353)*($AA$281:$AA$407="Y")*(EN353&lt;EN$281:EN$407))+1)</f>
        <v/>
      </c>
      <c r="HI353" s="13" t="str" cm="1">
        <f t="array" ref="HI353">IF($AA353="N","",SUMPRODUCT(($Z$281:$Z$407=$Z353)*($AA$281:$AA$407="Y")*(EO353&lt;EO$281:EO$407))+1)</f>
        <v/>
      </c>
      <c r="HJ353" s="20" t="str">
        <f>INDEX($GO353:$HI353,MATCH('Ranked Growth'!$C$5,$GO$149:$HI$149,0))</f>
        <v/>
      </c>
      <c r="HK353" s="13" t="str">
        <f t="shared" si="476"/>
        <v>Stations of Over 10k Users-</v>
      </c>
    </row>
    <row r="354" spans="2:219" s="11" customFormat="1" x14ac:dyDescent="0.25">
      <c r="B354" s="17" t="s">
        <v>60</v>
      </c>
      <c r="C354" s="20">
        <v>56348.750969656139</v>
      </c>
      <c r="D354" s="20">
        <v>60817.408806661086</v>
      </c>
      <c r="E354" s="20">
        <v>62151.500065119762</v>
      </c>
      <c r="F354" s="20">
        <v>63152.927173986762</v>
      </c>
      <c r="G354" s="20">
        <v>63812.178377188298</v>
      </c>
      <c r="H354" s="20">
        <v>64531.381096164951</v>
      </c>
      <c r="I354" s="20">
        <v>65488.554879994757</v>
      </c>
      <c r="J354" s="20">
        <v>66274.805077412282</v>
      </c>
      <c r="K354" s="20">
        <v>67103.125073212548</v>
      </c>
      <c r="L354" s="20">
        <v>68205.044231495776</v>
      </c>
      <c r="M354" s="20">
        <v>69175.382198108477</v>
      </c>
      <c r="N354" s="20">
        <v>70079.143819784396</v>
      </c>
      <c r="O354" s="20">
        <v>70978.717216014018</v>
      </c>
      <c r="P354" s="20">
        <v>72097.59001152328</v>
      </c>
      <c r="Q354" s="20">
        <v>73342.808424223971</v>
      </c>
      <c r="R354" s="20">
        <v>74352.019461594318</v>
      </c>
      <c r="S354" s="20">
        <v>75475.02190695524</v>
      </c>
      <c r="T354" s="20">
        <v>76495.711592148014</v>
      </c>
      <c r="U354" s="20">
        <v>77619.576770925531</v>
      </c>
      <c r="V354" s="20">
        <v>79017.388127102313</v>
      </c>
      <c r="W354" s="20">
        <v>80367.853809890657</v>
      </c>
      <c r="Y354" s="17" t="s">
        <v>60</v>
      </c>
      <c r="Z354" s="21" t="str">
        <f t="shared" si="427"/>
        <v>Stations of Over 10k Users</v>
      </c>
      <c r="AA354" s="21" t="str">
        <f t="shared" si="428"/>
        <v>N</v>
      </c>
      <c r="AB354" s="13">
        <f t="shared" ref="AB354:AV354" si="491">C354-$R92</f>
        <v>1164.7509696561392</v>
      </c>
      <c r="AC354" s="13">
        <f t="shared" si="491"/>
        <v>5633.4088066610857</v>
      </c>
      <c r="AD354" s="13">
        <f t="shared" si="491"/>
        <v>6967.5000651197624</v>
      </c>
      <c r="AE354" s="13">
        <f t="shared" si="491"/>
        <v>7968.9271739867618</v>
      </c>
      <c r="AF354" s="13">
        <f t="shared" si="491"/>
        <v>8628.1783771882983</v>
      </c>
      <c r="AG354" s="13">
        <f t="shared" si="491"/>
        <v>9347.3810961649506</v>
      </c>
      <c r="AH354" s="13">
        <f t="shared" si="491"/>
        <v>10304.554879994757</v>
      </c>
      <c r="AI354" s="13">
        <f t="shared" si="491"/>
        <v>11090.805077412282</v>
      </c>
      <c r="AJ354" s="13">
        <f t="shared" si="491"/>
        <v>11919.125073212548</v>
      </c>
      <c r="AK354" s="13">
        <f t="shared" si="491"/>
        <v>13021.044231495776</v>
      </c>
      <c r="AL354" s="13">
        <f t="shared" si="491"/>
        <v>13991.382198108477</v>
      </c>
      <c r="AM354" s="13">
        <f t="shared" si="491"/>
        <v>14895.143819784396</v>
      </c>
      <c r="AN354" s="13">
        <f t="shared" si="491"/>
        <v>15794.717216014018</v>
      </c>
      <c r="AO354" s="13">
        <f t="shared" si="491"/>
        <v>16913.59001152328</v>
      </c>
      <c r="AP354" s="13">
        <f t="shared" si="491"/>
        <v>18158.808424223971</v>
      </c>
      <c r="AQ354" s="13">
        <f t="shared" si="491"/>
        <v>19168.019461594318</v>
      </c>
      <c r="AR354" s="13">
        <f t="shared" si="491"/>
        <v>20291.02190695524</v>
      </c>
      <c r="AS354" s="13">
        <f t="shared" si="491"/>
        <v>21311.711592148014</v>
      </c>
      <c r="AT354" s="13">
        <f t="shared" si="491"/>
        <v>22435.576770925531</v>
      </c>
      <c r="AU354" s="13">
        <f t="shared" si="491"/>
        <v>23833.388127102313</v>
      </c>
      <c r="AV354" s="13">
        <f t="shared" si="491"/>
        <v>25183.853809890657</v>
      </c>
      <c r="AX354" s="17" t="s">
        <v>60</v>
      </c>
      <c r="AY354" s="13">
        <f t="shared" si="430"/>
        <v>78</v>
      </c>
      <c r="AZ354" s="13">
        <f t="shared" si="431"/>
        <v>77</v>
      </c>
      <c r="BA354" s="13">
        <f t="shared" si="432"/>
        <v>77</v>
      </c>
      <c r="BB354" s="13">
        <f t="shared" si="433"/>
        <v>77</v>
      </c>
      <c r="BC354" s="13">
        <f t="shared" si="434"/>
        <v>78</v>
      </c>
      <c r="BD354" s="13">
        <f t="shared" si="435"/>
        <v>78</v>
      </c>
      <c r="BE354" s="13">
        <f t="shared" si="436"/>
        <v>78</v>
      </c>
      <c r="BF354" s="13">
        <f t="shared" si="437"/>
        <v>78</v>
      </c>
      <c r="BG354" s="13">
        <f t="shared" si="438"/>
        <v>78</v>
      </c>
      <c r="BH354" s="13">
        <f t="shared" si="439"/>
        <v>78</v>
      </c>
      <c r="BI354" s="13">
        <f t="shared" si="440"/>
        <v>78</v>
      </c>
      <c r="BJ354" s="13">
        <f t="shared" si="441"/>
        <v>78</v>
      </c>
      <c r="BK354" s="13">
        <f t="shared" si="442"/>
        <v>77</v>
      </c>
      <c r="BL354" s="13">
        <f t="shared" si="443"/>
        <v>77</v>
      </c>
      <c r="BM354" s="13">
        <f t="shared" si="444"/>
        <v>77</v>
      </c>
      <c r="BN354" s="13">
        <f t="shared" si="445"/>
        <v>77</v>
      </c>
      <c r="BO354" s="13">
        <f t="shared" si="446"/>
        <v>77</v>
      </c>
      <c r="BP354" s="13">
        <f t="shared" si="447"/>
        <v>77</v>
      </c>
      <c r="BQ354" s="13">
        <f t="shared" si="448"/>
        <v>77</v>
      </c>
      <c r="BR354" s="13">
        <f t="shared" si="449"/>
        <v>78</v>
      </c>
      <c r="BS354" s="13">
        <f t="shared" si="450"/>
        <v>78</v>
      </c>
      <c r="BT354" s="13">
        <f>INDEX($AY354:$BS354,MATCH('Ranked Growth'!$C$5,Data!$AY$149:$BS$149,0))</f>
        <v>78</v>
      </c>
      <c r="BV354" s="17" t="s">
        <v>60</v>
      </c>
      <c r="BW354" s="13" cm="1">
        <f t="array" ref="BW354">SUMPRODUCT(($Z$281:$Z$407=$Z354)*(AB354&lt;AB$281:AB$407))+1</f>
        <v>73</v>
      </c>
      <c r="BX354" s="13" cm="1">
        <f t="array" ref="BX354">SUMPRODUCT(($Z$281:$Z$407=$Z354)*(AC354&lt;AC$281:AC$407))+1</f>
        <v>72</v>
      </c>
      <c r="BY354" s="13" cm="1">
        <f t="array" ref="BY354">SUMPRODUCT(($Z$281:$Z$407=$Z354)*(AD354&lt;AD$281:AD$407))+1</f>
        <v>72</v>
      </c>
      <c r="BZ354" s="13" cm="1">
        <f t="array" ref="BZ354">SUMPRODUCT(($Z$281:$Z$407=$Z354)*(AE354&lt;AE$281:AE$407))+1</f>
        <v>72</v>
      </c>
      <c r="CA354" s="13" cm="1">
        <f t="array" ref="CA354">SUMPRODUCT(($Z$281:$Z$407=$Z354)*(AF354&lt;AF$281:AF$407))+1</f>
        <v>73</v>
      </c>
      <c r="CB354" s="13" cm="1">
        <f t="array" ref="CB354">SUMPRODUCT(($Z$281:$Z$407=$Z354)*(AG354&lt;AG$281:AG$407))+1</f>
        <v>73</v>
      </c>
      <c r="CC354" s="13" cm="1">
        <f t="array" ref="CC354">SUMPRODUCT(($Z$281:$Z$407=$Z354)*(AH354&lt;AH$281:AH$407))+1</f>
        <v>73</v>
      </c>
      <c r="CD354" s="13" cm="1">
        <f t="array" ref="CD354">SUMPRODUCT(($Z$281:$Z$407=$Z354)*(AI354&lt;AI$281:AI$407))+1</f>
        <v>73</v>
      </c>
      <c r="CE354" s="13" cm="1">
        <f t="array" ref="CE354">SUMPRODUCT(($Z$281:$Z$407=$Z354)*(AJ354&lt;AJ$281:AJ$407))+1</f>
        <v>73</v>
      </c>
      <c r="CF354" s="13" cm="1">
        <f t="array" ref="CF354">SUMPRODUCT(($Z$281:$Z$407=$Z354)*(AK354&lt;AK$281:AK$407))+1</f>
        <v>73</v>
      </c>
      <c r="CG354" s="13" cm="1">
        <f t="array" ref="CG354">SUMPRODUCT(($Z$281:$Z$407=$Z354)*(AL354&lt;AL$281:AL$407))+1</f>
        <v>73</v>
      </c>
      <c r="CH354" s="13" cm="1">
        <f t="array" ref="CH354">SUMPRODUCT(($Z$281:$Z$407=$Z354)*(AM354&lt;AM$281:AM$407))+1</f>
        <v>73</v>
      </c>
      <c r="CI354" s="13" cm="1">
        <f t="array" ref="CI354">SUMPRODUCT(($Z$281:$Z$407=$Z354)*(AN354&lt;AN$281:AN$407))+1</f>
        <v>72</v>
      </c>
      <c r="CJ354" s="13" cm="1">
        <f t="array" ref="CJ354">SUMPRODUCT(($Z$281:$Z$407=$Z354)*(AO354&lt;AO$281:AO$407))+1</f>
        <v>72</v>
      </c>
      <c r="CK354" s="13" cm="1">
        <f t="array" ref="CK354">SUMPRODUCT(($Z$281:$Z$407=$Z354)*(AP354&lt;AP$281:AP$407))+1</f>
        <v>72</v>
      </c>
      <c r="CL354" s="13" cm="1">
        <f t="array" ref="CL354">SUMPRODUCT(($Z$281:$Z$407=$Z354)*(AQ354&lt;AQ$281:AQ$407))+1</f>
        <v>72</v>
      </c>
      <c r="CM354" s="13" cm="1">
        <f t="array" ref="CM354">SUMPRODUCT(($Z$281:$Z$407=$Z354)*(AR354&lt;AR$281:AR$407))+1</f>
        <v>72</v>
      </c>
      <c r="CN354" s="13" cm="1">
        <f t="array" ref="CN354">SUMPRODUCT(($Z$281:$Z$407=$Z354)*(AS354&lt;AS$281:AS$407))+1</f>
        <v>72</v>
      </c>
      <c r="CO354" s="13" cm="1">
        <f t="array" ref="CO354">SUMPRODUCT(($Z$281:$Z$407=$Z354)*(AT354&lt;AT$281:AT$407))+1</f>
        <v>72</v>
      </c>
      <c r="CP354" s="13" cm="1">
        <f t="array" ref="CP354">SUMPRODUCT(($Z$281:$Z$407=$Z354)*(AU354&lt;AU$281:AU$407))+1</f>
        <v>73</v>
      </c>
      <c r="CQ354" s="13" cm="1">
        <f t="array" ref="CQ354">SUMPRODUCT(($Z$281:$Z$407=$Z354)*(AV354&lt;AV$281:AV$407))+1</f>
        <v>73</v>
      </c>
      <c r="CR354" s="20">
        <f>INDEX($BW354:$CQ354,MATCH('Ranked Growth'!$C$5,Data!$AY$149:$BS$149,0))</f>
        <v>73</v>
      </c>
      <c r="CS354" s="13" t="str">
        <f t="shared" si="451"/>
        <v>Stations of Over 10k Users-73</v>
      </c>
      <c r="CU354" s="17" t="s">
        <v>60</v>
      </c>
      <c r="CV354" s="13" t="str" cm="1">
        <f t="array" ref="CV354">IF($AA354="N","",SUMPRODUCT(($Z$281:$Z$407=$Z354)*($AA$281:$AA$407="Y")*(AB354&lt;AB$281:AB$407))+1)</f>
        <v/>
      </c>
      <c r="CW354" s="13" t="str" cm="1">
        <f t="array" ref="CW354">IF($AA354="N","",SUMPRODUCT(($Z$281:$Z$407=$Z354)*($AA$281:$AA$407="Y")*(AC354&lt;AC$281:AC$407))+1)</f>
        <v/>
      </c>
      <c r="CX354" s="13" t="str" cm="1">
        <f t="array" ref="CX354">IF($AA354="N","",SUMPRODUCT(($Z$281:$Z$407=$Z354)*($AA$281:$AA$407="Y")*(AD354&lt;AD$281:AD$407))+1)</f>
        <v/>
      </c>
      <c r="CY354" s="13" t="str" cm="1">
        <f t="array" ref="CY354">IF($AA354="N","",SUMPRODUCT(($Z$281:$Z$407=$Z354)*($AA$281:$AA$407="Y")*(AE354&lt;AE$281:AE$407))+1)</f>
        <v/>
      </c>
      <c r="CZ354" s="13" t="str" cm="1">
        <f t="array" ref="CZ354">IF($AA354="N","",SUMPRODUCT(($Z$281:$Z$407=$Z354)*($AA$281:$AA$407="Y")*(AF354&lt;AF$281:AF$407))+1)</f>
        <v/>
      </c>
      <c r="DA354" s="13" t="str" cm="1">
        <f t="array" ref="DA354">IF($AA354="N","",SUMPRODUCT(($Z$281:$Z$407=$Z354)*($AA$281:$AA$407="Y")*(AG354&lt;AG$281:AG$407))+1)</f>
        <v/>
      </c>
      <c r="DB354" s="13" t="str" cm="1">
        <f t="array" ref="DB354">IF($AA354="N","",SUMPRODUCT(($Z$281:$Z$407=$Z354)*($AA$281:$AA$407="Y")*(AH354&lt;AH$281:AH$407))+1)</f>
        <v/>
      </c>
      <c r="DC354" s="13" t="str" cm="1">
        <f t="array" ref="DC354">IF($AA354="N","",SUMPRODUCT(($Z$281:$Z$407=$Z354)*($AA$281:$AA$407="Y")*(AI354&lt;AI$281:AI$407))+1)</f>
        <v/>
      </c>
      <c r="DD354" s="13" t="str" cm="1">
        <f t="array" ref="DD354">IF($AA354="N","",SUMPRODUCT(($Z$281:$Z$407=$Z354)*($AA$281:$AA$407="Y")*(AJ354&lt;AJ$281:AJ$407))+1)</f>
        <v/>
      </c>
      <c r="DE354" s="13" t="str" cm="1">
        <f t="array" ref="DE354">IF($AA354="N","",SUMPRODUCT(($Z$281:$Z$407=$Z354)*($AA$281:$AA$407="Y")*(AK354&lt;AK$281:AK$407))+1)</f>
        <v/>
      </c>
      <c r="DF354" s="13" t="str" cm="1">
        <f t="array" ref="DF354">IF($AA354="N","",SUMPRODUCT(($Z$281:$Z$407=$Z354)*($AA$281:$AA$407="Y")*(AL354&lt;AL$281:AL$407))+1)</f>
        <v/>
      </c>
      <c r="DG354" s="13" t="str" cm="1">
        <f t="array" ref="DG354">IF($AA354="N","",SUMPRODUCT(($Z$281:$Z$407=$Z354)*($AA$281:$AA$407="Y")*(AM354&lt;AM$281:AM$407))+1)</f>
        <v/>
      </c>
      <c r="DH354" s="13" t="str" cm="1">
        <f t="array" ref="DH354">IF($AA354="N","",SUMPRODUCT(($Z$281:$Z$407=$Z354)*($AA$281:$AA$407="Y")*(AN354&lt;AN$281:AN$407))+1)</f>
        <v/>
      </c>
      <c r="DI354" s="13" t="str" cm="1">
        <f t="array" ref="DI354">IF($AA354="N","",SUMPRODUCT(($Z$281:$Z$407=$Z354)*($AA$281:$AA$407="Y")*(AO354&lt;AO$281:AO$407))+1)</f>
        <v/>
      </c>
      <c r="DJ354" s="13" t="str" cm="1">
        <f t="array" ref="DJ354">IF($AA354="N","",SUMPRODUCT(($Z$281:$Z$407=$Z354)*($AA$281:$AA$407="Y")*(AP354&lt;AP$281:AP$407))+1)</f>
        <v/>
      </c>
      <c r="DK354" s="13" t="str" cm="1">
        <f t="array" ref="DK354">IF($AA354="N","",SUMPRODUCT(($Z$281:$Z$407=$Z354)*($AA$281:$AA$407="Y")*(AQ354&lt;AQ$281:AQ$407))+1)</f>
        <v/>
      </c>
      <c r="DL354" s="13" t="str" cm="1">
        <f t="array" ref="DL354">IF($AA354="N","",SUMPRODUCT(($Z$281:$Z$407=$Z354)*($AA$281:$AA$407="Y")*(AR354&lt;AR$281:AR$407))+1)</f>
        <v/>
      </c>
      <c r="DM354" s="13" t="str" cm="1">
        <f t="array" ref="DM354">IF($AA354="N","",SUMPRODUCT(($Z$281:$Z$407=$Z354)*($AA$281:$AA$407="Y")*(AS354&lt;AS$281:AS$407))+1)</f>
        <v/>
      </c>
      <c r="DN354" s="13" t="str" cm="1">
        <f t="array" ref="DN354">IF($AA354="N","",SUMPRODUCT(($Z$281:$Z$407=$Z354)*($AA$281:$AA$407="Y")*(AT354&lt;AT$281:AT$407))+1)</f>
        <v/>
      </c>
      <c r="DO354" s="13" t="str" cm="1">
        <f t="array" ref="DO354">IF($AA354="N","",SUMPRODUCT(($Z$281:$Z$407=$Z354)*($AA$281:$AA$407="Y")*(AU354&lt;AU$281:AU$407))+1)</f>
        <v/>
      </c>
      <c r="DP354" s="13" t="str" cm="1">
        <f t="array" ref="DP354">IF($AA354="N","",SUMPRODUCT(($Z$281:$Z$407=$Z354)*($AA$281:$AA$407="Y")*(AV354&lt;AV$281:AV$407))+1)</f>
        <v/>
      </c>
      <c r="DQ354" s="13" t="str">
        <f>INDEX($CV354:$DP354,MATCH('Ranked Growth'!$C$5,$BW$149:$CQ$149,0))</f>
        <v/>
      </c>
      <c r="DR354" s="13" t="str">
        <f t="shared" si="452"/>
        <v>Stations of Over 10k Users-</v>
      </c>
      <c r="DT354" s="17" t="s">
        <v>60</v>
      </c>
      <c r="DU354" s="15">
        <f t="shared" ref="DU354:EO354" si="492">(C354/$R92)-1</f>
        <v>2.1106678922443889E-2</v>
      </c>
      <c r="DV354" s="15">
        <f t="shared" si="492"/>
        <v>0.10208409696037046</v>
      </c>
      <c r="DW354" s="15">
        <f t="shared" si="492"/>
        <v>0.12625942420121339</v>
      </c>
      <c r="DX354" s="15">
        <f t="shared" si="492"/>
        <v>0.14440647966777975</v>
      </c>
      <c r="DY354" s="15">
        <f t="shared" si="492"/>
        <v>0.15635289897775251</v>
      </c>
      <c r="DZ354" s="15">
        <f t="shared" si="492"/>
        <v>0.16938571136860237</v>
      </c>
      <c r="EA354" s="15">
        <f t="shared" si="492"/>
        <v>0.18673084372272331</v>
      </c>
      <c r="EB354" s="15">
        <f t="shared" si="492"/>
        <v>0.20097863651442949</v>
      </c>
      <c r="EC354" s="15">
        <f t="shared" si="492"/>
        <v>0.21598878430727297</v>
      </c>
      <c r="ED354" s="15">
        <f t="shared" si="492"/>
        <v>0.23595687575195301</v>
      </c>
      <c r="EE354" s="15">
        <f t="shared" si="492"/>
        <v>0.25354055882336324</v>
      </c>
      <c r="EF354" s="15">
        <f t="shared" si="492"/>
        <v>0.26991779899580304</v>
      </c>
      <c r="EG354" s="15">
        <f t="shared" si="492"/>
        <v>0.2862191435201149</v>
      </c>
      <c r="EH354" s="15">
        <f t="shared" si="492"/>
        <v>0.30649445512328355</v>
      </c>
      <c r="EI354" s="15">
        <f t="shared" si="492"/>
        <v>0.32905930023600982</v>
      </c>
      <c r="EJ354" s="15">
        <f t="shared" si="492"/>
        <v>0.34734740978534218</v>
      </c>
      <c r="EK354" s="15">
        <f t="shared" si="492"/>
        <v>0.36769755557689265</v>
      </c>
      <c r="EL354" s="15">
        <f t="shared" si="492"/>
        <v>0.38619367193657617</v>
      </c>
      <c r="EM354" s="15">
        <f t="shared" si="492"/>
        <v>0.40655945148821271</v>
      </c>
      <c r="EN354" s="15">
        <f t="shared" si="492"/>
        <v>0.431889463016496</v>
      </c>
      <c r="EO354" s="15">
        <f t="shared" si="492"/>
        <v>0.45636151438624695</v>
      </c>
      <c r="EQ354" s="17" t="s">
        <v>60</v>
      </c>
      <c r="ER354" s="13">
        <f t="shared" si="454"/>
        <v>37</v>
      </c>
      <c r="ES354" s="13">
        <f t="shared" si="455"/>
        <v>47</v>
      </c>
      <c r="ET354" s="13">
        <f t="shared" si="456"/>
        <v>46</v>
      </c>
      <c r="EU354" s="13">
        <f t="shared" si="457"/>
        <v>44</v>
      </c>
      <c r="EV354" s="13">
        <f t="shared" si="458"/>
        <v>44</v>
      </c>
      <c r="EW354" s="13">
        <f t="shared" si="459"/>
        <v>45</v>
      </c>
      <c r="EX354" s="13">
        <f t="shared" si="460"/>
        <v>44</v>
      </c>
      <c r="EY354" s="13">
        <f t="shared" si="461"/>
        <v>43</v>
      </c>
      <c r="EZ354" s="13">
        <f t="shared" si="462"/>
        <v>44</v>
      </c>
      <c r="FA354" s="13">
        <f t="shared" si="463"/>
        <v>46</v>
      </c>
      <c r="FB354" s="13">
        <f t="shared" si="464"/>
        <v>44</v>
      </c>
      <c r="FC354" s="13">
        <f t="shared" si="465"/>
        <v>42</v>
      </c>
      <c r="FD354" s="13">
        <f t="shared" si="466"/>
        <v>38</v>
      </c>
      <c r="FE354" s="13">
        <f t="shared" si="467"/>
        <v>38</v>
      </c>
      <c r="FF354" s="13">
        <f t="shared" si="468"/>
        <v>37</v>
      </c>
      <c r="FG354" s="13">
        <f t="shared" si="469"/>
        <v>37</v>
      </c>
      <c r="FH354" s="13">
        <f t="shared" si="470"/>
        <v>38</v>
      </c>
      <c r="FI354" s="13">
        <f t="shared" si="471"/>
        <v>37</v>
      </c>
      <c r="FJ354" s="13">
        <f t="shared" si="472"/>
        <v>37</v>
      </c>
      <c r="FK354" s="13">
        <f t="shared" si="473"/>
        <v>36</v>
      </c>
      <c r="FL354" s="13">
        <f t="shared" si="474"/>
        <v>37</v>
      </c>
      <c r="FM354" s="13">
        <f>INDEX($ER354:$FL354,MATCH('Ranked Growth'!$C$5,$ER$149:$FL$149,0))</f>
        <v>37</v>
      </c>
      <c r="FO354" s="17" t="s">
        <v>60</v>
      </c>
      <c r="FP354" s="13" cm="1">
        <f t="array" ref="FP354">SUMPRODUCT(($Z$281:$Z$407=$Z354)*(DU354&lt;DU$281:DU$407))+1</f>
        <v>27</v>
      </c>
      <c r="FQ354" s="13" cm="1">
        <f t="array" ref="FQ354">SUMPRODUCT(($Z$281:$Z$407=$Z354)*(DV354&lt;DV$281:DV$407))+1</f>
        <v>45</v>
      </c>
      <c r="FR354" s="13" cm="1">
        <f t="array" ref="FR354">SUMPRODUCT(($Z$281:$Z$407=$Z354)*(DW354&lt;DW$281:DW$407))+1</f>
        <v>44</v>
      </c>
      <c r="FS354" s="13" cm="1">
        <f t="array" ref="FS354">SUMPRODUCT(($Z$281:$Z$407=$Z354)*(DX354&lt;DX$281:DX$407))+1</f>
        <v>41</v>
      </c>
      <c r="FT354" s="13" cm="1">
        <f t="array" ref="FT354">SUMPRODUCT(($Z$281:$Z$407=$Z354)*(DY354&lt;DY$281:DY$407))+1</f>
        <v>41</v>
      </c>
      <c r="FU354" s="13" cm="1">
        <f t="array" ref="FU354">SUMPRODUCT(($Z$281:$Z$407=$Z354)*(DZ354&lt;DZ$281:DZ$407))+1</f>
        <v>41</v>
      </c>
      <c r="FV354" s="13" cm="1">
        <f t="array" ref="FV354">SUMPRODUCT(($Z$281:$Z$407=$Z354)*(EA354&lt;EA$281:EA$407))+1</f>
        <v>40</v>
      </c>
      <c r="FW354" s="13" cm="1">
        <f t="array" ref="FW354">SUMPRODUCT(($Z$281:$Z$407=$Z354)*(EB354&lt;EB$281:EB$407))+1</f>
        <v>39</v>
      </c>
      <c r="FX354" s="13" cm="1">
        <f t="array" ref="FX354">SUMPRODUCT(($Z$281:$Z$407=$Z354)*(EC354&lt;EC$281:EC$407))+1</f>
        <v>39</v>
      </c>
      <c r="FY354" s="13" cm="1">
        <f t="array" ref="FY354">SUMPRODUCT(($Z$281:$Z$407=$Z354)*(ED354&lt;ED$281:ED$407))+1</f>
        <v>41</v>
      </c>
      <c r="FZ354" s="13" cm="1">
        <f t="array" ref="FZ354">SUMPRODUCT(($Z$281:$Z$407=$Z354)*(EE354&lt;EE$281:EE$407))+1</f>
        <v>39</v>
      </c>
      <c r="GA354" s="13" cm="1">
        <f t="array" ref="GA354">SUMPRODUCT(($Z$281:$Z$407=$Z354)*(EF354&lt;EF$281:EF$407))+1</f>
        <v>37</v>
      </c>
      <c r="GB354" s="13" cm="1">
        <f t="array" ref="GB354">SUMPRODUCT(($Z$281:$Z$407=$Z354)*(EG354&lt;EG$281:EG$407))+1</f>
        <v>32</v>
      </c>
      <c r="GC354" s="13" cm="1">
        <f t="array" ref="GC354">SUMPRODUCT(($Z$281:$Z$407=$Z354)*(EH354&lt;EH$281:EH$407))+1</f>
        <v>33</v>
      </c>
      <c r="GD354" s="13" cm="1">
        <f t="array" ref="GD354">SUMPRODUCT(($Z$281:$Z$407=$Z354)*(EI354&lt;EI$281:EI$407))+1</f>
        <v>32</v>
      </c>
      <c r="GE354" s="13" cm="1">
        <f t="array" ref="GE354">SUMPRODUCT(($Z$281:$Z$407=$Z354)*(EJ354&lt;EJ$281:EJ$407))+1</f>
        <v>32</v>
      </c>
      <c r="GF354" s="13" cm="1">
        <f t="array" ref="GF354">SUMPRODUCT(($Z$281:$Z$407=$Z354)*(EK354&lt;EK$281:EK$407))+1</f>
        <v>33</v>
      </c>
      <c r="GG354" s="13" cm="1">
        <f t="array" ref="GG354">SUMPRODUCT(($Z$281:$Z$407=$Z354)*(EL354&lt;EL$281:EL$407))+1</f>
        <v>31</v>
      </c>
      <c r="GH354" s="13" cm="1">
        <f t="array" ref="GH354">SUMPRODUCT(($Z$281:$Z$407=$Z354)*(EM354&lt;EM$281:EM$407))+1</f>
        <v>32</v>
      </c>
      <c r="GI354" s="13" cm="1">
        <f t="array" ref="GI354">SUMPRODUCT(($Z$281:$Z$407=$Z354)*(EN354&lt;EN$281:EN$407))+1</f>
        <v>31</v>
      </c>
      <c r="GJ354" s="13" cm="1">
        <f t="array" ref="GJ354">SUMPRODUCT(($Z$281:$Z$407=$Z354)*(EO354&lt;EO$281:EO$407))+1</f>
        <v>32</v>
      </c>
      <c r="GK354" s="20">
        <f>INDEX($FP354:$GJ354,MATCH('Ranked Growth'!$C$5,$FP$149:$GJ$149,0))</f>
        <v>27</v>
      </c>
      <c r="GL354" s="13" t="str">
        <f t="shared" si="475"/>
        <v>Stations of Over 10k Users-27</v>
      </c>
      <c r="GN354" s="17" t="s">
        <v>60</v>
      </c>
      <c r="GO354" s="13" t="str" cm="1">
        <f t="array" ref="GO354">IF($AA354="N","",SUMPRODUCT(($Z$281:$Z$407=$Z354)*($AA$281:$AA$407="Y")*(DU354&lt;DU$281:DU$407))+1)</f>
        <v/>
      </c>
      <c r="GP354" s="13" t="str" cm="1">
        <f t="array" ref="GP354">IF($AA354="N","",SUMPRODUCT(($Z$281:$Z$407=$Z354)*($AA$281:$AA$407="Y")*(DV354&lt;DV$281:DV$407))+1)</f>
        <v/>
      </c>
      <c r="GQ354" s="13" t="str" cm="1">
        <f t="array" ref="GQ354">IF($AA354="N","",SUMPRODUCT(($Z$281:$Z$407=$Z354)*($AA$281:$AA$407="Y")*(DW354&lt;DW$281:DW$407))+1)</f>
        <v/>
      </c>
      <c r="GR354" s="13" t="str" cm="1">
        <f t="array" ref="GR354">IF($AA354="N","",SUMPRODUCT(($Z$281:$Z$407=$Z354)*($AA$281:$AA$407="Y")*(DX354&lt;DX$281:DX$407))+1)</f>
        <v/>
      </c>
      <c r="GS354" s="13" t="str" cm="1">
        <f t="array" ref="GS354">IF($AA354="N","",SUMPRODUCT(($Z$281:$Z$407=$Z354)*($AA$281:$AA$407="Y")*(DY354&lt;DY$281:DY$407))+1)</f>
        <v/>
      </c>
      <c r="GT354" s="13" t="str" cm="1">
        <f t="array" ref="GT354">IF($AA354="N","",SUMPRODUCT(($Z$281:$Z$407=$Z354)*($AA$281:$AA$407="Y")*(DZ354&lt;DZ$281:DZ$407))+1)</f>
        <v/>
      </c>
      <c r="GU354" s="13" t="str" cm="1">
        <f t="array" ref="GU354">IF($AA354="N","",SUMPRODUCT(($Z$281:$Z$407=$Z354)*($AA$281:$AA$407="Y")*(EA354&lt;EA$281:EA$407))+1)</f>
        <v/>
      </c>
      <c r="GV354" s="13" t="str" cm="1">
        <f t="array" ref="GV354">IF($AA354="N","",SUMPRODUCT(($Z$281:$Z$407=$Z354)*($AA$281:$AA$407="Y")*(EB354&lt;EB$281:EB$407))+1)</f>
        <v/>
      </c>
      <c r="GW354" s="13" t="str" cm="1">
        <f t="array" ref="GW354">IF($AA354="N","",SUMPRODUCT(($Z$281:$Z$407=$Z354)*($AA$281:$AA$407="Y")*(EC354&lt;EC$281:EC$407))+1)</f>
        <v/>
      </c>
      <c r="GX354" s="13" t="str" cm="1">
        <f t="array" ref="GX354">IF($AA354="N","",SUMPRODUCT(($Z$281:$Z$407=$Z354)*($AA$281:$AA$407="Y")*(ED354&lt;ED$281:ED$407))+1)</f>
        <v/>
      </c>
      <c r="GY354" s="13" t="str" cm="1">
        <f t="array" ref="GY354">IF($AA354="N","",SUMPRODUCT(($Z$281:$Z$407=$Z354)*($AA$281:$AA$407="Y")*(EE354&lt;EE$281:EE$407))+1)</f>
        <v/>
      </c>
      <c r="GZ354" s="13" t="str" cm="1">
        <f t="array" ref="GZ354">IF($AA354="N","",SUMPRODUCT(($Z$281:$Z$407=$Z354)*($AA$281:$AA$407="Y")*(EF354&lt;EF$281:EF$407))+1)</f>
        <v/>
      </c>
      <c r="HA354" s="13" t="str" cm="1">
        <f t="array" ref="HA354">IF($AA354="N","",SUMPRODUCT(($Z$281:$Z$407=$Z354)*($AA$281:$AA$407="Y")*(EG354&lt;EG$281:EG$407))+1)</f>
        <v/>
      </c>
      <c r="HB354" s="13" t="str" cm="1">
        <f t="array" ref="HB354">IF($AA354="N","",SUMPRODUCT(($Z$281:$Z$407=$Z354)*($AA$281:$AA$407="Y")*(EH354&lt;EH$281:EH$407))+1)</f>
        <v/>
      </c>
      <c r="HC354" s="13" t="str" cm="1">
        <f t="array" ref="HC354">IF($AA354="N","",SUMPRODUCT(($Z$281:$Z$407=$Z354)*($AA$281:$AA$407="Y")*(EI354&lt;EI$281:EI$407))+1)</f>
        <v/>
      </c>
      <c r="HD354" s="13" t="str" cm="1">
        <f t="array" ref="HD354">IF($AA354="N","",SUMPRODUCT(($Z$281:$Z$407=$Z354)*($AA$281:$AA$407="Y")*(EJ354&lt;EJ$281:EJ$407))+1)</f>
        <v/>
      </c>
      <c r="HE354" s="13" t="str" cm="1">
        <f t="array" ref="HE354">IF($AA354="N","",SUMPRODUCT(($Z$281:$Z$407=$Z354)*($AA$281:$AA$407="Y")*(EK354&lt;EK$281:EK$407))+1)</f>
        <v/>
      </c>
      <c r="HF354" s="13" t="str" cm="1">
        <f t="array" ref="HF354">IF($AA354="N","",SUMPRODUCT(($Z$281:$Z$407=$Z354)*($AA$281:$AA$407="Y")*(EL354&lt;EL$281:EL$407))+1)</f>
        <v/>
      </c>
      <c r="HG354" s="13" t="str" cm="1">
        <f t="array" ref="HG354">IF($AA354="N","",SUMPRODUCT(($Z$281:$Z$407=$Z354)*($AA$281:$AA$407="Y")*(EM354&lt;EM$281:EM$407))+1)</f>
        <v/>
      </c>
      <c r="HH354" s="13" t="str" cm="1">
        <f t="array" ref="HH354">IF($AA354="N","",SUMPRODUCT(($Z$281:$Z$407=$Z354)*($AA$281:$AA$407="Y")*(EN354&lt;EN$281:EN$407))+1)</f>
        <v/>
      </c>
      <c r="HI354" s="13" t="str" cm="1">
        <f t="array" ref="HI354">IF($AA354="N","",SUMPRODUCT(($Z$281:$Z$407=$Z354)*($AA$281:$AA$407="Y")*(EO354&lt;EO$281:EO$407))+1)</f>
        <v/>
      </c>
      <c r="HJ354" s="20" t="str">
        <f>INDEX($GO354:$HI354,MATCH('Ranked Growth'!$C$5,$GO$149:$HI$149,0))</f>
        <v/>
      </c>
      <c r="HK354" s="13" t="str">
        <f t="shared" si="476"/>
        <v>Stations of Over 10k Users-</v>
      </c>
    </row>
    <row r="355" spans="2:219" s="11" customFormat="1" x14ac:dyDescent="0.25">
      <c r="B355" s="17" t="s">
        <v>61</v>
      </c>
      <c r="C355" s="20">
        <v>329086.87157171284</v>
      </c>
      <c r="D355" s="20">
        <v>354937.81484339904</v>
      </c>
      <c r="E355" s="20">
        <v>361631.62321621348</v>
      </c>
      <c r="F355" s="20">
        <v>366414.93701208424</v>
      </c>
      <c r="G355" s="20">
        <v>369252.37742468197</v>
      </c>
      <c r="H355" s="20">
        <v>372296.36705924466</v>
      </c>
      <c r="I355" s="20">
        <v>376902.08184988156</v>
      </c>
      <c r="J355" s="20">
        <v>380591.86596400518</v>
      </c>
      <c r="K355" s="20">
        <v>384410.01787824777</v>
      </c>
      <c r="L355" s="20">
        <v>389750.94415485958</v>
      </c>
      <c r="M355" s="20">
        <v>394417.32947429048</v>
      </c>
      <c r="N355" s="20">
        <v>398632.1431624075</v>
      </c>
      <c r="O355" s="20">
        <v>402987.72054007644</v>
      </c>
      <c r="P355" s="20">
        <v>408662.10790930479</v>
      </c>
      <c r="Q355" s="20">
        <v>415092.91077880014</v>
      </c>
      <c r="R355" s="20">
        <v>420207.07341729605</v>
      </c>
      <c r="S355" s="20">
        <v>425940.43818309478</v>
      </c>
      <c r="T355" s="20">
        <v>431112.57646816771</v>
      </c>
      <c r="U355" s="20">
        <v>436877.16686868877</v>
      </c>
      <c r="V355" s="20">
        <v>444058.08747846319</v>
      </c>
      <c r="W355" s="20">
        <v>450945.57306885469</v>
      </c>
      <c r="Y355" s="17" t="s">
        <v>61</v>
      </c>
      <c r="Z355" s="21" t="str">
        <f t="shared" si="427"/>
        <v>Stations of Over 10k Users</v>
      </c>
      <c r="AA355" s="21" t="str">
        <f t="shared" si="428"/>
        <v>N</v>
      </c>
      <c r="AB355" s="13">
        <f t="shared" ref="AB355:AV355" si="493">C355-$R93</f>
        <v>5674.8715717128362</v>
      </c>
      <c r="AC355" s="13">
        <f t="shared" si="493"/>
        <v>31525.814843399043</v>
      </c>
      <c r="AD355" s="13">
        <f t="shared" si="493"/>
        <v>38219.623216213484</v>
      </c>
      <c r="AE355" s="13">
        <f t="shared" si="493"/>
        <v>43002.937012084236</v>
      </c>
      <c r="AF355" s="13">
        <f t="shared" si="493"/>
        <v>45840.377424681967</v>
      </c>
      <c r="AG355" s="13">
        <f t="shared" si="493"/>
        <v>48884.367059244658</v>
      </c>
      <c r="AH355" s="13">
        <f t="shared" si="493"/>
        <v>53490.081849881564</v>
      </c>
      <c r="AI355" s="13">
        <f t="shared" si="493"/>
        <v>57179.865964005177</v>
      </c>
      <c r="AJ355" s="13">
        <f t="shared" si="493"/>
        <v>60998.017878247774</v>
      </c>
      <c r="AK355" s="13">
        <f t="shared" si="493"/>
        <v>66338.944154859579</v>
      </c>
      <c r="AL355" s="13">
        <f t="shared" si="493"/>
        <v>71005.329474290484</v>
      </c>
      <c r="AM355" s="13">
        <f t="shared" si="493"/>
        <v>75220.143162407505</v>
      </c>
      <c r="AN355" s="13">
        <f t="shared" si="493"/>
        <v>79575.720540076436</v>
      </c>
      <c r="AO355" s="13">
        <f t="shared" si="493"/>
        <v>85250.107909304788</v>
      </c>
      <c r="AP355" s="13">
        <f t="shared" si="493"/>
        <v>91680.910778800142</v>
      </c>
      <c r="AQ355" s="13">
        <f t="shared" si="493"/>
        <v>96795.073417296051</v>
      </c>
      <c r="AR355" s="13">
        <f t="shared" si="493"/>
        <v>102528.43818309478</v>
      </c>
      <c r="AS355" s="13">
        <f t="shared" si="493"/>
        <v>107700.57646816771</v>
      </c>
      <c r="AT355" s="13">
        <f t="shared" si="493"/>
        <v>113465.16686868877</v>
      </c>
      <c r="AU355" s="13">
        <f t="shared" si="493"/>
        <v>120646.08747846319</v>
      </c>
      <c r="AV355" s="13">
        <f t="shared" si="493"/>
        <v>127533.57306885469</v>
      </c>
      <c r="AX355" s="17" t="s">
        <v>61</v>
      </c>
      <c r="AY355" s="13">
        <f t="shared" si="430"/>
        <v>30</v>
      </c>
      <c r="AZ355" s="13">
        <f t="shared" si="431"/>
        <v>26</v>
      </c>
      <c r="BA355" s="13">
        <f t="shared" si="432"/>
        <v>27</v>
      </c>
      <c r="BB355" s="13">
        <f t="shared" si="433"/>
        <v>29</v>
      </c>
      <c r="BC355" s="13">
        <f t="shared" si="434"/>
        <v>29</v>
      </c>
      <c r="BD355" s="13">
        <f t="shared" si="435"/>
        <v>29</v>
      </c>
      <c r="BE355" s="13">
        <f t="shared" si="436"/>
        <v>29</v>
      </c>
      <c r="BF355" s="13">
        <f t="shared" si="437"/>
        <v>29</v>
      </c>
      <c r="BG355" s="13">
        <f t="shared" si="438"/>
        <v>30</v>
      </c>
      <c r="BH355" s="13">
        <f t="shared" si="439"/>
        <v>31</v>
      </c>
      <c r="BI355" s="13">
        <f t="shared" si="440"/>
        <v>31</v>
      </c>
      <c r="BJ355" s="13">
        <f t="shared" si="441"/>
        <v>31</v>
      </c>
      <c r="BK355" s="13">
        <f t="shared" si="442"/>
        <v>31</v>
      </c>
      <c r="BL355" s="13">
        <f t="shared" si="443"/>
        <v>31</v>
      </c>
      <c r="BM355" s="13">
        <f t="shared" si="444"/>
        <v>31</v>
      </c>
      <c r="BN355" s="13">
        <f t="shared" si="445"/>
        <v>31</v>
      </c>
      <c r="BO355" s="13">
        <f t="shared" si="446"/>
        <v>32</v>
      </c>
      <c r="BP355" s="13">
        <f t="shared" si="447"/>
        <v>32</v>
      </c>
      <c r="BQ355" s="13">
        <f t="shared" si="448"/>
        <v>32</v>
      </c>
      <c r="BR355" s="13">
        <f t="shared" si="449"/>
        <v>32</v>
      </c>
      <c r="BS355" s="13">
        <f t="shared" si="450"/>
        <v>32</v>
      </c>
      <c r="BT355" s="13">
        <f>INDEX($AY355:$BS355,MATCH('Ranked Growth'!$C$5,Data!$AY$149:$BS$149,0))</f>
        <v>30</v>
      </c>
      <c r="BV355" s="17" t="s">
        <v>61</v>
      </c>
      <c r="BW355" s="13" cm="1">
        <f t="array" ref="BW355">SUMPRODUCT(($Z$281:$Z$407=$Z355)*(AB355&lt;AB$281:AB$407))+1</f>
        <v>25</v>
      </c>
      <c r="BX355" s="13" cm="1">
        <f t="array" ref="BX355">SUMPRODUCT(($Z$281:$Z$407=$Z355)*(AC355&lt;AC$281:AC$407))+1</f>
        <v>21</v>
      </c>
      <c r="BY355" s="13" cm="1">
        <f t="array" ref="BY355">SUMPRODUCT(($Z$281:$Z$407=$Z355)*(AD355&lt;AD$281:AD$407))+1</f>
        <v>22</v>
      </c>
      <c r="BZ355" s="13" cm="1">
        <f t="array" ref="BZ355">SUMPRODUCT(($Z$281:$Z$407=$Z355)*(AE355&lt;AE$281:AE$407))+1</f>
        <v>24</v>
      </c>
      <c r="CA355" s="13" cm="1">
        <f t="array" ref="CA355">SUMPRODUCT(($Z$281:$Z$407=$Z355)*(AF355&lt;AF$281:AF$407))+1</f>
        <v>24</v>
      </c>
      <c r="CB355" s="13" cm="1">
        <f t="array" ref="CB355">SUMPRODUCT(($Z$281:$Z$407=$Z355)*(AG355&lt;AG$281:AG$407))+1</f>
        <v>24</v>
      </c>
      <c r="CC355" s="13" cm="1">
        <f t="array" ref="CC355">SUMPRODUCT(($Z$281:$Z$407=$Z355)*(AH355&lt;AH$281:AH$407))+1</f>
        <v>24</v>
      </c>
      <c r="CD355" s="13" cm="1">
        <f t="array" ref="CD355">SUMPRODUCT(($Z$281:$Z$407=$Z355)*(AI355&lt;AI$281:AI$407))+1</f>
        <v>24</v>
      </c>
      <c r="CE355" s="13" cm="1">
        <f t="array" ref="CE355">SUMPRODUCT(($Z$281:$Z$407=$Z355)*(AJ355&lt;AJ$281:AJ$407))+1</f>
        <v>25</v>
      </c>
      <c r="CF355" s="13" cm="1">
        <f t="array" ref="CF355">SUMPRODUCT(($Z$281:$Z$407=$Z355)*(AK355&lt;AK$281:AK$407))+1</f>
        <v>26</v>
      </c>
      <c r="CG355" s="13" cm="1">
        <f t="array" ref="CG355">SUMPRODUCT(($Z$281:$Z$407=$Z355)*(AL355&lt;AL$281:AL$407))+1</f>
        <v>26</v>
      </c>
      <c r="CH355" s="13" cm="1">
        <f t="array" ref="CH355">SUMPRODUCT(($Z$281:$Z$407=$Z355)*(AM355&lt;AM$281:AM$407))+1</f>
        <v>26</v>
      </c>
      <c r="CI355" s="13" cm="1">
        <f t="array" ref="CI355">SUMPRODUCT(($Z$281:$Z$407=$Z355)*(AN355&lt;AN$281:AN$407))+1</f>
        <v>26</v>
      </c>
      <c r="CJ355" s="13" cm="1">
        <f t="array" ref="CJ355">SUMPRODUCT(($Z$281:$Z$407=$Z355)*(AO355&lt;AO$281:AO$407))+1</f>
        <v>26</v>
      </c>
      <c r="CK355" s="13" cm="1">
        <f t="array" ref="CK355">SUMPRODUCT(($Z$281:$Z$407=$Z355)*(AP355&lt;AP$281:AP$407))+1</f>
        <v>26</v>
      </c>
      <c r="CL355" s="13" cm="1">
        <f t="array" ref="CL355">SUMPRODUCT(($Z$281:$Z$407=$Z355)*(AQ355&lt;AQ$281:AQ$407))+1</f>
        <v>26</v>
      </c>
      <c r="CM355" s="13" cm="1">
        <f t="array" ref="CM355">SUMPRODUCT(($Z$281:$Z$407=$Z355)*(AR355&lt;AR$281:AR$407))+1</f>
        <v>27</v>
      </c>
      <c r="CN355" s="13" cm="1">
        <f t="array" ref="CN355">SUMPRODUCT(($Z$281:$Z$407=$Z355)*(AS355&lt;AS$281:AS$407))+1</f>
        <v>27</v>
      </c>
      <c r="CO355" s="13" cm="1">
        <f t="array" ref="CO355">SUMPRODUCT(($Z$281:$Z$407=$Z355)*(AT355&lt;AT$281:AT$407))+1</f>
        <v>27</v>
      </c>
      <c r="CP355" s="13" cm="1">
        <f t="array" ref="CP355">SUMPRODUCT(($Z$281:$Z$407=$Z355)*(AU355&lt;AU$281:AU$407))+1</f>
        <v>27</v>
      </c>
      <c r="CQ355" s="13" cm="1">
        <f t="array" ref="CQ355">SUMPRODUCT(($Z$281:$Z$407=$Z355)*(AV355&lt;AV$281:AV$407))+1</f>
        <v>27</v>
      </c>
      <c r="CR355" s="20">
        <f>INDEX($BW355:$CQ355,MATCH('Ranked Growth'!$C$5,Data!$AY$149:$BS$149,0))</f>
        <v>25</v>
      </c>
      <c r="CS355" s="13" t="str">
        <f t="shared" si="451"/>
        <v>Stations of Over 10k Users-25</v>
      </c>
      <c r="CU355" s="17" t="s">
        <v>61</v>
      </c>
      <c r="CV355" s="13" t="str" cm="1">
        <f t="array" ref="CV355">IF($AA355="N","",SUMPRODUCT(($Z$281:$Z$407=$Z355)*($AA$281:$AA$407="Y")*(AB355&lt;AB$281:AB$407))+1)</f>
        <v/>
      </c>
      <c r="CW355" s="13" t="str" cm="1">
        <f t="array" ref="CW355">IF($AA355="N","",SUMPRODUCT(($Z$281:$Z$407=$Z355)*($AA$281:$AA$407="Y")*(AC355&lt;AC$281:AC$407))+1)</f>
        <v/>
      </c>
      <c r="CX355" s="13" t="str" cm="1">
        <f t="array" ref="CX355">IF($AA355="N","",SUMPRODUCT(($Z$281:$Z$407=$Z355)*($AA$281:$AA$407="Y")*(AD355&lt;AD$281:AD$407))+1)</f>
        <v/>
      </c>
      <c r="CY355" s="13" t="str" cm="1">
        <f t="array" ref="CY355">IF($AA355="N","",SUMPRODUCT(($Z$281:$Z$407=$Z355)*($AA$281:$AA$407="Y")*(AE355&lt;AE$281:AE$407))+1)</f>
        <v/>
      </c>
      <c r="CZ355" s="13" t="str" cm="1">
        <f t="array" ref="CZ355">IF($AA355="N","",SUMPRODUCT(($Z$281:$Z$407=$Z355)*($AA$281:$AA$407="Y")*(AF355&lt;AF$281:AF$407))+1)</f>
        <v/>
      </c>
      <c r="DA355" s="13" t="str" cm="1">
        <f t="array" ref="DA355">IF($AA355="N","",SUMPRODUCT(($Z$281:$Z$407=$Z355)*($AA$281:$AA$407="Y")*(AG355&lt;AG$281:AG$407))+1)</f>
        <v/>
      </c>
      <c r="DB355" s="13" t="str" cm="1">
        <f t="array" ref="DB355">IF($AA355="N","",SUMPRODUCT(($Z$281:$Z$407=$Z355)*($AA$281:$AA$407="Y")*(AH355&lt;AH$281:AH$407))+1)</f>
        <v/>
      </c>
      <c r="DC355" s="13" t="str" cm="1">
        <f t="array" ref="DC355">IF($AA355="N","",SUMPRODUCT(($Z$281:$Z$407=$Z355)*($AA$281:$AA$407="Y")*(AI355&lt;AI$281:AI$407))+1)</f>
        <v/>
      </c>
      <c r="DD355" s="13" t="str" cm="1">
        <f t="array" ref="DD355">IF($AA355="N","",SUMPRODUCT(($Z$281:$Z$407=$Z355)*($AA$281:$AA$407="Y")*(AJ355&lt;AJ$281:AJ$407))+1)</f>
        <v/>
      </c>
      <c r="DE355" s="13" t="str" cm="1">
        <f t="array" ref="DE355">IF($AA355="N","",SUMPRODUCT(($Z$281:$Z$407=$Z355)*($AA$281:$AA$407="Y")*(AK355&lt;AK$281:AK$407))+1)</f>
        <v/>
      </c>
      <c r="DF355" s="13" t="str" cm="1">
        <f t="array" ref="DF355">IF($AA355="N","",SUMPRODUCT(($Z$281:$Z$407=$Z355)*($AA$281:$AA$407="Y")*(AL355&lt;AL$281:AL$407))+1)</f>
        <v/>
      </c>
      <c r="DG355" s="13" t="str" cm="1">
        <f t="array" ref="DG355">IF($AA355="N","",SUMPRODUCT(($Z$281:$Z$407=$Z355)*($AA$281:$AA$407="Y")*(AM355&lt;AM$281:AM$407))+1)</f>
        <v/>
      </c>
      <c r="DH355" s="13" t="str" cm="1">
        <f t="array" ref="DH355">IF($AA355="N","",SUMPRODUCT(($Z$281:$Z$407=$Z355)*($AA$281:$AA$407="Y")*(AN355&lt;AN$281:AN$407))+1)</f>
        <v/>
      </c>
      <c r="DI355" s="13" t="str" cm="1">
        <f t="array" ref="DI355">IF($AA355="N","",SUMPRODUCT(($Z$281:$Z$407=$Z355)*($AA$281:$AA$407="Y")*(AO355&lt;AO$281:AO$407))+1)</f>
        <v/>
      </c>
      <c r="DJ355" s="13" t="str" cm="1">
        <f t="array" ref="DJ355">IF($AA355="N","",SUMPRODUCT(($Z$281:$Z$407=$Z355)*($AA$281:$AA$407="Y")*(AP355&lt;AP$281:AP$407))+1)</f>
        <v/>
      </c>
      <c r="DK355" s="13" t="str" cm="1">
        <f t="array" ref="DK355">IF($AA355="N","",SUMPRODUCT(($Z$281:$Z$407=$Z355)*($AA$281:$AA$407="Y")*(AQ355&lt;AQ$281:AQ$407))+1)</f>
        <v/>
      </c>
      <c r="DL355" s="13" t="str" cm="1">
        <f t="array" ref="DL355">IF($AA355="N","",SUMPRODUCT(($Z$281:$Z$407=$Z355)*($AA$281:$AA$407="Y")*(AR355&lt;AR$281:AR$407))+1)</f>
        <v/>
      </c>
      <c r="DM355" s="13" t="str" cm="1">
        <f t="array" ref="DM355">IF($AA355="N","",SUMPRODUCT(($Z$281:$Z$407=$Z355)*($AA$281:$AA$407="Y")*(AS355&lt;AS$281:AS$407))+1)</f>
        <v/>
      </c>
      <c r="DN355" s="13" t="str" cm="1">
        <f t="array" ref="DN355">IF($AA355="N","",SUMPRODUCT(($Z$281:$Z$407=$Z355)*($AA$281:$AA$407="Y")*(AT355&lt;AT$281:AT$407))+1)</f>
        <v/>
      </c>
      <c r="DO355" s="13" t="str" cm="1">
        <f t="array" ref="DO355">IF($AA355="N","",SUMPRODUCT(($Z$281:$Z$407=$Z355)*($AA$281:$AA$407="Y")*(AU355&lt;AU$281:AU$407))+1)</f>
        <v/>
      </c>
      <c r="DP355" s="13" t="str" cm="1">
        <f t="array" ref="DP355">IF($AA355="N","",SUMPRODUCT(($Z$281:$Z$407=$Z355)*($AA$281:$AA$407="Y")*(AV355&lt;AV$281:AV$407))+1)</f>
        <v/>
      </c>
      <c r="DQ355" s="13" t="str">
        <f>INDEX($CV355:$DP355,MATCH('Ranked Growth'!$C$5,$BW$149:$CQ$149,0))</f>
        <v/>
      </c>
      <c r="DR355" s="13" t="str">
        <f t="shared" si="452"/>
        <v>Stations of Over 10k Users-</v>
      </c>
      <c r="DT355" s="17" t="s">
        <v>61</v>
      </c>
      <c r="DU355" s="15">
        <f t="shared" ref="DU355:EO355" si="494">(C355/$R93)-1</f>
        <v>1.7546880053037173E-2</v>
      </c>
      <c r="DV355" s="15">
        <f t="shared" si="494"/>
        <v>9.7478803641791512E-2</v>
      </c>
      <c r="DW355" s="15">
        <f t="shared" si="494"/>
        <v>0.11817626809213477</v>
      </c>
      <c r="DX355" s="15">
        <f t="shared" si="494"/>
        <v>0.13296642367037781</v>
      </c>
      <c r="DY355" s="15">
        <f t="shared" si="494"/>
        <v>0.14173987800292487</v>
      </c>
      <c r="DZ355" s="15">
        <f t="shared" si="494"/>
        <v>0.15115198897766513</v>
      </c>
      <c r="EA355" s="15">
        <f t="shared" si="494"/>
        <v>0.16539300288759096</v>
      </c>
      <c r="EB355" s="15">
        <f t="shared" si="494"/>
        <v>0.17680193055299487</v>
      </c>
      <c r="EC355" s="15">
        <f t="shared" si="494"/>
        <v>0.18860777546364327</v>
      </c>
      <c r="ED355" s="15">
        <f t="shared" si="494"/>
        <v>0.20512208623940853</v>
      </c>
      <c r="EE355" s="15">
        <f t="shared" si="494"/>
        <v>0.21955069531832616</v>
      </c>
      <c r="EF355" s="15">
        <f t="shared" si="494"/>
        <v>0.23258303081644316</v>
      </c>
      <c r="EG355" s="15">
        <f t="shared" si="494"/>
        <v>0.24605061203689549</v>
      </c>
      <c r="EH355" s="15">
        <f t="shared" si="494"/>
        <v>0.26359599492073515</v>
      </c>
      <c r="EI355" s="15">
        <f t="shared" si="494"/>
        <v>0.28348023814453427</v>
      </c>
      <c r="EJ355" s="15">
        <f t="shared" si="494"/>
        <v>0.29929338867233146</v>
      </c>
      <c r="EK355" s="15">
        <f t="shared" si="494"/>
        <v>0.31702113150747269</v>
      </c>
      <c r="EL355" s="15">
        <f t="shared" si="494"/>
        <v>0.33301354454432031</v>
      </c>
      <c r="EM355" s="15">
        <f t="shared" si="494"/>
        <v>0.35083783801679824</v>
      </c>
      <c r="EN355" s="15">
        <f t="shared" si="494"/>
        <v>0.37304146871007626</v>
      </c>
      <c r="EO355" s="15">
        <f t="shared" si="494"/>
        <v>0.39433778916321804</v>
      </c>
      <c r="EQ355" s="17" t="s">
        <v>61</v>
      </c>
      <c r="ER355" s="13">
        <f t="shared" si="454"/>
        <v>88</v>
      </c>
      <c r="ES355" s="13">
        <f t="shared" si="455"/>
        <v>72</v>
      </c>
      <c r="ET355" s="13">
        <f t="shared" si="456"/>
        <v>79</v>
      </c>
      <c r="EU355" s="13">
        <f t="shared" si="457"/>
        <v>83</v>
      </c>
      <c r="EV355" s="13">
        <f t="shared" si="458"/>
        <v>86</v>
      </c>
      <c r="EW355" s="13">
        <f t="shared" si="459"/>
        <v>89</v>
      </c>
      <c r="EX355" s="13">
        <f t="shared" si="460"/>
        <v>91</v>
      </c>
      <c r="EY355" s="13">
        <f t="shared" si="461"/>
        <v>90</v>
      </c>
      <c r="EZ355" s="13">
        <f t="shared" si="462"/>
        <v>92</v>
      </c>
      <c r="FA355" s="13">
        <f t="shared" si="463"/>
        <v>95</v>
      </c>
      <c r="FB355" s="13">
        <f t="shared" si="464"/>
        <v>94</v>
      </c>
      <c r="FC355" s="13">
        <f t="shared" si="465"/>
        <v>93</v>
      </c>
      <c r="FD355" s="13">
        <f t="shared" si="466"/>
        <v>92</v>
      </c>
      <c r="FE355" s="13">
        <f t="shared" si="467"/>
        <v>92</v>
      </c>
      <c r="FF355" s="13">
        <f t="shared" si="468"/>
        <v>90</v>
      </c>
      <c r="FG355" s="13">
        <f t="shared" si="469"/>
        <v>90</v>
      </c>
      <c r="FH355" s="13">
        <f t="shared" si="470"/>
        <v>90</v>
      </c>
      <c r="FI355" s="13">
        <f t="shared" si="471"/>
        <v>89</v>
      </c>
      <c r="FJ355" s="13">
        <f t="shared" si="472"/>
        <v>88</v>
      </c>
      <c r="FK355" s="13">
        <f t="shared" si="473"/>
        <v>88</v>
      </c>
      <c r="FL355" s="13">
        <f t="shared" si="474"/>
        <v>88</v>
      </c>
      <c r="FM355" s="13">
        <f>INDEX($ER355:$FL355,MATCH('Ranked Growth'!$C$5,$ER$149:$FL$149,0))</f>
        <v>88</v>
      </c>
      <c r="FO355" s="17" t="s">
        <v>61</v>
      </c>
      <c r="FP355" s="13" cm="1">
        <f t="array" ref="FP355">SUMPRODUCT(($Z$281:$Z$407=$Z355)*(DU355&lt;DU$281:DU$407))+1</f>
        <v>71</v>
      </c>
      <c r="FQ355" s="13" cm="1">
        <f t="array" ref="FQ355">SUMPRODUCT(($Z$281:$Z$407=$Z355)*(DV355&lt;DV$281:DV$407))+1</f>
        <v>66</v>
      </c>
      <c r="FR355" s="13" cm="1">
        <f t="array" ref="FR355">SUMPRODUCT(($Z$281:$Z$407=$Z355)*(DW355&lt;DW$281:DW$407))+1</f>
        <v>72</v>
      </c>
      <c r="FS355" s="13" cm="1">
        <f t="array" ref="FS355">SUMPRODUCT(($Z$281:$Z$407=$Z355)*(DX355&lt;DX$281:DX$407))+1</f>
        <v>74</v>
      </c>
      <c r="FT355" s="13" cm="1">
        <f t="array" ref="FT355">SUMPRODUCT(($Z$281:$Z$407=$Z355)*(DY355&lt;DY$281:DY$407))+1</f>
        <v>76</v>
      </c>
      <c r="FU355" s="13" cm="1">
        <f t="array" ref="FU355">SUMPRODUCT(($Z$281:$Z$407=$Z355)*(DZ355&lt;DZ$281:DZ$407))+1</f>
        <v>77</v>
      </c>
      <c r="FV355" s="13" cm="1">
        <f t="array" ref="FV355">SUMPRODUCT(($Z$281:$Z$407=$Z355)*(EA355&lt;EA$281:EA$407))+1</f>
        <v>78</v>
      </c>
      <c r="FW355" s="13" cm="1">
        <f t="array" ref="FW355">SUMPRODUCT(($Z$281:$Z$407=$Z355)*(EB355&lt;EB$281:EB$407))+1</f>
        <v>77</v>
      </c>
      <c r="FX355" s="13" cm="1">
        <f t="array" ref="FX355">SUMPRODUCT(($Z$281:$Z$407=$Z355)*(EC355&lt;EC$281:EC$407))+1</f>
        <v>79</v>
      </c>
      <c r="FY355" s="13" cm="1">
        <f t="array" ref="FY355">SUMPRODUCT(($Z$281:$Z$407=$Z355)*(ED355&lt;ED$281:ED$407))+1</f>
        <v>81</v>
      </c>
      <c r="FZ355" s="13" cm="1">
        <f t="array" ref="FZ355">SUMPRODUCT(($Z$281:$Z$407=$Z355)*(EE355&lt;EE$281:EE$407))+1</f>
        <v>80</v>
      </c>
      <c r="GA355" s="13" cm="1">
        <f t="array" ref="GA355">SUMPRODUCT(($Z$281:$Z$407=$Z355)*(EF355&lt;EF$281:EF$407))+1</f>
        <v>80</v>
      </c>
      <c r="GB355" s="13" cm="1">
        <f t="array" ref="GB355">SUMPRODUCT(($Z$281:$Z$407=$Z355)*(EG355&lt;EG$281:EG$407))+1</f>
        <v>80</v>
      </c>
      <c r="GC355" s="13" cm="1">
        <f t="array" ref="GC355">SUMPRODUCT(($Z$281:$Z$407=$Z355)*(EH355&lt;EH$281:EH$407))+1</f>
        <v>80</v>
      </c>
      <c r="GD355" s="13" cm="1">
        <f t="array" ref="GD355">SUMPRODUCT(($Z$281:$Z$407=$Z355)*(EI355&lt;EI$281:EI$407))+1</f>
        <v>78</v>
      </c>
      <c r="GE355" s="13" cm="1">
        <f t="array" ref="GE355">SUMPRODUCT(($Z$281:$Z$407=$Z355)*(EJ355&lt;EJ$281:EJ$407))+1</f>
        <v>78</v>
      </c>
      <c r="GF355" s="13" cm="1">
        <f t="array" ref="GF355">SUMPRODUCT(($Z$281:$Z$407=$Z355)*(EK355&lt;EK$281:EK$407))+1</f>
        <v>78</v>
      </c>
      <c r="GG355" s="13" cm="1">
        <f t="array" ref="GG355">SUMPRODUCT(($Z$281:$Z$407=$Z355)*(EL355&lt;EL$281:EL$407))+1</f>
        <v>77</v>
      </c>
      <c r="GH355" s="13" cm="1">
        <f t="array" ref="GH355">SUMPRODUCT(($Z$281:$Z$407=$Z355)*(EM355&lt;EM$281:EM$407))+1</f>
        <v>77</v>
      </c>
      <c r="GI355" s="13" cm="1">
        <f t="array" ref="GI355">SUMPRODUCT(($Z$281:$Z$407=$Z355)*(EN355&lt;EN$281:EN$407))+1</f>
        <v>77</v>
      </c>
      <c r="GJ355" s="13" cm="1">
        <f t="array" ref="GJ355">SUMPRODUCT(($Z$281:$Z$407=$Z355)*(EO355&lt;EO$281:EO$407))+1</f>
        <v>77</v>
      </c>
      <c r="GK355" s="20">
        <f>INDEX($FP355:$GJ355,MATCH('Ranked Growth'!$C$5,$FP$149:$GJ$149,0))</f>
        <v>71</v>
      </c>
      <c r="GL355" s="13" t="str">
        <f t="shared" si="475"/>
        <v>Stations of Over 10k Users-71</v>
      </c>
      <c r="GN355" s="17" t="s">
        <v>61</v>
      </c>
      <c r="GO355" s="13" t="str" cm="1">
        <f t="array" ref="GO355">IF($AA355="N","",SUMPRODUCT(($Z$281:$Z$407=$Z355)*($AA$281:$AA$407="Y")*(DU355&lt;DU$281:DU$407))+1)</f>
        <v/>
      </c>
      <c r="GP355" s="13" t="str" cm="1">
        <f t="array" ref="GP355">IF($AA355="N","",SUMPRODUCT(($Z$281:$Z$407=$Z355)*($AA$281:$AA$407="Y")*(DV355&lt;DV$281:DV$407))+1)</f>
        <v/>
      </c>
      <c r="GQ355" s="13" t="str" cm="1">
        <f t="array" ref="GQ355">IF($AA355="N","",SUMPRODUCT(($Z$281:$Z$407=$Z355)*($AA$281:$AA$407="Y")*(DW355&lt;DW$281:DW$407))+1)</f>
        <v/>
      </c>
      <c r="GR355" s="13" t="str" cm="1">
        <f t="array" ref="GR355">IF($AA355="N","",SUMPRODUCT(($Z$281:$Z$407=$Z355)*($AA$281:$AA$407="Y")*(DX355&lt;DX$281:DX$407))+1)</f>
        <v/>
      </c>
      <c r="GS355" s="13" t="str" cm="1">
        <f t="array" ref="GS355">IF($AA355="N","",SUMPRODUCT(($Z$281:$Z$407=$Z355)*($AA$281:$AA$407="Y")*(DY355&lt;DY$281:DY$407))+1)</f>
        <v/>
      </c>
      <c r="GT355" s="13" t="str" cm="1">
        <f t="array" ref="GT355">IF($AA355="N","",SUMPRODUCT(($Z$281:$Z$407=$Z355)*($AA$281:$AA$407="Y")*(DZ355&lt;DZ$281:DZ$407))+1)</f>
        <v/>
      </c>
      <c r="GU355" s="13" t="str" cm="1">
        <f t="array" ref="GU355">IF($AA355="N","",SUMPRODUCT(($Z$281:$Z$407=$Z355)*($AA$281:$AA$407="Y")*(EA355&lt;EA$281:EA$407))+1)</f>
        <v/>
      </c>
      <c r="GV355" s="13" t="str" cm="1">
        <f t="array" ref="GV355">IF($AA355="N","",SUMPRODUCT(($Z$281:$Z$407=$Z355)*($AA$281:$AA$407="Y")*(EB355&lt;EB$281:EB$407))+1)</f>
        <v/>
      </c>
      <c r="GW355" s="13" t="str" cm="1">
        <f t="array" ref="GW355">IF($AA355="N","",SUMPRODUCT(($Z$281:$Z$407=$Z355)*($AA$281:$AA$407="Y")*(EC355&lt;EC$281:EC$407))+1)</f>
        <v/>
      </c>
      <c r="GX355" s="13" t="str" cm="1">
        <f t="array" ref="GX355">IF($AA355="N","",SUMPRODUCT(($Z$281:$Z$407=$Z355)*($AA$281:$AA$407="Y")*(ED355&lt;ED$281:ED$407))+1)</f>
        <v/>
      </c>
      <c r="GY355" s="13" t="str" cm="1">
        <f t="array" ref="GY355">IF($AA355="N","",SUMPRODUCT(($Z$281:$Z$407=$Z355)*($AA$281:$AA$407="Y")*(EE355&lt;EE$281:EE$407))+1)</f>
        <v/>
      </c>
      <c r="GZ355" s="13" t="str" cm="1">
        <f t="array" ref="GZ355">IF($AA355="N","",SUMPRODUCT(($Z$281:$Z$407=$Z355)*($AA$281:$AA$407="Y")*(EF355&lt;EF$281:EF$407))+1)</f>
        <v/>
      </c>
      <c r="HA355" s="13" t="str" cm="1">
        <f t="array" ref="HA355">IF($AA355="N","",SUMPRODUCT(($Z$281:$Z$407=$Z355)*($AA$281:$AA$407="Y")*(EG355&lt;EG$281:EG$407))+1)</f>
        <v/>
      </c>
      <c r="HB355" s="13" t="str" cm="1">
        <f t="array" ref="HB355">IF($AA355="N","",SUMPRODUCT(($Z$281:$Z$407=$Z355)*($AA$281:$AA$407="Y")*(EH355&lt;EH$281:EH$407))+1)</f>
        <v/>
      </c>
      <c r="HC355" s="13" t="str" cm="1">
        <f t="array" ref="HC355">IF($AA355="N","",SUMPRODUCT(($Z$281:$Z$407=$Z355)*($AA$281:$AA$407="Y")*(EI355&lt;EI$281:EI$407))+1)</f>
        <v/>
      </c>
      <c r="HD355" s="13" t="str" cm="1">
        <f t="array" ref="HD355">IF($AA355="N","",SUMPRODUCT(($Z$281:$Z$407=$Z355)*($AA$281:$AA$407="Y")*(EJ355&lt;EJ$281:EJ$407))+1)</f>
        <v/>
      </c>
      <c r="HE355" s="13" t="str" cm="1">
        <f t="array" ref="HE355">IF($AA355="N","",SUMPRODUCT(($Z$281:$Z$407=$Z355)*($AA$281:$AA$407="Y")*(EK355&lt;EK$281:EK$407))+1)</f>
        <v/>
      </c>
      <c r="HF355" s="13" t="str" cm="1">
        <f t="array" ref="HF355">IF($AA355="N","",SUMPRODUCT(($Z$281:$Z$407=$Z355)*($AA$281:$AA$407="Y")*(EL355&lt;EL$281:EL$407))+1)</f>
        <v/>
      </c>
      <c r="HG355" s="13" t="str" cm="1">
        <f t="array" ref="HG355">IF($AA355="N","",SUMPRODUCT(($Z$281:$Z$407=$Z355)*($AA$281:$AA$407="Y")*(EM355&lt;EM$281:EM$407))+1)</f>
        <v/>
      </c>
      <c r="HH355" s="13" t="str" cm="1">
        <f t="array" ref="HH355">IF($AA355="N","",SUMPRODUCT(($Z$281:$Z$407=$Z355)*($AA$281:$AA$407="Y")*(EN355&lt;EN$281:EN$407))+1)</f>
        <v/>
      </c>
      <c r="HI355" s="13" t="str" cm="1">
        <f t="array" ref="HI355">IF($AA355="N","",SUMPRODUCT(($Z$281:$Z$407=$Z355)*($AA$281:$AA$407="Y")*(EO355&lt;EO$281:EO$407))+1)</f>
        <v/>
      </c>
      <c r="HJ355" s="20" t="str">
        <f>INDEX($GO355:$HI355,MATCH('Ranked Growth'!$C$5,$GO$149:$HI$149,0))</f>
        <v/>
      </c>
      <c r="HK355" s="13" t="str">
        <f t="shared" si="476"/>
        <v>Stations of Over 10k Users-</v>
      </c>
    </row>
    <row r="356" spans="2:219" s="11" customFormat="1" x14ac:dyDescent="0.25">
      <c r="B356" s="17" t="s">
        <v>62</v>
      </c>
      <c r="C356" s="20">
        <v>124703.26509106811</v>
      </c>
      <c r="D356" s="20">
        <v>134764.20340410268</v>
      </c>
      <c r="E356" s="20">
        <v>137295.50201610447</v>
      </c>
      <c r="F356" s="20">
        <v>139062.67991847821</v>
      </c>
      <c r="G356" s="20">
        <v>140044.37384101396</v>
      </c>
      <c r="H356" s="20">
        <v>141098.5702584135</v>
      </c>
      <c r="I356" s="20">
        <v>142815.86910205308</v>
      </c>
      <c r="J356" s="20">
        <v>144165.86818698136</v>
      </c>
      <c r="K356" s="20">
        <v>145583.31708727879</v>
      </c>
      <c r="L356" s="20">
        <v>147644.99569471829</v>
      </c>
      <c r="M356" s="20">
        <v>149386.69865566524</v>
      </c>
      <c r="N356" s="20">
        <v>150961.61461780529</v>
      </c>
      <c r="O356" s="20">
        <v>152579.2853003639</v>
      </c>
      <c r="P356" s="20">
        <v>154725.03118184223</v>
      </c>
      <c r="Q356" s="20">
        <v>157185.17128942866</v>
      </c>
      <c r="R356" s="20">
        <v>159114.87903610262</v>
      </c>
      <c r="S356" s="20">
        <v>161287.96713605218</v>
      </c>
      <c r="T356" s="20">
        <v>163235.66905205382</v>
      </c>
      <c r="U356" s="20">
        <v>165420.61483583465</v>
      </c>
      <c r="V356" s="20">
        <v>168196.25346096075</v>
      </c>
      <c r="W356" s="20">
        <v>170857.61093925097</v>
      </c>
      <c r="Y356" s="17" t="s">
        <v>62</v>
      </c>
      <c r="Z356" s="21" t="str">
        <f t="shared" si="427"/>
        <v>Stations of Over 10k Users</v>
      </c>
      <c r="AA356" s="21" t="str">
        <f t="shared" si="428"/>
        <v>N</v>
      </c>
      <c r="AB356" s="13">
        <f t="shared" ref="AB356:AV356" si="495">C356-$R94</f>
        <v>2157.2650910681114</v>
      </c>
      <c r="AC356" s="13">
        <f t="shared" si="495"/>
        <v>12218.203404102678</v>
      </c>
      <c r="AD356" s="13">
        <f t="shared" si="495"/>
        <v>14749.502016104467</v>
      </c>
      <c r="AE356" s="13">
        <f t="shared" si="495"/>
        <v>16516.679918478214</v>
      </c>
      <c r="AF356" s="13">
        <f t="shared" si="495"/>
        <v>17498.373841013963</v>
      </c>
      <c r="AG356" s="13">
        <f t="shared" si="495"/>
        <v>18552.5702584135</v>
      </c>
      <c r="AH356" s="13">
        <f t="shared" si="495"/>
        <v>20269.869102053082</v>
      </c>
      <c r="AI356" s="13">
        <f t="shared" si="495"/>
        <v>21619.868186981359</v>
      </c>
      <c r="AJ356" s="13">
        <f t="shared" si="495"/>
        <v>23037.317087278789</v>
      </c>
      <c r="AK356" s="13">
        <f t="shared" si="495"/>
        <v>25098.995694718295</v>
      </c>
      <c r="AL356" s="13">
        <f t="shared" si="495"/>
        <v>26840.698655665241</v>
      </c>
      <c r="AM356" s="13">
        <f t="shared" si="495"/>
        <v>28415.614617805288</v>
      </c>
      <c r="AN356" s="13">
        <f t="shared" si="495"/>
        <v>30033.285300363903</v>
      </c>
      <c r="AO356" s="13">
        <f t="shared" si="495"/>
        <v>32179.031181842234</v>
      </c>
      <c r="AP356" s="13">
        <f t="shared" si="495"/>
        <v>34639.171289428661</v>
      </c>
      <c r="AQ356" s="13">
        <f t="shared" si="495"/>
        <v>36568.879036102619</v>
      </c>
      <c r="AR356" s="13">
        <f t="shared" si="495"/>
        <v>38741.967136052175</v>
      </c>
      <c r="AS356" s="13">
        <f t="shared" si="495"/>
        <v>40689.669052053825</v>
      </c>
      <c r="AT356" s="13">
        <f t="shared" si="495"/>
        <v>42874.614835834655</v>
      </c>
      <c r="AU356" s="13">
        <f t="shared" si="495"/>
        <v>45650.253460960754</v>
      </c>
      <c r="AV356" s="13">
        <f t="shared" si="495"/>
        <v>48311.610939250968</v>
      </c>
      <c r="AX356" s="17" t="s">
        <v>62</v>
      </c>
      <c r="AY356" s="13">
        <f t="shared" si="430"/>
        <v>58</v>
      </c>
      <c r="AZ356" s="13">
        <f t="shared" si="431"/>
        <v>57</v>
      </c>
      <c r="BA356" s="13">
        <f t="shared" si="432"/>
        <v>57</v>
      </c>
      <c r="BB356" s="13">
        <f t="shared" si="433"/>
        <v>57</v>
      </c>
      <c r="BC356" s="13">
        <f t="shared" si="434"/>
        <v>57</v>
      </c>
      <c r="BD356" s="13">
        <f t="shared" si="435"/>
        <v>57</v>
      </c>
      <c r="BE356" s="13">
        <f t="shared" si="436"/>
        <v>57</v>
      </c>
      <c r="BF356" s="13">
        <f t="shared" si="437"/>
        <v>58</v>
      </c>
      <c r="BG356" s="13">
        <f t="shared" si="438"/>
        <v>58</v>
      </c>
      <c r="BH356" s="13">
        <f t="shared" si="439"/>
        <v>58</v>
      </c>
      <c r="BI356" s="13">
        <f t="shared" si="440"/>
        <v>58</v>
      </c>
      <c r="BJ356" s="13">
        <f t="shared" si="441"/>
        <v>59</v>
      </c>
      <c r="BK356" s="13">
        <f t="shared" si="442"/>
        <v>59</v>
      </c>
      <c r="BL356" s="13">
        <f t="shared" si="443"/>
        <v>59</v>
      </c>
      <c r="BM356" s="13">
        <f t="shared" si="444"/>
        <v>58</v>
      </c>
      <c r="BN356" s="13">
        <f t="shared" si="445"/>
        <v>58</v>
      </c>
      <c r="BO356" s="13">
        <f t="shared" si="446"/>
        <v>58</v>
      </c>
      <c r="BP356" s="13">
        <f t="shared" si="447"/>
        <v>58</v>
      </c>
      <c r="BQ356" s="13">
        <f t="shared" si="448"/>
        <v>58</v>
      </c>
      <c r="BR356" s="13">
        <f t="shared" si="449"/>
        <v>58</v>
      </c>
      <c r="BS356" s="13">
        <f t="shared" si="450"/>
        <v>58</v>
      </c>
      <c r="BT356" s="13">
        <f>INDEX($AY356:$BS356,MATCH('Ranked Growth'!$C$5,Data!$AY$149:$BS$149,0))</f>
        <v>58</v>
      </c>
      <c r="BV356" s="17" t="s">
        <v>62</v>
      </c>
      <c r="BW356" s="13" cm="1">
        <f t="array" ref="BW356">SUMPRODUCT(($Z$281:$Z$407=$Z356)*(AB356&lt;AB$281:AB$407))+1</f>
        <v>53</v>
      </c>
      <c r="BX356" s="13" cm="1">
        <f t="array" ref="BX356">SUMPRODUCT(($Z$281:$Z$407=$Z356)*(AC356&lt;AC$281:AC$407))+1</f>
        <v>52</v>
      </c>
      <c r="BY356" s="13" cm="1">
        <f t="array" ref="BY356">SUMPRODUCT(($Z$281:$Z$407=$Z356)*(AD356&lt;AD$281:AD$407))+1</f>
        <v>52</v>
      </c>
      <c r="BZ356" s="13" cm="1">
        <f t="array" ref="BZ356">SUMPRODUCT(($Z$281:$Z$407=$Z356)*(AE356&lt;AE$281:AE$407))+1</f>
        <v>52</v>
      </c>
      <c r="CA356" s="13" cm="1">
        <f t="array" ref="CA356">SUMPRODUCT(($Z$281:$Z$407=$Z356)*(AF356&lt;AF$281:AF$407))+1</f>
        <v>52</v>
      </c>
      <c r="CB356" s="13" cm="1">
        <f t="array" ref="CB356">SUMPRODUCT(($Z$281:$Z$407=$Z356)*(AG356&lt;AG$281:AG$407))+1</f>
        <v>52</v>
      </c>
      <c r="CC356" s="13" cm="1">
        <f t="array" ref="CC356">SUMPRODUCT(($Z$281:$Z$407=$Z356)*(AH356&lt;AH$281:AH$407))+1</f>
        <v>52</v>
      </c>
      <c r="CD356" s="13" cm="1">
        <f t="array" ref="CD356">SUMPRODUCT(($Z$281:$Z$407=$Z356)*(AI356&lt;AI$281:AI$407))+1</f>
        <v>53</v>
      </c>
      <c r="CE356" s="13" cm="1">
        <f t="array" ref="CE356">SUMPRODUCT(($Z$281:$Z$407=$Z356)*(AJ356&lt;AJ$281:AJ$407))+1</f>
        <v>53</v>
      </c>
      <c r="CF356" s="13" cm="1">
        <f t="array" ref="CF356">SUMPRODUCT(($Z$281:$Z$407=$Z356)*(AK356&lt;AK$281:AK$407))+1</f>
        <v>53</v>
      </c>
      <c r="CG356" s="13" cm="1">
        <f t="array" ref="CG356">SUMPRODUCT(($Z$281:$Z$407=$Z356)*(AL356&lt;AL$281:AL$407))+1</f>
        <v>53</v>
      </c>
      <c r="CH356" s="13" cm="1">
        <f t="array" ref="CH356">SUMPRODUCT(($Z$281:$Z$407=$Z356)*(AM356&lt;AM$281:AM$407))+1</f>
        <v>54</v>
      </c>
      <c r="CI356" s="13" cm="1">
        <f t="array" ref="CI356">SUMPRODUCT(($Z$281:$Z$407=$Z356)*(AN356&lt;AN$281:AN$407))+1</f>
        <v>54</v>
      </c>
      <c r="CJ356" s="13" cm="1">
        <f t="array" ref="CJ356">SUMPRODUCT(($Z$281:$Z$407=$Z356)*(AO356&lt;AO$281:AO$407))+1</f>
        <v>54</v>
      </c>
      <c r="CK356" s="13" cm="1">
        <f t="array" ref="CK356">SUMPRODUCT(($Z$281:$Z$407=$Z356)*(AP356&lt;AP$281:AP$407))+1</f>
        <v>53</v>
      </c>
      <c r="CL356" s="13" cm="1">
        <f t="array" ref="CL356">SUMPRODUCT(($Z$281:$Z$407=$Z356)*(AQ356&lt;AQ$281:AQ$407))+1</f>
        <v>53</v>
      </c>
      <c r="CM356" s="13" cm="1">
        <f t="array" ref="CM356">SUMPRODUCT(($Z$281:$Z$407=$Z356)*(AR356&lt;AR$281:AR$407))+1</f>
        <v>53</v>
      </c>
      <c r="CN356" s="13" cm="1">
        <f t="array" ref="CN356">SUMPRODUCT(($Z$281:$Z$407=$Z356)*(AS356&lt;AS$281:AS$407))+1</f>
        <v>53</v>
      </c>
      <c r="CO356" s="13" cm="1">
        <f t="array" ref="CO356">SUMPRODUCT(($Z$281:$Z$407=$Z356)*(AT356&lt;AT$281:AT$407))+1</f>
        <v>53</v>
      </c>
      <c r="CP356" s="13" cm="1">
        <f t="array" ref="CP356">SUMPRODUCT(($Z$281:$Z$407=$Z356)*(AU356&lt;AU$281:AU$407))+1</f>
        <v>53</v>
      </c>
      <c r="CQ356" s="13" cm="1">
        <f t="array" ref="CQ356">SUMPRODUCT(($Z$281:$Z$407=$Z356)*(AV356&lt;AV$281:AV$407))+1</f>
        <v>53</v>
      </c>
      <c r="CR356" s="20">
        <f>INDEX($BW356:$CQ356,MATCH('Ranked Growth'!$C$5,Data!$AY$149:$BS$149,0))</f>
        <v>53</v>
      </c>
      <c r="CS356" s="13" t="str">
        <f t="shared" si="451"/>
        <v>Stations of Over 10k Users-53</v>
      </c>
      <c r="CU356" s="17" t="s">
        <v>62</v>
      </c>
      <c r="CV356" s="13" t="str" cm="1">
        <f t="array" ref="CV356">IF($AA356="N","",SUMPRODUCT(($Z$281:$Z$407=$Z356)*($AA$281:$AA$407="Y")*(AB356&lt;AB$281:AB$407))+1)</f>
        <v/>
      </c>
      <c r="CW356" s="13" t="str" cm="1">
        <f t="array" ref="CW356">IF($AA356="N","",SUMPRODUCT(($Z$281:$Z$407=$Z356)*($AA$281:$AA$407="Y")*(AC356&lt;AC$281:AC$407))+1)</f>
        <v/>
      </c>
      <c r="CX356" s="13" t="str" cm="1">
        <f t="array" ref="CX356">IF($AA356="N","",SUMPRODUCT(($Z$281:$Z$407=$Z356)*($AA$281:$AA$407="Y")*(AD356&lt;AD$281:AD$407))+1)</f>
        <v/>
      </c>
      <c r="CY356" s="13" t="str" cm="1">
        <f t="array" ref="CY356">IF($AA356="N","",SUMPRODUCT(($Z$281:$Z$407=$Z356)*($AA$281:$AA$407="Y")*(AE356&lt;AE$281:AE$407))+1)</f>
        <v/>
      </c>
      <c r="CZ356" s="13" t="str" cm="1">
        <f t="array" ref="CZ356">IF($AA356="N","",SUMPRODUCT(($Z$281:$Z$407=$Z356)*($AA$281:$AA$407="Y")*(AF356&lt;AF$281:AF$407))+1)</f>
        <v/>
      </c>
      <c r="DA356" s="13" t="str" cm="1">
        <f t="array" ref="DA356">IF($AA356="N","",SUMPRODUCT(($Z$281:$Z$407=$Z356)*($AA$281:$AA$407="Y")*(AG356&lt;AG$281:AG$407))+1)</f>
        <v/>
      </c>
      <c r="DB356" s="13" t="str" cm="1">
        <f t="array" ref="DB356">IF($AA356="N","",SUMPRODUCT(($Z$281:$Z$407=$Z356)*($AA$281:$AA$407="Y")*(AH356&lt;AH$281:AH$407))+1)</f>
        <v/>
      </c>
      <c r="DC356" s="13" t="str" cm="1">
        <f t="array" ref="DC356">IF($AA356="N","",SUMPRODUCT(($Z$281:$Z$407=$Z356)*($AA$281:$AA$407="Y")*(AI356&lt;AI$281:AI$407))+1)</f>
        <v/>
      </c>
      <c r="DD356" s="13" t="str" cm="1">
        <f t="array" ref="DD356">IF($AA356="N","",SUMPRODUCT(($Z$281:$Z$407=$Z356)*($AA$281:$AA$407="Y")*(AJ356&lt;AJ$281:AJ$407))+1)</f>
        <v/>
      </c>
      <c r="DE356" s="13" t="str" cm="1">
        <f t="array" ref="DE356">IF($AA356="N","",SUMPRODUCT(($Z$281:$Z$407=$Z356)*($AA$281:$AA$407="Y")*(AK356&lt;AK$281:AK$407))+1)</f>
        <v/>
      </c>
      <c r="DF356" s="13" t="str" cm="1">
        <f t="array" ref="DF356">IF($AA356="N","",SUMPRODUCT(($Z$281:$Z$407=$Z356)*($AA$281:$AA$407="Y")*(AL356&lt;AL$281:AL$407))+1)</f>
        <v/>
      </c>
      <c r="DG356" s="13" t="str" cm="1">
        <f t="array" ref="DG356">IF($AA356="N","",SUMPRODUCT(($Z$281:$Z$407=$Z356)*($AA$281:$AA$407="Y")*(AM356&lt;AM$281:AM$407))+1)</f>
        <v/>
      </c>
      <c r="DH356" s="13" t="str" cm="1">
        <f t="array" ref="DH356">IF($AA356="N","",SUMPRODUCT(($Z$281:$Z$407=$Z356)*($AA$281:$AA$407="Y")*(AN356&lt;AN$281:AN$407))+1)</f>
        <v/>
      </c>
      <c r="DI356" s="13" t="str" cm="1">
        <f t="array" ref="DI356">IF($AA356="N","",SUMPRODUCT(($Z$281:$Z$407=$Z356)*($AA$281:$AA$407="Y")*(AO356&lt;AO$281:AO$407))+1)</f>
        <v/>
      </c>
      <c r="DJ356" s="13" t="str" cm="1">
        <f t="array" ref="DJ356">IF($AA356="N","",SUMPRODUCT(($Z$281:$Z$407=$Z356)*($AA$281:$AA$407="Y")*(AP356&lt;AP$281:AP$407))+1)</f>
        <v/>
      </c>
      <c r="DK356" s="13" t="str" cm="1">
        <f t="array" ref="DK356">IF($AA356="N","",SUMPRODUCT(($Z$281:$Z$407=$Z356)*($AA$281:$AA$407="Y")*(AQ356&lt;AQ$281:AQ$407))+1)</f>
        <v/>
      </c>
      <c r="DL356" s="13" t="str" cm="1">
        <f t="array" ref="DL356">IF($AA356="N","",SUMPRODUCT(($Z$281:$Z$407=$Z356)*($AA$281:$AA$407="Y")*(AR356&lt;AR$281:AR$407))+1)</f>
        <v/>
      </c>
      <c r="DM356" s="13" t="str" cm="1">
        <f t="array" ref="DM356">IF($AA356="N","",SUMPRODUCT(($Z$281:$Z$407=$Z356)*($AA$281:$AA$407="Y")*(AS356&lt;AS$281:AS$407))+1)</f>
        <v/>
      </c>
      <c r="DN356" s="13" t="str" cm="1">
        <f t="array" ref="DN356">IF($AA356="N","",SUMPRODUCT(($Z$281:$Z$407=$Z356)*($AA$281:$AA$407="Y")*(AT356&lt;AT$281:AT$407))+1)</f>
        <v/>
      </c>
      <c r="DO356" s="13" t="str" cm="1">
        <f t="array" ref="DO356">IF($AA356="N","",SUMPRODUCT(($Z$281:$Z$407=$Z356)*($AA$281:$AA$407="Y")*(AU356&lt;AU$281:AU$407))+1)</f>
        <v/>
      </c>
      <c r="DP356" s="13" t="str" cm="1">
        <f t="array" ref="DP356">IF($AA356="N","",SUMPRODUCT(($Z$281:$Z$407=$Z356)*($AA$281:$AA$407="Y")*(AV356&lt;AV$281:AV$407))+1)</f>
        <v/>
      </c>
      <c r="DQ356" s="13" t="str">
        <f>INDEX($CV356:$DP356,MATCH('Ranked Growth'!$C$5,$BW$149:$CQ$149,0))</f>
        <v/>
      </c>
      <c r="DR356" s="13" t="str">
        <f t="shared" si="452"/>
        <v>Stations of Over 10k Users-</v>
      </c>
      <c r="DT356" s="17" t="s">
        <v>62</v>
      </c>
      <c r="DU356" s="15">
        <f t="shared" ref="DU356:EO356" si="496">(C356/$R94)-1</f>
        <v>1.7603716898700217E-2</v>
      </c>
      <c r="DV356" s="15">
        <f t="shared" si="496"/>
        <v>9.9702996459310578E-2</v>
      </c>
      <c r="DW356" s="15">
        <f t="shared" si="496"/>
        <v>0.12035890209475997</v>
      </c>
      <c r="DX356" s="15">
        <f t="shared" si="496"/>
        <v>0.13477942909991514</v>
      </c>
      <c r="DY356" s="15">
        <f t="shared" si="496"/>
        <v>0.14279024889440661</v>
      </c>
      <c r="DZ356" s="15">
        <f t="shared" si="496"/>
        <v>0.15139270362487145</v>
      </c>
      <c r="EA356" s="15">
        <f t="shared" si="496"/>
        <v>0.16540620748170554</v>
      </c>
      <c r="EB356" s="15">
        <f t="shared" si="496"/>
        <v>0.17642247145546452</v>
      </c>
      <c r="EC356" s="15">
        <f t="shared" si="496"/>
        <v>0.18798913948459184</v>
      </c>
      <c r="ED356" s="15">
        <f t="shared" si="496"/>
        <v>0.20481285145756112</v>
      </c>
      <c r="EE356" s="15">
        <f t="shared" si="496"/>
        <v>0.21902549781849467</v>
      </c>
      <c r="EF356" s="15">
        <f t="shared" si="496"/>
        <v>0.23187712873374311</v>
      </c>
      <c r="EG356" s="15">
        <f t="shared" si="496"/>
        <v>0.24507764676418575</v>
      </c>
      <c r="EH356" s="15">
        <f t="shared" si="496"/>
        <v>0.26258736459649623</v>
      </c>
      <c r="EI356" s="15">
        <f t="shared" si="496"/>
        <v>0.28266260252826414</v>
      </c>
      <c r="EJ356" s="15">
        <f t="shared" si="496"/>
        <v>0.29840940574235475</v>
      </c>
      <c r="EK356" s="15">
        <f t="shared" si="496"/>
        <v>0.31614224157501813</v>
      </c>
      <c r="EL356" s="15">
        <f t="shared" si="496"/>
        <v>0.33203588082886282</v>
      </c>
      <c r="EM356" s="15">
        <f t="shared" si="496"/>
        <v>0.34986547774578236</v>
      </c>
      <c r="EN356" s="15">
        <f t="shared" si="496"/>
        <v>0.37251524701712624</v>
      </c>
      <c r="EO356" s="15">
        <f t="shared" si="496"/>
        <v>0.39423245915208138</v>
      </c>
      <c r="EQ356" s="17" t="s">
        <v>62</v>
      </c>
      <c r="ER356" s="13">
        <f t="shared" si="454"/>
        <v>86</v>
      </c>
      <c r="ES356" s="13">
        <f t="shared" si="455"/>
        <v>63</v>
      </c>
      <c r="ET356" s="13">
        <f t="shared" si="456"/>
        <v>74</v>
      </c>
      <c r="EU356" s="13">
        <f t="shared" si="457"/>
        <v>79</v>
      </c>
      <c r="EV356" s="13">
        <f t="shared" si="458"/>
        <v>84</v>
      </c>
      <c r="EW356" s="13">
        <f t="shared" si="459"/>
        <v>88</v>
      </c>
      <c r="EX356" s="13">
        <f t="shared" si="460"/>
        <v>90</v>
      </c>
      <c r="EY356" s="13">
        <f t="shared" si="461"/>
        <v>91</v>
      </c>
      <c r="EZ356" s="13">
        <f t="shared" si="462"/>
        <v>94</v>
      </c>
      <c r="FA356" s="13">
        <f t="shared" si="463"/>
        <v>96</v>
      </c>
      <c r="FB356" s="13">
        <f t="shared" si="464"/>
        <v>95</v>
      </c>
      <c r="FC356" s="13">
        <f t="shared" si="465"/>
        <v>94</v>
      </c>
      <c r="FD356" s="13">
        <f t="shared" si="466"/>
        <v>94</v>
      </c>
      <c r="FE356" s="13">
        <f t="shared" si="467"/>
        <v>93</v>
      </c>
      <c r="FF356" s="13">
        <f t="shared" si="468"/>
        <v>91</v>
      </c>
      <c r="FG356" s="13">
        <f t="shared" si="469"/>
        <v>91</v>
      </c>
      <c r="FH356" s="13">
        <f t="shared" si="470"/>
        <v>91</v>
      </c>
      <c r="FI356" s="13">
        <f t="shared" si="471"/>
        <v>90</v>
      </c>
      <c r="FJ356" s="13">
        <f t="shared" si="472"/>
        <v>89</v>
      </c>
      <c r="FK356" s="13">
        <f t="shared" si="473"/>
        <v>89</v>
      </c>
      <c r="FL356" s="13">
        <f t="shared" si="474"/>
        <v>89</v>
      </c>
      <c r="FM356" s="13">
        <f>INDEX($ER356:$FL356,MATCH('Ranked Growth'!$C$5,$ER$149:$FL$149,0))</f>
        <v>86</v>
      </c>
      <c r="FO356" s="17" t="s">
        <v>62</v>
      </c>
      <c r="FP356" s="13" cm="1">
        <f t="array" ref="FP356">SUMPRODUCT(($Z$281:$Z$407=$Z356)*(DU356&lt;DU$281:DU$407))+1</f>
        <v>69</v>
      </c>
      <c r="FQ356" s="13" cm="1">
        <f t="array" ref="FQ356">SUMPRODUCT(($Z$281:$Z$407=$Z356)*(DV356&lt;DV$281:DV$407))+1</f>
        <v>58</v>
      </c>
      <c r="FR356" s="13" cm="1">
        <f t="array" ref="FR356">SUMPRODUCT(($Z$281:$Z$407=$Z356)*(DW356&lt;DW$281:DW$407))+1</f>
        <v>68</v>
      </c>
      <c r="FS356" s="13" cm="1">
        <f t="array" ref="FS356">SUMPRODUCT(($Z$281:$Z$407=$Z356)*(DX356&lt;DX$281:DX$407))+1</f>
        <v>72</v>
      </c>
      <c r="FT356" s="13" cm="1">
        <f t="array" ref="FT356">SUMPRODUCT(($Z$281:$Z$407=$Z356)*(DY356&lt;DY$281:DY$407))+1</f>
        <v>74</v>
      </c>
      <c r="FU356" s="13" cm="1">
        <f t="array" ref="FU356">SUMPRODUCT(($Z$281:$Z$407=$Z356)*(DZ356&lt;DZ$281:DZ$407))+1</f>
        <v>76</v>
      </c>
      <c r="FV356" s="13" cm="1">
        <f t="array" ref="FV356">SUMPRODUCT(($Z$281:$Z$407=$Z356)*(EA356&lt;EA$281:EA$407))+1</f>
        <v>77</v>
      </c>
      <c r="FW356" s="13" cm="1">
        <f t="array" ref="FW356">SUMPRODUCT(($Z$281:$Z$407=$Z356)*(EB356&lt;EB$281:EB$407))+1</f>
        <v>78</v>
      </c>
      <c r="FX356" s="13" cm="1">
        <f t="array" ref="FX356">SUMPRODUCT(($Z$281:$Z$407=$Z356)*(EC356&lt;EC$281:EC$407))+1</f>
        <v>81</v>
      </c>
      <c r="FY356" s="13" cm="1">
        <f t="array" ref="FY356">SUMPRODUCT(($Z$281:$Z$407=$Z356)*(ED356&lt;ED$281:ED$407))+1</f>
        <v>82</v>
      </c>
      <c r="FZ356" s="13" cm="1">
        <f t="array" ref="FZ356">SUMPRODUCT(($Z$281:$Z$407=$Z356)*(EE356&lt;EE$281:EE$407))+1</f>
        <v>81</v>
      </c>
      <c r="GA356" s="13" cm="1">
        <f t="array" ref="GA356">SUMPRODUCT(($Z$281:$Z$407=$Z356)*(EF356&lt;EF$281:EF$407))+1</f>
        <v>81</v>
      </c>
      <c r="GB356" s="13" cm="1">
        <f t="array" ref="GB356">SUMPRODUCT(($Z$281:$Z$407=$Z356)*(EG356&lt;EG$281:EG$407))+1</f>
        <v>81</v>
      </c>
      <c r="GC356" s="13" cm="1">
        <f t="array" ref="GC356">SUMPRODUCT(($Z$281:$Z$407=$Z356)*(EH356&lt;EH$281:EH$407))+1</f>
        <v>81</v>
      </c>
      <c r="GD356" s="13" cm="1">
        <f t="array" ref="GD356">SUMPRODUCT(($Z$281:$Z$407=$Z356)*(EI356&lt;EI$281:EI$407))+1</f>
        <v>79</v>
      </c>
      <c r="GE356" s="13" cm="1">
        <f t="array" ref="GE356">SUMPRODUCT(($Z$281:$Z$407=$Z356)*(EJ356&lt;EJ$281:EJ$407))+1</f>
        <v>79</v>
      </c>
      <c r="GF356" s="13" cm="1">
        <f t="array" ref="GF356">SUMPRODUCT(($Z$281:$Z$407=$Z356)*(EK356&lt;EK$281:EK$407))+1</f>
        <v>79</v>
      </c>
      <c r="GG356" s="13" cm="1">
        <f t="array" ref="GG356">SUMPRODUCT(($Z$281:$Z$407=$Z356)*(EL356&lt;EL$281:EL$407))+1</f>
        <v>78</v>
      </c>
      <c r="GH356" s="13" cm="1">
        <f t="array" ref="GH356">SUMPRODUCT(($Z$281:$Z$407=$Z356)*(EM356&lt;EM$281:EM$407))+1</f>
        <v>78</v>
      </c>
      <c r="GI356" s="13" cm="1">
        <f t="array" ref="GI356">SUMPRODUCT(($Z$281:$Z$407=$Z356)*(EN356&lt;EN$281:EN$407))+1</f>
        <v>78</v>
      </c>
      <c r="GJ356" s="13" cm="1">
        <f t="array" ref="GJ356">SUMPRODUCT(($Z$281:$Z$407=$Z356)*(EO356&lt;EO$281:EO$407))+1</f>
        <v>78</v>
      </c>
      <c r="GK356" s="20">
        <f>INDEX($FP356:$GJ356,MATCH('Ranked Growth'!$C$5,$FP$149:$GJ$149,0))</f>
        <v>69</v>
      </c>
      <c r="GL356" s="13" t="str">
        <f t="shared" si="475"/>
        <v>Stations of Over 10k Users-69</v>
      </c>
      <c r="GN356" s="17" t="s">
        <v>62</v>
      </c>
      <c r="GO356" s="13" t="str" cm="1">
        <f t="array" ref="GO356">IF($AA356="N","",SUMPRODUCT(($Z$281:$Z$407=$Z356)*($AA$281:$AA$407="Y")*(DU356&lt;DU$281:DU$407))+1)</f>
        <v/>
      </c>
      <c r="GP356" s="13" t="str" cm="1">
        <f t="array" ref="GP356">IF($AA356="N","",SUMPRODUCT(($Z$281:$Z$407=$Z356)*($AA$281:$AA$407="Y")*(DV356&lt;DV$281:DV$407))+1)</f>
        <v/>
      </c>
      <c r="GQ356" s="13" t="str" cm="1">
        <f t="array" ref="GQ356">IF($AA356="N","",SUMPRODUCT(($Z$281:$Z$407=$Z356)*($AA$281:$AA$407="Y")*(DW356&lt;DW$281:DW$407))+1)</f>
        <v/>
      </c>
      <c r="GR356" s="13" t="str" cm="1">
        <f t="array" ref="GR356">IF($AA356="N","",SUMPRODUCT(($Z$281:$Z$407=$Z356)*($AA$281:$AA$407="Y")*(DX356&lt;DX$281:DX$407))+1)</f>
        <v/>
      </c>
      <c r="GS356" s="13" t="str" cm="1">
        <f t="array" ref="GS356">IF($AA356="N","",SUMPRODUCT(($Z$281:$Z$407=$Z356)*($AA$281:$AA$407="Y")*(DY356&lt;DY$281:DY$407))+1)</f>
        <v/>
      </c>
      <c r="GT356" s="13" t="str" cm="1">
        <f t="array" ref="GT356">IF($AA356="N","",SUMPRODUCT(($Z$281:$Z$407=$Z356)*($AA$281:$AA$407="Y")*(DZ356&lt;DZ$281:DZ$407))+1)</f>
        <v/>
      </c>
      <c r="GU356" s="13" t="str" cm="1">
        <f t="array" ref="GU356">IF($AA356="N","",SUMPRODUCT(($Z$281:$Z$407=$Z356)*($AA$281:$AA$407="Y")*(EA356&lt;EA$281:EA$407))+1)</f>
        <v/>
      </c>
      <c r="GV356" s="13" t="str" cm="1">
        <f t="array" ref="GV356">IF($AA356="N","",SUMPRODUCT(($Z$281:$Z$407=$Z356)*($AA$281:$AA$407="Y")*(EB356&lt;EB$281:EB$407))+1)</f>
        <v/>
      </c>
      <c r="GW356" s="13" t="str" cm="1">
        <f t="array" ref="GW356">IF($AA356="N","",SUMPRODUCT(($Z$281:$Z$407=$Z356)*($AA$281:$AA$407="Y")*(EC356&lt;EC$281:EC$407))+1)</f>
        <v/>
      </c>
      <c r="GX356" s="13" t="str" cm="1">
        <f t="array" ref="GX356">IF($AA356="N","",SUMPRODUCT(($Z$281:$Z$407=$Z356)*($AA$281:$AA$407="Y")*(ED356&lt;ED$281:ED$407))+1)</f>
        <v/>
      </c>
      <c r="GY356" s="13" t="str" cm="1">
        <f t="array" ref="GY356">IF($AA356="N","",SUMPRODUCT(($Z$281:$Z$407=$Z356)*($AA$281:$AA$407="Y")*(EE356&lt;EE$281:EE$407))+1)</f>
        <v/>
      </c>
      <c r="GZ356" s="13" t="str" cm="1">
        <f t="array" ref="GZ356">IF($AA356="N","",SUMPRODUCT(($Z$281:$Z$407=$Z356)*($AA$281:$AA$407="Y")*(EF356&lt;EF$281:EF$407))+1)</f>
        <v/>
      </c>
      <c r="HA356" s="13" t="str" cm="1">
        <f t="array" ref="HA356">IF($AA356="N","",SUMPRODUCT(($Z$281:$Z$407=$Z356)*($AA$281:$AA$407="Y")*(EG356&lt;EG$281:EG$407))+1)</f>
        <v/>
      </c>
      <c r="HB356" s="13" t="str" cm="1">
        <f t="array" ref="HB356">IF($AA356="N","",SUMPRODUCT(($Z$281:$Z$407=$Z356)*($AA$281:$AA$407="Y")*(EH356&lt;EH$281:EH$407))+1)</f>
        <v/>
      </c>
      <c r="HC356" s="13" t="str" cm="1">
        <f t="array" ref="HC356">IF($AA356="N","",SUMPRODUCT(($Z$281:$Z$407=$Z356)*($AA$281:$AA$407="Y")*(EI356&lt;EI$281:EI$407))+1)</f>
        <v/>
      </c>
      <c r="HD356" s="13" t="str" cm="1">
        <f t="array" ref="HD356">IF($AA356="N","",SUMPRODUCT(($Z$281:$Z$407=$Z356)*($AA$281:$AA$407="Y")*(EJ356&lt;EJ$281:EJ$407))+1)</f>
        <v/>
      </c>
      <c r="HE356" s="13" t="str" cm="1">
        <f t="array" ref="HE356">IF($AA356="N","",SUMPRODUCT(($Z$281:$Z$407=$Z356)*($AA$281:$AA$407="Y")*(EK356&lt;EK$281:EK$407))+1)</f>
        <v/>
      </c>
      <c r="HF356" s="13" t="str" cm="1">
        <f t="array" ref="HF356">IF($AA356="N","",SUMPRODUCT(($Z$281:$Z$407=$Z356)*($AA$281:$AA$407="Y")*(EL356&lt;EL$281:EL$407))+1)</f>
        <v/>
      </c>
      <c r="HG356" s="13" t="str" cm="1">
        <f t="array" ref="HG356">IF($AA356="N","",SUMPRODUCT(($Z$281:$Z$407=$Z356)*($AA$281:$AA$407="Y")*(EM356&lt;EM$281:EM$407))+1)</f>
        <v/>
      </c>
      <c r="HH356" s="13" t="str" cm="1">
        <f t="array" ref="HH356">IF($AA356="N","",SUMPRODUCT(($Z$281:$Z$407=$Z356)*($AA$281:$AA$407="Y")*(EN356&lt;EN$281:EN$407))+1)</f>
        <v/>
      </c>
      <c r="HI356" s="13" t="str" cm="1">
        <f t="array" ref="HI356">IF($AA356="N","",SUMPRODUCT(($Z$281:$Z$407=$Z356)*($AA$281:$AA$407="Y")*(EO356&lt;EO$281:EO$407))+1)</f>
        <v/>
      </c>
      <c r="HJ356" s="20" t="str">
        <f>INDEX($GO356:$HI356,MATCH('Ranked Growth'!$C$5,$GO$149:$HI$149,0))</f>
        <v/>
      </c>
      <c r="HK356" s="13" t="str">
        <f t="shared" si="476"/>
        <v>Stations of Over 10k Users-</v>
      </c>
    </row>
    <row r="357" spans="2:219" s="11" customFormat="1" x14ac:dyDescent="0.25">
      <c r="B357" s="17" t="s">
        <v>63</v>
      </c>
      <c r="C357" s="20">
        <v>961785.39375512861</v>
      </c>
      <c r="D357" s="20">
        <v>1012038.598378804</v>
      </c>
      <c r="E357" s="20">
        <v>1033317.3101915005</v>
      </c>
      <c r="F357" s="20">
        <v>1051715.6081975941</v>
      </c>
      <c r="G357" s="20">
        <v>1067457.1639992108</v>
      </c>
      <c r="H357" s="20">
        <v>1083527.1490577012</v>
      </c>
      <c r="I357" s="20">
        <v>1101511.9550681214</v>
      </c>
      <c r="J357" s="20">
        <v>1117846.4581409425</v>
      </c>
      <c r="K357" s="20">
        <v>1135482.2035084388</v>
      </c>
      <c r="L357" s="20">
        <v>1157249.6448411152</v>
      </c>
      <c r="M357" s="20">
        <v>1175261.2836386038</v>
      </c>
      <c r="N357" s="20">
        <v>1192902.1940909212</v>
      </c>
      <c r="O357" s="20">
        <v>1210628.4102032965</v>
      </c>
      <c r="P357" s="20">
        <v>1230305.5265059199</v>
      </c>
      <c r="Q357" s="20">
        <v>1251446.7131385198</v>
      </c>
      <c r="R357" s="20">
        <v>1270456.4362339892</v>
      </c>
      <c r="S357" s="20">
        <v>1290624.946684012</v>
      </c>
      <c r="T357" s="20">
        <v>1309821.8441520813</v>
      </c>
      <c r="U357" s="20">
        <v>1329800.3468010961</v>
      </c>
      <c r="V357" s="20">
        <v>1352674.638222273</v>
      </c>
      <c r="W357" s="20">
        <v>1375046.7465303685</v>
      </c>
      <c r="Y357" s="17" t="s">
        <v>63</v>
      </c>
      <c r="Z357" s="21" t="str">
        <f t="shared" si="427"/>
        <v>Stations of Over 10k Users</v>
      </c>
      <c r="AA357" s="21" t="str">
        <f t="shared" si="428"/>
        <v>N</v>
      </c>
      <c r="AB357" s="13">
        <f t="shared" ref="AB357:AV357" si="497">C357-$R95</f>
        <v>18317.393755128607</v>
      </c>
      <c r="AC357" s="13">
        <f t="shared" si="497"/>
        <v>68570.598378804047</v>
      </c>
      <c r="AD357" s="13">
        <f t="shared" si="497"/>
        <v>89849.310191500466</v>
      </c>
      <c r="AE357" s="13">
        <f t="shared" si="497"/>
        <v>108247.60819759406</v>
      </c>
      <c r="AF357" s="13">
        <f t="shared" si="497"/>
        <v>123989.16399921081</v>
      </c>
      <c r="AG357" s="13">
        <f t="shared" si="497"/>
        <v>140059.14905770123</v>
      </c>
      <c r="AH357" s="13">
        <f t="shared" si="497"/>
        <v>158043.95506812143</v>
      </c>
      <c r="AI357" s="13">
        <f t="shared" si="497"/>
        <v>174378.4581409425</v>
      </c>
      <c r="AJ357" s="13">
        <f t="shared" si="497"/>
        <v>192014.20350843878</v>
      </c>
      <c r="AK357" s="13">
        <f t="shared" si="497"/>
        <v>213781.64484111522</v>
      </c>
      <c r="AL357" s="13">
        <f t="shared" si="497"/>
        <v>231793.28363860375</v>
      </c>
      <c r="AM357" s="13">
        <f t="shared" si="497"/>
        <v>249434.1940909212</v>
      </c>
      <c r="AN357" s="13">
        <f t="shared" si="497"/>
        <v>267160.41020329646</v>
      </c>
      <c r="AO357" s="13">
        <f t="shared" si="497"/>
        <v>286837.52650591987</v>
      </c>
      <c r="AP357" s="13">
        <f t="shared" si="497"/>
        <v>307978.71313851979</v>
      </c>
      <c r="AQ357" s="13">
        <f t="shared" si="497"/>
        <v>326988.4362339892</v>
      </c>
      <c r="AR357" s="13">
        <f t="shared" si="497"/>
        <v>347156.94668401196</v>
      </c>
      <c r="AS357" s="13">
        <f t="shared" si="497"/>
        <v>366353.84415208129</v>
      </c>
      <c r="AT357" s="13">
        <f t="shared" si="497"/>
        <v>386332.34680109611</v>
      </c>
      <c r="AU357" s="13">
        <f t="shared" si="497"/>
        <v>409206.63822227297</v>
      </c>
      <c r="AV357" s="13">
        <f t="shared" si="497"/>
        <v>431578.74653036846</v>
      </c>
      <c r="AX357" s="17" t="s">
        <v>63</v>
      </c>
      <c r="AY357" s="13">
        <f t="shared" si="430"/>
        <v>11</v>
      </c>
      <c r="AZ357" s="13">
        <f t="shared" si="431"/>
        <v>12</v>
      </c>
      <c r="BA357" s="13">
        <f t="shared" si="432"/>
        <v>12</v>
      </c>
      <c r="BB357" s="13">
        <f t="shared" si="433"/>
        <v>11</v>
      </c>
      <c r="BC357" s="13">
        <f t="shared" si="434"/>
        <v>11</v>
      </c>
      <c r="BD357" s="13">
        <f t="shared" si="435"/>
        <v>11</v>
      </c>
      <c r="BE357" s="13">
        <f t="shared" si="436"/>
        <v>11</v>
      </c>
      <c r="BF357" s="13">
        <f t="shared" si="437"/>
        <v>11</v>
      </c>
      <c r="BG357" s="13">
        <f t="shared" si="438"/>
        <v>11</v>
      </c>
      <c r="BH357" s="13">
        <f t="shared" si="439"/>
        <v>11</v>
      </c>
      <c r="BI357" s="13">
        <f t="shared" si="440"/>
        <v>11</v>
      </c>
      <c r="BJ357" s="13">
        <f t="shared" si="441"/>
        <v>11</v>
      </c>
      <c r="BK357" s="13">
        <f t="shared" si="442"/>
        <v>11</v>
      </c>
      <c r="BL357" s="13">
        <f t="shared" si="443"/>
        <v>11</v>
      </c>
      <c r="BM357" s="13">
        <f t="shared" si="444"/>
        <v>11</v>
      </c>
      <c r="BN357" s="13">
        <f t="shared" si="445"/>
        <v>11</v>
      </c>
      <c r="BO357" s="13">
        <f t="shared" si="446"/>
        <v>11</v>
      </c>
      <c r="BP357" s="13">
        <f t="shared" si="447"/>
        <v>11</v>
      </c>
      <c r="BQ357" s="13">
        <f t="shared" si="448"/>
        <v>11</v>
      </c>
      <c r="BR357" s="13">
        <f t="shared" si="449"/>
        <v>11</v>
      </c>
      <c r="BS357" s="13">
        <f t="shared" si="450"/>
        <v>11</v>
      </c>
      <c r="BT357" s="13">
        <f>INDEX($AY357:$BS357,MATCH('Ranked Growth'!$C$5,Data!$AY$149:$BS$149,0))</f>
        <v>11</v>
      </c>
      <c r="BV357" s="17" t="s">
        <v>63</v>
      </c>
      <c r="BW357" s="13" cm="1">
        <f t="array" ref="BW357">SUMPRODUCT(($Z$281:$Z$407=$Z357)*(AB357&lt;AB$281:AB$407))+1</f>
        <v>6</v>
      </c>
      <c r="BX357" s="13" cm="1">
        <f t="array" ref="BX357">SUMPRODUCT(($Z$281:$Z$407=$Z357)*(AC357&lt;AC$281:AC$407))+1</f>
        <v>7</v>
      </c>
      <c r="BY357" s="13" cm="1">
        <f t="array" ref="BY357">SUMPRODUCT(($Z$281:$Z$407=$Z357)*(AD357&lt;AD$281:AD$407))+1</f>
        <v>7</v>
      </c>
      <c r="BZ357" s="13" cm="1">
        <f t="array" ref="BZ357">SUMPRODUCT(($Z$281:$Z$407=$Z357)*(AE357&lt;AE$281:AE$407))+1</f>
        <v>6</v>
      </c>
      <c r="CA357" s="13" cm="1">
        <f t="array" ref="CA357">SUMPRODUCT(($Z$281:$Z$407=$Z357)*(AF357&lt;AF$281:AF$407))+1</f>
        <v>6</v>
      </c>
      <c r="CB357" s="13" cm="1">
        <f t="array" ref="CB357">SUMPRODUCT(($Z$281:$Z$407=$Z357)*(AG357&lt;AG$281:AG$407))+1</f>
        <v>6</v>
      </c>
      <c r="CC357" s="13" cm="1">
        <f t="array" ref="CC357">SUMPRODUCT(($Z$281:$Z$407=$Z357)*(AH357&lt;AH$281:AH$407))+1</f>
        <v>6</v>
      </c>
      <c r="CD357" s="13" cm="1">
        <f t="array" ref="CD357">SUMPRODUCT(($Z$281:$Z$407=$Z357)*(AI357&lt;AI$281:AI$407))+1</f>
        <v>6</v>
      </c>
      <c r="CE357" s="13" cm="1">
        <f t="array" ref="CE357">SUMPRODUCT(($Z$281:$Z$407=$Z357)*(AJ357&lt;AJ$281:AJ$407))+1</f>
        <v>6</v>
      </c>
      <c r="CF357" s="13" cm="1">
        <f t="array" ref="CF357">SUMPRODUCT(($Z$281:$Z$407=$Z357)*(AK357&lt;AK$281:AK$407))+1</f>
        <v>6</v>
      </c>
      <c r="CG357" s="13" cm="1">
        <f t="array" ref="CG357">SUMPRODUCT(($Z$281:$Z$407=$Z357)*(AL357&lt;AL$281:AL$407))+1</f>
        <v>6</v>
      </c>
      <c r="CH357" s="13" cm="1">
        <f t="array" ref="CH357">SUMPRODUCT(($Z$281:$Z$407=$Z357)*(AM357&lt;AM$281:AM$407))+1</f>
        <v>6</v>
      </c>
      <c r="CI357" s="13" cm="1">
        <f t="array" ref="CI357">SUMPRODUCT(($Z$281:$Z$407=$Z357)*(AN357&lt;AN$281:AN$407))+1</f>
        <v>6</v>
      </c>
      <c r="CJ357" s="13" cm="1">
        <f t="array" ref="CJ357">SUMPRODUCT(($Z$281:$Z$407=$Z357)*(AO357&lt;AO$281:AO$407))+1</f>
        <v>6</v>
      </c>
      <c r="CK357" s="13" cm="1">
        <f t="array" ref="CK357">SUMPRODUCT(($Z$281:$Z$407=$Z357)*(AP357&lt;AP$281:AP$407))+1</f>
        <v>6</v>
      </c>
      <c r="CL357" s="13" cm="1">
        <f t="array" ref="CL357">SUMPRODUCT(($Z$281:$Z$407=$Z357)*(AQ357&lt;AQ$281:AQ$407))+1</f>
        <v>6</v>
      </c>
      <c r="CM357" s="13" cm="1">
        <f t="array" ref="CM357">SUMPRODUCT(($Z$281:$Z$407=$Z357)*(AR357&lt;AR$281:AR$407))+1</f>
        <v>6</v>
      </c>
      <c r="CN357" s="13" cm="1">
        <f t="array" ref="CN357">SUMPRODUCT(($Z$281:$Z$407=$Z357)*(AS357&lt;AS$281:AS$407))+1</f>
        <v>6</v>
      </c>
      <c r="CO357" s="13" cm="1">
        <f t="array" ref="CO357">SUMPRODUCT(($Z$281:$Z$407=$Z357)*(AT357&lt;AT$281:AT$407))+1</f>
        <v>6</v>
      </c>
      <c r="CP357" s="13" cm="1">
        <f t="array" ref="CP357">SUMPRODUCT(($Z$281:$Z$407=$Z357)*(AU357&lt;AU$281:AU$407))+1</f>
        <v>6</v>
      </c>
      <c r="CQ357" s="13" cm="1">
        <f t="array" ref="CQ357">SUMPRODUCT(($Z$281:$Z$407=$Z357)*(AV357&lt;AV$281:AV$407))+1</f>
        <v>6</v>
      </c>
      <c r="CR357" s="20">
        <f>INDEX($BW357:$CQ357,MATCH('Ranked Growth'!$C$5,Data!$AY$149:$BS$149,0))</f>
        <v>6</v>
      </c>
      <c r="CS357" s="13" t="str">
        <f t="shared" si="451"/>
        <v>Stations of Over 10k Users-6</v>
      </c>
      <c r="CU357" s="17" t="s">
        <v>63</v>
      </c>
      <c r="CV357" s="13" t="str" cm="1">
        <f t="array" ref="CV357">IF($AA357="N","",SUMPRODUCT(($Z$281:$Z$407=$Z357)*($AA$281:$AA$407="Y")*(AB357&lt;AB$281:AB$407))+1)</f>
        <v/>
      </c>
      <c r="CW357" s="13" t="str" cm="1">
        <f t="array" ref="CW357">IF($AA357="N","",SUMPRODUCT(($Z$281:$Z$407=$Z357)*($AA$281:$AA$407="Y")*(AC357&lt;AC$281:AC$407))+1)</f>
        <v/>
      </c>
      <c r="CX357" s="13" t="str" cm="1">
        <f t="array" ref="CX357">IF($AA357="N","",SUMPRODUCT(($Z$281:$Z$407=$Z357)*($AA$281:$AA$407="Y")*(AD357&lt;AD$281:AD$407))+1)</f>
        <v/>
      </c>
      <c r="CY357" s="13" t="str" cm="1">
        <f t="array" ref="CY357">IF($AA357="N","",SUMPRODUCT(($Z$281:$Z$407=$Z357)*($AA$281:$AA$407="Y")*(AE357&lt;AE$281:AE$407))+1)</f>
        <v/>
      </c>
      <c r="CZ357" s="13" t="str" cm="1">
        <f t="array" ref="CZ357">IF($AA357="N","",SUMPRODUCT(($Z$281:$Z$407=$Z357)*($AA$281:$AA$407="Y")*(AF357&lt;AF$281:AF$407))+1)</f>
        <v/>
      </c>
      <c r="DA357" s="13" t="str" cm="1">
        <f t="array" ref="DA357">IF($AA357="N","",SUMPRODUCT(($Z$281:$Z$407=$Z357)*($AA$281:$AA$407="Y")*(AG357&lt;AG$281:AG$407))+1)</f>
        <v/>
      </c>
      <c r="DB357" s="13" t="str" cm="1">
        <f t="array" ref="DB357">IF($AA357="N","",SUMPRODUCT(($Z$281:$Z$407=$Z357)*($AA$281:$AA$407="Y")*(AH357&lt;AH$281:AH$407))+1)</f>
        <v/>
      </c>
      <c r="DC357" s="13" t="str" cm="1">
        <f t="array" ref="DC357">IF($AA357="N","",SUMPRODUCT(($Z$281:$Z$407=$Z357)*($AA$281:$AA$407="Y")*(AI357&lt;AI$281:AI$407))+1)</f>
        <v/>
      </c>
      <c r="DD357" s="13" t="str" cm="1">
        <f t="array" ref="DD357">IF($AA357="N","",SUMPRODUCT(($Z$281:$Z$407=$Z357)*($AA$281:$AA$407="Y")*(AJ357&lt;AJ$281:AJ$407))+1)</f>
        <v/>
      </c>
      <c r="DE357" s="13" t="str" cm="1">
        <f t="array" ref="DE357">IF($AA357="N","",SUMPRODUCT(($Z$281:$Z$407=$Z357)*($AA$281:$AA$407="Y")*(AK357&lt;AK$281:AK$407))+1)</f>
        <v/>
      </c>
      <c r="DF357" s="13" t="str" cm="1">
        <f t="array" ref="DF357">IF($AA357="N","",SUMPRODUCT(($Z$281:$Z$407=$Z357)*($AA$281:$AA$407="Y")*(AL357&lt;AL$281:AL$407))+1)</f>
        <v/>
      </c>
      <c r="DG357" s="13" t="str" cm="1">
        <f t="array" ref="DG357">IF($AA357="N","",SUMPRODUCT(($Z$281:$Z$407=$Z357)*($AA$281:$AA$407="Y")*(AM357&lt;AM$281:AM$407))+1)</f>
        <v/>
      </c>
      <c r="DH357" s="13" t="str" cm="1">
        <f t="array" ref="DH357">IF($AA357="N","",SUMPRODUCT(($Z$281:$Z$407=$Z357)*($AA$281:$AA$407="Y")*(AN357&lt;AN$281:AN$407))+1)</f>
        <v/>
      </c>
      <c r="DI357" s="13" t="str" cm="1">
        <f t="array" ref="DI357">IF($AA357="N","",SUMPRODUCT(($Z$281:$Z$407=$Z357)*($AA$281:$AA$407="Y")*(AO357&lt;AO$281:AO$407))+1)</f>
        <v/>
      </c>
      <c r="DJ357" s="13" t="str" cm="1">
        <f t="array" ref="DJ357">IF($AA357="N","",SUMPRODUCT(($Z$281:$Z$407=$Z357)*($AA$281:$AA$407="Y")*(AP357&lt;AP$281:AP$407))+1)</f>
        <v/>
      </c>
      <c r="DK357" s="13" t="str" cm="1">
        <f t="array" ref="DK357">IF($AA357="N","",SUMPRODUCT(($Z$281:$Z$407=$Z357)*($AA$281:$AA$407="Y")*(AQ357&lt;AQ$281:AQ$407))+1)</f>
        <v/>
      </c>
      <c r="DL357" s="13" t="str" cm="1">
        <f t="array" ref="DL357">IF($AA357="N","",SUMPRODUCT(($Z$281:$Z$407=$Z357)*($AA$281:$AA$407="Y")*(AR357&lt;AR$281:AR$407))+1)</f>
        <v/>
      </c>
      <c r="DM357" s="13" t="str" cm="1">
        <f t="array" ref="DM357">IF($AA357="N","",SUMPRODUCT(($Z$281:$Z$407=$Z357)*($AA$281:$AA$407="Y")*(AS357&lt;AS$281:AS$407))+1)</f>
        <v/>
      </c>
      <c r="DN357" s="13" t="str" cm="1">
        <f t="array" ref="DN357">IF($AA357="N","",SUMPRODUCT(($Z$281:$Z$407=$Z357)*($AA$281:$AA$407="Y")*(AT357&lt;AT$281:AT$407))+1)</f>
        <v/>
      </c>
      <c r="DO357" s="13" t="str" cm="1">
        <f t="array" ref="DO357">IF($AA357="N","",SUMPRODUCT(($Z$281:$Z$407=$Z357)*($AA$281:$AA$407="Y")*(AU357&lt;AU$281:AU$407))+1)</f>
        <v/>
      </c>
      <c r="DP357" s="13" t="str" cm="1">
        <f t="array" ref="DP357">IF($AA357="N","",SUMPRODUCT(($Z$281:$Z$407=$Z357)*($AA$281:$AA$407="Y")*(AV357&lt;AV$281:AV$407))+1)</f>
        <v/>
      </c>
      <c r="DQ357" s="13" t="str">
        <f>INDEX($CV357:$DP357,MATCH('Ranked Growth'!$C$5,$BW$149:$CQ$149,0))</f>
        <v/>
      </c>
      <c r="DR357" s="13" t="str">
        <f t="shared" si="452"/>
        <v>Stations of Over 10k Users-</v>
      </c>
      <c r="DT357" s="17" t="s">
        <v>63</v>
      </c>
      <c r="DU357" s="15">
        <f t="shared" ref="DU357:EO357" si="498">(C357/$R95)-1</f>
        <v>1.9414960290257355E-2</v>
      </c>
      <c r="DV357" s="15">
        <f t="shared" si="498"/>
        <v>7.2679304840020054E-2</v>
      </c>
      <c r="DW357" s="15">
        <f t="shared" si="498"/>
        <v>9.5233023474564638E-2</v>
      </c>
      <c r="DX357" s="15">
        <f t="shared" si="498"/>
        <v>0.1147337357468341</v>
      </c>
      <c r="DY357" s="15">
        <f t="shared" si="498"/>
        <v>0.13141851551850281</v>
      </c>
      <c r="DZ357" s="15">
        <f t="shared" si="498"/>
        <v>0.14845140381836086</v>
      </c>
      <c r="EA357" s="15">
        <f t="shared" si="498"/>
        <v>0.16751384791865909</v>
      </c>
      <c r="EB357" s="15">
        <f t="shared" si="498"/>
        <v>0.18482710398332802</v>
      </c>
      <c r="EC357" s="15">
        <f t="shared" si="498"/>
        <v>0.20351957194991122</v>
      </c>
      <c r="ED357" s="15">
        <f t="shared" si="498"/>
        <v>0.22659130446513842</v>
      </c>
      <c r="EE357" s="15">
        <f t="shared" si="498"/>
        <v>0.24568218915596907</v>
      </c>
      <c r="EF357" s="15">
        <f t="shared" si="498"/>
        <v>0.26438013169595709</v>
      </c>
      <c r="EG357" s="15">
        <f t="shared" si="498"/>
        <v>0.28316849135667188</v>
      </c>
      <c r="EH357" s="15">
        <f t="shared" si="498"/>
        <v>0.30402464790106265</v>
      </c>
      <c r="EI357" s="15">
        <f t="shared" si="498"/>
        <v>0.32643260093455195</v>
      </c>
      <c r="EJ357" s="15">
        <f t="shared" si="498"/>
        <v>0.34658137449705673</v>
      </c>
      <c r="EK357" s="15">
        <f t="shared" si="498"/>
        <v>0.36795836921232294</v>
      </c>
      <c r="EL357" s="15">
        <f t="shared" si="498"/>
        <v>0.3883055325162923</v>
      </c>
      <c r="EM357" s="15">
        <f t="shared" si="498"/>
        <v>0.40948113428446553</v>
      </c>
      <c r="EN357" s="15">
        <f t="shared" si="498"/>
        <v>0.43372603863858972</v>
      </c>
      <c r="EO357" s="15">
        <f t="shared" si="498"/>
        <v>0.45743866938822353</v>
      </c>
      <c r="EQ357" s="17" t="s">
        <v>63</v>
      </c>
      <c r="ER357" s="13">
        <f t="shared" si="454"/>
        <v>59</v>
      </c>
      <c r="ES357" s="13">
        <f t="shared" si="455"/>
        <v>113</v>
      </c>
      <c r="ET357" s="13">
        <f t="shared" si="456"/>
        <v>101</v>
      </c>
      <c r="EU357" s="13">
        <f t="shared" si="457"/>
        <v>99</v>
      </c>
      <c r="EV357" s="13">
        <f t="shared" si="458"/>
        <v>95</v>
      </c>
      <c r="EW357" s="13">
        <f t="shared" si="459"/>
        <v>92</v>
      </c>
      <c r="EX357" s="13">
        <f t="shared" si="460"/>
        <v>86</v>
      </c>
      <c r="EY357" s="13">
        <f t="shared" si="461"/>
        <v>75</v>
      </c>
      <c r="EZ357" s="13">
        <f t="shared" si="462"/>
        <v>61</v>
      </c>
      <c r="FA357" s="13">
        <f t="shared" si="463"/>
        <v>57</v>
      </c>
      <c r="FB357" s="13">
        <f t="shared" si="464"/>
        <v>56</v>
      </c>
      <c r="FC357" s="13">
        <f t="shared" si="465"/>
        <v>54</v>
      </c>
      <c r="FD357" s="13">
        <f t="shared" si="466"/>
        <v>48</v>
      </c>
      <c r="FE357" s="13">
        <f t="shared" si="467"/>
        <v>41</v>
      </c>
      <c r="FF357" s="13">
        <f t="shared" si="468"/>
        <v>42</v>
      </c>
      <c r="FG357" s="13">
        <f t="shared" si="469"/>
        <v>39</v>
      </c>
      <c r="FH357" s="13">
        <f t="shared" si="470"/>
        <v>37</v>
      </c>
      <c r="FI357" s="13">
        <f t="shared" si="471"/>
        <v>34</v>
      </c>
      <c r="FJ357" s="13">
        <f t="shared" si="472"/>
        <v>32</v>
      </c>
      <c r="FK357" s="13">
        <f t="shared" si="473"/>
        <v>33</v>
      </c>
      <c r="FL357" s="13">
        <f t="shared" si="474"/>
        <v>34</v>
      </c>
      <c r="FM357" s="13">
        <f>INDEX($ER357:$FL357,MATCH('Ranked Growth'!$C$5,$ER$149:$FL$149,0))</f>
        <v>59</v>
      </c>
      <c r="FO357" s="17" t="s">
        <v>63</v>
      </c>
      <c r="FP357" s="13" cm="1">
        <f t="array" ref="FP357">SUMPRODUCT(($Z$281:$Z$407=$Z357)*(DU357&lt;DU$281:DU$407))+1</f>
        <v>45</v>
      </c>
      <c r="FQ357" s="13" cm="1">
        <f t="array" ref="FQ357">SUMPRODUCT(($Z$281:$Z$407=$Z357)*(DV357&lt;DV$281:DV$407))+1</f>
        <v>91</v>
      </c>
      <c r="FR357" s="13" cm="1">
        <f t="array" ref="FR357">SUMPRODUCT(($Z$281:$Z$407=$Z357)*(DW357&lt;DW$281:DW$407))+1</f>
        <v>88</v>
      </c>
      <c r="FS357" s="13" cm="1">
        <f t="array" ref="FS357">SUMPRODUCT(($Z$281:$Z$407=$Z357)*(DX357&lt;DX$281:DX$407))+1</f>
        <v>86</v>
      </c>
      <c r="FT357" s="13" cm="1">
        <f t="array" ref="FT357">SUMPRODUCT(($Z$281:$Z$407=$Z357)*(DY357&lt;DY$281:DY$407))+1</f>
        <v>82</v>
      </c>
      <c r="FU357" s="13" cm="1">
        <f t="array" ref="FU357">SUMPRODUCT(($Z$281:$Z$407=$Z357)*(DZ357&lt;DZ$281:DZ$407))+1</f>
        <v>79</v>
      </c>
      <c r="FV357" s="13" cm="1">
        <f t="array" ref="FV357">SUMPRODUCT(($Z$281:$Z$407=$Z357)*(EA357&lt;EA$281:EA$407))+1</f>
        <v>75</v>
      </c>
      <c r="FW357" s="13" cm="1">
        <f t="array" ref="FW357">SUMPRODUCT(($Z$281:$Z$407=$Z357)*(EB357&lt;EB$281:EB$407))+1</f>
        <v>66</v>
      </c>
      <c r="FX357" s="13" cm="1">
        <f t="array" ref="FX357">SUMPRODUCT(($Z$281:$Z$407=$Z357)*(EC357&lt;EC$281:EC$407))+1</f>
        <v>54</v>
      </c>
      <c r="FY357" s="13" cm="1">
        <f t="array" ref="FY357">SUMPRODUCT(($Z$281:$Z$407=$Z357)*(ED357&lt;ED$281:ED$407))+1</f>
        <v>50</v>
      </c>
      <c r="FZ357" s="13" cm="1">
        <f t="array" ref="FZ357">SUMPRODUCT(($Z$281:$Z$407=$Z357)*(EE357&lt;EE$281:EE$407))+1</f>
        <v>49</v>
      </c>
      <c r="GA357" s="13" cm="1">
        <f t="array" ref="GA357">SUMPRODUCT(($Z$281:$Z$407=$Z357)*(EF357&lt;EF$281:EF$407))+1</f>
        <v>47</v>
      </c>
      <c r="GB357" s="13" cm="1">
        <f t="array" ref="GB357">SUMPRODUCT(($Z$281:$Z$407=$Z357)*(EG357&lt;EG$281:EG$407))+1</f>
        <v>41</v>
      </c>
      <c r="GC357" s="13" cm="1">
        <f t="array" ref="GC357">SUMPRODUCT(($Z$281:$Z$407=$Z357)*(EH357&lt;EH$281:EH$407))+1</f>
        <v>34</v>
      </c>
      <c r="GD357" s="13" cm="1">
        <f t="array" ref="GD357">SUMPRODUCT(($Z$281:$Z$407=$Z357)*(EI357&lt;EI$281:EI$407))+1</f>
        <v>35</v>
      </c>
      <c r="GE357" s="13" cm="1">
        <f t="array" ref="GE357">SUMPRODUCT(($Z$281:$Z$407=$Z357)*(EJ357&lt;EJ$281:EJ$407))+1</f>
        <v>33</v>
      </c>
      <c r="GF357" s="13" cm="1">
        <f t="array" ref="GF357">SUMPRODUCT(($Z$281:$Z$407=$Z357)*(EK357&lt;EK$281:EK$407))+1</f>
        <v>32</v>
      </c>
      <c r="GG357" s="13" cm="1">
        <f t="array" ref="GG357">SUMPRODUCT(($Z$281:$Z$407=$Z357)*(EL357&lt;EL$281:EL$407))+1</f>
        <v>30</v>
      </c>
      <c r="GH357" s="13" cm="1">
        <f t="array" ref="GH357">SUMPRODUCT(($Z$281:$Z$407=$Z357)*(EM357&lt;EM$281:EM$407))+1</f>
        <v>28</v>
      </c>
      <c r="GI357" s="13" cm="1">
        <f t="array" ref="GI357">SUMPRODUCT(($Z$281:$Z$407=$Z357)*(EN357&lt;EN$281:EN$407))+1</f>
        <v>29</v>
      </c>
      <c r="GJ357" s="13" cm="1">
        <f t="array" ref="GJ357">SUMPRODUCT(($Z$281:$Z$407=$Z357)*(EO357&lt;EO$281:EO$407))+1</f>
        <v>30</v>
      </c>
      <c r="GK357" s="20">
        <f>INDEX($FP357:$GJ357,MATCH('Ranked Growth'!$C$5,$FP$149:$GJ$149,0))</f>
        <v>45</v>
      </c>
      <c r="GL357" s="13" t="str">
        <f t="shared" si="475"/>
        <v>Stations of Over 10k Users-45</v>
      </c>
      <c r="GN357" s="17" t="s">
        <v>63</v>
      </c>
      <c r="GO357" s="13" t="str" cm="1">
        <f t="array" ref="GO357">IF($AA357="N","",SUMPRODUCT(($Z$281:$Z$407=$Z357)*($AA$281:$AA$407="Y")*(DU357&lt;DU$281:DU$407))+1)</f>
        <v/>
      </c>
      <c r="GP357" s="13" t="str" cm="1">
        <f t="array" ref="GP357">IF($AA357="N","",SUMPRODUCT(($Z$281:$Z$407=$Z357)*($AA$281:$AA$407="Y")*(DV357&lt;DV$281:DV$407))+1)</f>
        <v/>
      </c>
      <c r="GQ357" s="13" t="str" cm="1">
        <f t="array" ref="GQ357">IF($AA357="N","",SUMPRODUCT(($Z$281:$Z$407=$Z357)*($AA$281:$AA$407="Y")*(DW357&lt;DW$281:DW$407))+1)</f>
        <v/>
      </c>
      <c r="GR357" s="13" t="str" cm="1">
        <f t="array" ref="GR357">IF($AA357="N","",SUMPRODUCT(($Z$281:$Z$407=$Z357)*($AA$281:$AA$407="Y")*(DX357&lt;DX$281:DX$407))+1)</f>
        <v/>
      </c>
      <c r="GS357" s="13" t="str" cm="1">
        <f t="array" ref="GS357">IF($AA357="N","",SUMPRODUCT(($Z$281:$Z$407=$Z357)*($AA$281:$AA$407="Y")*(DY357&lt;DY$281:DY$407))+1)</f>
        <v/>
      </c>
      <c r="GT357" s="13" t="str" cm="1">
        <f t="array" ref="GT357">IF($AA357="N","",SUMPRODUCT(($Z$281:$Z$407=$Z357)*($AA$281:$AA$407="Y")*(DZ357&lt;DZ$281:DZ$407))+1)</f>
        <v/>
      </c>
      <c r="GU357" s="13" t="str" cm="1">
        <f t="array" ref="GU357">IF($AA357="N","",SUMPRODUCT(($Z$281:$Z$407=$Z357)*($AA$281:$AA$407="Y")*(EA357&lt;EA$281:EA$407))+1)</f>
        <v/>
      </c>
      <c r="GV357" s="13" t="str" cm="1">
        <f t="array" ref="GV357">IF($AA357="N","",SUMPRODUCT(($Z$281:$Z$407=$Z357)*($AA$281:$AA$407="Y")*(EB357&lt;EB$281:EB$407))+1)</f>
        <v/>
      </c>
      <c r="GW357" s="13" t="str" cm="1">
        <f t="array" ref="GW357">IF($AA357="N","",SUMPRODUCT(($Z$281:$Z$407=$Z357)*($AA$281:$AA$407="Y")*(EC357&lt;EC$281:EC$407))+1)</f>
        <v/>
      </c>
      <c r="GX357" s="13" t="str" cm="1">
        <f t="array" ref="GX357">IF($AA357="N","",SUMPRODUCT(($Z$281:$Z$407=$Z357)*($AA$281:$AA$407="Y")*(ED357&lt;ED$281:ED$407))+1)</f>
        <v/>
      </c>
      <c r="GY357" s="13" t="str" cm="1">
        <f t="array" ref="GY357">IF($AA357="N","",SUMPRODUCT(($Z$281:$Z$407=$Z357)*($AA$281:$AA$407="Y")*(EE357&lt;EE$281:EE$407))+1)</f>
        <v/>
      </c>
      <c r="GZ357" s="13" t="str" cm="1">
        <f t="array" ref="GZ357">IF($AA357="N","",SUMPRODUCT(($Z$281:$Z$407=$Z357)*($AA$281:$AA$407="Y")*(EF357&lt;EF$281:EF$407))+1)</f>
        <v/>
      </c>
      <c r="HA357" s="13" t="str" cm="1">
        <f t="array" ref="HA357">IF($AA357="N","",SUMPRODUCT(($Z$281:$Z$407=$Z357)*($AA$281:$AA$407="Y")*(EG357&lt;EG$281:EG$407))+1)</f>
        <v/>
      </c>
      <c r="HB357" s="13" t="str" cm="1">
        <f t="array" ref="HB357">IF($AA357="N","",SUMPRODUCT(($Z$281:$Z$407=$Z357)*($AA$281:$AA$407="Y")*(EH357&lt;EH$281:EH$407))+1)</f>
        <v/>
      </c>
      <c r="HC357" s="13" t="str" cm="1">
        <f t="array" ref="HC357">IF($AA357="N","",SUMPRODUCT(($Z$281:$Z$407=$Z357)*($AA$281:$AA$407="Y")*(EI357&lt;EI$281:EI$407))+1)</f>
        <v/>
      </c>
      <c r="HD357" s="13" t="str" cm="1">
        <f t="array" ref="HD357">IF($AA357="N","",SUMPRODUCT(($Z$281:$Z$407=$Z357)*($AA$281:$AA$407="Y")*(EJ357&lt;EJ$281:EJ$407))+1)</f>
        <v/>
      </c>
      <c r="HE357" s="13" t="str" cm="1">
        <f t="array" ref="HE357">IF($AA357="N","",SUMPRODUCT(($Z$281:$Z$407=$Z357)*($AA$281:$AA$407="Y")*(EK357&lt;EK$281:EK$407))+1)</f>
        <v/>
      </c>
      <c r="HF357" s="13" t="str" cm="1">
        <f t="array" ref="HF357">IF($AA357="N","",SUMPRODUCT(($Z$281:$Z$407=$Z357)*($AA$281:$AA$407="Y")*(EL357&lt;EL$281:EL$407))+1)</f>
        <v/>
      </c>
      <c r="HG357" s="13" t="str" cm="1">
        <f t="array" ref="HG357">IF($AA357="N","",SUMPRODUCT(($Z$281:$Z$407=$Z357)*($AA$281:$AA$407="Y")*(EM357&lt;EM$281:EM$407))+1)</f>
        <v/>
      </c>
      <c r="HH357" s="13" t="str" cm="1">
        <f t="array" ref="HH357">IF($AA357="N","",SUMPRODUCT(($Z$281:$Z$407=$Z357)*($AA$281:$AA$407="Y")*(EN357&lt;EN$281:EN$407))+1)</f>
        <v/>
      </c>
      <c r="HI357" s="13" t="str" cm="1">
        <f t="array" ref="HI357">IF($AA357="N","",SUMPRODUCT(($Z$281:$Z$407=$Z357)*($AA$281:$AA$407="Y")*(EO357&lt;EO$281:EO$407))+1)</f>
        <v/>
      </c>
      <c r="HJ357" s="20" t="str">
        <f>INDEX($GO357:$HI357,MATCH('Ranked Growth'!$C$5,$GO$149:$HI$149,0))</f>
        <v/>
      </c>
      <c r="HK357" s="13" t="str">
        <f t="shared" si="476"/>
        <v>Stations of Over 10k Users-</v>
      </c>
    </row>
    <row r="358" spans="2:219" s="11" customFormat="1" x14ac:dyDescent="0.25">
      <c r="B358" s="17" t="s">
        <v>64</v>
      </c>
      <c r="C358" s="20">
        <v>66410.497539307238</v>
      </c>
      <c r="D358" s="20">
        <v>71684.273721107427</v>
      </c>
      <c r="E358" s="20">
        <v>73255.816270201583</v>
      </c>
      <c r="F358" s="20">
        <v>74410.355421541259</v>
      </c>
      <c r="G358" s="20">
        <v>75156.541360290648</v>
      </c>
      <c r="H358" s="20">
        <v>75861.43999522287</v>
      </c>
      <c r="I358" s="20">
        <v>76761.326598539134</v>
      </c>
      <c r="J358" s="20">
        <v>77435.853313147454</v>
      </c>
      <c r="K358" s="20">
        <v>78221.411183135497</v>
      </c>
      <c r="L358" s="20">
        <v>79492.281021710514</v>
      </c>
      <c r="M358" s="20">
        <v>80350.00847802838</v>
      </c>
      <c r="N358" s="20">
        <v>81114.066978416085</v>
      </c>
      <c r="O358" s="20">
        <v>81841.372539702104</v>
      </c>
      <c r="P358" s="20">
        <v>82833.933617534829</v>
      </c>
      <c r="Q358" s="20">
        <v>83959.464504373682</v>
      </c>
      <c r="R358" s="20">
        <v>84836.702304584251</v>
      </c>
      <c r="S358" s="20">
        <v>85849.250675664531</v>
      </c>
      <c r="T358" s="20">
        <v>86738.356647668435</v>
      </c>
      <c r="U358" s="20">
        <v>87745.81908525186</v>
      </c>
      <c r="V358" s="20">
        <v>89304.109097934284</v>
      </c>
      <c r="W358" s="20">
        <v>90804.389220242432</v>
      </c>
      <c r="Y358" s="17" t="s">
        <v>64</v>
      </c>
      <c r="Z358" s="21" t="str">
        <f t="shared" si="427"/>
        <v>Stations of Over 10k Users</v>
      </c>
      <c r="AA358" s="21" t="str">
        <f t="shared" si="428"/>
        <v>Y</v>
      </c>
      <c r="AB358" s="13">
        <f t="shared" ref="AB358:AV358" si="499">C358-$R96</f>
        <v>1248.4975393072382</v>
      </c>
      <c r="AC358" s="13">
        <f t="shared" si="499"/>
        <v>6522.2737211074273</v>
      </c>
      <c r="AD358" s="13">
        <f t="shared" si="499"/>
        <v>8093.8162702015834</v>
      </c>
      <c r="AE358" s="13">
        <f t="shared" si="499"/>
        <v>9248.3554215412587</v>
      </c>
      <c r="AF358" s="13">
        <f t="shared" si="499"/>
        <v>9994.5413602906483</v>
      </c>
      <c r="AG358" s="13">
        <f t="shared" si="499"/>
        <v>10699.43999522287</v>
      </c>
      <c r="AH358" s="13">
        <f t="shared" si="499"/>
        <v>11599.326598539134</v>
      </c>
      <c r="AI358" s="13">
        <f t="shared" si="499"/>
        <v>12273.853313147454</v>
      </c>
      <c r="AJ358" s="13">
        <f t="shared" si="499"/>
        <v>13059.411183135497</v>
      </c>
      <c r="AK358" s="13">
        <f t="shared" si="499"/>
        <v>14330.281021710514</v>
      </c>
      <c r="AL358" s="13">
        <f t="shared" si="499"/>
        <v>15188.00847802838</v>
      </c>
      <c r="AM358" s="13">
        <f t="shared" si="499"/>
        <v>15952.066978416085</v>
      </c>
      <c r="AN358" s="13">
        <f t="shared" si="499"/>
        <v>16679.372539702104</v>
      </c>
      <c r="AO358" s="13">
        <f t="shared" si="499"/>
        <v>17671.933617534829</v>
      </c>
      <c r="AP358" s="13">
        <f t="shared" si="499"/>
        <v>18797.464504373682</v>
      </c>
      <c r="AQ358" s="13">
        <f t="shared" si="499"/>
        <v>19674.702304584251</v>
      </c>
      <c r="AR358" s="13">
        <f t="shared" si="499"/>
        <v>20687.250675664531</v>
      </c>
      <c r="AS358" s="13">
        <f t="shared" si="499"/>
        <v>21576.356647668435</v>
      </c>
      <c r="AT358" s="13">
        <f t="shared" si="499"/>
        <v>22583.81908525186</v>
      </c>
      <c r="AU358" s="13">
        <f t="shared" si="499"/>
        <v>24142.109097934284</v>
      </c>
      <c r="AV358" s="13">
        <f t="shared" si="499"/>
        <v>25642.389220242432</v>
      </c>
      <c r="AX358" s="17" t="s">
        <v>64</v>
      </c>
      <c r="AY358" s="13">
        <f t="shared" si="430"/>
        <v>75</v>
      </c>
      <c r="AZ358" s="13">
        <f t="shared" si="431"/>
        <v>74</v>
      </c>
      <c r="BA358" s="13">
        <f t="shared" si="432"/>
        <v>74</v>
      </c>
      <c r="BB358" s="13">
        <f t="shared" si="433"/>
        <v>74</v>
      </c>
      <c r="BC358" s="13">
        <f t="shared" si="434"/>
        <v>75</v>
      </c>
      <c r="BD358" s="13">
        <f t="shared" si="435"/>
        <v>75</v>
      </c>
      <c r="BE358" s="13">
        <f t="shared" si="436"/>
        <v>75</v>
      </c>
      <c r="BF358" s="13">
        <f t="shared" si="437"/>
        <v>75</v>
      </c>
      <c r="BG358" s="13">
        <f t="shared" si="438"/>
        <v>75</v>
      </c>
      <c r="BH358" s="13">
        <f t="shared" si="439"/>
        <v>75</v>
      </c>
      <c r="BI358" s="13">
        <f t="shared" si="440"/>
        <v>75</v>
      </c>
      <c r="BJ358" s="13">
        <f t="shared" si="441"/>
        <v>76</v>
      </c>
      <c r="BK358" s="13">
        <f t="shared" si="442"/>
        <v>76</v>
      </c>
      <c r="BL358" s="13">
        <f t="shared" si="443"/>
        <v>76</v>
      </c>
      <c r="BM358" s="13">
        <f t="shared" si="444"/>
        <v>76</v>
      </c>
      <c r="BN358" s="13">
        <f t="shared" si="445"/>
        <v>76</v>
      </c>
      <c r="BO358" s="13">
        <f t="shared" si="446"/>
        <v>76</v>
      </c>
      <c r="BP358" s="13">
        <f t="shared" si="447"/>
        <v>76</v>
      </c>
      <c r="BQ358" s="13">
        <f t="shared" si="448"/>
        <v>76</v>
      </c>
      <c r="BR358" s="13">
        <f t="shared" si="449"/>
        <v>76</v>
      </c>
      <c r="BS358" s="13">
        <f t="shared" si="450"/>
        <v>76</v>
      </c>
      <c r="BT358" s="13">
        <f>INDEX($AY358:$BS358,MATCH('Ranked Growth'!$C$5,Data!$AY$149:$BS$149,0))</f>
        <v>75</v>
      </c>
      <c r="BV358" s="17" t="s">
        <v>64</v>
      </c>
      <c r="BW358" s="13" cm="1">
        <f t="array" ref="BW358">SUMPRODUCT(($Z$281:$Z$407=$Z358)*(AB358&lt;AB$281:AB$407))+1</f>
        <v>70</v>
      </c>
      <c r="BX358" s="13" cm="1">
        <f t="array" ref="BX358">SUMPRODUCT(($Z$281:$Z$407=$Z358)*(AC358&lt;AC$281:AC$407))+1</f>
        <v>69</v>
      </c>
      <c r="BY358" s="13" cm="1">
        <f t="array" ref="BY358">SUMPRODUCT(($Z$281:$Z$407=$Z358)*(AD358&lt;AD$281:AD$407))+1</f>
        <v>69</v>
      </c>
      <c r="BZ358" s="13" cm="1">
        <f t="array" ref="BZ358">SUMPRODUCT(($Z$281:$Z$407=$Z358)*(AE358&lt;AE$281:AE$407))+1</f>
        <v>69</v>
      </c>
      <c r="CA358" s="13" cm="1">
        <f t="array" ref="CA358">SUMPRODUCT(($Z$281:$Z$407=$Z358)*(AF358&lt;AF$281:AF$407))+1</f>
        <v>70</v>
      </c>
      <c r="CB358" s="13" cm="1">
        <f t="array" ref="CB358">SUMPRODUCT(($Z$281:$Z$407=$Z358)*(AG358&lt;AG$281:AG$407))+1</f>
        <v>70</v>
      </c>
      <c r="CC358" s="13" cm="1">
        <f t="array" ref="CC358">SUMPRODUCT(($Z$281:$Z$407=$Z358)*(AH358&lt;AH$281:AH$407))+1</f>
        <v>70</v>
      </c>
      <c r="CD358" s="13" cm="1">
        <f t="array" ref="CD358">SUMPRODUCT(($Z$281:$Z$407=$Z358)*(AI358&lt;AI$281:AI$407))+1</f>
        <v>70</v>
      </c>
      <c r="CE358" s="13" cm="1">
        <f t="array" ref="CE358">SUMPRODUCT(($Z$281:$Z$407=$Z358)*(AJ358&lt;AJ$281:AJ$407))+1</f>
        <v>70</v>
      </c>
      <c r="CF358" s="13" cm="1">
        <f t="array" ref="CF358">SUMPRODUCT(($Z$281:$Z$407=$Z358)*(AK358&lt;AK$281:AK$407))+1</f>
        <v>70</v>
      </c>
      <c r="CG358" s="13" cm="1">
        <f t="array" ref="CG358">SUMPRODUCT(($Z$281:$Z$407=$Z358)*(AL358&lt;AL$281:AL$407))+1</f>
        <v>70</v>
      </c>
      <c r="CH358" s="13" cm="1">
        <f t="array" ref="CH358">SUMPRODUCT(($Z$281:$Z$407=$Z358)*(AM358&lt;AM$281:AM$407))+1</f>
        <v>71</v>
      </c>
      <c r="CI358" s="13" cm="1">
        <f t="array" ref="CI358">SUMPRODUCT(($Z$281:$Z$407=$Z358)*(AN358&lt;AN$281:AN$407))+1</f>
        <v>71</v>
      </c>
      <c r="CJ358" s="13" cm="1">
        <f t="array" ref="CJ358">SUMPRODUCT(($Z$281:$Z$407=$Z358)*(AO358&lt;AO$281:AO$407))+1</f>
        <v>71</v>
      </c>
      <c r="CK358" s="13" cm="1">
        <f t="array" ref="CK358">SUMPRODUCT(($Z$281:$Z$407=$Z358)*(AP358&lt;AP$281:AP$407))+1</f>
        <v>71</v>
      </c>
      <c r="CL358" s="13" cm="1">
        <f t="array" ref="CL358">SUMPRODUCT(($Z$281:$Z$407=$Z358)*(AQ358&lt;AQ$281:AQ$407))+1</f>
        <v>71</v>
      </c>
      <c r="CM358" s="13" cm="1">
        <f t="array" ref="CM358">SUMPRODUCT(($Z$281:$Z$407=$Z358)*(AR358&lt;AR$281:AR$407))+1</f>
        <v>71</v>
      </c>
      <c r="CN358" s="13" cm="1">
        <f t="array" ref="CN358">SUMPRODUCT(($Z$281:$Z$407=$Z358)*(AS358&lt;AS$281:AS$407))+1</f>
        <v>71</v>
      </c>
      <c r="CO358" s="13" cm="1">
        <f t="array" ref="CO358">SUMPRODUCT(($Z$281:$Z$407=$Z358)*(AT358&lt;AT$281:AT$407))+1</f>
        <v>71</v>
      </c>
      <c r="CP358" s="13" cm="1">
        <f t="array" ref="CP358">SUMPRODUCT(($Z$281:$Z$407=$Z358)*(AU358&lt;AU$281:AU$407))+1</f>
        <v>71</v>
      </c>
      <c r="CQ358" s="13" cm="1">
        <f t="array" ref="CQ358">SUMPRODUCT(($Z$281:$Z$407=$Z358)*(AV358&lt;AV$281:AV$407))+1</f>
        <v>71</v>
      </c>
      <c r="CR358" s="20">
        <f>INDEX($BW358:$CQ358,MATCH('Ranked Growth'!$C$5,Data!$AY$149:$BS$149,0))</f>
        <v>70</v>
      </c>
      <c r="CS358" s="13" t="str">
        <f t="shared" si="451"/>
        <v>Stations of Over 10k Users-70</v>
      </c>
      <c r="CU358" s="17" t="s">
        <v>64</v>
      </c>
      <c r="CV358" s="13" cm="1">
        <f t="array" ref="CV358">IF($AA358="N","",SUMPRODUCT(($Z$281:$Z$407=$Z358)*($AA$281:$AA$407="Y")*(AB358&lt;AB$281:AB$407))+1)</f>
        <v>15</v>
      </c>
      <c r="CW358" s="13" cm="1">
        <f t="array" ref="CW358">IF($AA358="N","",SUMPRODUCT(($Z$281:$Z$407=$Z358)*($AA$281:$AA$407="Y")*(AC358&lt;AC$281:AC$407))+1)</f>
        <v>15</v>
      </c>
      <c r="CX358" s="13" cm="1">
        <f t="array" ref="CX358">IF($AA358="N","",SUMPRODUCT(($Z$281:$Z$407=$Z358)*($AA$281:$AA$407="Y")*(AD358&lt;AD$281:AD$407))+1)</f>
        <v>15</v>
      </c>
      <c r="CY358" s="13" cm="1">
        <f t="array" ref="CY358">IF($AA358="N","",SUMPRODUCT(($Z$281:$Z$407=$Z358)*($AA$281:$AA$407="Y")*(AE358&lt;AE$281:AE$407))+1)</f>
        <v>15</v>
      </c>
      <c r="CZ358" s="13" cm="1">
        <f t="array" ref="CZ358">IF($AA358="N","",SUMPRODUCT(($Z$281:$Z$407=$Z358)*($AA$281:$AA$407="Y")*(AF358&lt;AF$281:AF$407))+1)</f>
        <v>15</v>
      </c>
      <c r="DA358" s="13" cm="1">
        <f t="array" ref="DA358">IF($AA358="N","",SUMPRODUCT(($Z$281:$Z$407=$Z358)*($AA$281:$AA$407="Y")*(AG358&lt;AG$281:AG$407))+1)</f>
        <v>15</v>
      </c>
      <c r="DB358" s="13" cm="1">
        <f t="array" ref="DB358">IF($AA358="N","",SUMPRODUCT(($Z$281:$Z$407=$Z358)*($AA$281:$AA$407="Y")*(AH358&lt;AH$281:AH$407))+1)</f>
        <v>15</v>
      </c>
      <c r="DC358" s="13" cm="1">
        <f t="array" ref="DC358">IF($AA358="N","",SUMPRODUCT(($Z$281:$Z$407=$Z358)*($AA$281:$AA$407="Y")*(AI358&lt;AI$281:AI$407))+1)</f>
        <v>15</v>
      </c>
      <c r="DD358" s="13" cm="1">
        <f t="array" ref="DD358">IF($AA358="N","",SUMPRODUCT(($Z$281:$Z$407=$Z358)*($AA$281:$AA$407="Y")*(AJ358&lt;AJ$281:AJ$407))+1)</f>
        <v>15</v>
      </c>
      <c r="DE358" s="13" cm="1">
        <f t="array" ref="DE358">IF($AA358="N","",SUMPRODUCT(($Z$281:$Z$407=$Z358)*($AA$281:$AA$407="Y")*(AK358&lt;AK$281:AK$407))+1)</f>
        <v>15</v>
      </c>
      <c r="DF358" s="13" cm="1">
        <f t="array" ref="DF358">IF($AA358="N","",SUMPRODUCT(($Z$281:$Z$407=$Z358)*($AA$281:$AA$407="Y")*(AL358&lt;AL$281:AL$407))+1)</f>
        <v>15</v>
      </c>
      <c r="DG358" s="13" cm="1">
        <f t="array" ref="DG358">IF($AA358="N","",SUMPRODUCT(($Z$281:$Z$407=$Z358)*($AA$281:$AA$407="Y")*(AM358&lt;AM$281:AM$407))+1)</f>
        <v>15</v>
      </c>
      <c r="DH358" s="13" cm="1">
        <f t="array" ref="DH358">IF($AA358="N","",SUMPRODUCT(($Z$281:$Z$407=$Z358)*($AA$281:$AA$407="Y")*(AN358&lt;AN$281:AN$407))+1)</f>
        <v>15</v>
      </c>
      <c r="DI358" s="13" cm="1">
        <f t="array" ref="DI358">IF($AA358="N","",SUMPRODUCT(($Z$281:$Z$407=$Z358)*($AA$281:$AA$407="Y")*(AO358&lt;AO$281:AO$407))+1)</f>
        <v>15</v>
      </c>
      <c r="DJ358" s="13" cm="1">
        <f t="array" ref="DJ358">IF($AA358="N","",SUMPRODUCT(($Z$281:$Z$407=$Z358)*($AA$281:$AA$407="Y")*(AP358&lt;AP$281:AP$407))+1)</f>
        <v>15</v>
      </c>
      <c r="DK358" s="13" cm="1">
        <f t="array" ref="DK358">IF($AA358="N","",SUMPRODUCT(($Z$281:$Z$407=$Z358)*($AA$281:$AA$407="Y")*(AQ358&lt;AQ$281:AQ$407))+1)</f>
        <v>15</v>
      </c>
      <c r="DL358" s="13" cm="1">
        <f t="array" ref="DL358">IF($AA358="N","",SUMPRODUCT(($Z$281:$Z$407=$Z358)*($AA$281:$AA$407="Y")*(AR358&lt;AR$281:AR$407))+1)</f>
        <v>15</v>
      </c>
      <c r="DM358" s="13" cm="1">
        <f t="array" ref="DM358">IF($AA358="N","",SUMPRODUCT(($Z$281:$Z$407=$Z358)*($AA$281:$AA$407="Y")*(AS358&lt;AS$281:AS$407))+1)</f>
        <v>15</v>
      </c>
      <c r="DN358" s="13" cm="1">
        <f t="array" ref="DN358">IF($AA358="N","",SUMPRODUCT(($Z$281:$Z$407=$Z358)*($AA$281:$AA$407="Y")*(AT358&lt;AT$281:AT$407))+1)</f>
        <v>15</v>
      </c>
      <c r="DO358" s="13" cm="1">
        <f t="array" ref="DO358">IF($AA358="N","",SUMPRODUCT(($Z$281:$Z$407=$Z358)*($AA$281:$AA$407="Y")*(AU358&lt;AU$281:AU$407))+1)</f>
        <v>15</v>
      </c>
      <c r="DP358" s="13" cm="1">
        <f t="array" ref="DP358">IF($AA358="N","",SUMPRODUCT(($Z$281:$Z$407=$Z358)*($AA$281:$AA$407="Y")*(AV358&lt;AV$281:AV$407))+1)</f>
        <v>15</v>
      </c>
      <c r="DQ358" s="13">
        <f>INDEX($CV358:$DP358,MATCH('Ranked Growth'!$C$5,$BW$149:$CQ$149,0))</f>
        <v>15</v>
      </c>
      <c r="DR358" s="13" t="str">
        <f t="shared" si="452"/>
        <v>Stations of Over 10k Users-15</v>
      </c>
      <c r="DT358" s="17" t="s">
        <v>64</v>
      </c>
      <c r="DU358" s="15">
        <f t="shared" ref="DU358:EO358" si="500">(C358/$R96)-1</f>
        <v>1.9159902079543878E-2</v>
      </c>
      <c r="DV358" s="15">
        <f t="shared" si="500"/>
        <v>0.10009320955629697</v>
      </c>
      <c r="DW358" s="15">
        <f t="shared" si="500"/>
        <v>0.12421067907985606</v>
      </c>
      <c r="DX358" s="15">
        <f t="shared" si="500"/>
        <v>0.14192866120655068</v>
      </c>
      <c r="DY358" s="15">
        <f t="shared" si="500"/>
        <v>0.15337990485698172</v>
      </c>
      <c r="DZ358" s="15">
        <f t="shared" si="500"/>
        <v>0.16419753836933904</v>
      </c>
      <c r="EA358" s="15">
        <f t="shared" si="500"/>
        <v>0.17800752890548388</v>
      </c>
      <c r="EB358" s="15">
        <f t="shared" si="500"/>
        <v>0.18835906376641987</v>
      </c>
      <c r="EC358" s="15">
        <f t="shared" si="500"/>
        <v>0.20041452354340716</v>
      </c>
      <c r="ED358" s="15">
        <f t="shared" si="500"/>
        <v>0.21991775914966571</v>
      </c>
      <c r="EE358" s="15">
        <f t="shared" si="500"/>
        <v>0.23308075992186206</v>
      </c>
      <c r="EF358" s="15">
        <f t="shared" si="500"/>
        <v>0.24480628247162595</v>
      </c>
      <c r="EG358" s="15">
        <f t="shared" si="500"/>
        <v>0.25596778091068573</v>
      </c>
      <c r="EH358" s="15">
        <f t="shared" si="500"/>
        <v>0.27119998799200196</v>
      </c>
      <c r="EI358" s="15">
        <f t="shared" si="500"/>
        <v>0.28847279863070008</v>
      </c>
      <c r="EJ358" s="15">
        <f t="shared" si="500"/>
        <v>0.30193521231061426</v>
      </c>
      <c r="EK358" s="15">
        <f t="shared" si="500"/>
        <v>0.3174741517397337</v>
      </c>
      <c r="EL358" s="15">
        <f t="shared" si="500"/>
        <v>0.33111869874571731</v>
      </c>
      <c r="EM358" s="15">
        <f t="shared" si="500"/>
        <v>0.34657958757023821</v>
      </c>
      <c r="EN358" s="15">
        <f t="shared" si="500"/>
        <v>0.37049367879951944</v>
      </c>
      <c r="EO358" s="15">
        <f t="shared" si="500"/>
        <v>0.39351752893162328</v>
      </c>
      <c r="EQ358" s="17" t="s">
        <v>64</v>
      </c>
      <c r="ER358" s="13">
        <f t="shared" si="454"/>
        <v>66</v>
      </c>
      <c r="ES358" s="13">
        <f t="shared" si="455"/>
        <v>59</v>
      </c>
      <c r="ET358" s="13">
        <f t="shared" si="456"/>
        <v>59</v>
      </c>
      <c r="EU358" s="13">
        <f t="shared" si="457"/>
        <v>59</v>
      </c>
      <c r="EV358" s="13">
        <f t="shared" si="458"/>
        <v>56</v>
      </c>
      <c r="EW358" s="13">
        <f t="shared" si="459"/>
        <v>59</v>
      </c>
      <c r="EX358" s="13">
        <f t="shared" si="460"/>
        <v>62</v>
      </c>
      <c r="EY358" s="13">
        <f t="shared" si="461"/>
        <v>63</v>
      </c>
      <c r="EZ358" s="13">
        <f t="shared" si="462"/>
        <v>66</v>
      </c>
      <c r="FA358" s="13">
        <f t="shared" si="463"/>
        <v>66</v>
      </c>
      <c r="FB358" s="13">
        <f t="shared" si="464"/>
        <v>66</v>
      </c>
      <c r="FC358" s="13">
        <f t="shared" si="465"/>
        <v>72</v>
      </c>
      <c r="FD358" s="13">
        <f t="shared" si="466"/>
        <v>77</v>
      </c>
      <c r="FE358" s="13">
        <f t="shared" si="467"/>
        <v>84</v>
      </c>
      <c r="FF358" s="13">
        <f t="shared" si="468"/>
        <v>88</v>
      </c>
      <c r="FG358" s="13">
        <f t="shared" si="469"/>
        <v>89</v>
      </c>
      <c r="FH358" s="13">
        <f t="shared" si="470"/>
        <v>89</v>
      </c>
      <c r="FI358" s="13">
        <f t="shared" si="471"/>
        <v>91</v>
      </c>
      <c r="FJ358" s="13">
        <f t="shared" si="472"/>
        <v>91</v>
      </c>
      <c r="FK358" s="13">
        <f t="shared" si="473"/>
        <v>91</v>
      </c>
      <c r="FL358" s="13">
        <f t="shared" si="474"/>
        <v>90</v>
      </c>
      <c r="FM358" s="13">
        <f>INDEX($ER358:$FL358,MATCH('Ranked Growth'!$C$5,$ER$149:$FL$149,0))</f>
        <v>66</v>
      </c>
      <c r="FO358" s="17" t="s">
        <v>64</v>
      </c>
      <c r="FP358" s="13" cm="1">
        <f t="array" ref="FP358">SUMPRODUCT(($Z$281:$Z$407=$Z358)*(DU358&lt;DU$281:DU$407))+1</f>
        <v>52</v>
      </c>
      <c r="FQ358" s="13" cm="1">
        <f t="array" ref="FQ358">SUMPRODUCT(($Z$281:$Z$407=$Z358)*(DV358&lt;DV$281:DV$407))+1</f>
        <v>54</v>
      </c>
      <c r="FR358" s="13" cm="1">
        <f t="array" ref="FR358">SUMPRODUCT(($Z$281:$Z$407=$Z358)*(DW358&lt;DW$281:DW$407))+1</f>
        <v>55</v>
      </c>
      <c r="FS358" s="13" cm="1">
        <f t="array" ref="FS358">SUMPRODUCT(($Z$281:$Z$407=$Z358)*(DX358&lt;DX$281:DX$407))+1</f>
        <v>55</v>
      </c>
      <c r="FT358" s="13" cm="1">
        <f t="array" ref="FT358">SUMPRODUCT(($Z$281:$Z$407=$Z358)*(DY358&lt;DY$281:DY$407))+1</f>
        <v>51</v>
      </c>
      <c r="FU358" s="13" cm="1">
        <f t="array" ref="FU358">SUMPRODUCT(($Z$281:$Z$407=$Z358)*(DZ358&lt;DZ$281:DZ$407))+1</f>
        <v>53</v>
      </c>
      <c r="FV358" s="13" cm="1">
        <f t="array" ref="FV358">SUMPRODUCT(($Z$281:$Z$407=$Z358)*(EA358&lt;EA$281:EA$407))+1</f>
        <v>56</v>
      </c>
      <c r="FW358" s="13" cm="1">
        <f t="array" ref="FW358">SUMPRODUCT(($Z$281:$Z$407=$Z358)*(EB358&lt;EB$281:EB$407))+1</f>
        <v>56</v>
      </c>
      <c r="FX358" s="13" cm="1">
        <f t="array" ref="FX358">SUMPRODUCT(($Z$281:$Z$407=$Z358)*(EC358&lt;EC$281:EC$407))+1</f>
        <v>57</v>
      </c>
      <c r="FY358" s="13" cm="1">
        <f t="array" ref="FY358">SUMPRODUCT(($Z$281:$Z$407=$Z358)*(ED358&lt;ED$281:ED$407))+1</f>
        <v>57</v>
      </c>
      <c r="FZ358" s="13" cm="1">
        <f t="array" ref="FZ358">SUMPRODUCT(($Z$281:$Z$407=$Z358)*(EE358&lt;EE$281:EE$407))+1</f>
        <v>57</v>
      </c>
      <c r="GA358" s="13" cm="1">
        <f t="array" ref="GA358">SUMPRODUCT(($Z$281:$Z$407=$Z358)*(EF358&lt;EF$281:EF$407))+1</f>
        <v>62</v>
      </c>
      <c r="GB358" s="13" cm="1">
        <f t="array" ref="GB358">SUMPRODUCT(($Z$281:$Z$407=$Z358)*(EG358&lt;EG$281:EG$407))+1</f>
        <v>66</v>
      </c>
      <c r="GC358" s="13" cm="1">
        <f t="array" ref="GC358">SUMPRODUCT(($Z$281:$Z$407=$Z358)*(EH358&lt;EH$281:EH$407))+1</f>
        <v>73</v>
      </c>
      <c r="GD358" s="13" cm="1">
        <f t="array" ref="GD358">SUMPRODUCT(($Z$281:$Z$407=$Z358)*(EI358&lt;EI$281:EI$407))+1</f>
        <v>77</v>
      </c>
      <c r="GE358" s="13" cm="1">
        <f t="array" ref="GE358">SUMPRODUCT(($Z$281:$Z$407=$Z358)*(EJ358&lt;EJ$281:EJ$407))+1</f>
        <v>77</v>
      </c>
      <c r="GF358" s="13" cm="1">
        <f t="array" ref="GF358">SUMPRODUCT(($Z$281:$Z$407=$Z358)*(EK358&lt;EK$281:EK$407))+1</f>
        <v>77</v>
      </c>
      <c r="GG358" s="13" cm="1">
        <f t="array" ref="GG358">SUMPRODUCT(($Z$281:$Z$407=$Z358)*(EL358&lt;EL$281:EL$407))+1</f>
        <v>79</v>
      </c>
      <c r="GH358" s="13" cm="1">
        <f t="array" ref="GH358">SUMPRODUCT(($Z$281:$Z$407=$Z358)*(EM358&lt;EM$281:EM$407))+1</f>
        <v>79</v>
      </c>
      <c r="GI358" s="13" cm="1">
        <f t="array" ref="GI358">SUMPRODUCT(($Z$281:$Z$407=$Z358)*(EN358&lt;EN$281:EN$407))+1</f>
        <v>79</v>
      </c>
      <c r="GJ358" s="13" cm="1">
        <f t="array" ref="GJ358">SUMPRODUCT(($Z$281:$Z$407=$Z358)*(EO358&lt;EO$281:EO$407))+1</f>
        <v>79</v>
      </c>
      <c r="GK358" s="20">
        <f>INDEX($FP358:$GJ358,MATCH('Ranked Growth'!$C$5,$FP$149:$GJ$149,0))</f>
        <v>52</v>
      </c>
      <c r="GL358" s="13" t="str">
        <f t="shared" si="475"/>
        <v>Stations of Over 10k Users-52</v>
      </c>
      <c r="GN358" s="17" t="s">
        <v>64</v>
      </c>
      <c r="GO358" s="13" cm="1">
        <f t="array" ref="GO358">IF($AA358="N","",SUMPRODUCT(($Z$281:$Z$407=$Z358)*($AA$281:$AA$407="Y")*(DU358&lt;DU$281:DU$407))+1)</f>
        <v>12</v>
      </c>
      <c r="GP358" s="13" cm="1">
        <f t="array" ref="GP358">IF($AA358="N","",SUMPRODUCT(($Z$281:$Z$407=$Z358)*($AA$281:$AA$407="Y")*(DV358&lt;DV$281:DV$407))+1)</f>
        <v>8</v>
      </c>
      <c r="GQ358" s="13" cm="1">
        <f t="array" ref="GQ358">IF($AA358="N","",SUMPRODUCT(($Z$281:$Z$407=$Z358)*($AA$281:$AA$407="Y")*(DW358&lt;DW$281:DW$407))+1)</f>
        <v>9</v>
      </c>
      <c r="GR358" s="13" cm="1">
        <f t="array" ref="GR358">IF($AA358="N","",SUMPRODUCT(($Z$281:$Z$407=$Z358)*($AA$281:$AA$407="Y")*(DX358&lt;DX$281:DX$407))+1)</f>
        <v>9</v>
      </c>
      <c r="GS358" s="13" cm="1">
        <f t="array" ref="GS358">IF($AA358="N","",SUMPRODUCT(($Z$281:$Z$407=$Z358)*($AA$281:$AA$407="Y")*(DY358&lt;DY$281:DY$407))+1)</f>
        <v>9</v>
      </c>
      <c r="GT358" s="13" cm="1">
        <f t="array" ref="GT358">IF($AA358="N","",SUMPRODUCT(($Z$281:$Z$407=$Z358)*($AA$281:$AA$407="Y")*(DZ358&lt;DZ$281:DZ$407))+1)</f>
        <v>10</v>
      </c>
      <c r="GU358" s="13" cm="1">
        <f t="array" ref="GU358">IF($AA358="N","",SUMPRODUCT(($Z$281:$Z$407=$Z358)*($AA$281:$AA$407="Y")*(EA358&lt;EA$281:EA$407))+1)</f>
        <v>10</v>
      </c>
      <c r="GV358" s="13" cm="1">
        <f t="array" ref="GV358">IF($AA358="N","",SUMPRODUCT(($Z$281:$Z$407=$Z358)*($AA$281:$AA$407="Y")*(EB358&lt;EB$281:EB$407))+1)</f>
        <v>9</v>
      </c>
      <c r="GW358" s="13" cm="1">
        <f t="array" ref="GW358">IF($AA358="N","",SUMPRODUCT(($Z$281:$Z$407=$Z358)*($AA$281:$AA$407="Y")*(EC358&lt;EC$281:EC$407))+1)</f>
        <v>9</v>
      </c>
      <c r="GX358" s="13" cm="1">
        <f t="array" ref="GX358">IF($AA358="N","",SUMPRODUCT(($Z$281:$Z$407=$Z358)*($AA$281:$AA$407="Y")*(ED358&lt;ED$281:ED$407))+1)</f>
        <v>9</v>
      </c>
      <c r="GY358" s="13" cm="1">
        <f t="array" ref="GY358">IF($AA358="N","",SUMPRODUCT(($Z$281:$Z$407=$Z358)*($AA$281:$AA$407="Y")*(EE358&lt;EE$281:EE$407))+1)</f>
        <v>9</v>
      </c>
      <c r="GZ358" s="13" cm="1">
        <f t="array" ref="GZ358">IF($AA358="N","",SUMPRODUCT(($Z$281:$Z$407=$Z358)*($AA$281:$AA$407="Y")*(EF358&lt;EF$281:EF$407))+1)</f>
        <v>9</v>
      </c>
      <c r="HA358" s="13" cm="1">
        <f t="array" ref="HA358">IF($AA358="N","",SUMPRODUCT(($Z$281:$Z$407=$Z358)*($AA$281:$AA$407="Y")*(EG358&lt;EG$281:EG$407))+1)</f>
        <v>10</v>
      </c>
      <c r="HB358" s="13" cm="1">
        <f t="array" ref="HB358">IF($AA358="N","",SUMPRODUCT(($Z$281:$Z$407=$Z358)*($AA$281:$AA$407="Y")*(EH358&lt;EH$281:EH$407))+1)</f>
        <v>10</v>
      </c>
      <c r="HC358" s="13" cm="1">
        <f t="array" ref="HC358">IF($AA358="N","",SUMPRODUCT(($Z$281:$Z$407=$Z358)*($AA$281:$AA$407="Y")*(EI358&lt;EI$281:EI$407))+1)</f>
        <v>10</v>
      </c>
      <c r="HD358" s="13" cm="1">
        <f t="array" ref="HD358">IF($AA358="N","",SUMPRODUCT(($Z$281:$Z$407=$Z358)*($AA$281:$AA$407="Y")*(EJ358&lt;EJ$281:EJ$407))+1)</f>
        <v>10</v>
      </c>
      <c r="HE358" s="13" cm="1">
        <f t="array" ref="HE358">IF($AA358="N","",SUMPRODUCT(($Z$281:$Z$407=$Z358)*($AA$281:$AA$407="Y")*(EK358&lt;EK$281:EK$407))+1)</f>
        <v>10</v>
      </c>
      <c r="HF358" s="13" cm="1">
        <f t="array" ref="HF358">IF($AA358="N","",SUMPRODUCT(($Z$281:$Z$407=$Z358)*($AA$281:$AA$407="Y")*(EL358&lt;EL$281:EL$407))+1)</f>
        <v>10</v>
      </c>
      <c r="HG358" s="13" cm="1">
        <f t="array" ref="HG358">IF($AA358="N","",SUMPRODUCT(($Z$281:$Z$407=$Z358)*($AA$281:$AA$407="Y")*(EM358&lt;EM$281:EM$407))+1)</f>
        <v>10</v>
      </c>
      <c r="HH358" s="13" cm="1">
        <f t="array" ref="HH358">IF($AA358="N","",SUMPRODUCT(($Z$281:$Z$407=$Z358)*($AA$281:$AA$407="Y")*(EN358&lt;EN$281:EN$407))+1)</f>
        <v>10</v>
      </c>
      <c r="HI358" s="13" cm="1">
        <f t="array" ref="HI358">IF($AA358="N","",SUMPRODUCT(($Z$281:$Z$407=$Z358)*($AA$281:$AA$407="Y")*(EO358&lt;EO$281:EO$407))+1)</f>
        <v>10</v>
      </c>
      <c r="HJ358" s="20">
        <f>INDEX($GO358:$HI358,MATCH('Ranked Growth'!$C$5,$GO$149:$HI$149,0))</f>
        <v>12</v>
      </c>
      <c r="HK358" s="13" t="str">
        <f t="shared" si="476"/>
        <v>Stations of Over 10k Users-12</v>
      </c>
    </row>
    <row r="359" spans="2:219" s="11" customFormat="1" x14ac:dyDescent="0.25">
      <c r="B359" s="17" t="s">
        <v>65</v>
      </c>
      <c r="C359" s="20">
        <v>232265.15820759273</v>
      </c>
      <c r="D359" s="20">
        <v>251482.17052957253</v>
      </c>
      <c r="E359" s="20">
        <v>258081.5114675285</v>
      </c>
      <c r="F359" s="20">
        <v>263276.33815961867</v>
      </c>
      <c r="G359" s="20">
        <v>267165.01231934392</v>
      </c>
      <c r="H359" s="20">
        <v>271045.94987460296</v>
      </c>
      <c r="I359" s="20">
        <v>275684.19479399693</v>
      </c>
      <c r="J359" s="20">
        <v>279651.93835755368</v>
      </c>
      <c r="K359" s="20">
        <v>284147.64855224889</v>
      </c>
      <c r="L359" s="20">
        <v>290511.60537987622</v>
      </c>
      <c r="M359" s="20">
        <v>295225.65382733918</v>
      </c>
      <c r="N359" s="20">
        <v>299721.09452139982</v>
      </c>
      <c r="O359" s="20">
        <v>304148.56863621506</v>
      </c>
      <c r="P359" s="20">
        <v>309484.93338562862</v>
      </c>
      <c r="Q359" s="20">
        <v>315456.02355638793</v>
      </c>
      <c r="R359" s="20">
        <v>320466.4916265448</v>
      </c>
      <c r="S359" s="20">
        <v>325975.4201771947</v>
      </c>
      <c r="T359" s="20">
        <v>331034.74891564401</v>
      </c>
      <c r="U359" s="20">
        <v>336495.50277443032</v>
      </c>
      <c r="V359" s="20">
        <v>343472.46997089696</v>
      </c>
      <c r="W359" s="20">
        <v>350251.28576805128</v>
      </c>
      <c r="Y359" s="17" t="s">
        <v>65</v>
      </c>
      <c r="Z359" s="21" t="str">
        <f t="shared" si="427"/>
        <v>Stations of Over 10k Users</v>
      </c>
      <c r="AA359" s="21" t="str">
        <f t="shared" si="428"/>
        <v>N</v>
      </c>
      <c r="AB359" s="13">
        <f t="shared" ref="AB359:AV359" si="501">C359-$R97</f>
        <v>5253.158207592729</v>
      </c>
      <c r="AC359" s="13">
        <f t="shared" si="501"/>
        <v>24470.170529572526</v>
      </c>
      <c r="AD359" s="13">
        <f t="shared" si="501"/>
        <v>31069.5114675285</v>
      </c>
      <c r="AE359" s="13">
        <f t="shared" si="501"/>
        <v>36264.338159618666</v>
      </c>
      <c r="AF359" s="13">
        <f t="shared" si="501"/>
        <v>40153.012319343921</v>
      </c>
      <c r="AG359" s="13">
        <f t="shared" si="501"/>
        <v>44033.949874602957</v>
      </c>
      <c r="AH359" s="13">
        <f t="shared" si="501"/>
        <v>48672.194793996925</v>
      </c>
      <c r="AI359" s="13">
        <f t="shared" si="501"/>
        <v>52639.938357553678</v>
      </c>
      <c r="AJ359" s="13">
        <f t="shared" si="501"/>
        <v>57135.648552248895</v>
      </c>
      <c r="AK359" s="13">
        <f t="shared" si="501"/>
        <v>63499.605379876215</v>
      </c>
      <c r="AL359" s="13">
        <f t="shared" si="501"/>
        <v>68213.653827339178</v>
      </c>
      <c r="AM359" s="13">
        <f t="shared" si="501"/>
        <v>72709.09452139982</v>
      </c>
      <c r="AN359" s="13">
        <f t="shared" si="501"/>
        <v>77136.568636215059</v>
      </c>
      <c r="AO359" s="13">
        <f t="shared" si="501"/>
        <v>82472.933385628625</v>
      </c>
      <c r="AP359" s="13">
        <f t="shared" si="501"/>
        <v>88444.023556387925</v>
      </c>
      <c r="AQ359" s="13">
        <f t="shared" si="501"/>
        <v>93454.491626544797</v>
      </c>
      <c r="AR359" s="13">
        <f t="shared" si="501"/>
        <v>98963.420177194697</v>
      </c>
      <c r="AS359" s="13">
        <f t="shared" si="501"/>
        <v>104022.74891564401</v>
      </c>
      <c r="AT359" s="13">
        <f t="shared" si="501"/>
        <v>109483.50277443032</v>
      </c>
      <c r="AU359" s="13">
        <f t="shared" si="501"/>
        <v>116460.46997089696</v>
      </c>
      <c r="AV359" s="13">
        <f t="shared" si="501"/>
        <v>123239.28576805128</v>
      </c>
      <c r="AX359" s="17" t="s">
        <v>65</v>
      </c>
      <c r="AY359" s="13">
        <f t="shared" si="430"/>
        <v>34</v>
      </c>
      <c r="AZ359" s="13">
        <f t="shared" si="431"/>
        <v>34</v>
      </c>
      <c r="BA359" s="13">
        <f t="shared" si="432"/>
        <v>34</v>
      </c>
      <c r="BB359" s="13">
        <f t="shared" si="433"/>
        <v>34</v>
      </c>
      <c r="BC359" s="13">
        <f t="shared" si="434"/>
        <v>33</v>
      </c>
      <c r="BD359" s="13">
        <f t="shared" si="435"/>
        <v>33</v>
      </c>
      <c r="BE359" s="13">
        <f t="shared" si="436"/>
        <v>33</v>
      </c>
      <c r="BF359" s="13">
        <f t="shared" si="437"/>
        <v>33</v>
      </c>
      <c r="BG359" s="13">
        <f t="shared" si="438"/>
        <v>33</v>
      </c>
      <c r="BH359" s="13">
        <f t="shared" si="439"/>
        <v>33</v>
      </c>
      <c r="BI359" s="13">
        <f t="shared" si="440"/>
        <v>33</v>
      </c>
      <c r="BJ359" s="13">
        <f t="shared" si="441"/>
        <v>33</v>
      </c>
      <c r="BK359" s="13">
        <f t="shared" si="442"/>
        <v>33</v>
      </c>
      <c r="BL359" s="13">
        <f t="shared" si="443"/>
        <v>33</v>
      </c>
      <c r="BM359" s="13">
        <f t="shared" si="444"/>
        <v>33</v>
      </c>
      <c r="BN359" s="13">
        <f t="shared" si="445"/>
        <v>33</v>
      </c>
      <c r="BO359" s="13">
        <f t="shared" si="446"/>
        <v>33</v>
      </c>
      <c r="BP359" s="13">
        <f t="shared" si="447"/>
        <v>33</v>
      </c>
      <c r="BQ359" s="13">
        <f t="shared" si="448"/>
        <v>33</v>
      </c>
      <c r="BR359" s="13">
        <f t="shared" si="449"/>
        <v>33</v>
      </c>
      <c r="BS359" s="13">
        <f t="shared" si="450"/>
        <v>33</v>
      </c>
      <c r="BT359" s="13">
        <f>INDEX($AY359:$BS359,MATCH('Ranked Growth'!$C$5,Data!$AY$149:$BS$149,0))</f>
        <v>34</v>
      </c>
      <c r="BV359" s="17" t="s">
        <v>65</v>
      </c>
      <c r="BW359" s="13" cm="1">
        <f t="array" ref="BW359">SUMPRODUCT(($Z$281:$Z$407=$Z359)*(AB359&lt;AB$281:AB$407))+1</f>
        <v>29</v>
      </c>
      <c r="BX359" s="13" cm="1">
        <f t="array" ref="BX359">SUMPRODUCT(($Z$281:$Z$407=$Z359)*(AC359&lt;AC$281:AC$407))+1</f>
        <v>29</v>
      </c>
      <c r="BY359" s="13" cm="1">
        <f t="array" ref="BY359">SUMPRODUCT(($Z$281:$Z$407=$Z359)*(AD359&lt;AD$281:AD$407))+1</f>
        <v>29</v>
      </c>
      <c r="BZ359" s="13" cm="1">
        <f t="array" ref="BZ359">SUMPRODUCT(($Z$281:$Z$407=$Z359)*(AE359&lt;AE$281:AE$407))+1</f>
        <v>29</v>
      </c>
      <c r="CA359" s="13" cm="1">
        <f t="array" ref="CA359">SUMPRODUCT(($Z$281:$Z$407=$Z359)*(AF359&lt;AF$281:AF$407))+1</f>
        <v>28</v>
      </c>
      <c r="CB359" s="13" cm="1">
        <f t="array" ref="CB359">SUMPRODUCT(($Z$281:$Z$407=$Z359)*(AG359&lt;AG$281:AG$407))+1</f>
        <v>28</v>
      </c>
      <c r="CC359" s="13" cm="1">
        <f t="array" ref="CC359">SUMPRODUCT(($Z$281:$Z$407=$Z359)*(AH359&lt;AH$281:AH$407))+1</f>
        <v>28</v>
      </c>
      <c r="CD359" s="13" cm="1">
        <f t="array" ref="CD359">SUMPRODUCT(($Z$281:$Z$407=$Z359)*(AI359&lt;AI$281:AI$407))+1</f>
        <v>28</v>
      </c>
      <c r="CE359" s="13" cm="1">
        <f t="array" ref="CE359">SUMPRODUCT(($Z$281:$Z$407=$Z359)*(AJ359&lt;AJ$281:AJ$407))+1</f>
        <v>28</v>
      </c>
      <c r="CF359" s="13" cm="1">
        <f t="array" ref="CF359">SUMPRODUCT(($Z$281:$Z$407=$Z359)*(AK359&lt;AK$281:AK$407))+1</f>
        <v>28</v>
      </c>
      <c r="CG359" s="13" cm="1">
        <f t="array" ref="CG359">SUMPRODUCT(($Z$281:$Z$407=$Z359)*(AL359&lt;AL$281:AL$407))+1</f>
        <v>28</v>
      </c>
      <c r="CH359" s="13" cm="1">
        <f t="array" ref="CH359">SUMPRODUCT(($Z$281:$Z$407=$Z359)*(AM359&lt;AM$281:AM$407))+1</f>
        <v>28</v>
      </c>
      <c r="CI359" s="13" cm="1">
        <f t="array" ref="CI359">SUMPRODUCT(($Z$281:$Z$407=$Z359)*(AN359&lt;AN$281:AN$407))+1</f>
        <v>28</v>
      </c>
      <c r="CJ359" s="13" cm="1">
        <f t="array" ref="CJ359">SUMPRODUCT(($Z$281:$Z$407=$Z359)*(AO359&lt;AO$281:AO$407))+1</f>
        <v>28</v>
      </c>
      <c r="CK359" s="13" cm="1">
        <f t="array" ref="CK359">SUMPRODUCT(($Z$281:$Z$407=$Z359)*(AP359&lt;AP$281:AP$407))+1</f>
        <v>28</v>
      </c>
      <c r="CL359" s="13" cm="1">
        <f t="array" ref="CL359">SUMPRODUCT(($Z$281:$Z$407=$Z359)*(AQ359&lt;AQ$281:AQ$407))+1</f>
        <v>28</v>
      </c>
      <c r="CM359" s="13" cm="1">
        <f t="array" ref="CM359">SUMPRODUCT(($Z$281:$Z$407=$Z359)*(AR359&lt;AR$281:AR$407))+1</f>
        <v>28</v>
      </c>
      <c r="CN359" s="13" cm="1">
        <f t="array" ref="CN359">SUMPRODUCT(($Z$281:$Z$407=$Z359)*(AS359&lt;AS$281:AS$407))+1</f>
        <v>28</v>
      </c>
      <c r="CO359" s="13" cm="1">
        <f t="array" ref="CO359">SUMPRODUCT(($Z$281:$Z$407=$Z359)*(AT359&lt;AT$281:AT$407))+1</f>
        <v>28</v>
      </c>
      <c r="CP359" s="13" cm="1">
        <f t="array" ref="CP359">SUMPRODUCT(($Z$281:$Z$407=$Z359)*(AU359&lt;AU$281:AU$407))+1</f>
        <v>28</v>
      </c>
      <c r="CQ359" s="13" cm="1">
        <f t="array" ref="CQ359">SUMPRODUCT(($Z$281:$Z$407=$Z359)*(AV359&lt;AV$281:AV$407))+1</f>
        <v>28</v>
      </c>
      <c r="CR359" s="20">
        <f>INDEX($BW359:$CQ359,MATCH('Ranked Growth'!$C$5,Data!$AY$149:$BS$149,0))</f>
        <v>29</v>
      </c>
      <c r="CS359" s="13" t="str">
        <f t="shared" si="451"/>
        <v>Stations of Over 10k Users-29</v>
      </c>
      <c r="CU359" s="17" t="s">
        <v>65</v>
      </c>
      <c r="CV359" s="13" t="str" cm="1">
        <f t="array" ref="CV359">IF($AA359="N","",SUMPRODUCT(($Z$281:$Z$407=$Z359)*($AA$281:$AA$407="Y")*(AB359&lt;AB$281:AB$407))+1)</f>
        <v/>
      </c>
      <c r="CW359" s="13" t="str" cm="1">
        <f t="array" ref="CW359">IF($AA359="N","",SUMPRODUCT(($Z$281:$Z$407=$Z359)*($AA$281:$AA$407="Y")*(AC359&lt;AC$281:AC$407))+1)</f>
        <v/>
      </c>
      <c r="CX359" s="13" t="str" cm="1">
        <f t="array" ref="CX359">IF($AA359="N","",SUMPRODUCT(($Z$281:$Z$407=$Z359)*($AA$281:$AA$407="Y")*(AD359&lt;AD$281:AD$407))+1)</f>
        <v/>
      </c>
      <c r="CY359" s="13" t="str" cm="1">
        <f t="array" ref="CY359">IF($AA359="N","",SUMPRODUCT(($Z$281:$Z$407=$Z359)*($AA$281:$AA$407="Y")*(AE359&lt;AE$281:AE$407))+1)</f>
        <v/>
      </c>
      <c r="CZ359" s="13" t="str" cm="1">
        <f t="array" ref="CZ359">IF($AA359="N","",SUMPRODUCT(($Z$281:$Z$407=$Z359)*($AA$281:$AA$407="Y")*(AF359&lt;AF$281:AF$407))+1)</f>
        <v/>
      </c>
      <c r="DA359" s="13" t="str" cm="1">
        <f t="array" ref="DA359">IF($AA359="N","",SUMPRODUCT(($Z$281:$Z$407=$Z359)*($AA$281:$AA$407="Y")*(AG359&lt;AG$281:AG$407))+1)</f>
        <v/>
      </c>
      <c r="DB359" s="13" t="str" cm="1">
        <f t="array" ref="DB359">IF($AA359="N","",SUMPRODUCT(($Z$281:$Z$407=$Z359)*($AA$281:$AA$407="Y")*(AH359&lt;AH$281:AH$407))+1)</f>
        <v/>
      </c>
      <c r="DC359" s="13" t="str" cm="1">
        <f t="array" ref="DC359">IF($AA359="N","",SUMPRODUCT(($Z$281:$Z$407=$Z359)*($AA$281:$AA$407="Y")*(AI359&lt;AI$281:AI$407))+1)</f>
        <v/>
      </c>
      <c r="DD359" s="13" t="str" cm="1">
        <f t="array" ref="DD359">IF($AA359="N","",SUMPRODUCT(($Z$281:$Z$407=$Z359)*($AA$281:$AA$407="Y")*(AJ359&lt;AJ$281:AJ$407))+1)</f>
        <v/>
      </c>
      <c r="DE359" s="13" t="str" cm="1">
        <f t="array" ref="DE359">IF($AA359="N","",SUMPRODUCT(($Z$281:$Z$407=$Z359)*($AA$281:$AA$407="Y")*(AK359&lt;AK$281:AK$407))+1)</f>
        <v/>
      </c>
      <c r="DF359" s="13" t="str" cm="1">
        <f t="array" ref="DF359">IF($AA359="N","",SUMPRODUCT(($Z$281:$Z$407=$Z359)*($AA$281:$AA$407="Y")*(AL359&lt;AL$281:AL$407))+1)</f>
        <v/>
      </c>
      <c r="DG359" s="13" t="str" cm="1">
        <f t="array" ref="DG359">IF($AA359="N","",SUMPRODUCT(($Z$281:$Z$407=$Z359)*($AA$281:$AA$407="Y")*(AM359&lt;AM$281:AM$407))+1)</f>
        <v/>
      </c>
      <c r="DH359" s="13" t="str" cm="1">
        <f t="array" ref="DH359">IF($AA359="N","",SUMPRODUCT(($Z$281:$Z$407=$Z359)*($AA$281:$AA$407="Y")*(AN359&lt;AN$281:AN$407))+1)</f>
        <v/>
      </c>
      <c r="DI359" s="13" t="str" cm="1">
        <f t="array" ref="DI359">IF($AA359="N","",SUMPRODUCT(($Z$281:$Z$407=$Z359)*($AA$281:$AA$407="Y")*(AO359&lt;AO$281:AO$407))+1)</f>
        <v/>
      </c>
      <c r="DJ359" s="13" t="str" cm="1">
        <f t="array" ref="DJ359">IF($AA359="N","",SUMPRODUCT(($Z$281:$Z$407=$Z359)*($AA$281:$AA$407="Y")*(AP359&lt;AP$281:AP$407))+1)</f>
        <v/>
      </c>
      <c r="DK359" s="13" t="str" cm="1">
        <f t="array" ref="DK359">IF($AA359="N","",SUMPRODUCT(($Z$281:$Z$407=$Z359)*($AA$281:$AA$407="Y")*(AQ359&lt;AQ$281:AQ$407))+1)</f>
        <v/>
      </c>
      <c r="DL359" s="13" t="str" cm="1">
        <f t="array" ref="DL359">IF($AA359="N","",SUMPRODUCT(($Z$281:$Z$407=$Z359)*($AA$281:$AA$407="Y")*(AR359&lt;AR$281:AR$407))+1)</f>
        <v/>
      </c>
      <c r="DM359" s="13" t="str" cm="1">
        <f t="array" ref="DM359">IF($AA359="N","",SUMPRODUCT(($Z$281:$Z$407=$Z359)*($AA$281:$AA$407="Y")*(AS359&lt;AS$281:AS$407))+1)</f>
        <v/>
      </c>
      <c r="DN359" s="13" t="str" cm="1">
        <f t="array" ref="DN359">IF($AA359="N","",SUMPRODUCT(($Z$281:$Z$407=$Z359)*($AA$281:$AA$407="Y")*(AT359&lt;AT$281:AT$407))+1)</f>
        <v/>
      </c>
      <c r="DO359" s="13" t="str" cm="1">
        <f t="array" ref="DO359">IF($AA359="N","",SUMPRODUCT(($Z$281:$Z$407=$Z359)*($AA$281:$AA$407="Y")*(AU359&lt;AU$281:AU$407))+1)</f>
        <v/>
      </c>
      <c r="DP359" s="13" t="str" cm="1">
        <f t="array" ref="DP359">IF($AA359="N","",SUMPRODUCT(($Z$281:$Z$407=$Z359)*($AA$281:$AA$407="Y")*(AV359&lt;AV$281:AV$407))+1)</f>
        <v/>
      </c>
      <c r="DQ359" s="13" t="str">
        <f>INDEX($CV359:$DP359,MATCH('Ranked Growth'!$C$5,$BW$149:$CQ$149,0))</f>
        <v/>
      </c>
      <c r="DR359" s="13" t="str">
        <f t="shared" si="452"/>
        <v>Stations of Over 10k Users-</v>
      </c>
      <c r="DT359" s="17" t="s">
        <v>65</v>
      </c>
      <c r="DU359" s="15">
        <f t="shared" ref="DU359:EO359" si="502">(C359/$R97)-1</f>
        <v>2.3140442829421959E-2</v>
      </c>
      <c r="DV359" s="15">
        <f t="shared" si="502"/>
        <v>0.10779240978262172</v>
      </c>
      <c r="DW359" s="15">
        <f t="shared" si="502"/>
        <v>0.13686285952957777</v>
      </c>
      <c r="DX359" s="15">
        <f t="shared" si="502"/>
        <v>0.15974634891379602</v>
      </c>
      <c r="DY359" s="15">
        <f t="shared" si="502"/>
        <v>0.17687616654337179</v>
      </c>
      <c r="DZ359" s="15">
        <f t="shared" si="502"/>
        <v>0.19397190401654085</v>
      </c>
      <c r="EA359" s="15">
        <f t="shared" si="502"/>
        <v>0.21440362092751442</v>
      </c>
      <c r="EB359" s="15">
        <f t="shared" si="502"/>
        <v>0.23188174350939006</v>
      </c>
      <c r="EC359" s="15">
        <f t="shared" si="502"/>
        <v>0.25168558733568669</v>
      </c>
      <c r="ED359" s="15">
        <f t="shared" si="502"/>
        <v>0.27971915748892662</v>
      </c>
      <c r="EE359" s="15">
        <f t="shared" si="502"/>
        <v>0.30048479299481601</v>
      </c>
      <c r="EF359" s="15">
        <f t="shared" si="502"/>
        <v>0.32028744965640499</v>
      </c>
      <c r="EG359" s="15">
        <f t="shared" si="502"/>
        <v>0.33979070990174565</v>
      </c>
      <c r="EH359" s="15">
        <f t="shared" si="502"/>
        <v>0.36329768199755352</v>
      </c>
      <c r="EI359" s="15">
        <f t="shared" si="502"/>
        <v>0.38960065351782247</v>
      </c>
      <c r="EJ359" s="15">
        <f t="shared" si="502"/>
        <v>0.41167203331341429</v>
      </c>
      <c r="EK359" s="15">
        <f t="shared" si="502"/>
        <v>0.43593915818192297</v>
      </c>
      <c r="EL359" s="15">
        <f t="shared" si="502"/>
        <v>0.45822577183428193</v>
      </c>
      <c r="EM359" s="15">
        <f t="shared" si="502"/>
        <v>0.48228068460887674</v>
      </c>
      <c r="EN359" s="15">
        <f t="shared" si="502"/>
        <v>0.51301459821902351</v>
      </c>
      <c r="EO359" s="15">
        <f t="shared" si="502"/>
        <v>0.54287564431858804</v>
      </c>
      <c r="EQ359" s="17" t="s">
        <v>65</v>
      </c>
      <c r="ER359" s="13">
        <f t="shared" si="454"/>
        <v>15</v>
      </c>
      <c r="ES359" s="13">
        <f t="shared" si="455"/>
        <v>11</v>
      </c>
      <c r="ET359" s="13">
        <f t="shared" si="456"/>
        <v>10</v>
      </c>
      <c r="EU359" s="13">
        <f t="shared" si="457"/>
        <v>9</v>
      </c>
      <c r="EV359" s="13">
        <f t="shared" si="458"/>
        <v>11</v>
      </c>
      <c r="EW359" s="13">
        <f t="shared" si="459"/>
        <v>11</v>
      </c>
      <c r="EX359" s="13">
        <f t="shared" si="460"/>
        <v>12</v>
      </c>
      <c r="EY359" s="13">
        <f t="shared" si="461"/>
        <v>12</v>
      </c>
      <c r="EZ359" s="13">
        <f t="shared" si="462"/>
        <v>12</v>
      </c>
      <c r="FA359" s="13">
        <f t="shared" si="463"/>
        <v>11</v>
      </c>
      <c r="FB359" s="13">
        <f t="shared" si="464"/>
        <v>10</v>
      </c>
      <c r="FC359" s="13">
        <f t="shared" si="465"/>
        <v>9</v>
      </c>
      <c r="FD359" s="13">
        <f t="shared" si="466"/>
        <v>10</v>
      </c>
      <c r="FE359" s="13">
        <f t="shared" si="467"/>
        <v>10</v>
      </c>
      <c r="FF359" s="13">
        <f t="shared" si="468"/>
        <v>10</v>
      </c>
      <c r="FG359" s="13">
        <f t="shared" si="469"/>
        <v>10</v>
      </c>
      <c r="FH359" s="13">
        <f t="shared" si="470"/>
        <v>10</v>
      </c>
      <c r="FI359" s="13">
        <f t="shared" si="471"/>
        <v>10</v>
      </c>
      <c r="FJ359" s="13">
        <f t="shared" si="472"/>
        <v>10</v>
      </c>
      <c r="FK359" s="13">
        <f t="shared" si="473"/>
        <v>10</v>
      </c>
      <c r="FL359" s="13">
        <f t="shared" si="474"/>
        <v>10</v>
      </c>
      <c r="FM359" s="13">
        <f>INDEX($ER359:$FL359,MATCH('Ranked Growth'!$C$5,$ER$149:$FL$149,0))</f>
        <v>15</v>
      </c>
      <c r="FO359" s="17" t="s">
        <v>65</v>
      </c>
      <c r="FP359" s="13" cm="1">
        <f t="array" ref="FP359">SUMPRODUCT(($Z$281:$Z$407=$Z359)*(DU359&lt;DU$281:DU$407))+1</f>
        <v>11</v>
      </c>
      <c r="FQ359" s="13" cm="1">
        <f t="array" ref="FQ359">SUMPRODUCT(($Z$281:$Z$407=$Z359)*(DV359&lt;DV$281:DV$407))+1</f>
        <v>10</v>
      </c>
      <c r="FR359" s="13" cm="1">
        <f t="array" ref="FR359">SUMPRODUCT(($Z$281:$Z$407=$Z359)*(DW359&lt;DW$281:DW$407))+1</f>
        <v>9</v>
      </c>
      <c r="FS359" s="13" cm="1">
        <f t="array" ref="FS359">SUMPRODUCT(($Z$281:$Z$407=$Z359)*(DX359&lt;DX$281:DX$407))+1</f>
        <v>8</v>
      </c>
      <c r="FT359" s="13" cm="1">
        <f t="array" ref="FT359">SUMPRODUCT(($Z$281:$Z$407=$Z359)*(DY359&lt;DY$281:DY$407))+1</f>
        <v>10</v>
      </c>
      <c r="FU359" s="13" cm="1">
        <f t="array" ref="FU359">SUMPRODUCT(($Z$281:$Z$407=$Z359)*(DZ359&lt;DZ$281:DZ$407))+1</f>
        <v>10</v>
      </c>
      <c r="FV359" s="13" cm="1">
        <f t="array" ref="FV359">SUMPRODUCT(($Z$281:$Z$407=$Z359)*(EA359&lt;EA$281:EA$407))+1</f>
        <v>11</v>
      </c>
      <c r="FW359" s="13" cm="1">
        <f t="array" ref="FW359">SUMPRODUCT(($Z$281:$Z$407=$Z359)*(EB359&lt;EB$281:EB$407))+1</f>
        <v>11</v>
      </c>
      <c r="FX359" s="13" cm="1">
        <f t="array" ref="FX359">SUMPRODUCT(($Z$281:$Z$407=$Z359)*(EC359&lt;EC$281:EC$407))+1</f>
        <v>11</v>
      </c>
      <c r="FY359" s="13" cm="1">
        <f t="array" ref="FY359">SUMPRODUCT(($Z$281:$Z$407=$Z359)*(ED359&lt;ED$281:ED$407))+1</f>
        <v>10</v>
      </c>
      <c r="FZ359" s="13" cm="1">
        <f t="array" ref="FZ359">SUMPRODUCT(($Z$281:$Z$407=$Z359)*(EE359&lt;EE$281:EE$407))+1</f>
        <v>9</v>
      </c>
      <c r="GA359" s="13" cm="1">
        <f t="array" ref="GA359">SUMPRODUCT(($Z$281:$Z$407=$Z359)*(EF359&lt;EF$281:EF$407))+1</f>
        <v>8</v>
      </c>
      <c r="GB359" s="13" cm="1">
        <f t="array" ref="GB359">SUMPRODUCT(($Z$281:$Z$407=$Z359)*(EG359&lt;EG$281:EG$407))+1</f>
        <v>9</v>
      </c>
      <c r="GC359" s="13" cm="1">
        <f t="array" ref="GC359">SUMPRODUCT(($Z$281:$Z$407=$Z359)*(EH359&lt;EH$281:EH$407))+1</f>
        <v>9</v>
      </c>
      <c r="GD359" s="13" cm="1">
        <f t="array" ref="GD359">SUMPRODUCT(($Z$281:$Z$407=$Z359)*(EI359&lt;EI$281:EI$407))+1</f>
        <v>9</v>
      </c>
      <c r="GE359" s="13" cm="1">
        <f t="array" ref="GE359">SUMPRODUCT(($Z$281:$Z$407=$Z359)*(EJ359&lt;EJ$281:EJ$407))+1</f>
        <v>9</v>
      </c>
      <c r="GF359" s="13" cm="1">
        <f t="array" ref="GF359">SUMPRODUCT(($Z$281:$Z$407=$Z359)*(EK359&lt;EK$281:EK$407))+1</f>
        <v>9</v>
      </c>
      <c r="GG359" s="13" cm="1">
        <f t="array" ref="GG359">SUMPRODUCT(($Z$281:$Z$407=$Z359)*(EL359&lt;EL$281:EL$407))+1</f>
        <v>9</v>
      </c>
      <c r="GH359" s="13" cm="1">
        <f t="array" ref="GH359">SUMPRODUCT(($Z$281:$Z$407=$Z359)*(EM359&lt;EM$281:EM$407))+1</f>
        <v>9</v>
      </c>
      <c r="GI359" s="13" cm="1">
        <f t="array" ref="GI359">SUMPRODUCT(($Z$281:$Z$407=$Z359)*(EN359&lt;EN$281:EN$407))+1</f>
        <v>9</v>
      </c>
      <c r="GJ359" s="13" cm="1">
        <f t="array" ref="GJ359">SUMPRODUCT(($Z$281:$Z$407=$Z359)*(EO359&lt;EO$281:EO$407))+1</f>
        <v>9</v>
      </c>
      <c r="GK359" s="20">
        <f>INDEX($FP359:$GJ359,MATCH('Ranked Growth'!$C$5,$FP$149:$GJ$149,0))</f>
        <v>11</v>
      </c>
      <c r="GL359" s="13" t="str">
        <f t="shared" si="475"/>
        <v>Stations of Over 10k Users-11</v>
      </c>
      <c r="GN359" s="17" t="s">
        <v>65</v>
      </c>
      <c r="GO359" s="13" t="str" cm="1">
        <f t="array" ref="GO359">IF($AA359="N","",SUMPRODUCT(($Z$281:$Z$407=$Z359)*($AA$281:$AA$407="Y")*(DU359&lt;DU$281:DU$407))+1)</f>
        <v/>
      </c>
      <c r="GP359" s="13" t="str" cm="1">
        <f t="array" ref="GP359">IF($AA359="N","",SUMPRODUCT(($Z$281:$Z$407=$Z359)*($AA$281:$AA$407="Y")*(DV359&lt;DV$281:DV$407))+1)</f>
        <v/>
      </c>
      <c r="GQ359" s="13" t="str" cm="1">
        <f t="array" ref="GQ359">IF($AA359="N","",SUMPRODUCT(($Z$281:$Z$407=$Z359)*($AA$281:$AA$407="Y")*(DW359&lt;DW$281:DW$407))+1)</f>
        <v/>
      </c>
      <c r="GR359" s="13" t="str" cm="1">
        <f t="array" ref="GR359">IF($AA359="N","",SUMPRODUCT(($Z$281:$Z$407=$Z359)*($AA$281:$AA$407="Y")*(DX359&lt;DX$281:DX$407))+1)</f>
        <v/>
      </c>
      <c r="GS359" s="13" t="str" cm="1">
        <f t="array" ref="GS359">IF($AA359="N","",SUMPRODUCT(($Z$281:$Z$407=$Z359)*($AA$281:$AA$407="Y")*(DY359&lt;DY$281:DY$407))+1)</f>
        <v/>
      </c>
      <c r="GT359" s="13" t="str" cm="1">
        <f t="array" ref="GT359">IF($AA359="N","",SUMPRODUCT(($Z$281:$Z$407=$Z359)*($AA$281:$AA$407="Y")*(DZ359&lt;DZ$281:DZ$407))+1)</f>
        <v/>
      </c>
      <c r="GU359" s="13" t="str" cm="1">
        <f t="array" ref="GU359">IF($AA359="N","",SUMPRODUCT(($Z$281:$Z$407=$Z359)*($AA$281:$AA$407="Y")*(EA359&lt;EA$281:EA$407))+1)</f>
        <v/>
      </c>
      <c r="GV359" s="13" t="str" cm="1">
        <f t="array" ref="GV359">IF($AA359="N","",SUMPRODUCT(($Z$281:$Z$407=$Z359)*($AA$281:$AA$407="Y")*(EB359&lt;EB$281:EB$407))+1)</f>
        <v/>
      </c>
      <c r="GW359" s="13" t="str" cm="1">
        <f t="array" ref="GW359">IF($AA359="N","",SUMPRODUCT(($Z$281:$Z$407=$Z359)*($AA$281:$AA$407="Y")*(EC359&lt;EC$281:EC$407))+1)</f>
        <v/>
      </c>
      <c r="GX359" s="13" t="str" cm="1">
        <f t="array" ref="GX359">IF($AA359="N","",SUMPRODUCT(($Z$281:$Z$407=$Z359)*($AA$281:$AA$407="Y")*(ED359&lt;ED$281:ED$407))+1)</f>
        <v/>
      </c>
      <c r="GY359" s="13" t="str" cm="1">
        <f t="array" ref="GY359">IF($AA359="N","",SUMPRODUCT(($Z$281:$Z$407=$Z359)*($AA$281:$AA$407="Y")*(EE359&lt;EE$281:EE$407))+1)</f>
        <v/>
      </c>
      <c r="GZ359" s="13" t="str" cm="1">
        <f t="array" ref="GZ359">IF($AA359="N","",SUMPRODUCT(($Z$281:$Z$407=$Z359)*($AA$281:$AA$407="Y")*(EF359&lt;EF$281:EF$407))+1)</f>
        <v/>
      </c>
      <c r="HA359" s="13" t="str" cm="1">
        <f t="array" ref="HA359">IF($AA359="N","",SUMPRODUCT(($Z$281:$Z$407=$Z359)*($AA$281:$AA$407="Y")*(EG359&lt;EG$281:EG$407))+1)</f>
        <v/>
      </c>
      <c r="HB359" s="13" t="str" cm="1">
        <f t="array" ref="HB359">IF($AA359="N","",SUMPRODUCT(($Z$281:$Z$407=$Z359)*($AA$281:$AA$407="Y")*(EH359&lt;EH$281:EH$407))+1)</f>
        <v/>
      </c>
      <c r="HC359" s="13" t="str" cm="1">
        <f t="array" ref="HC359">IF($AA359="N","",SUMPRODUCT(($Z$281:$Z$407=$Z359)*($AA$281:$AA$407="Y")*(EI359&lt;EI$281:EI$407))+1)</f>
        <v/>
      </c>
      <c r="HD359" s="13" t="str" cm="1">
        <f t="array" ref="HD359">IF($AA359="N","",SUMPRODUCT(($Z$281:$Z$407=$Z359)*($AA$281:$AA$407="Y")*(EJ359&lt;EJ$281:EJ$407))+1)</f>
        <v/>
      </c>
      <c r="HE359" s="13" t="str" cm="1">
        <f t="array" ref="HE359">IF($AA359="N","",SUMPRODUCT(($Z$281:$Z$407=$Z359)*($AA$281:$AA$407="Y")*(EK359&lt;EK$281:EK$407))+1)</f>
        <v/>
      </c>
      <c r="HF359" s="13" t="str" cm="1">
        <f t="array" ref="HF359">IF($AA359="N","",SUMPRODUCT(($Z$281:$Z$407=$Z359)*($AA$281:$AA$407="Y")*(EL359&lt;EL$281:EL$407))+1)</f>
        <v/>
      </c>
      <c r="HG359" s="13" t="str" cm="1">
        <f t="array" ref="HG359">IF($AA359="N","",SUMPRODUCT(($Z$281:$Z$407=$Z359)*($AA$281:$AA$407="Y")*(EM359&lt;EM$281:EM$407))+1)</f>
        <v/>
      </c>
      <c r="HH359" s="13" t="str" cm="1">
        <f t="array" ref="HH359">IF($AA359="N","",SUMPRODUCT(($Z$281:$Z$407=$Z359)*($AA$281:$AA$407="Y")*(EN359&lt;EN$281:EN$407))+1)</f>
        <v/>
      </c>
      <c r="HI359" s="13" t="str" cm="1">
        <f t="array" ref="HI359">IF($AA359="N","",SUMPRODUCT(($Z$281:$Z$407=$Z359)*($AA$281:$AA$407="Y")*(EO359&lt;EO$281:EO$407))+1)</f>
        <v/>
      </c>
      <c r="HJ359" s="20" t="str">
        <f>INDEX($GO359:$HI359,MATCH('Ranked Growth'!$C$5,$GO$149:$HI$149,0))</f>
        <v/>
      </c>
      <c r="HK359" s="13" t="str">
        <f t="shared" si="476"/>
        <v>Stations of Over 10k Users-</v>
      </c>
    </row>
    <row r="360" spans="2:219" s="11" customFormat="1" x14ac:dyDescent="0.25">
      <c r="B360" s="17" t="s">
        <v>66</v>
      </c>
      <c r="C360" s="20">
        <v>85529.415488099738</v>
      </c>
      <c r="D360" s="20">
        <v>92914.009620016033</v>
      </c>
      <c r="E360" s="20">
        <v>95361.945007801434</v>
      </c>
      <c r="F360" s="20">
        <v>97249.114006511401</v>
      </c>
      <c r="G360" s="20">
        <v>98621.13985291688</v>
      </c>
      <c r="H360" s="20">
        <v>99974.975466167016</v>
      </c>
      <c r="I360" s="20">
        <v>101637.54646889766</v>
      </c>
      <c r="J360" s="20">
        <v>103051.81379601965</v>
      </c>
      <c r="K360" s="20">
        <v>104668.58155273278</v>
      </c>
      <c r="L360" s="20">
        <v>107008.28256510681</v>
      </c>
      <c r="M360" s="20">
        <v>108719.17551666241</v>
      </c>
      <c r="N360" s="20">
        <v>110336.29667570932</v>
      </c>
      <c r="O360" s="20">
        <v>111933.44594691247</v>
      </c>
      <c r="P360" s="20">
        <v>113893.84509083568</v>
      </c>
      <c r="Q360" s="20">
        <v>116083.74131534103</v>
      </c>
      <c r="R360" s="20">
        <v>117901.62911579106</v>
      </c>
      <c r="S360" s="20">
        <v>119911.55963962455</v>
      </c>
      <c r="T360" s="20">
        <v>121749.67652109721</v>
      </c>
      <c r="U360" s="20">
        <v>123745.83709914678</v>
      </c>
      <c r="V360" s="20">
        <v>126318.38016754309</v>
      </c>
      <c r="W360" s="20">
        <v>128811.83142410342</v>
      </c>
      <c r="Y360" s="17" t="s">
        <v>66</v>
      </c>
      <c r="Z360" s="21" t="str">
        <f t="shared" si="427"/>
        <v>Stations of Over 10k Users</v>
      </c>
      <c r="AA360" s="21" t="str">
        <f t="shared" si="428"/>
        <v>N</v>
      </c>
      <c r="AB360" s="13">
        <f t="shared" ref="AB360:AV360" si="503">C360-$R98</f>
        <v>1939.4154880997376</v>
      </c>
      <c r="AC360" s="13">
        <f t="shared" si="503"/>
        <v>9324.0096200160333</v>
      </c>
      <c r="AD360" s="13">
        <f t="shared" si="503"/>
        <v>11771.945007801434</v>
      </c>
      <c r="AE360" s="13">
        <f t="shared" si="503"/>
        <v>13659.114006511401</v>
      </c>
      <c r="AF360" s="13">
        <f t="shared" si="503"/>
        <v>15031.13985291688</v>
      </c>
      <c r="AG360" s="13">
        <f t="shared" si="503"/>
        <v>16384.975466167016</v>
      </c>
      <c r="AH360" s="13">
        <f t="shared" si="503"/>
        <v>18047.546468897664</v>
      </c>
      <c r="AI360" s="13">
        <f t="shared" si="503"/>
        <v>19461.813796019647</v>
      </c>
      <c r="AJ360" s="13">
        <f t="shared" si="503"/>
        <v>21078.58155273278</v>
      </c>
      <c r="AK360" s="13">
        <f t="shared" si="503"/>
        <v>23418.282565106812</v>
      </c>
      <c r="AL360" s="13">
        <f t="shared" si="503"/>
        <v>25129.175516662406</v>
      </c>
      <c r="AM360" s="13">
        <f t="shared" si="503"/>
        <v>26746.296675709324</v>
      </c>
      <c r="AN360" s="13">
        <f t="shared" si="503"/>
        <v>28343.44594691247</v>
      </c>
      <c r="AO360" s="13">
        <f t="shared" si="503"/>
        <v>30303.845090835675</v>
      </c>
      <c r="AP360" s="13">
        <f t="shared" si="503"/>
        <v>32493.741315341031</v>
      </c>
      <c r="AQ360" s="13">
        <f t="shared" si="503"/>
        <v>34311.62911579106</v>
      </c>
      <c r="AR360" s="13">
        <f t="shared" si="503"/>
        <v>36321.559639624553</v>
      </c>
      <c r="AS360" s="13">
        <f t="shared" si="503"/>
        <v>38159.676521097208</v>
      </c>
      <c r="AT360" s="13">
        <f t="shared" si="503"/>
        <v>40155.837099146782</v>
      </c>
      <c r="AU360" s="13">
        <f t="shared" si="503"/>
        <v>42728.380167543088</v>
      </c>
      <c r="AV360" s="13">
        <f t="shared" si="503"/>
        <v>45221.831424103424</v>
      </c>
      <c r="AX360" s="17" t="s">
        <v>66</v>
      </c>
      <c r="AY360" s="13">
        <f t="shared" si="430"/>
        <v>62</v>
      </c>
      <c r="AZ360" s="13">
        <f t="shared" si="431"/>
        <v>63</v>
      </c>
      <c r="BA360" s="13">
        <f t="shared" si="432"/>
        <v>63</v>
      </c>
      <c r="BB360" s="13">
        <f t="shared" si="433"/>
        <v>63</v>
      </c>
      <c r="BC360" s="13">
        <f t="shared" si="434"/>
        <v>63</v>
      </c>
      <c r="BD360" s="13">
        <f t="shared" si="435"/>
        <v>63</v>
      </c>
      <c r="BE360" s="13">
        <f t="shared" si="436"/>
        <v>63</v>
      </c>
      <c r="BF360" s="13">
        <f t="shared" si="437"/>
        <v>64</v>
      </c>
      <c r="BG360" s="13">
        <f t="shared" si="438"/>
        <v>64</v>
      </c>
      <c r="BH360" s="13">
        <f t="shared" si="439"/>
        <v>64</v>
      </c>
      <c r="BI360" s="13">
        <f t="shared" si="440"/>
        <v>64</v>
      </c>
      <c r="BJ360" s="13">
        <f t="shared" si="441"/>
        <v>63</v>
      </c>
      <c r="BK360" s="13">
        <f t="shared" si="442"/>
        <v>62</v>
      </c>
      <c r="BL360" s="13">
        <f t="shared" si="443"/>
        <v>62</v>
      </c>
      <c r="BM360" s="13">
        <f t="shared" si="444"/>
        <v>62</v>
      </c>
      <c r="BN360" s="13">
        <f t="shared" si="445"/>
        <v>62</v>
      </c>
      <c r="BO360" s="13">
        <f t="shared" si="446"/>
        <v>62</v>
      </c>
      <c r="BP360" s="13">
        <f t="shared" si="447"/>
        <v>62</v>
      </c>
      <c r="BQ360" s="13">
        <f t="shared" si="448"/>
        <v>62</v>
      </c>
      <c r="BR360" s="13">
        <f t="shared" si="449"/>
        <v>62</v>
      </c>
      <c r="BS360" s="13">
        <f t="shared" si="450"/>
        <v>62</v>
      </c>
      <c r="BT360" s="13">
        <f>INDEX($AY360:$BS360,MATCH('Ranked Growth'!$C$5,Data!$AY$149:$BS$149,0))</f>
        <v>62</v>
      </c>
      <c r="BV360" s="17" t="s">
        <v>66</v>
      </c>
      <c r="BW360" s="13" cm="1">
        <f t="array" ref="BW360">SUMPRODUCT(($Z$281:$Z$407=$Z360)*(AB360&lt;AB$281:AB$407))+1</f>
        <v>57</v>
      </c>
      <c r="BX360" s="13" cm="1">
        <f t="array" ref="BX360">SUMPRODUCT(($Z$281:$Z$407=$Z360)*(AC360&lt;AC$281:AC$407))+1</f>
        <v>58</v>
      </c>
      <c r="BY360" s="13" cm="1">
        <f t="array" ref="BY360">SUMPRODUCT(($Z$281:$Z$407=$Z360)*(AD360&lt;AD$281:AD$407))+1</f>
        <v>58</v>
      </c>
      <c r="BZ360" s="13" cm="1">
        <f t="array" ref="BZ360">SUMPRODUCT(($Z$281:$Z$407=$Z360)*(AE360&lt;AE$281:AE$407))+1</f>
        <v>58</v>
      </c>
      <c r="CA360" s="13" cm="1">
        <f t="array" ref="CA360">SUMPRODUCT(($Z$281:$Z$407=$Z360)*(AF360&lt;AF$281:AF$407))+1</f>
        <v>58</v>
      </c>
      <c r="CB360" s="13" cm="1">
        <f t="array" ref="CB360">SUMPRODUCT(($Z$281:$Z$407=$Z360)*(AG360&lt;AG$281:AG$407))+1</f>
        <v>58</v>
      </c>
      <c r="CC360" s="13" cm="1">
        <f t="array" ref="CC360">SUMPRODUCT(($Z$281:$Z$407=$Z360)*(AH360&lt;AH$281:AH$407))+1</f>
        <v>58</v>
      </c>
      <c r="CD360" s="13" cm="1">
        <f t="array" ref="CD360">SUMPRODUCT(($Z$281:$Z$407=$Z360)*(AI360&lt;AI$281:AI$407))+1</f>
        <v>59</v>
      </c>
      <c r="CE360" s="13" cm="1">
        <f t="array" ref="CE360">SUMPRODUCT(($Z$281:$Z$407=$Z360)*(AJ360&lt;AJ$281:AJ$407))+1</f>
        <v>59</v>
      </c>
      <c r="CF360" s="13" cm="1">
        <f t="array" ref="CF360">SUMPRODUCT(($Z$281:$Z$407=$Z360)*(AK360&lt;AK$281:AK$407))+1</f>
        <v>59</v>
      </c>
      <c r="CG360" s="13" cm="1">
        <f t="array" ref="CG360">SUMPRODUCT(($Z$281:$Z$407=$Z360)*(AL360&lt;AL$281:AL$407))+1</f>
        <v>59</v>
      </c>
      <c r="CH360" s="13" cm="1">
        <f t="array" ref="CH360">SUMPRODUCT(($Z$281:$Z$407=$Z360)*(AM360&lt;AM$281:AM$407))+1</f>
        <v>58</v>
      </c>
      <c r="CI360" s="13" cm="1">
        <f t="array" ref="CI360">SUMPRODUCT(($Z$281:$Z$407=$Z360)*(AN360&lt;AN$281:AN$407))+1</f>
        <v>57</v>
      </c>
      <c r="CJ360" s="13" cm="1">
        <f t="array" ref="CJ360">SUMPRODUCT(($Z$281:$Z$407=$Z360)*(AO360&lt;AO$281:AO$407))+1</f>
        <v>57</v>
      </c>
      <c r="CK360" s="13" cm="1">
        <f t="array" ref="CK360">SUMPRODUCT(($Z$281:$Z$407=$Z360)*(AP360&lt;AP$281:AP$407))+1</f>
        <v>57</v>
      </c>
      <c r="CL360" s="13" cm="1">
        <f t="array" ref="CL360">SUMPRODUCT(($Z$281:$Z$407=$Z360)*(AQ360&lt;AQ$281:AQ$407))+1</f>
        <v>57</v>
      </c>
      <c r="CM360" s="13" cm="1">
        <f t="array" ref="CM360">SUMPRODUCT(($Z$281:$Z$407=$Z360)*(AR360&lt;AR$281:AR$407))+1</f>
        <v>57</v>
      </c>
      <c r="CN360" s="13" cm="1">
        <f t="array" ref="CN360">SUMPRODUCT(($Z$281:$Z$407=$Z360)*(AS360&lt;AS$281:AS$407))+1</f>
        <v>57</v>
      </c>
      <c r="CO360" s="13" cm="1">
        <f t="array" ref="CO360">SUMPRODUCT(($Z$281:$Z$407=$Z360)*(AT360&lt;AT$281:AT$407))+1</f>
        <v>57</v>
      </c>
      <c r="CP360" s="13" cm="1">
        <f t="array" ref="CP360">SUMPRODUCT(($Z$281:$Z$407=$Z360)*(AU360&lt;AU$281:AU$407))+1</f>
        <v>57</v>
      </c>
      <c r="CQ360" s="13" cm="1">
        <f t="array" ref="CQ360">SUMPRODUCT(($Z$281:$Z$407=$Z360)*(AV360&lt;AV$281:AV$407))+1</f>
        <v>57</v>
      </c>
      <c r="CR360" s="20">
        <f>INDEX($BW360:$CQ360,MATCH('Ranked Growth'!$C$5,Data!$AY$149:$BS$149,0))</f>
        <v>57</v>
      </c>
      <c r="CS360" s="13" t="str">
        <f t="shared" si="451"/>
        <v>Stations of Over 10k Users-57</v>
      </c>
      <c r="CU360" s="17" t="s">
        <v>66</v>
      </c>
      <c r="CV360" s="13" t="str" cm="1">
        <f t="array" ref="CV360">IF($AA360="N","",SUMPRODUCT(($Z$281:$Z$407=$Z360)*($AA$281:$AA$407="Y")*(AB360&lt;AB$281:AB$407))+1)</f>
        <v/>
      </c>
      <c r="CW360" s="13" t="str" cm="1">
        <f t="array" ref="CW360">IF($AA360="N","",SUMPRODUCT(($Z$281:$Z$407=$Z360)*($AA$281:$AA$407="Y")*(AC360&lt;AC$281:AC$407))+1)</f>
        <v/>
      </c>
      <c r="CX360" s="13" t="str" cm="1">
        <f t="array" ref="CX360">IF($AA360="N","",SUMPRODUCT(($Z$281:$Z$407=$Z360)*($AA$281:$AA$407="Y")*(AD360&lt;AD$281:AD$407))+1)</f>
        <v/>
      </c>
      <c r="CY360" s="13" t="str" cm="1">
        <f t="array" ref="CY360">IF($AA360="N","",SUMPRODUCT(($Z$281:$Z$407=$Z360)*($AA$281:$AA$407="Y")*(AE360&lt;AE$281:AE$407))+1)</f>
        <v/>
      </c>
      <c r="CZ360" s="13" t="str" cm="1">
        <f t="array" ref="CZ360">IF($AA360="N","",SUMPRODUCT(($Z$281:$Z$407=$Z360)*($AA$281:$AA$407="Y")*(AF360&lt;AF$281:AF$407))+1)</f>
        <v/>
      </c>
      <c r="DA360" s="13" t="str" cm="1">
        <f t="array" ref="DA360">IF($AA360="N","",SUMPRODUCT(($Z$281:$Z$407=$Z360)*($AA$281:$AA$407="Y")*(AG360&lt;AG$281:AG$407))+1)</f>
        <v/>
      </c>
      <c r="DB360" s="13" t="str" cm="1">
        <f t="array" ref="DB360">IF($AA360="N","",SUMPRODUCT(($Z$281:$Z$407=$Z360)*($AA$281:$AA$407="Y")*(AH360&lt;AH$281:AH$407))+1)</f>
        <v/>
      </c>
      <c r="DC360" s="13" t="str" cm="1">
        <f t="array" ref="DC360">IF($AA360="N","",SUMPRODUCT(($Z$281:$Z$407=$Z360)*($AA$281:$AA$407="Y")*(AI360&lt;AI$281:AI$407))+1)</f>
        <v/>
      </c>
      <c r="DD360" s="13" t="str" cm="1">
        <f t="array" ref="DD360">IF($AA360="N","",SUMPRODUCT(($Z$281:$Z$407=$Z360)*($AA$281:$AA$407="Y")*(AJ360&lt;AJ$281:AJ$407))+1)</f>
        <v/>
      </c>
      <c r="DE360" s="13" t="str" cm="1">
        <f t="array" ref="DE360">IF($AA360="N","",SUMPRODUCT(($Z$281:$Z$407=$Z360)*($AA$281:$AA$407="Y")*(AK360&lt;AK$281:AK$407))+1)</f>
        <v/>
      </c>
      <c r="DF360" s="13" t="str" cm="1">
        <f t="array" ref="DF360">IF($AA360="N","",SUMPRODUCT(($Z$281:$Z$407=$Z360)*($AA$281:$AA$407="Y")*(AL360&lt;AL$281:AL$407))+1)</f>
        <v/>
      </c>
      <c r="DG360" s="13" t="str" cm="1">
        <f t="array" ref="DG360">IF($AA360="N","",SUMPRODUCT(($Z$281:$Z$407=$Z360)*($AA$281:$AA$407="Y")*(AM360&lt;AM$281:AM$407))+1)</f>
        <v/>
      </c>
      <c r="DH360" s="13" t="str" cm="1">
        <f t="array" ref="DH360">IF($AA360="N","",SUMPRODUCT(($Z$281:$Z$407=$Z360)*($AA$281:$AA$407="Y")*(AN360&lt;AN$281:AN$407))+1)</f>
        <v/>
      </c>
      <c r="DI360" s="13" t="str" cm="1">
        <f t="array" ref="DI360">IF($AA360="N","",SUMPRODUCT(($Z$281:$Z$407=$Z360)*($AA$281:$AA$407="Y")*(AO360&lt;AO$281:AO$407))+1)</f>
        <v/>
      </c>
      <c r="DJ360" s="13" t="str" cm="1">
        <f t="array" ref="DJ360">IF($AA360="N","",SUMPRODUCT(($Z$281:$Z$407=$Z360)*($AA$281:$AA$407="Y")*(AP360&lt;AP$281:AP$407))+1)</f>
        <v/>
      </c>
      <c r="DK360" s="13" t="str" cm="1">
        <f t="array" ref="DK360">IF($AA360="N","",SUMPRODUCT(($Z$281:$Z$407=$Z360)*($AA$281:$AA$407="Y")*(AQ360&lt;AQ$281:AQ$407))+1)</f>
        <v/>
      </c>
      <c r="DL360" s="13" t="str" cm="1">
        <f t="array" ref="DL360">IF($AA360="N","",SUMPRODUCT(($Z$281:$Z$407=$Z360)*($AA$281:$AA$407="Y")*(AR360&lt;AR$281:AR$407))+1)</f>
        <v/>
      </c>
      <c r="DM360" s="13" t="str" cm="1">
        <f t="array" ref="DM360">IF($AA360="N","",SUMPRODUCT(($Z$281:$Z$407=$Z360)*($AA$281:$AA$407="Y")*(AS360&lt;AS$281:AS$407))+1)</f>
        <v/>
      </c>
      <c r="DN360" s="13" t="str" cm="1">
        <f t="array" ref="DN360">IF($AA360="N","",SUMPRODUCT(($Z$281:$Z$407=$Z360)*($AA$281:$AA$407="Y")*(AT360&lt;AT$281:AT$407))+1)</f>
        <v/>
      </c>
      <c r="DO360" s="13" t="str" cm="1">
        <f t="array" ref="DO360">IF($AA360="N","",SUMPRODUCT(($Z$281:$Z$407=$Z360)*($AA$281:$AA$407="Y")*(AU360&lt;AU$281:AU$407))+1)</f>
        <v/>
      </c>
      <c r="DP360" s="13" t="str" cm="1">
        <f t="array" ref="DP360">IF($AA360="N","",SUMPRODUCT(($Z$281:$Z$407=$Z360)*($AA$281:$AA$407="Y")*(AV360&lt;AV$281:AV$407))+1)</f>
        <v/>
      </c>
      <c r="DQ360" s="13" t="str">
        <f>INDEX($CV360:$DP360,MATCH('Ranked Growth'!$C$5,$BW$149:$CQ$149,0))</f>
        <v/>
      </c>
      <c r="DR360" s="13" t="str">
        <f t="shared" si="452"/>
        <v>Stations of Over 10k Users-</v>
      </c>
      <c r="DT360" s="17" t="s">
        <v>66</v>
      </c>
      <c r="DU360" s="15">
        <f t="shared" ref="DU360:EO360" si="504">(C360/$R98)-1</f>
        <v>2.3201525159704861E-2</v>
      </c>
      <c r="DV360" s="15">
        <f t="shared" si="504"/>
        <v>0.11154455820093356</v>
      </c>
      <c r="DW360" s="15">
        <f t="shared" si="504"/>
        <v>0.14082958497190368</v>
      </c>
      <c r="DX360" s="15">
        <f t="shared" si="504"/>
        <v>0.16340607735986845</v>
      </c>
      <c r="DY360" s="15">
        <f t="shared" si="504"/>
        <v>0.17981983314890404</v>
      </c>
      <c r="DZ360" s="15">
        <f t="shared" si="504"/>
        <v>0.19601597638673307</v>
      </c>
      <c r="EA360" s="15">
        <f t="shared" si="504"/>
        <v>0.21590556847586639</v>
      </c>
      <c r="EB360" s="15">
        <f t="shared" si="504"/>
        <v>0.23282466558224235</v>
      </c>
      <c r="EC360" s="15">
        <f t="shared" si="504"/>
        <v>0.25216630640905358</v>
      </c>
      <c r="ED360" s="15">
        <f t="shared" si="504"/>
        <v>0.28015650873437981</v>
      </c>
      <c r="EE360" s="15">
        <f t="shared" si="504"/>
        <v>0.30062418371410948</v>
      </c>
      <c r="EF360" s="15">
        <f t="shared" si="504"/>
        <v>0.31997005234728215</v>
      </c>
      <c r="EG360" s="15">
        <f t="shared" si="504"/>
        <v>0.33907699422074966</v>
      </c>
      <c r="EH360" s="15">
        <f t="shared" si="504"/>
        <v>0.36252955007579457</v>
      </c>
      <c r="EI360" s="15">
        <f t="shared" si="504"/>
        <v>0.3887276147307217</v>
      </c>
      <c r="EJ360" s="15">
        <f t="shared" si="504"/>
        <v>0.41047528551012147</v>
      </c>
      <c r="EK360" s="15">
        <f t="shared" si="504"/>
        <v>0.43452039286546906</v>
      </c>
      <c r="EL360" s="15">
        <f t="shared" si="504"/>
        <v>0.4565100672460487</v>
      </c>
      <c r="EM360" s="15">
        <f t="shared" si="504"/>
        <v>0.48039044262647179</v>
      </c>
      <c r="EN360" s="15">
        <f t="shared" si="504"/>
        <v>0.51116617020628174</v>
      </c>
      <c r="EO360" s="15">
        <f t="shared" si="504"/>
        <v>0.54099571030151239</v>
      </c>
      <c r="EQ360" s="17" t="s">
        <v>66</v>
      </c>
      <c r="ER360" s="13">
        <f t="shared" si="454"/>
        <v>14</v>
      </c>
      <c r="ES360" s="13">
        <f t="shared" si="455"/>
        <v>5</v>
      </c>
      <c r="ET360" s="13">
        <f t="shared" si="456"/>
        <v>5</v>
      </c>
      <c r="EU360" s="13">
        <f t="shared" si="457"/>
        <v>7</v>
      </c>
      <c r="EV360" s="13">
        <f t="shared" si="458"/>
        <v>7</v>
      </c>
      <c r="EW360" s="13">
        <f t="shared" si="459"/>
        <v>9</v>
      </c>
      <c r="EX360" s="13">
        <f t="shared" si="460"/>
        <v>9</v>
      </c>
      <c r="EY360" s="13">
        <f t="shared" si="461"/>
        <v>11</v>
      </c>
      <c r="EZ360" s="13">
        <f t="shared" si="462"/>
        <v>11</v>
      </c>
      <c r="FA360" s="13">
        <f t="shared" si="463"/>
        <v>10</v>
      </c>
      <c r="FB360" s="13">
        <f t="shared" si="464"/>
        <v>9</v>
      </c>
      <c r="FC360" s="13">
        <f t="shared" si="465"/>
        <v>10</v>
      </c>
      <c r="FD360" s="13">
        <f t="shared" si="466"/>
        <v>11</v>
      </c>
      <c r="FE360" s="13">
        <f t="shared" si="467"/>
        <v>11</v>
      </c>
      <c r="FF360" s="13">
        <f t="shared" si="468"/>
        <v>11</v>
      </c>
      <c r="FG360" s="13">
        <f t="shared" si="469"/>
        <v>11</v>
      </c>
      <c r="FH360" s="13">
        <f t="shared" si="470"/>
        <v>11</v>
      </c>
      <c r="FI360" s="13">
        <f t="shared" si="471"/>
        <v>11</v>
      </c>
      <c r="FJ360" s="13">
        <f t="shared" si="472"/>
        <v>11</v>
      </c>
      <c r="FK360" s="13">
        <f t="shared" si="473"/>
        <v>12</v>
      </c>
      <c r="FL360" s="13">
        <f t="shared" si="474"/>
        <v>12</v>
      </c>
      <c r="FM360" s="13">
        <f>INDEX($ER360:$FL360,MATCH('Ranked Growth'!$C$5,$ER$149:$FL$149,0))</f>
        <v>14</v>
      </c>
      <c r="FO360" s="17" t="s">
        <v>66</v>
      </c>
      <c r="FP360" s="13" cm="1">
        <f t="array" ref="FP360">SUMPRODUCT(($Z$281:$Z$407=$Z360)*(DU360&lt;DU$281:DU$407))+1</f>
        <v>10</v>
      </c>
      <c r="FQ360" s="13" cm="1">
        <f t="array" ref="FQ360">SUMPRODUCT(($Z$281:$Z$407=$Z360)*(DV360&lt;DV$281:DV$407))+1</f>
        <v>4</v>
      </c>
      <c r="FR360" s="13" cm="1">
        <f t="array" ref="FR360">SUMPRODUCT(($Z$281:$Z$407=$Z360)*(DW360&lt;DW$281:DW$407))+1</f>
        <v>4</v>
      </c>
      <c r="FS360" s="13" cm="1">
        <f t="array" ref="FS360">SUMPRODUCT(($Z$281:$Z$407=$Z360)*(DX360&lt;DX$281:DX$407))+1</f>
        <v>6</v>
      </c>
      <c r="FT360" s="13" cm="1">
        <f t="array" ref="FT360">SUMPRODUCT(($Z$281:$Z$407=$Z360)*(DY360&lt;DY$281:DY$407))+1</f>
        <v>6</v>
      </c>
      <c r="FU360" s="13" cm="1">
        <f t="array" ref="FU360">SUMPRODUCT(($Z$281:$Z$407=$Z360)*(DZ360&lt;DZ$281:DZ$407))+1</f>
        <v>8</v>
      </c>
      <c r="FV360" s="13" cm="1">
        <f t="array" ref="FV360">SUMPRODUCT(($Z$281:$Z$407=$Z360)*(EA360&lt;EA$281:EA$407))+1</f>
        <v>8</v>
      </c>
      <c r="FW360" s="13" cm="1">
        <f t="array" ref="FW360">SUMPRODUCT(($Z$281:$Z$407=$Z360)*(EB360&lt;EB$281:EB$407))+1</f>
        <v>10</v>
      </c>
      <c r="FX360" s="13" cm="1">
        <f t="array" ref="FX360">SUMPRODUCT(($Z$281:$Z$407=$Z360)*(EC360&lt;EC$281:EC$407))+1</f>
        <v>10</v>
      </c>
      <c r="FY360" s="13" cm="1">
        <f t="array" ref="FY360">SUMPRODUCT(($Z$281:$Z$407=$Z360)*(ED360&lt;ED$281:ED$407))+1</f>
        <v>9</v>
      </c>
      <c r="FZ360" s="13" cm="1">
        <f t="array" ref="FZ360">SUMPRODUCT(($Z$281:$Z$407=$Z360)*(EE360&lt;EE$281:EE$407))+1</f>
        <v>8</v>
      </c>
      <c r="GA360" s="13" cm="1">
        <f t="array" ref="GA360">SUMPRODUCT(($Z$281:$Z$407=$Z360)*(EF360&lt;EF$281:EF$407))+1</f>
        <v>9</v>
      </c>
      <c r="GB360" s="13" cm="1">
        <f t="array" ref="GB360">SUMPRODUCT(($Z$281:$Z$407=$Z360)*(EG360&lt;EG$281:EG$407))+1</f>
        <v>10</v>
      </c>
      <c r="GC360" s="13" cm="1">
        <f t="array" ref="GC360">SUMPRODUCT(($Z$281:$Z$407=$Z360)*(EH360&lt;EH$281:EH$407))+1</f>
        <v>10</v>
      </c>
      <c r="GD360" s="13" cm="1">
        <f t="array" ref="GD360">SUMPRODUCT(($Z$281:$Z$407=$Z360)*(EI360&lt;EI$281:EI$407))+1</f>
        <v>10</v>
      </c>
      <c r="GE360" s="13" cm="1">
        <f t="array" ref="GE360">SUMPRODUCT(($Z$281:$Z$407=$Z360)*(EJ360&lt;EJ$281:EJ$407))+1</f>
        <v>10</v>
      </c>
      <c r="GF360" s="13" cm="1">
        <f t="array" ref="GF360">SUMPRODUCT(($Z$281:$Z$407=$Z360)*(EK360&lt;EK$281:EK$407))+1</f>
        <v>10</v>
      </c>
      <c r="GG360" s="13" cm="1">
        <f t="array" ref="GG360">SUMPRODUCT(($Z$281:$Z$407=$Z360)*(EL360&lt;EL$281:EL$407))+1</f>
        <v>10</v>
      </c>
      <c r="GH360" s="13" cm="1">
        <f t="array" ref="GH360">SUMPRODUCT(($Z$281:$Z$407=$Z360)*(EM360&lt;EM$281:EM$407))+1</f>
        <v>10</v>
      </c>
      <c r="GI360" s="13" cm="1">
        <f t="array" ref="GI360">SUMPRODUCT(($Z$281:$Z$407=$Z360)*(EN360&lt;EN$281:EN$407))+1</f>
        <v>11</v>
      </c>
      <c r="GJ360" s="13" cm="1">
        <f t="array" ref="GJ360">SUMPRODUCT(($Z$281:$Z$407=$Z360)*(EO360&lt;EO$281:EO$407))+1</f>
        <v>11</v>
      </c>
      <c r="GK360" s="20">
        <f>INDEX($FP360:$GJ360,MATCH('Ranked Growth'!$C$5,$FP$149:$GJ$149,0))</f>
        <v>10</v>
      </c>
      <c r="GL360" s="13" t="str">
        <f t="shared" si="475"/>
        <v>Stations of Over 10k Users-10</v>
      </c>
      <c r="GN360" s="17" t="s">
        <v>66</v>
      </c>
      <c r="GO360" s="13" t="str" cm="1">
        <f t="array" ref="GO360">IF($AA360="N","",SUMPRODUCT(($Z$281:$Z$407=$Z360)*($AA$281:$AA$407="Y")*(DU360&lt;DU$281:DU$407))+1)</f>
        <v/>
      </c>
      <c r="GP360" s="13" t="str" cm="1">
        <f t="array" ref="GP360">IF($AA360="N","",SUMPRODUCT(($Z$281:$Z$407=$Z360)*($AA$281:$AA$407="Y")*(DV360&lt;DV$281:DV$407))+1)</f>
        <v/>
      </c>
      <c r="GQ360" s="13" t="str" cm="1">
        <f t="array" ref="GQ360">IF($AA360="N","",SUMPRODUCT(($Z$281:$Z$407=$Z360)*($AA$281:$AA$407="Y")*(DW360&lt;DW$281:DW$407))+1)</f>
        <v/>
      </c>
      <c r="GR360" s="13" t="str" cm="1">
        <f t="array" ref="GR360">IF($AA360="N","",SUMPRODUCT(($Z$281:$Z$407=$Z360)*($AA$281:$AA$407="Y")*(DX360&lt;DX$281:DX$407))+1)</f>
        <v/>
      </c>
      <c r="GS360" s="13" t="str" cm="1">
        <f t="array" ref="GS360">IF($AA360="N","",SUMPRODUCT(($Z$281:$Z$407=$Z360)*($AA$281:$AA$407="Y")*(DY360&lt;DY$281:DY$407))+1)</f>
        <v/>
      </c>
      <c r="GT360" s="13" t="str" cm="1">
        <f t="array" ref="GT360">IF($AA360="N","",SUMPRODUCT(($Z$281:$Z$407=$Z360)*($AA$281:$AA$407="Y")*(DZ360&lt;DZ$281:DZ$407))+1)</f>
        <v/>
      </c>
      <c r="GU360" s="13" t="str" cm="1">
        <f t="array" ref="GU360">IF($AA360="N","",SUMPRODUCT(($Z$281:$Z$407=$Z360)*($AA$281:$AA$407="Y")*(EA360&lt;EA$281:EA$407))+1)</f>
        <v/>
      </c>
      <c r="GV360" s="13" t="str" cm="1">
        <f t="array" ref="GV360">IF($AA360="N","",SUMPRODUCT(($Z$281:$Z$407=$Z360)*($AA$281:$AA$407="Y")*(EB360&lt;EB$281:EB$407))+1)</f>
        <v/>
      </c>
      <c r="GW360" s="13" t="str" cm="1">
        <f t="array" ref="GW360">IF($AA360="N","",SUMPRODUCT(($Z$281:$Z$407=$Z360)*($AA$281:$AA$407="Y")*(EC360&lt;EC$281:EC$407))+1)</f>
        <v/>
      </c>
      <c r="GX360" s="13" t="str" cm="1">
        <f t="array" ref="GX360">IF($AA360="N","",SUMPRODUCT(($Z$281:$Z$407=$Z360)*($AA$281:$AA$407="Y")*(ED360&lt;ED$281:ED$407))+1)</f>
        <v/>
      </c>
      <c r="GY360" s="13" t="str" cm="1">
        <f t="array" ref="GY360">IF($AA360="N","",SUMPRODUCT(($Z$281:$Z$407=$Z360)*($AA$281:$AA$407="Y")*(EE360&lt;EE$281:EE$407))+1)</f>
        <v/>
      </c>
      <c r="GZ360" s="13" t="str" cm="1">
        <f t="array" ref="GZ360">IF($AA360="N","",SUMPRODUCT(($Z$281:$Z$407=$Z360)*($AA$281:$AA$407="Y")*(EF360&lt;EF$281:EF$407))+1)</f>
        <v/>
      </c>
      <c r="HA360" s="13" t="str" cm="1">
        <f t="array" ref="HA360">IF($AA360="N","",SUMPRODUCT(($Z$281:$Z$407=$Z360)*($AA$281:$AA$407="Y")*(EG360&lt;EG$281:EG$407))+1)</f>
        <v/>
      </c>
      <c r="HB360" s="13" t="str" cm="1">
        <f t="array" ref="HB360">IF($AA360="N","",SUMPRODUCT(($Z$281:$Z$407=$Z360)*($AA$281:$AA$407="Y")*(EH360&lt;EH$281:EH$407))+1)</f>
        <v/>
      </c>
      <c r="HC360" s="13" t="str" cm="1">
        <f t="array" ref="HC360">IF($AA360="N","",SUMPRODUCT(($Z$281:$Z$407=$Z360)*($AA$281:$AA$407="Y")*(EI360&lt;EI$281:EI$407))+1)</f>
        <v/>
      </c>
      <c r="HD360" s="13" t="str" cm="1">
        <f t="array" ref="HD360">IF($AA360="N","",SUMPRODUCT(($Z$281:$Z$407=$Z360)*($AA$281:$AA$407="Y")*(EJ360&lt;EJ$281:EJ$407))+1)</f>
        <v/>
      </c>
      <c r="HE360" s="13" t="str" cm="1">
        <f t="array" ref="HE360">IF($AA360="N","",SUMPRODUCT(($Z$281:$Z$407=$Z360)*($AA$281:$AA$407="Y")*(EK360&lt;EK$281:EK$407))+1)</f>
        <v/>
      </c>
      <c r="HF360" s="13" t="str" cm="1">
        <f t="array" ref="HF360">IF($AA360="N","",SUMPRODUCT(($Z$281:$Z$407=$Z360)*($AA$281:$AA$407="Y")*(EL360&lt;EL$281:EL$407))+1)</f>
        <v/>
      </c>
      <c r="HG360" s="13" t="str" cm="1">
        <f t="array" ref="HG360">IF($AA360="N","",SUMPRODUCT(($Z$281:$Z$407=$Z360)*($AA$281:$AA$407="Y")*(EM360&lt;EM$281:EM$407))+1)</f>
        <v/>
      </c>
      <c r="HH360" s="13" t="str" cm="1">
        <f t="array" ref="HH360">IF($AA360="N","",SUMPRODUCT(($Z$281:$Z$407=$Z360)*($AA$281:$AA$407="Y")*(EN360&lt;EN$281:EN$407))+1)</f>
        <v/>
      </c>
      <c r="HI360" s="13" t="str" cm="1">
        <f t="array" ref="HI360">IF($AA360="N","",SUMPRODUCT(($Z$281:$Z$407=$Z360)*($AA$281:$AA$407="Y")*(EO360&lt;EO$281:EO$407))+1)</f>
        <v/>
      </c>
      <c r="HJ360" s="20" t="str">
        <f>INDEX($GO360:$HI360,MATCH('Ranked Growth'!$C$5,$GO$149:$HI$149,0))</f>
        <v/>
      </c>
      <c r="HK360" s="13" t="str">
        <f t="shared" si="476"/>
        <v>Stations of Over 10k Users-</v>
      </c>
    </row>
    <row r="361" spans="2:219" s="11" customFormat="1" x14ac:dyDescent="0.25">
      <c r="B361" s="17" t="s">
        <v>67</v>
      </c>
      <c r="C361" s="20">
        <v>262733.6613292296</v>
      </c>
      <c r="D361" s="20">
        <v>283197.37453278579</v>
      </c>
      <c r="E361" s="20">
        <v>289644.81378226721</v>
      </c>
      <c r="F361" s="20">
        <v>294785.43895389506</v>
      </c>
      <c r="G361" s="20">
        <v>298074.64533425198</v>
      </c>
      <c r="H361" s="20">
        <v>301837.77318638092</v>
      </c>
      <c r="I361" s="20">
        <v>306605.87936595432</v>
      </c>
      <c r="J361" s="20">
        <v>310276.6626597594</v>
      </c>
      <c r="K361" s="20">
        <v>314937.15151119762</v>
      </c>
      <c r="L361" s="20">
        <v>321636.2042064101</v>
      </c>
      <c r="M361" s="20">
        <v>326612.19843251375</v>
      </c>
      <c r="N361" s="20">
        <v>331372.70853931899</v>
      </c>
      <c r="O361" s="20">
        <v>336161.99398677202</v>
      </c>
      <c r="P361" s="20">
        <v>341998.06527413562</v>
      </c>
      <c r="Q361" s="20">
        <v>348496.3665272838</v>
      </c>
      <c r="R361" s="20">
        <v>353887.6998181392</v>
      </c>
      <c r="S361" s="20">
        <v>359940.32763844001</v>
      </c>
      <c r="T361" s="20">
        <v>365580.78393120877</v>
      </c>
      <c r="U361" s="20">
        <v>371578.68715364102</v>
      </c>
      <c r="V361" s="20">
        <v>379481.43942169601</v>
      </c>
      <c r="W361" s="20">
        <v>387116.80191735935</v>
      </c>
      <c r="Y361" s="17" t="s">
        <v>67</v>
      </c>
      <c r="Z361" s="21" t="str">
        <f t="shared" si="427"/>
        <v>Stations of Over 10k Users</v>
      </c>
      <c r="AA361" s="21" t="str">
        <f t="shared" si="428"/>
        <v>N</v>
      </c>
      <c r="AB361" s="13">
        <f t="shared" ref="AB361:AV361" si="505">C361-$R99</f>
        <v>5599.6613292295951</v>
      </c>
      <c r="AC361" s="13">
        <f t="shared" si="505"/>
        <v>26063.374532785791</v>
      </c>
      <c r="AD361" s="13">
        <f t="shared" si="505"/>
        <v>32510.813782267214</v>
      </c>
      <c r="AE361" s="13">
        <f t="shared" si="505"/>
        <v>37651.438953895064</v>
      </c>
      <c r="AF361" s="13">
        <f t="shared" si="505"/>
        <v>40940.645334251982</v>
      </c>
      <c r="AG361" s="13">
        <f t="shared" si="505"/>
        <v>44703.773186380917</v>
      </c>
      <c r="AH361" s="13">
        <f t="shared" si="505"/>
        <v>49471.879365954315</v>
      </c>
      <c r="AI361" s="13">
        <f t="shared" si="505"/>
        <v>53142.6626597594</v>
      </c>
      <c r="AJ361" s="13">
        <f t="shared" si="505"/>
        <v>57803.151511197619</v>
      </c>
      <c r="AK361" s="13">
        <f t="shared" si="505"/>
        <v>64502.204206410097</v>
      </c>
      <c r="AL361" s="13">
        <f t="shared" si="505"/>
        <v>69478.198432513746</v>
      </c>
      <c r="AM361" s="13">
        <f t="shared" si="505"/>
        <v>74238.708539318992</v>
      </c>
      <c r="AN361" s="13">
        <f t="shared" si="505"/>
        <v>79027.993986772024</v>
      </c>
      <c r="AO361" s="13">
        <f t="shared" si="505"/>
        <v>84864.065274135617</v>
      </c>
      <c r="AP361" s="13">
        <f t="shared" si="505"/>
        <v>91362.366527283797</v>
      </c>
      <c r="AQ361" s="13">
        <f t="shared" si="505"/>
        <v>96753.699818139197</v>
      </c>
      <c r="AR361" s="13">
        <f t="shared" si="505"/>
        <v>102806.32763844001</v>
      </c>
      <c r="AS361" s="13">
        <f t="shared" si="505"/>
        <v>108446.78393120877</v>
      </c>
      <c r="AT361" s="13">
        <f t="shared" si="505"/>
        <v>114444.68715364102</v>
      </c>
      <c r="AU361" s="13">
        <f t="shared" si="505"/>
        <v>122347.43942169601</v>
      </c>
      <c r="AV361" s="13">
        <f t="shared" si="505"/>
        <v>129982.80191735935</v>
      </c>
      <c r="AX361" s="17" t="s">
        <v>67</v>
      </c>
      <c r="AY361" s="13">
        <f t="shared" si="430"/>
        <v>32</v>
      </c>
      <c r="AZ361" s="13">
        <f t="shared" si="431"/>
        <v>32</v>
      </c>
      <c r="BA361" s="13">
        <f t="shared" si="432"/>
        <v>32</v>
      </c>
      <c r="BB361" s="13">
        <f t="shared" si="433"/>
        <v>31</v>
      </c>
      <c r="BC361" s="13">
        <f t="shared" si="434"/>
        <v>32</v>
      </c>
      <c r="BD361" s="13">
        <f t="shared" si="435"/>
        <v>32</v>
      </c>
      <c r="BE361" s="13">
        <f t="shared" si="436"/>
        <v>32</v>
      </c>
      <c r="BF361" s="13">
        <f t="shared" si="437"/>
        <v>32</v>
      </c>
      <c r="BG361" s="13">
        <f t="shared" si="438"/>
        <v>32</v>
      </c>
      <c r="BH361" s="13">
        <f t="shared" si="439"/>
        <v>32</v>
      </c>
      <c r="BI361" s="13">
        <f t="shared" si="440"/>
        <v>32</v>
      </c>
      <c r="BJ361" s="13">
        <f t="shared" si="441"/>
        <v>32</v>
      </c>
      <c r="BK361" s="13">
        <f t="shared" si="442"/>
        <v>32</v>
      </c>
      <c r="BL361" s="13">
        <f t="shared" si="443"/>
        <v>32</v>
      </c>
      <c r="BM361" s="13">
        <f t="shared" si="444"/>
        <v>32</v>
      </c>
      <c r="BN361" s="13">
        <f t="shared" si="445"/>
        <v>32</v>
      </c>
      <c r="BO361" s="13">
        <f t="shared" si="446"/>
        <v>31</v>
      </c>
      <c r="BP361" s="13">
        <f t="shared" si="447"/>
        <v>31</v>
      </c>
      <c r="BQ361" s="13">
        <f t="shared" si="448"/>
        <v>31</v>
      </c>
      <c r="BR361" s="13">
        <f t="shared" si="449"/>
        <v>30</v>
      </c>
      <c r="BS361" s="13">
        <f t="shared" si="450"/>
        <v>30</v>
      </c>
      <c r="BT361" s="13">
        <f>INDEX($AY361:$BS361,MATCH('Ranked Growth'!$C$5,Data!$AY$149:$BS$149,0))</f>
        <v>32</v>
      </c>
      <c r="BV361" s="17" t="s">
        <v>67</v>
      </c>
      <c r="BW361" s="13" cm="1">
        <f t="array" ref="BW361">SUMPRODUCT(($Z$281:$Z$407=$Z361)*(AB361&lt;AB$281:AB$407))+1</f>
        <v>27</v>
      </c>
      <c r="BX361" s="13" cm="1">
        <f t="array" ref="BX361">SUMPRODUCT(($Z$281:$Z$407=$Z361)*(AC361&lt;AC$281:AC$407))+1</f>
        <v>27</v>
      </c>
      <c r="BY361" s="13" cm="1">
        <f t="array" ref="BY361">SUMPRODUCT(($Z$281:$Z$407=$Z361)*(AD361&lt;AD$281:AD$407))+1</f>
        <v>27</v>
      </c>
      <c r="BZ361" s="13" cm="1">
        <f t="array" ref="BZ361">SUMPRODUCT(($Z$281:$Z$407=$Z361)*(AE361&lt;AE$281:AE$407))+1</f>
        <v>26</v>
      </c>
      <c r="CA361" s="13" cm="1">
        <f t="array" ref="CA361">SUMPRODUCT(($Z$281:$Z$407=$Z361)*(AF361&lt;AF$281:AF$407))+1</f>
        <v>27</v>
      </c>
      <c r="CB361" s="13" cm="1">
        <f t="array" ref="CB361">SUMPRODUCT(($Z$281:$Z$407=$Z361)*(AG361&lt;AG$281:AG$407))+1</f>
        <v>27</v>
      </c>
      <c r="CC361" s="13" cm="1">
        <f t="array" ref="CC361">SUMPRODUCT(($Z$281:$Z$407=$Z361)*(AH361&lt;AH$281:AH$407))+1</f>
        <v>27</v>
      </c>
      <c r="CD361" s="13" cm="1">
        <f t="array" ref="CD361">SUMPRODUCT(($Z$281:$Z$407=$Z361)*(AI361&lt;AI$281:AI$407))+1</f>
        <v>27</v>
      </c>
      <c r="CE361" s="13" cm="1">
        <f t="array" ref="CE361">SUMPRODUCT(($Z$281:$Z$407=$Z361)*(AJ361&lt;AJ$281:AJ$407))+1</f>
        <v>27</v>
      </c>
      <c r="CF361" s="13" cm="1">
        <f t="array" ref="CF361">SUMPRODUCT(($Z$281:$Z$407=$Z361)*(AK361&lt;AK$281:AK$407))+1</f>
        <v>27</v>
      </c>
      <c r="CG361" s="13" cm="1">
        <f t="array" ref="CG361">SUMPRODUCT(($Z$281:$Z$407=$Z361)*(AL361&lt;AL$281:AL$407))+1</f>
        <v>27</v>
      </c>
      <c r="CH361" s="13" cm="1">
        <f t="array" ref="CH361">SUMPRODUCT(($Z$281:$Z$407=$Z361)*(AM361&lt;AM$281:AM$407))+1</f>
        <v>27</v>
      </c>
      <c r="CI361" s="13" cm="1">
        <f t="array" ref="CI361">SUMPRODUCT(($Z$281:$Z$407=$Z361)*(AN361&lt;AN$281:AN$407))+1</f>
        <v>27</v>
      </c>
      <c r="CJ361" s="13" cm="1">
        <f t="array" ref="CJ361">SUMPRODUCT(($Z$281:$Z$407=$Z361)*(AO361&lt;AO$281:AO$407))+1</f>
        <v>27</v>
      </c>
      <c r="CK361" s="13" cm="1">
        <f t="array" ref="CK361">SUMPRODUCT(($Z$281:$Z$407=$Z361)*(AP361&lt;AP$281:AP$407))+1</f>
        <v>27</v>
      </c>
      <c r="CL361" s="13" cm="1">
        <f t="array" ref="CL361">SUMPRODUCT(($Z$281:$Z$407=$Z361)*(AQ361&lt;AQ$281:AQ$407))+1</f>
        <v>27</v>
      </c>
      <c r="CM361" s="13" cm="1">
        <f t="array" ref="CM361">SUMPRODUCT(($Z$281:$Z$407=$Z361)*(AR361&lt;AR$281:AR$407))+1</f>
        <v>26</v>
      </c>
      <c r="CN361" s="13" cm="1">
        <f t="array" ref="CN361">SUMPRODUCT(($Z$281:$Z$407=$Z361)*(AS361&lt;AS$281:AS$407))+1</f>
        <v>26</v>
      </c>
      <c r="CO361" s="13" cm="1">
        <f t="array" ref="CO361">SUMPRODUCT(($Z$281:$Z$407=$Z361)*(AT361&lt;AT$281:AT$407))+1</f>
        <v>26</v>
      </c>
      <c r="CP361" s="13" cm="1">
        <f t="array" ref="CP361">SUMPRODUCT(($Z$281:$Z$407=$Z361)*(AU361&lt;AU$281:AU$407))+1</f>
        <v>25</v>
      </c>
      <c r="CQ361" s="13" cm="1">
        <f t="array" ref="CQ361">SUMPRODUCT(($Z$281:$Z$407=$Z361)*(AV361&lt;AV$281:AV$407))+1</f>
        <v>25</v>
      </c>
      <c r="CR361" s="20">
        <f>INDEX($BW361:$CQ361,MATCH('Ranked Growth'!$C$5,Data!$AY$149:$BS$149,0))</f>
        <v>27</v>
      </c>
      <c r="CS361" s="13" t="str">
        <f t="shared" si="451"/>
        <v>Stations of Over 10k Users-27</v>
      </c>
      <c r="CU361" s="17" t="s">
        <v>67</v>
      </c>
      <c r="CV361" s="13" t="str" cm="1">
        <f t="array" ref="CV361">IF($AA361="N","",SUMPRODUCT(($Z$281:$Z$407=$Z361)*($AA$281:$AA$407="Y")*(AB361&lt;AB$281:AB$407))+1)</f>
        <v/>
      </c>
      <c r="CW361" s="13" t="str" cm="1">
        <f t="array" ref="CW361">IF($AA361="N","",SUMPRODUCT(($Z$281:$Z$407=$Z361)*($AA$281:$AA$407="Y")*(AC361&lt;AC$281:AC$407))+1)</f>
        <v/>
      </c>
      <c r="CX361" s="13" t="str" cm="1">
        <f t="array" ref="CX361">IF($AA361="N","",SUMPRODUCT(($Z$281:$Z$407=$Z361)*($AA$281:$AA$407="Y")*(AD361&lt;AD$281:AD$407))+1)</f>
        <v/>
      </c>
      <c r="CY361" s="13" t="str" cm="1">
        <f t="array" ref="CY361">IF($AA361="N","",SUMPRODUCT(($Z$281:$Z$407=$Z361)*($AA$281:$AA$407="Y")*(AE361&lt;AE$281:AE$407))+1)</f>
        <v/>
      </c>
      <c r="CZ361" s="13" t="str" cm="1">
        <f t="array" ref="CZ361">IF($AA361="N","",SUMPRODUCT(($Z$281:$Z$407=$Z361)*($AA$281:$AA$407="Y")*(AF361&lt;AF$281:AF$407))+1)</f>
        <v/>
      </c>
      <c r="DA361" s="13" t="str" cm="1">
        <f t="array" ref="DA361">IF($AA361="N","",SUMPRODUCT(($Z$281:$Z$407=$Z361)*($AA$281:$AA$407="Y")*(AG361&lt;AG$281:AG$407))+1)</f>
        <v/>
      </c>
      <c r="DB361" s="13" t="str" cm="1">
        <f t="array" ref="DB361">IF($AA361="N","",SUMPRODUCT(($Z$281:$Z$407=$Z361)*($AA$281:$AA$407="Y")*(AH361&lt;AH$281:AH$407))+1)</f>
        <v/>
      </c>
      <c r="DC361" s="13" t="str" cm="1">
        <f t="array" ref="DC361">IF($AA361="N","",SUMPRODUCT(($Z$281:$Z$407=$Z361)*($AA$281:$AA$407="Y")*(AI361&lt;AI$281:AI$407))+1)</f>
        <v/>
      </c>
      <c r="DD361" s="13" t="str" cm="1">
        <f t="array" ref="DD361">IF($AA361="N","",SUMPRODUCT(($Z$281:$Z$407=$Z361)*($AA$281:$AA$407="Y")*(AJ361&lt;AJ$281:AJ$407))+1)</f>
        <v/>
      </c>
      <c r="DE361" s="13" t="str" cm="1">
        <f t="array" ref="DE361">IF($AA361="N","",SUMPRODUCT(($Z$281:$Z$407=$Z361)*($AA$281:$AA$407="Y")*(AK361&lt;AK$281:AK$407))+1)</f>
        <v/>
      </c>
      <c r="DF361" s="13" t="str" cm="1">
        <f t="array" ref="DF361">IF($AA361="N","",SUMPRODUCT(($Z$281:$Z$407=$Z361)*($AA$281:$AA$407="Y")*(AL361&lt;AL$281:AL$407))+1)</f>
        <v/>
      </c>
      <c r="DG361" s="13" t="str" cm="1">
        <f t="array" ref="DG361">IF($AA361="N","",SUMPRODUCT(($Z$281:$Z$407=$Z361)*($AA$281:$AA$407="Y")*(AM361&lt;AM$281:AM$407))+1)</f>
        <v/>
      </c>
      <c r="DH361" s="13" t="str" cm="1">
        <f t="array" ref="DH361">IF($AA361="N","",SUMPRODUCT(($Z$281:$Z$407=$Z361)*($AA$281:$AA$407="Y")*(AN361&lt;AN$281:AN$407))+1)</f>
        <v/>
      </c>
      <c r="DI361" s="13" t="str" cm="1">
        <f t="array" ref="DI361">IF($AA361="N","",SUMPRODUCT(($Z$281:$Z$407=$Z361)*($AA$281:$AA$407="Y")*(AO361&lt;AO$281:AO$407))+1)</f>
        <v/>
      </c>
      <c r="DJ361" s="13" t="str" cm="1">
        <f t="array" ref="DJ361">IF($AA361="N","",SUMPRODUCT(($Z$281:$Z$407=$Z361)*($AA$281:$AA$407="Y")*(AP361&lt;AP$281:AP$407))+1)</f>
        <v/>
      </c>
      <c r="DK361" s="13" t="str" cm="1">
        <f t="array" ref="DK361">IF($AA361="N","",SUMPRODUCT(($Z$281:$Z$407=$Z361)*($AA$281:$AA$407="Y")*(AQ361&lt;AQ$281:AQ$407))+1)</f>
        <v/>
      </c>
      <c r="DL361" s="13" t="str" cm="1">
        <f t="array" ref="DL361">IF($AA361="N","",SUMPRODUCT(($Z$281:$Z$407=$Z361)*($AA$281:$AA$407="Y")*(AR361&lt;AR$281:AR$407))+1)</f>
        <v/>
      </c>
      <c r="DM361" s="13" t="str" cm="1">
        <f t="array" ref="DM361">IF($AA361="N","",SUMPRODUCT(($Z$281:$Z$407=$Z361)*($AA$281:$AA$407="Y")*(AS361&lt;AS$281:AS$407))+1)</f>
        <v/>
      </c>
      <c r="DN361" s="13" t="str" cm="1">
        <f t="array" ref="DN361">IF($AA361="N","",SUMPRODUCT(($Z$281:$Z$407=$Z361)*($AA$281:$AA$407="Y")*(AT361&lt;AT$281:AT$407))+1)</f>
        <v/>
      </c>
      <c r="DO361" s="13" t="str" cm="1">
        <f t="array" ref="DO361">IF($AA361="N","",SUMPRODUCT(($Z$281:$Z$407=$Z361)*($AA$281:$AA$407="Y")*(AU361&lt;AU$281:AU$407))+1)</f>
        <v/>
      </c>
      <c r="DP361" s="13" t="str" cm="1">
        <f t="array" ref="DP361">IF($AA361="N","",SUMPRODUCT(($Z$281:$Z$407=$Z361)*($AA$281:$AA$407="Y")*(AV361&lt;AV$281:AV$407))+1)</f>
        <v/>
      </c>
      <c r="DQ361" s="13" t="str">
        <f>INDEX($CV361:$DP361,MATCH('Ranked Growth'!$C$5,$BW$149:$CQ$149,0))</f>
        <v/>
      </c>
      <c r="DR361" s="13" t="str">
        <f t="shared" si="452"/>
        <v>Stations of Over 10k Users-</v>
      </c>
      <c r="DT361" s="17" t="s">
        <v>67</v>
      </c>
      <c r="DU361" s="15">
        <f t="shared" ref="DU361:EO361" si="506">(C361/$R99)-1</f>
        <v>2.1777210828710203E-2</v>
      </c>
      <c r="DV361" s="15">
        <f t="shared" si="506"/>
        <v>0.10136105895286418</v>
      </c>
      <c r="DW361" s="15">
        <f t="shared" si="506"/>
        <v>0.12643529748017457</v>
      </c>
      <c r="DX361" s="15">
        <f t="shared" si="506"/>
        <v>0.14642730620569466</v>
      </c>
      <c r="DY361" s="15">
        <f t="shared" si="506"/>
        <v>0.15921910495792857</v>
      </c>
      <c r="DZ361" s="15">
        <f t="shared" si="506"/>
        <v>0.17385399514020294</v>
      </c>
      <c r="EA361" s="15">
        <f t="shared" si="506"/>
        <v>0.19239726899575449</v>
      </c>
      <c r="EB361" s="15">
        <f t="shared" si="506"/>
        <v>0.20667302908117713</v>
      </c>
      <c r="EC361" s="15">
        <f t="shared" si="506"/>
        <v>0.22479777668918777</v>
      </c>
      <c r="ED361" s="15">
        <f t="shared" si="506"/>
        <v>0.250850545654834</v>
      </c>
      <c r="EE361" s="15">
        <f t="shared" si="506"/>
        <v>0.2702023008723613</v>
      </c>
      <c r="EF361" s="15">
        <f t="shared" si="506"/>
        <v>0.28871603342739194</v>
      </c>
      <c r="EG361" s="15">
        <f t="shared" si="506"/>
        <v>0.30734167393954914</v>
      </c>
      <c r="EH361" s="15">
        <f t="shared" si="506"/>
        <v>0.33003828849602002</v>
      </c>
      <c r="EI361" s="15">
        <f t="shared" si="506"/>
        <v>0.35531033051748806</v>
      </c>
      <c r="EJ361" s="15">
        <f t="shared" si="506"/>
        <v>0.37627734884589037</v>
      </c>
      <c r="EK361" s="15">
        <f t="shared" si="506"/>
        <v>0.39981615670599768</v>
      </c>
      <c r="EL361" s="15">
        <f t="shared" si="506"/>
        <v>0.42175202007983681</v>
      </c>
      <c r="EM361" s="15">
        <f t="shared" si="506"/>
        <v>0.44507800272869802</v>
      </c>
      <c r="EN361" s="15">
        <f t="shared" si="506"/>
        <v>0.47581198683058634</v>
      </c>
      <c r="EO361" s="15">
        <f t="shared" si="506"/>
        <v>0.50550608599935964</v>
      </c>
      <c r="EQ361" s="17" t="s">
        <v>67</v>
      </c>
      <c r="ER361" s="13">
        <f t="shared" si="454"/>
        <v>28</v>
      </c>
      <c r="ES361" s="13">
        <f t="shared" si="455"/>
        <v>51</v>
      </c>
      <c r="ET361" s="13">
        <f t="shared" si="456"/>
        <v>43</v>
      </c>
      <c r="EU361" s="13">
        <f t="shared" si="457"/>
        <v>35</v>
      </c>
      <c r="EV361" s="13">
        <f t="shared" si="458"/>
        <v>38</v>
      </c>
      <c r="EW361" s="13">
        <f t="shared" si="459"/>
        <v>32</v>
      </c>
      <c r="EX361" s="13">
        <f t="shared" si="460"/>
        <v>27</v>
      </c>
      <c r="EY361" s="13">
        <f t="shared" si="461"/>
        <v>28</v>
      </c>
      <c r="EZ361" s="13">
        <f t="shared" si="462"/>
        <v>26</v>
      </c>
      <c r="FA361" s="13">
        <f t="shared" si="463"/>
        <v>22</v>
      </c>
      <c r="FB361" s="13">
        <f t="shared" si="464"/>
        <v>22</v>
      </c>
      <c r="FC361" s="13">
        <f t="shared" si="465"/>
        <v>21</v>
      </c>
      <c r="FD361" s="13">
        <f t="shared" si="466"/>
        <v>22</v>
      </c>
      <c r="FE361" s="13">
        <f t="shared" si="467"/>
        <v>22</v>
      </c>
      <c r="FF361" s="13">
        <f t="shared" si="468"/>
        <v>21</v>
      </c>
      <c r="FG361" s="13">
        <f t="shared" si="469"/>
        <v>22</v>
      </c>
      <c r="FH361" s="13">
        <f t="shared" si="470"/>
        <v>22</v>
      </c>
      <c r="FI361" s="13">
        <f t="shared" si="471"/>
        <v>22</v>
      </c>
      <c r="FJ361" s="13">
        <f t="shared" si="472"/>
        <v>22</v>
      </c>
      <c r="FK361" s="13">
        <f t="shared" si="473"/>
        <v>21</v>
      </c>
      <c r="FL361" s="13">
        <f t="shared" si="474"/>
        <v>21</v>
      </c>
      <c r="FM361" s="13">
        <f>INDEX($ER361:$FL361,MATCH('Ranked Growth'!$C$5,$ER$149:$FL$149,0))</f>
        <v>28</v>
      </c>
      <c r="FO361" s="17" t="s">
        <v>67</v>
      </c>
      <c r="FP361" s="13" cm="1">
        <f t="array" ref="FP361">SUMPRODUCT(($Z$281:$Z$407=$Z361)*(DU361&lt;DU$281:DU$407))+1</f>
        <v>20</v>
      </c>
      <c r="FQ361" s="13" cm="1">
        <f t="array" ref="FQ361">SUMPRODUCT(($Z$281:$Z$407=$Z361)*(DV361&lt;DV$281:DV$407))+1</f>
        <v>49</v>
      </c>
      <c r="FR361" s="13" cm="1">
        <f t="array" ref="FR361">SUMPRODUCT(($Z$281:$Z$407=$Z361)*(DW361&lt;DW$281:DW$407))+1</f>
        <v>41</v>
      </c>
      <c r="FS361" s="13" cm="1">
        <f t="array" ref="FS361">SUMPRODUCT(($Z$281:$Z$407=$Z361)*(DX361&lt;DX$281:DX$407))+1</f>
        <v>33</v>
      </c>
      <c r="FT361" s="13" cm="1">
        <f t="array" ref="FT361">SUMPRODUCT(($Z$281:$Z$407=$Z361)*(DY361&lt;DY$281:DY$407))+1</f>
        <v>36</v>
      </c>
      <c r="FU361" s="13" cm="1">
        <f t="array" ref="FU361">SUMPRODUCT(($Z$281:$Z$407=$Z361)*(DZ361&lt;DZ$281:DZ$407))+1</f>
        <v>30</v>
      </c>
      <c r="FV361" s="13" cm="1">
        <f t="array" ref="FV361">SUMPRODUCT(($Z$281:$Z$407=$Z361)*(EA361&lt;EA$281:EA$407))+1</f>
        <v>25</v>
      </c>
      <c r="FW361" s="13" cm="1">
        <f t="array" ref="FW361">SUMPRODUCT(($Z$281:$Z$407=$Z361)*(EB361&lt;EB$281:EB$407))+1</f>
        <v>25</v>
      </c>
      <c r="FX361" s="13" cm="1">
        <f t="array" ref="FX361">SUMPRODUCT(($Z$281:$Z$407=$Z361)*(EC361&lt;EC$281:EC$407))+1</f>
        <v>24</v>
      </c>
      <c r="FY361" s="13" cm="1">
        <f t="array" ref="FY361">SUMPRODUCT(($Z$281:$Z$407=$Z361)*(ED361&lt;ED$281:ED$407))+1</f>
        <v>20</v>
      </c>
      <c r="FZ361" s="13" cm="1">
        <f t="array" ref="FZ361">SUMPRODUCT(($Z$281:$Z$407=$Z361)*(EE361&lt;EE$281:EE$407))+1</f>
        <v>20</v>
      </c>
      <c r="GA361" s="13" cm="1">
        <f t="array" ref="GA361">SUMPRODUCT(($Z$281:$Z$407=$Z361)*(EF361&lt;EF$281:EF$407))+1</f>
        <v>19</v>
      </c>
      <c r="GB361" s="13" cm="1">
        <f t="array" ref="GB361">SUMPRODUCT(($Z$281:$Z$407=$Z361)*(EG361&lt;EG$281:EG$407))+1</f>
        <v>20</v>
      </c>
      <c r="GC361" s="13" cm="1">
        <f t="array" ref="GC361">SUMPRODUCT(($Z$281:$Z$407=$Z361)*(EH361&lt;EH$281:EH$407))+1</f>
        <v>20</v>
      </c>
      <c r="GD361" s="13" cm="1">
        <f t="array" ref="GD361">SUMPRODUCT(($Z$281:$Z$407=$Z361)*(EI361&lt;EI$281:EI$407))+1</f>
        <v>19</v>
      </c>
      <c r="GE361" s="13" cm="1">
        <f t="array" ref="GE361">SUMPRODUCT(($Z$281:$Z$407=$Z361)*(EJ361&lt;EJ$281:EJ$407))+1</f>
        <v>20</v>
      </c>
      <c r="GF361" s="13" cm="1">
        <f t="array" ref="GF361">SUMPRODUCT(($Z$281:$Z$407=$Z361)*(EK361&lt;EK$281:EK$407))+1</f>
        <v>20</v>
      </c>
      <c r="GG361" s="13" cm="1">
        <f t="array" ref="GG361">SUMPRODUCT(($Z$281:$Z$407=$Z361)*(EL361&lt;EL$281:EL$407))+1</f>
        <v>20</v>
      </c>
      <c r="GH361" s="13" cm="1">
        <f t="array" ref="GH361">SUMPRODUCT(($Z$281:$Z$407=$Z361)*(EM361&lt;EM$281:EM$407))+1</f>
        <v>20</v>
      </c>
      <c r="GI361" s="13" cm="1">
        <f t="array" ref="GI361">SUMPRODUCT(($Z$281:$Z$407=$Z361)*(EN361&lt;EN$281:EN$407))+1</f>
        <v>19</v>
      </c>
      <c r="GJ361" s="13" cm="1">
        <f t="array" ref="GJ361">SUMPRODUCT(($Z$281:$Z$407=$Z361)*(EO361&lt;EO$281:EO$407))+1</f>
        <v>19</v>
      </c>
      <c r="GK361" s="20">
        <f>INDEX($FP361:$GJ361,MATCH('Ranked Growth'!$C$5,$FP$149:$GJ$149,0))</f>
        <v>20</v>
      </c>
      <c r="GL361" s="13" t="str">
        <f t="shared" si="475"/>
        <v>Stations of Over 10k Users-20</v>
      </c>
      <c r="GN361" s="17" t="s">
        <v>67</v>
      </c>
      <c r="GO361" s="13" t="str" cm="1">
        <f t="array" ref="GO361">IF($AA361="N","",SUMPRODUCT(($Z$281:$Z$407=$Z361)*($AA$281:$AA$407="Y")*(DU361&lt;DU$281:DU$407))+1)</f>
        <v/>
      </c>
      <c r="GP361" s="13" t="str" cm="1">
        <f t="array" ref="GP361">IF($AA361="N","",SUMPRODUCT(($Z$281:$Z$407=$Z361)*($AA$281:$AA$407="Y")*(DV361&lt;DV$281:DV$407))+1)</f>
        <v/>
      </c>
      <c r="GQ361" s="13" t="str" cm="1">
        <f t="array" ref="GQ361">IF($AA361="N","",SUMPRODUCT(($Z$281:$Z$407=$Z361)*($AA$281:$AA$407="Y")*(DW361&lt;DW$281:DW$407))+1)</f>
        <v/>
      </c>
      <c r="GR361" s="13" t="str" cm="1">
        <f t="array" ref="GR361">IF($AA361="N","",SUMPRODUCT(($Z$281:$Z$407=$Z361)*($AA$281:$AA$407="Y")*(DX361&lt;DX$281:DX$407))+1)</f>
        <v/>
      </c>
      <c r="GS361" s="13" t="str" cm="1">
        <f t="array" ref="GS361">IF($AA361="N","",SUMPRODUCT(($Z$281:$Z$407=$Z361)*($AA$281:$AA$407="Y")*(DY361&lt;DY$281:DY$407))+1)</f>
        <v/>
      </c>
      <c r="GT361" s="13" t="str" cm="1">
        <f t="array" ref="GT361">IF($AA361="N","",SUMPRODUCT(($Z$281:$Z$407=$Z361)*($AA$281:$AA$407="Y")*(DZ361&lt;DZ$281:DZ$407))+1)</f>
        <v/>
      </c>
      <c r="GU361" s="13" t="str" cm="1">
        <f t="array" ref="GU361">IF($AA361="N","",SUMPRODUCT(($Z$281:$Z$407=$Z361)*($AA$281:$AA$407="Y")*(EA361&lt;EA$281:EA$407))+1)</f>
        <v/>
      </c>
      <c r="GV361" s="13" t="str" cm="1">
        <f t="array" ref="GV361">IF($AA361="N","",SUMPRODUCT(($Z$281:$Z$407=$Z361)*($AA$281:$AA$407="Y")*(EB361&lt;EB$281:EB$407))+1)</f>
        <v/>
      </c>
      <c r="GW361" s="13" t="str" cm="1">
        <f t="array" ref="GW361">IF($AA361="N","",SUMPRODUCT(($Z$281:$Z$407=$Z361)*($AA$281:$AA$407="Y")*(EC361&lt;EC$281:EC$407))+1)</f>
        <v/>
      </c>
      <c r="GX361" s="13" t="str" cm="1">
        <f t="array" ref="GX361">IF($AA361="N","",SUMPRODUCT(($Z$281:$Z$407=$Z361)*($AA$281:$AA$407="Y")*(ED361&lt;ED$281:ED$407))+1)</f>
        <v/>
      </c>
      <c r="GY361" s="13" t="str" cm="1">
        <f t="array" ref="GY361">IF($AA361="N","",SUMPRODUCT(($Z$281:$Z$407=$Z361)*($AA$281:$AA$407="Y")*(EE361&lt;EE$281:EE$407))+1)</f>
        <v/>
      </c>
      <c r="GZ361" s="13" t="str" cm="1">
        <f t="array" ref="GZ361">IF($AA361="N","",SUMPRODUCT(($Z$281:$Z$407=$Z361)*($AA$281:$AA$407="Y")*(EF361&lt;EF$281:EF$407))+1)</f>
        <v/>
      </c>
      <c r="HA361" s="13" t="str" cm="1">
        <f t="array" ref="HA361">IF($AA361="N","",SUMPRODUCT(($Z$281:$Z$407=$Z361)*($AA$281:$AA$407="Y")*(EG361&lt;EG$281:EG$407))+1)</f>
        <v/>
      </c>
      <c r="HB361" s="13" t="str" cm="1">
        <f t="array" ref="HB361">IF($AA361="N","",SUMPRODUCT(($Z$281:$Z$407=$Z361)*($AA$281:$AA$407="Y")*(EH361&lt;EH$281:EH$407))+1)</f>
        <v/>
      </c>
      <c r="HC361" s="13" t="str" cm="1">
        <f t="array" ref="HC361">IF($AA361="N","",SUMPRODUCT(($Z$281:$Z$407=$Z361)*($AA$281:$AA$407="Y")*(EI361&lt;EI$281:EI$407))+1)</f>
        <v/>
      </c>
      <c r="HD361" s="13" t="str" cm="1">
        <f t="array" ref="HD361">IF($AA361="N","",SUMPRODUCT(($Z$281:$Z$407=$Z361)*($AA$281:$AA$407="Y")*(EJ361&lt;EJ$281:EJ$407))+1)</f>
        <v/>
      </c>
      <c r="HE361" s="13" t="str" cm="1">
        <f t="array" ref="HE361">IF($AA361="N","",SUMPRODUCT(($Z$281:$Z$407=$Z361)*($AA$281:$AA$407="Y")*(EK361&lt;EK$281:EK$407))+1)</f>
        <v/>
      </c>
      <c r="HF361" s="13" t="str" cm="1">
        <f t="array" ref="HF361">IF($AA361="N","",SUMPRODUCT(($Z$281:$Z$407=$Z361)*($AA$281:$AA$407="Y")*(EL361&lt;EL$281:EL$407))+1)</f>
        <v/>
      </c>
      <c r="HG361" s="13" t="str" cm="1">
        <f t="array" ref="HG361">IF($AA361="N","",SUMPRODUCT(($Z$281:$Z$407=$Z361)*($AA$281:$AA$407="Y")*(EM361&lt;EM$281:EM$407))+1)</f>
        <v/>
      </c>
      <c r="HH361" s="13" t="str" cm="1">
        <f t="array" ref="HH361">IF($AA361="N","",SUMPRODUCT(($Z$281:$Z$407=$Z361)*($AA$281:$AA$407="Y")*(EN361&lt;EN$281:EN$407))+1)</f>
        <v/>
      </c>
      <c r="HI361" s="13" t="str" cm="1">
        <f t="array" ref="HI361">IF($AA361="N","",SUMPRODUCT(($Z$281:$Z$407=$Z361)*($AA$281:$AA$407="Y")*(EO361&lt;EO$281:EO$407))+1)</f>
        <v/>
      </c>
      <c r="HJ361" s="20" t="str">
        <f>INDEX($GO361:$HI361,MATCH('Ranked Growth'!$C$5,$GO$149:$HI$149,0))</f>
        <v/>
      </c>
      <c r="HK361" s="13" t="str">
        <f t="shared" si="476"/>
        <v>Stations of Over 10k Users-</v>
      </c>
    </row>
    <row r="362" spans="2:219" s="11" customFormat="1" x14ac:dyDescent="0.25">
      <c r="B362" s="17" t="s">
        <v>68</v>
      </c>
      <c r="C362" s="20">
        <v>83629.60674577007</v>
      </c>
      <c r="D362" s="20">
        <v>90586.673894141422</v>
      </c>
      <c r="E362" s="20">
        <v>92635.031224002145</v>
      </c>
      <c r="F362" s="20">
        <v>94101.760123060376</v>
      </c>
      <c r="G362" s="20">
        <v>95003.078027849886</v>
      </c>
      <c r="H362" s="20">
        <v>95839.529761485261</v>
      </c>
      <c r="I362" s="20">
        <v>97003.3910213567</v>
      </c>
      <c r="J362" s="20">
        <v>97866.443239269589</v>
      </c>
      <c r="K362" s="20">
        <v>98845.013733115688</v>
      </c>
      <c r="L362" s="20">
        <v>100427.83486150348</v>
      </c>
      <c r="M362" s="20">
        <v>101513.25037014238</v>
      </c>
      <c r="N362" s="20">
        <v>102462.37922718194</v>
      </c>
      <c r="O362" s="20">
        <v>103388.47794024789</v>
      </c>
      <c r="P362" s="20">
        <v>104651.87040376152</v>
      </c>
      <c r="Q362" s="20">
        <v>106103.31945634149</v>
      </c>
      <c r="R362" s="20">
        <v>107240.22578672491</v>
      </c>
      <c r="S362" s="20">
        <v>108556.27042713208</v>
      </c>
      <c r="T362" s="20">
        <v>109718.65591750982</v>
      </c>
      <c r="U362" s="20">
        <v>111022.68829626727</v>
      </c>
      <c r="V362" s="20">
        <v>112915.25584183578</v>
      </c>
      <c r="W362" s="20">
        <v>114725.58167918013</v>
      </c>
      <c r="Y362" s="17" t="s">
        <v>68</v>
      </c>
      <c r="Z362" s="21" t="str">
        <f t="shared" si="427"/>
        <v>Stations of Over 10k Users</v>
      </c>
      <c r="AA362" s="21" t="str">
        <f t="shared" si="428"/>
        <v>Y</v>
      </c>
      <c r="AB362" s="13">
        <f t="shared" ref="AB362:AV362" si="507">C362-$R100</f>
        <v>1699.6067457700701</v>
      </c>
      <c r="AC362" s="13">
        <f t="shared" si="507"/>
        <v>8656.6738941414224</v>
      </c>
      <c r="AD362" s="13">
        <f t="shared" si="507"/>
        <v>10705.031224002145</v>
      </c>
      <c r="AE362" s="13">
        <f t="shared" si="507"/>
        <v>12171.760123060376</v>
      </c>
      <c r="AF362" s="13">
        <f t="shared" si="507"/>
        <v>13073.078027849886</v>
      </c>
      <c r="AG362" s="13">
        <f t="shared" si="507"/>
        <v>13909.529761485261</v>
      </c>
      <c r="AH362" s="13">
        <f t="shared" si="507"/>
        <v>15073.3910213567</v>
      </c>
      <c r="AI362" s="13">
        <f t="shared" si="507"/>
        <v>15936.443239269589</v>
      </c>
      <c r="AJ362" s="13">
        <f t="shared" si="507"/>
        <v>16915.013733115688</v>
      </c>
      <c r="AK362" s="13">
        <f t="shared" si="507"/>
        <v>18497.834861503477</v>
      </c>
      <c r="AL362" s="13">
        <f t="shared" si="507"/>
        <v>19583.250370142385</v>
      </c>
      <c r="AM362" s="13">
        <f t="shared" si="507"/>
        <v>20532.37922718194</v>
      </c>
      <c r="AN362" s="13">
        <f t="shared" si="507"/>
        <v>21458.477940247889</v>
      </c>
      <c r="AO362" s="13">
        <f t="shared" si="507"/>
        <v>22721.870403761524</v>
      </c>
      <c r="AP362" s="13">
        <f t="shared" si="507"/>
        <v>24173.319456341487</v>
      </c>
      <c r="AQ362" s="13">
        <f t="shared" si="507"/>
        <v>25310.225786724914</v>
      </c>
      <c r="AR362" s="13">
        <f t="shared" si="507"/>
        <v>26626.270427132084</v>
      </c>
      <c r="AS362" s="13">
        <f t="shared" si="507"/>
        <v>27788.655917509823</v>
      </c>
      <c r="AT362" s="13">
        <f t="shared" si="507"/>
        <v>29092.688296267268</v>
      </c>
      <c r="AU362" s="13">
        <f t="shared" si="507"/>
        <v>30985.25584183578</v>
      </c>
      <c r="AV362" s="13">
        <f t="shared" si="507"/>
        <v>32795.581679180134</v>
      </c>
      <c r="AX362" s="17" t="s">
        <v>68</v>
      </c>
      <c r="AY362" s="13">
        <f t="shared" si="430"/>
        <v>66</v>
      </c>
      <c r="AZ362" s="13">
        <f t="shared" si="431"/>
        <v>67</v>
      </c>
      <c r="BA362" s="13">
        <f t="shared" si="432"/>
        <v>67</v>
      </c>
      <c r="BB362" s="13">
        <f t="shared" si="433"/>
        <v>67</v>
      </c>
      <c r="BC362" s="13">
        <f t="shared" si="434"/>
        <v>68</v>
      </c>
      <c r="BD362" s="13">
        <f t="shared" si="435"/>
        <v>68</v>
      </c>
      <c r="BE362" s="13">
        <f t="shared" si="436"/>
        <v>67</v>
      </c>
      <c r="BF362" s="13">
        <f t="shared" si="437"/>
        <v>67</v>
      </c>
      <c r="BG362" s="13">
        <f t="shared" si="438"/>
        <v>68</v>
      </c>
      <c r="BH362" s="13">
        <f t="shared" si="439"/>
        <v>68</v>
      </c>
      <c r="BI362" s="13">
        <f t="shared" si="440"/>
        <v>68</v>
      </c>
      <c r="BJ362" s="13">
        <f t="shared" si="441"/>
        <v>68</v>
      </c>
      <c r="BK362" s="13">
        <f t="shared" si="442"/>
        <v>68</v>
      </c>
      <c r="BL362" s="13">
        <f t="shared" si="443"/>
        <v>69</v>
      </c>
      <c r="BM362" s="13">
        <f t="shared" si="444"/>
        <v>69</v>
      </c>
      <c r="BN362" s="13">
        <f t="shared" si="445"/>
        <v>69</v>
      </c>
      <c r="BO362" s="13">
        <f t="shared" si="446"/>
        <v>69</v>
      </c>
      <c r="BP362" s="13">
        <f t="shared" si="447"/>
        <v>69</v>
      </c>
      <c r="BQ362" s="13">
        <f t="shared" si="448"/>
        <v>69</v>
      </c>
      <c r="BR362" s="13">
        <f t="shared" si="449"/>
        <v>69</v>
      </c>
      <c r="BS362" s="13">
        <f t="shared" si="450"/>
        <v>69</v>
      </c>
      <c r="BT362" s="13">
        <f>INDEX($AY362:$BS362,MATCH('Ranked Growth'!$C$5,Data!$AY$149:$BS$149,0))</f>
        <v>66</v>
      </c>
      <c r="BV362" s="17" t="s">
        <v>68</v>
      </c>
      <c r="BW362" s="13" cm="1">
        <f t="array" ref="BW362">SUMPRODUCT(($Z$281:$Z$407=$Z362)*(AB362&lt;AB$281:AB$407))+1</f>
        <v>61</v>
      </c>
      <c r="BX362" s="13" cm="1">
        <f t="array" ref="BX362">SUMPRODUCT(($Z$281:$Z$407=$Z362)*(AC362&lt;AC$281:AC$407))+1</f>
        <v>62</v>
      </c>
      <c r="BY362" s="13" cm="1">
        <f t="array" ref="BY362">SUMPRODUCT(($Z$281:$Z$407=$Z362)*(AD362&lt;AD$281:AD$407))+1</f>
        <v>62</v>
      </c>
      <c r="BZ362" s="13" cm="1">
        <f t="array" ref="BZ362">SUMPRODUCT(($Z$281:$Z$407=$Z362)*(AE362&lt;AE$281:AE$407))+1</f>
        <v>62</v>
      </c>
      <c r="CA362" s="13" cm="1">
        <f t="array" ref="CA362">SUMPRODUCT(($Z$281:$Z$407=$Z362)*(AF362&lt;AF$281:AF$407))+1</f>
        <v>63</v>
      </c>
      <c r="CB362" s="13" cm="1">
        <f t="array" ref="CB362">SUMPRODUCT(($Z$281:$Z$407=$Z362)*(AG362&lt;AG$281:AG$407))+1</f>
        <v>63</v>
      </c>
      <c r="CC362" s="13" cm="1">
        <f t="array" ref="CC362">SUMPRODUCT(($Z$281:$Z$407=$Z362)*(AH362&lt;AH$281:AH$407))+1</f>
        <v>62</v>
      </c>
      <c r="CD362" s="13" cm="1">
        <f t="array" ref="CD362">SUMPRODUCT(($Z$281:$Z$407=$Z362)*(AI362&lt;AI$281:AI$407))+1</f>
        <v>62</v>
      </c>
      <c r="CE362" s="13" cm="1">
        <f t="array" ref="CE362">SUMPRODUCT(($Z$281:$Z$407=$Z362)*(AJ362&lt;AJ$281:AJ$407))+1</f>
        <v>63</v>
      </c>
      <c r="CF362" s="13" cm="1">
        <f t="array" ref="CF362">SUMPRODUCT(($Z$281:$Z$407=$Z362)*(AK362&lt;AK$281:AK$407))+1</f>
        <v>63</v>
      </c>
      <c r="CG362" s="13" cm="1">
        <f t="array" ref="CG362">SUMPRODUCT(($Z$281:$Z$407=$Z362)*(AL362&lt;AL$281:AL$407))+1</f>
        <v>63</v>
      </c>
      <c r="CH362" s="13" cm="1">
        <f t="array" ref="CH362">SUMPRODUCT(($Z$281:$Z$407=$Z362)*(AM362&lt;AM$281:AM$407))+1</f>
        <v>63</v>
      </c>
      <c r="CI362" s="13" cm="1">
        <f t="array" ref="CI362">SUMPRODUCT(($Z$281:$Z$407=$Z362)*(AN362&lt;AN$281:AN$407))+1</f>
        <v>63</v>
      </c>
      <c r="CJ362" s="13" cm="1">
        <f t="array" ref="CJ362">SUMPRODUCT(($Z$281:$Z$407=$Z362)*(AO362&lt;AO$281:AO$407))+1</f>
        <v>64</v>
      </c>
      <c r="CK362" s="13" cm="1">
        <f t="array" ref="CK362">SUMPRODUCT(($Z$281:$Z$407=$Z362)*(AP362&lt;AP$281:AP$407))+1</f>
        <v>64</v>
      </c>
      <c r="CL362" s="13" cm="1">
        <f t="array" ref="CL362">SUMPRODUCT(($Z$281:$Z$407=$Z362)*(AQ362&lt;AQ$281:AQ$407))+1</f>
        <v>64</v>
      </c>
      <c r="CM362" s="13" cm="1">
        <f t="array" ref="CM362">SUMPRODUCT(($Z$281:$Z$407=$Z362)*(AR362&lt;AR$281:AR$407))+1</f>
        <v>64</v>
      </c>
      <c r="CN362" s="13" cm="1">
        <f t="array" ref="CN362">SUMPRODUCT(($Z$281:$Z$407=$Z362)*(AS362&lt;AS$281:AS$407))+1</f>
        <v>64</v>
      </c>
      <c r="CO362" s="13" cm="1">
        <f t="array" ref="CO362">SUMPRODUCT(($Z$281:$Z$407=$Z362)*(AT362&lt;AT$281:AT$407))+1</f>
        <v>64</v>
      </c>
      <c r="CP362" s="13" cm="1">
        <f t="array" ref="CP362">SUMPRODUCT(($Z$281:$Z$407=$Z362)*(AU362&lt;AU$281:AU$407))+1</f>
        <v>64</v>
      </c>
      <c r="CQ362" s="13" cm="1">
        <f t="array" ref="CQ362">SUMPRODUCT(($Z$281:$Z$407=$Z362)*(AV362&lt;AV$281:AV$407))+1</f>
        <v>64</v>
      </c>
      <c r="CR362" s="20">
        <f>INDEX($BW362:$CQ362,MATCH('Ranked Growth'!$C$5,Data!$AY$149:$BS$149,0))</f>
        <v>61</v>
      </c>
      <c r="CS362" s="13" t="str">
        <f t="shared" si="451"/>
        <v>Stations of Over 10k Users-61</v>
      </c>
      <c r="CU362" s="17" t="s">
        <v>68</v>
      </c>
      <c r="CV362" s="13" cm="1">
        <f t="array" ref="CV362">IF($AA362="N","",SUMPRODUCT(($Z$281:$Z$407=$Z362)*($AA$281:$AA$407="Y")*(AB362&lt;AB$281:AB$407))+1)</f>
        <v>12</v>
      </c>
      <c r="CW362" s="13" cm="1">
        <f t="array" ref="CW362">IF($AA362="N","",SUMPRODUCT(($Z$281:$Z$407=$Z362)*($AA$281:$AA$407="Y")*(AC362&lt;AC$281:AC$407))+1)</f>
        <v>13</v>
      </c>
      <c r="CX362" s="13" cm="1">
        <f t="array" ref="CX362">IF($AA362="N","",SUMPRODUCT(($Z$281:$Z$407=$Z362)*($AA$281:$AA$407="Y")*(AD362&lt;AD$281:AD$407))+1)</f>
        <v>13</v>
      </c>
      <c r="CY362" s="13" cm="1">
        <f t="array" ref="CY362">IF($AA362="N","",SUMPRODUCT(($Z$281:$Z$407=$Z362)*($AA$281:$AA$407="Y")*(AE362&lt;AE$281:AE$407))+1)</f>
        <v>13</v>
      </c>
      <c r="CZ362" s="13" cm="1">
        <f t="array" ref="CZ362">IF($AA362="N","",SUMPRODUCT(($Z$281:$Z$407=$Z362)*($AA$281:$AA$407="Y")*(AF362&lt;AF$281:AF$407))+1)</f>
        <v>13</v>
      </c>
      <c r="DA362" s="13" cm="1">
        <f t="array" ref="DA362">IF($AA362="N","",SUMPRODUCT(($Z$281:$Z$407=$Z362)*($AA$281:$AA$407="Y")*(AG362&lt;AG$281:AG$407))+1)</f>
        <v>13</v>
      </c>
      <c r="DB362" s="13" cm="1">
        <f t="array" ref="DB362">IF($AA362="N","",SUMPRODUCT(($Z$281:$Z$407=$Z362)*($AA$281:$AA$407="Y")*(AH362&lt;AH$281:AH$407))+1)</f>
        <v>12</v>
      </c>
      <c r="DC362" s="13" cm="1">
        <f t="array" ref="DC362">IF($AA362="N","",SUMPRODUCT(($Z$281:$Z$407=$Z362)*($AA$281:$AA$407="Y")*(AI362&lt;AI$281:AI$407))+1)</f>
        <v>12</v>
      </c>
      <c r="DD362" s="13" cm="1">
        <f t="array" ref="DD362">IF($AA362="N","",SUMPRODUCT(($Z$281:$Z$407=$Z362)*($AA$281:$AA$407="Y")*(AJ362&lt;AJ$281:AJ$407))+1)</f>
        <v>12</v>
      </c>
      <c r="DE362" s="13" cm="1">
        <f t="array" ref="DE362">IF($AA362="N","",SUMPRODUCT(($Z$281:$Z$407=$Z362)*($AA$281:$AA$407="Y")*(AK362&lt;AK$281:AK$407))+1)</f>
        <v>12</v>
      </c>
      <c r="DF362" s="13" cm="1">
        <f t="array" ref="DF362">IF($AA362="N","",SUMPRODUCT(($Z$281:$Z$407=$Z362)*($AA$281:$AA$407="Y")*(AL362&lt;AL$281:AL$407))+1)</f>
        <v>12</v>
      </c>
      <c r="DG362" s="13" cm="1">
        <f t="array" ref="DG362">IF($AA362="N","",SUMPRODUCT(($Z$281:$Z$407=$Z362)*($AA$281:$AA$407="Y")*(AM362&lt;AM$281:AM$407))+1)</f>
        <v>12</v>
      </c>
      <c r="DH362" s="13" cm="1">
        <f t="array" ref="DH362">IF($AA362="N","",SUMPRODUCT(($Z$281:$Z$407=$Z362)*($AA$281:$AA$407="Y")*(AN362&lt;AN$281:AN$407))+1)</f>
        <v>12</v>
      </c>
      <c r="DI362" s="13" cm="1">
        <f t="array" ref="DI362">IF($AA362="N","",SUMPRODUCT(($Z$281:$Z$407=$Z362)*($AA$281:$AA$407="Y")*(AO362&lt;AO$281:AO$407))+1)</f>
        <v>12</v>
      </c>
      <c r="DJ362" s="13" cm="1">
        <f t="array" ref="DJ362">IF($AA362="N","",SUMPRODUCT(($Z$281:$Z$407=$Z362)*($AA$281:$AA$407="Y")*(AP362&lt;AP$281:AP$407))+1)</f>
        <v>12</v>
      </c>
      <c r="DK362" s="13" cm="1">
        <f t="array" ref="DK362">IF($AA362="N","",SUMPRODUCT(($Z$281:$Z$407=$Z362)*($AA$281:$AA$407="Y")*(AQ362&lt;AQ$281:AQ$407))+1)</f>
        <v>12</v>
      </c>
      <c r="DL362" s="13" cm="1">
        <f t="array" ref="DL362">IF($AA362="N","",SUMPRODUCT(($Z$281:$Z$407=$Z362)*($AA$281:$AA$407="Y")*(AR362&lt;AR$281:AR$407))+1)</f>
        <v>12</v>
      </c>
      <c r="DM362" s="13" cm="1">
        <f t="array" ref="DM362">IF($AA362="N","",SUMPRODUCT(($Z$281:$Z$407=$Z362)*($AA$281:$AA$407="Y")*(AS362&lt;AS$281:AS$407))+1)</f>
        <v>12</v>
      </c>
      <c r="DN362" s="13" cm="1">
        <f t="array" ref="DN362">IF($AA362="N","",SUMPRODUCT(($Z$281:$Z$407=$Z362)*($AA$281:$AA$407="Y")*(AT362&lt;AT$281:AT$407))+1)</f>
        <v>12</v>
      </c>
      <c r="DO362" s="13" cm="1">
        <f t="array" ref="DO362">IF($AA362="N","",SUMPRODUCT(($Z$281:$Z$407=$Z362)*($AA$281:$AA$407="Y")*(AU362&lt;AU$281:AU$407))+1)</f>
        <v>12</v>
      </c>
      <c r="DP362" s="13" cm="1">
        <f t="array" ref="DP362">IF($AA362="N","",SUMPRODUCT(($Z$281:$Z$407=$Z362)*($AA$281:$AA$407="Y")*(AV362&lt;AV$281:AV$407))+1)</f>
        <v>12</v>
      </c>
      <c r="DQ362" s="13">
        <f>INDEX($CV362:$DP362,MATCH('Ranked Growth'!$C$5,$BW$149:$CQ$149,0))</f>
        <v>12</v>
      </c>
      <c r="DR362" s="13" t="str">
        <f t="shared" si="452"/>
        <v>Stations of Over 10k Users-12</v>
      </c>
      <c r="DT362" s="17" t="s">
        <v>68</v>
      </c>
      <c r="DU362" s="15">
        <f t="shared" ref="DU362:EO362" si="508">(C362/$R100)-1</f>
        <v>2.0744620356036414E-2</v>
      </c>
      <c r="DV362" s="15">
        <f t="shared" si="508"/>
        <v>0.10565939087198117</v>
      </c>
      <c r="DW362" s="15">
        <f t="shared" si="508"/>
        <v>0.13066070089103077</v>
      </c>
      <c r="DX362" s="15">
        <f t="shared" si="508"/>
        <v>0.14856292106750124</v>
      </c>
      <c r="DY362" s="15">
        <f t="shared" si="508"/>
        <v>0.15956399399304155</v>
      </c>
      <c r="DZ362" s="15">
        <f t="shared" si="508"/>
        <v>0.16977334018656487</v>
      </c>
      <c r="EA362" s="15">
        <f t="shared" si="508"/>
        <v>0.18397889687973512</v>
      </c>
      <c r="EB362" s="15">
        <f t="shared" si="508"/>
        <v>0.19451291638312695</v>
      </c>
      <c r="EC362" s="15">
        <f t="shared" si="508"/>
        <v>0.20645689897614661</v>
      </c>
      <c r="ED362" s="15">
        <f t="shared" si="508"/>
        <v>0.22577608765413748</v>
      </c>
      <c r="EE362" s="15">
        <f t="shared" si="508"/>
        <v>0.23902417148959332</v>
      </c>
      <c r="EF362" s="15">
        <f t="shared" si="508"/>
        <v>0.25060880296816723</v>
      </c>
      <c r="EG362" s="15">
        <f t="shared" si="508"/>
        <v>0.26191233907296341</v>
      </c>
      <c r="EH362" s="15">
        <f t="shared" si="508"/>
        <v>0.27733272798439557</v>
      </c>
      <c r="EI362" s="15">
        <f t="shared" si="508"/>
        <v>0.29504844936337715</v>
      </c>
      <c r="EJ362" s="15">
        <f t="shared" si="508"/>
        <v>0.30892500655101807</v>
      </c>
      <c r="EK362" s="15">
        <f t="shared" si="508"/>
        <v>0.32498804378288892</v>
      </c>
      <c r="EL362" s="15">
        <f t="shared" si="508"/>
        <v>0.33917558791053115</v>
      </c>
      <c r="EM362" s="15">
        <f t="shared" si="508"/>
        <v>0.35509200898654059</v>
      </c>
      <c r="EN362" s="15">
        <f t="shared" si="508"/>
        <v>0.37819182035683863</v>
      </c>
      <c r="EO362" s="15">
        <f t="shared" si="508"/>
        <v>0.40028782715952804</v>
      </c>
      <c r="EQ362" s="17" t="s">
        <v>68</v>
      </c>
      <c r="ER362" s="13">
        <f t="shared" si="454"/>
        <v>42</v>
      </c>
      <c r="ES362" s="13">
        <f t="shared" si="455"/>
        <v>20</v>
      </c>
      <c r="ET362" s="13">
        <f t="shared" si="456"/>
        <v>24</v>
      </c>
      <c r="EU362" s="13">
        <f t="shared" si="457"/>
        <v>27</v>
      </c>
      <c r="EV362" s="13">
        <f t="shared" si="458"/>
        <v>36</v>
      </c>
      <c r="EW362" s="13">
        <f t="shared" si="459"/>
        <v>44</v>
      </c>
      <c r="EX362" s="13">
        <f t="shared" si="460"/>
        <v>52</v>
      </c>
      <c r="EY362" s="13">
        <f t="shared" si="461"/>
        <v>55</v>
      </c>
      <c r="EZ362" s="13">
        <f t="shared" si="462"/>
        <v>56</v>
      </c>
      <c r="FA362" s="13">
        <f t="shared" si="463"/>
        <v>59</v>
      </c>
      <c r="FB362" s="13">
        <f t="shared" si="464"/>
        <v>60</v>
      </c>
      <c r="FC362" s="13">
        <f t="shared" si="465"/>
        <v>62</v>
      </c>
      <c r="FD362" s="13">
        <f t="shared" si="466"/>
        <v>66</v>
      </c>
      <c r="FE362" s="13">
        <f t="shared" si="467"/>
        <v>70</v>
      </c>
      <c r="FF362" s="13">
        <f t="shared" si="468"/>
        <v>74</v>
      </c>
      <c r="FG362" s="13">
        <f t="shared" si="469"/>
        <v>76</v>
      </c>
      <c r="FH362" s="13">
        <f t="shared" si="470"/>
        <v>79</v>
      </c>
      <c r="FI362" s="13">
        <f t="shared" si="471"/>
        <v>81</v>
      </c>
      <c r="FJ362" s="13">
        <f t="shared" si="472"/>
        <v>82</v>
      </c>
      <c r="FK362" s="13">
        <f t="shared" si="473"/>
        <v>82</v>
      </c>
      <c r="FL362" s="13">
        <f t="shared" si="474"/>
        <v>81</v>
      </c>
      <c r="FM362" s="13">
        <f>INDEX($ER362:$FL362,MATCH('Ranked Growth'!$C$5,$ER$149:$FL$149,0))</f>
        <v>42</v>
      </c>
      <c r="FO362" s="17" t="s">
        <v>68</v>
      </c>
      <c r="FP362" s="13" cm="1">
        <f t="array" ref="FP362">SUMPRODUCT(($Z$281:$Z$407=$Z362)*(DU362&lt;DU$281:DU$407))+1</f>
        <v>31</v>
      </c>
      <c r="FQ362" s="13" cm="1">
        <f t="array" ref="FQ362">SUMPRODUCT(($Z$281:$Z$407=$Z362)*(DV362&lt;DV$281:DV$407))+1</f>
        <v>19</v>
      </c>
      <c r="FR362" s="13" cm="1">
        <f t="array" ref="FR362">SUMPRODUCT(($Z$281:$Z$407=$Z362)*(DW362&lt;DW$281:DW$407))+1</f>
        <v>23</v>
      </c>
      <c r="FS362" s="13" cm="1">
        <f t="array" ref="FS362">SUMPRODUCT(($Z$281:$Z$407=$Z362)*(DX362&lt;DX$281:DX$407))+1</f>
        <v>26</v>
      </c>
      <c r="FT362" s="13" cm="1">
        <f t="array" ref="FT362">SUMPRODUCT(($Z$281:$Z$407=$Z362)*(DY362&lt;DY$281:DY$407))+1</f>
        <v>34</v>
      </c>
      <c r="FU362" s="13" cm="1">
        <f t="array" ref="FU362">SUMPRODUCT(($Z$281:$Z$407=$Z362)*(DZ362&lt;DZ$281:DZ$407))+1</f>
        <v>40</v>
      </c>
      <c r="FV362" s="13" cm="1">
        <f t="array" ref="FV362">SUMPRODUCT(($Z$281:$Z$407=$Z362)*(EA362&lt;EA$281:EA$407))+1</f>
        <v>46</v>
      </c>
      <c r="FW362" s="13" cm="1">
        <f t="array" ref="FW362">SUMPRODUCT(($Z$281:$Z$407=$Z362)*(EB362&lt;EB$281:EB$407))+1</f>
        <v>49</v>
      </c>
      <c r="FX362" s="13" cm="1">
        <f t="array" ref="FX362">SUMPRODUCT(($Z$281:$Z$407=$Z362)*(EC362&lt;EC$281:EC$407))+1</f>
        <v>49</v>
      </c>
      <c r="FY362" s="13" cm="1">
        <f t="array" ref="FY362">SUMPRODUCT(($Z$281:$Z$407=$Z362)*(ED362&lt;ED$281:ED$407))+1</f>
        <v>52</v>
      </c>
      <c r="FZ362" s="13" cm="1">
        <f t="array" ref="FZ362">SUMPRODUCT(($Z$281:$Z$407=$Z362)*(EE362&lt;EE$281:EE$407))+1</f>
        <v>53</v>
      </c>
      <c r="GA362" s="13" cm="1">
        <f t="array" ref="GA362">SUMPRODUCT(($Z$281:$Z$407=$Z362)*(EF362&lt;EF$281:EF$407))+1</f>
        <v>54</v>
      </c>
      <c r="GB362" s="13" cm="1">
        <f t="array" ref="GB362">SUMPRODUCT(($Z$281:$Z$407=$Z362)*(EG362&lt;EG$281:EG$407))+1</f>
        <v>57</v>
      </c>
      <c r="GC362" s="13" cm="1">
        <f t="array" ref="GC362">SUMPRODUCT(($Z$281:$Z$407=$Z362)*(EH362&lt;EH$281:EH$407))+1</f>
        <v>61</v>
      </c>
      <c r="GD362" s="13" cm="1">
        <f t="array" ref="GD362">SUMPRODUCT(($Z$281:$Z$407=$Z362)*(EI362&lt;EI$281:EI$407))+1</f>
        <v>63</v>
      </c>
      <c r="GE362" s="13" cm="1">
        <f t="array" ref="GE362">SUMPRODUCT(($Z$281:$Z$407=$Z362)*(EJ362&lt;EJ$281:EJ$407))+1</f>
        <v>65</v>
      </c>
      <c r="GF362" s="13" cm="1">
        <f t="array" ref="GF362">SUMPRODUCT(($Z$281:$Z$407=$Z362)*(EK362&lt;EK$281:EK$407))+1</f>
        <v>68</v>
      </c>
      <c r="GG362" s="13" cm="1">
        <f t="array" ref="GG362">SUMPRODUCT(($Z$281:$Z$407=$Z362)*(EL362&lt;EL$281:EL$407))+1</f>
        <v>70</v>
      </c>
      <c r="GH362" s="13" cm="1">
        <f t="array" ref="GH362">SUMPRODUCT(($Z$281:$Z$407=$Z362)*(EM362&lt;EM$281:EM$407))+1</f>
        <v>71</v>
      </c>
      <c r="GI362" s="13" cm="1">
        <f t="array" ref="GI362">SUMPRODUCT(($Z$281:$Z$407=$Z362)*(EN362&lt;EN$281:EN$407))+1</f>
        <v>71</v>
      </c>
      <c r="GJ362" s="13" cm="1">
        <f t="array" ref="GJ362">SUMPRODUCT(($Z$281:$Z$407=$Z362)*(EO362&lt;EO$281:EO$407))+1</f>
        <v>70</v>
      </c>
      <c r="GK362" s="20">
        <f>INDEX($FP362:$GJ362,MATCH('Ranked Growth'!$C$5,$FP$149:$GJ$149,0))</f>
        <v>31</v>
      </c>
      <c r="GL362" s="13" t="str">
        <f t="shared" si="475"/>
        <v>Stations of Over 10k Users-31</v>
      </c>
      <c r="GN362" s="17" t="s">
        <v>68</v>
      </c>
      <c r="GO362" s="13" cm="1">
        <f t="array" ref="GO362">IF($AA362="N","",SUMPRODUCT(($Z$281:$Z$407=$Z362)*($AA$281:$AA$407="Y")*(DU362&lt;DU$281:DU$407))+1)</f>
        <v>7</v>
      </c>
      <c r="GP362" s="13" cm="1">
        <f t="array" ref="GP362">IF($AA362="N","",SUMPRODUCT(($Z$281:$Z$407=$Z362)*($AA$281:$AA$407="Y")*(DV362&lt;DV$281:DV$407))+1)</f>
        <v>3</v>
      </c>
      <c r="GQ362" s="13" cm="1">
        <f t="array" ref="GQ362">IF($AA362="N","",SUMPRODUCT(($Z$281:$Z$407=$Z362)*($AA$281:$AA$407="Y")*(DW362&lt;DW$281:DW$407))+1)</f>
        <v>4</v>
      </c>
      <c r="GR362" s="13" cm="1">
        <f t="array" ref="GR362">IF($AA362="N","",SUMPRODUCT(($Z$281:$Z$407=$Z362)*($AA$281:$AA$407="Y")*(DX362&lt;DX$281:DX$407))+1)</f>
        <v>4</v>
      </c>
      <c r="GS362" s="13" cm="1">
        <f t="array" ref="GS362">IF($AA362="N","",SUMPRODUCT(($Z$281:$Z$407=$Z362)*($AA$281:$AA$407="Y")*(DY362&lt;DY$281:DY$407))+1)</f>
        <v>7</v>
      </c>
      <c r="GT362" s="13" cm="1">
        <f t="array" ref="GT362">IF($AA362="N","",SUMPRODUCT(($Z$281:$Z$407=$Z362)*($AA$281:$AA$407="Y")*(DZ362&lt;DZ$281:DZ$407))+1)</f>
        <v>7</v>
      </c>
      <c r="GU362" s="13" cm="1">
        <f t="array" ref="GU362">IF($AA362="N","",SUMPRODUCT(($Z$281:$Z$407=$Z362)*($AA$281:$AA$407="Y")*(EA362&lt;EA$281:EA$407))+1)</f>
        <v>8</v>
      </c>
      <c r="GV362" s="13" cm="1">
        <f t="array" ref="GV362">IF($AA362="N","",SUMPRODUCT(($Z$281:$Z$407=$Z362)*($AA$281:$AA$407="Y")*(EB362&lt;EB$281:EB$407))+1)</f>
        <v>8</v>
      </c>
      <c r="GW362" s="13" cm="1">
        <f t="array" ref="GW362">IF($AA362="N","",SUMPRODUCT(($Z$281:$Z$407=$Z362)*($AA$281:$AA$407="Y")*(EC362&lt;EC$281:EC$407))+1)</f>
        <v>8</v>
      </c>
      <c r="GX362" s="13" cm="1">
        <f t="array" ref="GX362">IF($AA362="N","",SUMPRODUCT(($Z$281:$Z$407=$Z362)*($AA$281:$AA$407="Y")*(ED362&lt;ED$281:ED$407))+1)</f>
        <v>8</v>
      </c>
      <c r="GY362" s="13" cm="1">
        <f t="array" ref="GY362">IF($AA362="N","",SUMPRODUCT(($Z$281:$Z$407=$Z362)*($AA$281:$AA$407="Y")*(EE362&lt;EE$281:EE$407))+1)</f>
        <v>8</v>
      </c>
      <c r="GZ362" s="13" cm="1">
        <f t="array" ref="GZ362">IF($AA362="N","",SUMPRODUCT(($Z$281:$Z$407=$Z362)*($AA$281:$AA$407="Y")*(EF362&lt;EF$281:EF$407))+1)</f>
        <v>8</v>
      </c>
      <c r="HA362" s="13" cm="1">
        <f t="array" ref="HA362">IF($AA362="N","",SUMPRODUCT(($Z$281:$Z$407=$Z362)*($AA$281:$AA$407="Y")*(EG362&lt;EG$281:EG$407))+1)</f>
        <v>8</v>
      </c>
      <c r="HB362" s="13" cm="1">
        <f t="array" ref="HB362">IF($AA362="N","",SUMPRODUCT(($Z$281:$Z$407=$Z362)*($AA$281:$AA$407="Y")*(EH362&lt;EH$281:EH$407))+1)</f>
        <v>9</v>
      </c>
      <c r="HC362" s="13" cm="1">
        <f t="array" ref="HC362">IF($AA362="N","",SUMPRODUCT(($Z$281:$Z$407=$Z362)*($AA$281:$AA$407="Y")*(EI362&lt;EI$281:EI$407))+1)</f>
        <v>9</v>
      </c>
      <c r="HD362" s="13" cm="1">
        <f t="array" ref="HD362">IF($AA362="N","",SUMPRODUCT(($Z$281:$Z$407=$Z362)*($AA$281:$AA$407="Y")*(EJ362&lt;EJ$281:EJ$407))+1)</f>
        <v>9</v>
      </c>
      <c r="HE362" s="13" cm="1">
        <f t="array" ref="HE362">IF($AA362="N","",SUMPRODUCT(($Z$281:$Z$407=$Z362)*($AA$281:$AA$407="Y")*(EK362&lt;EK$281:EK$407))+1)</f>
        <v>9</v>
      </c>
      <c r="HF362" s="13" cm="1">
        <f t="array" ref="HF362">IF($AA362="N","",SUMPRODUCT(($Z$281:$Z$407=$Z362)*($AA$281:$AA$407="Y")*(EL362&lt;EL$281:EL$407))+1)</f>
        <v>9</v>
      </c>
      <c r="HG362" s="13" cm="1">
        <f t="array" ref="HG362">IF($AA362="N","",SUMPRODUCT(($Z$281:$Z$407=$Z362)*($AA$281:$AA$407="Y")*(EM362&lt;EM$281:EM$407))+1)</f>
        <v>9</v>
      </c>
      <c r="HH362" s="13" cm="1">
        <f t="array" ref="HH362">IF($AA362="N","",SUMPRODUCT(($Z$281:$Z$407=$Z362)*($AA$281:$AA$407="Y")*(EN362&lt;EN$281:EN$407))+1)</f>
        <v>9</v>
      </c>
      <c r="HI362" s="13" cm="1">
        <f t="array" ref="HI362">IF($AA362="N","",SUMPRODUCT(($Z$281:$Z$407=$Z362)*($AA$281:$AA$407="Y")*(EO362&lt;EO$281:EO$407))+1)</f>
        <v>9</v>
      </c>
      <c r="HJ362" s="20">
        <f>INDEX($GO362:$HI362,MATCH('Ranked Growth'!$C$5,$GO$149:$HI$149,0))</f>
        <v>7</v>
      </c>
      <c r="HK362" s="13" t="str">
        <f t="shared" si="476"/>
        <v>Stations of Over 10k Users-7</v>
      </c>
    </row>
    <row r="363" spans="2:219" s="11" customFormat="1" x14ac:dyDescent="0.25">
      <c r="B363" s="17" t="s">
        <v>69</v>
      </c>
      <c r="C363" s="20">
        <v>299932.45443494746</v>
      </c>
      <c r="D363" s="20">
        <v>324264.80883439368</v>
      </c>
      <c r="E363" s="20">
        <v>332207.2659716137</v>
      </c>
      <c r="F363" s="20">
        <v>338358.01549357985</v>
      </c>
      <c r="G363" s="20">
        <v>342870.28721626219</v>
      </c>
      <c r="H363" s="20">
        <v>347668.79194220831</v>
      </c>
      <c r="I363" s="20">
        <v>353370.08079404972</v>
      </c>
      <c r="J363" s="20">
        <v>358223.54682069801</v>
      </c>
      <c r="K363" s="20">
        <v>363549.67486713425</v>
      </c>
      <c r="L363" s="20">
        <v>370990.32270875649</v>
      </c>
      <c r="M363" s="20">
        <v>376665.216139647</v>
      </c>
      <c r="N363" s="20">
        <v>382038.01071752369</v>
      </c>
      <c r="O363" s="20">
        <v>387453.62090007123</v>
      </c>
      <c r="P363" s="20">
        <v>394010.26040475752</v>
      </c>
      <c r="Q363" s="20">
        <v>401306.86025135935</v>
      </c>
      <c r="R363" s="20">
        <v>407338.93194229755</v>
      </c>
      <c r="S363" s="20">
        <v>413991.08820629236</v>
      </c>
      <c r="T363" s="20">
        <v>420040.28739856847</v>
      </c>
      <c r="U363" s="20">
        <v>426597.30360996694</v>
      </c>
      <c r="V363" s="20">
        <v>434831.42664054444</v>
      </c>
      <c r="W363" s="20">
        <v>442810.87490014324</v>
      </c>
      <c r="Y363" s="17" t="s">
        <v>69</v>
      </c>
      <c r="Z363" s="21" t="str">
        <f t="shared" si="427"/>
        <v>Stations of Over 10k Users</v>
      </c>
      <c r="AA363" s="21" t="str">
        <f t="shared" si="428"/>
        <v>N</v>
      </c>
      <c r="AB363" s="13">
        <f t="shared" ref="AB363:AV363" si="509">C363-$R101</f>
        <v>6258.45443494746</v>
      </c>
      <c r="AC363" s="13">
        <f t="shared" si="509"/>
        <v>30590.808834393683</v>
      </c>
      <c r="AD363" s="13">
        <f t="shared" si="509"/>
        <v>38533.265971613699</v>
      </c>
      <c r="AE363" s="13">
        <f t="shared" si="509"/>
        <v>44684.015493579849</v>
      </c>
      <c r="AF363" s="13">
        <f t="shared" si="509"/>
        <v>49196.287216262193</v>
      </c>
      <c r="AG363" s="13">
        <f t="shared" si="509"/>
        <v>53994.791942208307</v>
      </c>
      <c r="AH363" s="13">
        <f t="shared" si="509"/>
        <v>59696.080794049718</v>
      </c>
      <c r="AI363" s="13">
        <f t="shared" si="509"/>
        <v>64549.546820698015</v>
      </c>
      <c r="AJ363" s="13">
        <f t="shared" si="509"/>
        <v>69875.67486713425</v>
      </c>
      <c r="AK363" s="13">
        <f t="shared" si="509"/>
        <v>77316.322708756488</v>
      </c>
      <c r="AL363" s="13">
        <f t="shared" si="509"/>
        <v>82991.216139647004</v>
      </c>
      <c r="AM363" s="13">
        <f t="shared" si="509"/>
        <v>88364.010717523692</v>
      </c>
      <c r="AN363" s="13">
        <f t="shared" si="509"/>
        <v>93779.620900071226</v>
      </c>
      <c r="AO363" s="13">
        <f t="shared" si="509"/>
        <v>100336.26040475752</v>
      </c>
      <c r="AP363" s="13">
        <f t="shared" si="509"/>
        <v>107632.86025135935</v>
      </c>
      <c r="AQ363" s="13">
        <f t="shared" si="509"/>
        <v>113664.93194229755</v>
      </c>
      <c r="AR363" s="13">
        <f t="shared" si="509"/>
        <v>120317.08820629236</v>
      </c>
      <c r="AS363" s="13">
        <f t="shared" si="509"/>
        <v>126366.28739856847</v>
      </c>
      <c r="AT363" s="13">
        <f t="shared" si="509"/>
        <v>132923.30360996694</v>
      </c>
      <c r="AU363" s="13">
        <f t="shared" si="509"/>
        <v>141157.42664054444</v>
      </c>
      <c r="AV363" s="13">
        <f t="shared" si="509"/>
        <v>149136.87490014324</v>
      </c>
      <c r="AX363" s="17" t="s">
        <v>69</v>
      </c>
      <c r="AY363" s="13">
        <f t="shared" si="430"/>
        <v>27</v>
      </c>
      <c r="AZ363" s="13">
        <f t="shared" si="431"/>
        <v>28</v>
      </c>
      <c r="BA363" s="13">
        <f t="shared" si="432"/>
        <v>26</v>
      </c>
      <c r="BB363" s="13">
        <f t="shared" si="433"/>
        <v>26</v>
      </c>
      <c r="BC363" s="13">
        <f t="shared" si="434"/>
        <v>26</v>
      </c>
      <c r="BD363" s="13">
        <f t="shared" si="435"/>
        <v>26</v>
      </c>
      <c r="BE363" s="13">
        <f t="shared" si="436"/>
        <v>26</v>
      </c>
      <c r="BF363" s="13">
        <f t="shared" si="437"/>
        <v>26</v>
      </c>
      <c r="BG363" s="13">
        <f t="shared" si="438"/>
        <v>26</v>
      </c>
      <c r="BH363" s="13">
        <f t="shared" si="439"/>
        <v>26</v>
      </c>
      <c r="BI363" s="13">
        <f t="shared" si="440"/>
        <v>26</v>
      </c>
      <c r="BJ363" s="13">
        <f t="shared" si="441"/>
        <v>26</v>
      </c>
      <c r="BK363" s="13">
        <f t="shared" si="442"/>
        <v>26</v>
      </c>
      <c r="BL363" s="13">
        <f t="shared" si="443"/>
        <v>26</v>
      </c>
      <c r="BM363" s="13">
        <f t="shared" si="444"/>
        <v>26</v>
      </c>
      <c r="BN363" s="13">
        <f t="shared" si="445"/>
        <v>26</v>
      </c>
      <c r="BO363" s="13">
        <f t="shared" si="446"/>
        <v>26</v>
      </c>
      <c r="BP363" s="13">
        <f t="shared" si="447"/>
        <v>26</v>
      </c>
      <c r="BQ363" s="13">
        <f t="shared" si="448"/>
        <v>26</v>
      </c>
      <c r="BR363" s="13">
        <f t="shared" si="449"/>
        <v>26</v>
      </c>
      <c r="BS363" s="13">
        <f t="shared" si="450"/>
        <v>26</v>
      </c>
      <c r="BT363" s="13">
        <f>INDEX($AY363:$BS363,MATCH('Ranked Growth'!$C$5,Data!$AY$149:$BS$149,0))</f>
        <v>27</v>
      </c>
      <c r="BV363" s="17" t="s">
        <v>69</v>
      </c>
      <c r="BW363" s="13" cm="1">
        <f t="array" ref="BW363">SUMPRODUCT(($Z$281:$Z$407=$Z363)*(AB363&lt;AB$281:AB$407))+1</f>
        <v>22</v>
      </c>
      <c r="BX363" s="13" cm="1">
        <f t="array" ref="BX363">SUMPRODUCT(($Z$281:$Z$407=$Z363)*(AC363&lt;AC$281:AC$407))+1</f>
        <v>23</v>
      </c>
      <c r="BY363" s="13" cm="1">
        <f t="array" ref="BY363">SUMPRODUCT(($Z$281:$Z$407=$Z363)*(AD363&lt;AD$281:AD$407))+1</f>
        <v>21</v>
      </c>
      <c r="BZ363" s="13" cm="1">
        <f t="array" ref="BZ363">SUMPRODUCT(($Z$281:$Z$407=$Z363)*(AE363&lt;AE$281:AE$407))+1</f>
        <v>21</v>
      </c>
      <c r="CA363" s="13" cm="1">
        <f t="array" ref="CA363">SUMPRODUCT(($Z$281:$Z$407=$Z363)*(AF363&lt;AF$281:AF$407))+1</f>
        <v>21</v>
      </c>
      <c r="CB363" s="13" cm="1">
        <f t="array" ref="CB363">SUMPRODUCT(($Z$281:$Z$407=$Z363)*(AG363&lt;AG$281:AG$407))+1</f>
        <v>21</v>
      </c>
      <c r="CC363" s="13" cm="1">
        <f t="array" ref="CC363">SUMPRODUCT(($Z$281:$Z$407=$Z363)*(AH363&lt;AH$281:AH$407))+1</f>
        <v>21</v>
      </c>
      <c r="CD363" s="13" cm="1">
        <f t="array" ref="CD363">SUMPRODUCT(($Z$281:$Z$407=$Z363)*(AI363&lt;AI$281:AI$407))+1</f>
        <v>21</v>
      </c>
      <c r="CE363" s="13" cm="1">
        <f t="array" ref="CE363">SUMPRODUCT(($Z$281:$Z$407=$Z363)*(AJ363&lt;AJ$281:AJ$407))+1</f>
        <v>21</v>
      </c>
      <c r="CF363" s="13" cm="1">
        <f t="array" ref="CF363">SUMPRODUCT(($Z$281:$Z$407=$Z363)*(AK363&lt;AK$281:AK$407))+1</f>
        <v>21</v>
      </c>
      <c r="CG363" s="13" cm="1">
        <f t="array" ref="CG363">SUMPRODUCT(($Z$281:$Z$407=$Z363)*(AL363&lt;AL$281:AL$407))+1</f>
        <v>21</v>
      </c>
      <c r="CH363" s="13" cm="1">
        <f t="array" ref="CH363">SUMPRODUCT(($Z$281:$Z$407=$Z363)*(AM363&lt;AM$281:AM$407))+1</f>
        <v>21</v>
      </c>
      <c r="CI363" s="13" cm="1">
        <f t="array" ref="CI363">SUMPRODUCT(($Z$281:$Z$407=$Z363)*(AN363&lt;AN$281:AN$407))+1</f>
        <v>21</v>
      </c>
      <c r="CJ363" s="13" cm="1">
        <f t="array" ref="CJ363">SUMPRODUCT(($Z$281:$Z$407=$Z363)*(AO363&lt;AO$281:AO$407))+1</f>
        <v>21</v>
      </c>
      <c r="CK363" s="13" cm="1">
        <f t="array" ref="CK363">SUMPRODUCT(($Z$281:$Z$407=$Z363)*(AP363&lt;AP$281:AP$407))+1</f>
        <v>21</v>
      </c>
      <c r="CL363" s="13" cm="1">
        <f t="array" ref="CL363">SUMPRODUCT(($Z$281:$Z$407=$Z363)*(AQ363&lt;AQ$281:AQ$407))+1</f>
        <v>21</v>
      </c>
      <c r="CM363" s="13" cm="1">
        <f t="array" ref="CM363">SUMPRODUCT(($Z$281:$Z$407=$Z363)*(AR363&lt;AR$281:AR$407))+1</f>
        <v>21</v>
      </c>
      <c r="CN363" s="13" cm="1">
        <f t="array" ref="CN363">SUMPRODUCT(($Z$281:$Z$407=$Z363)*(AS363&lt;AS$281:AS$407))+1</f>
        <v>21</v>
      </c>
      <c r="CO363" s="13" cm="1">
        <f t="array" ref="CO363">SUMPRODUCT(($Z$281:$Z$407=$Z363)*(AT363&lt;AT$281:AT$407))+1</f>
        <v>21</v>
      </c>
      <c r="CP363" s="13" cm="1">
        <f t="array" ref="CP363">SUMPRODUCT(($Z$281:$Z$407=$Z363)*(AU363&lt;AU$281:AU$407))+1</f>
        <v>21</v>
      </c>
      <c r="CQ363" s="13" cm="1">
        <f t="array" ref="CQ363">SUMPRODUCT(($Z$281:$Z$407=$Z363)*(AV363&lt;AV$281:AV$407))+1</f>
        <v>21</v>
      </c>
      <c r="CR363" s="20">
        <f>INDEX($BW363:$CQ363,MATCH('Ranked Growth'!$C$5,Data!$AY$149:$BS$149,0))</f>
        <v>22</v>
      </c>
      <c r="CS363" s="13" t="str">
        <f t="shared" si="451"/>
        <v>Stations of Over 10k Users-22</v>
      </c>
      <c r="CU363" s="17" t="s">
        <v>69</v>
      </c>
      <c r="CV363" s="13" t="str" cm="1">
        <f t="array" ref="CV363">IF($AA363="N","",SUMPRODUCT(($Z$281:$Z$407=$Z363)*($AA$281:$AA$407="Y")*(AB363&lt;AB$281:AB$407))+1)</f>
        <v/>
      </c>
      <c r="CW363" s="13" t="str" cm="1">
        <f t="array" ref="CW363">IF($AA363="N","",SUMPRODUCT(($Z$281:$Z$407=$Z363)*($AA$281:$AA$407="Y")*(AC363&lt;AC$281:AC$407))+1)</f>
        <v/>
      </c>
      <c r="CX363" s="13" t="str" cm="1">
        <f t="array" ref="CX363">IF($AA363="N","",SUMPRODUCT(($Z$281:$Z$407=$Z363)*($AA$281:$AA$407="Y")*(AD363&lt;AD$281:AD$407))+1)</f>
        <v/>
      </c>
      <c r="CY363" s="13" t="str" cm="1">
        <f t="array" ref="CY363">IF($AA363="N","",SUMPRODUCT(($Z$281:$Z$407=$Z363)*($AA$281:$AA$407="Y")*(AE363&lt;AE$281:AE$407))+1)</f>
        <v/>
      </c>
      <c r="CZ363" s="13" t="str" cm="1">
        <f t="array" ref="CZ363">IF($AA363="N","",SUMPRODUCT(($Z$281:$Z$407=$Z363)*($AA$281:$AA$407="Y")*(AF363&lt;AF$281:AF$407))+1)</f>
        <v/>
      </c>
      <c r="DA363" s="13" t="str" cm="1">
        <f t="array" ref="DA363">IF($AA363="N","",SUMPRODUCT(($Z$281:$Z$407=$Z363)*($AA$281:$AA$407="Y")*(AG363&lt;AG$281:AG$407))+1)</f>
        <v/>
      </c>
      <c r="DB363" s="13" t="str" cm="1">
        <f t="array" ref="DB363">IF($AA363="N","",SUMPRODUCT(($Z$281:$Z$407=$Z363)*($AA$281:$AA$407="Y")*(AH363&lt;AH$281:AH$407))+1)</f>
        <v/>
      </c>
      <c r="DC363" s="13" t="str" cm="1">
        <f t="array" ref="DC363">IF($AA363="N","",SUMPRODUCT(($Z$281:$Z$407=$Z363)*($AA$281:$AA$407="Y")*(AI363&lt;AI$281:AI$407))+1)</f>
        <v/>
      </c>
      <c r="DD363" s="13" t="str" cm="1">
        <f t="array" ref="DD363">IF($AA363="N","",SUMPRODUCT(($Z$281:$Z$407=$Z363)*($AA$281:$AA$407="Y")*(AJ363&lt;AJ$281:AJ$407))+1)</f>
        <v/>
      </c>
      <c r="DE363" s="13" t="str" cm="1">
        <f t="array" ref="DE363">IF($AA363="N","",SUMPRODUCT(($Z$281:$Z$407=$Z363)*($AA$281:$AA$407="Y")*(AK363&lt;AK$281:AK$407))+1)</f>
        <v/>
      </c>
      <c r="DF363" s="13" t="str" cm="1">
        <f t="array" ref="DF363">IF($AA363="N","",SUMPRODUCT(($Z$281:$Z$407=$Z363)*($AA$281:$AA$407="Y")*(AL363&lt;AL$281:AL$407))+1)</f>
        <v/>
      </c>
      <c r="DG363" s="13" t="str" cm="1">
        <f t="array" ref="DG363">IF($AA363="N","",SUMPRODUCT(($Z$281:$Z$407=$Z363)*($AA$281:$AA$407="Y")*(AM363&lt;AM$281:AM$407))+1)</f>
        <v/>
      </c>
      <c r="DH363" s="13" t="str" cm="1">
        <f t="array" ref="DH363">IF($AA363="N","",SUMPRODUCT(($Z$281:$Z$407=$Z363)*($AA$281:$AA$407="Y")*(AN363&lt;AN$281:AN$407))+1)</f>
        <v/>
      </c>
      <c r="DI363" s="13" t="str" cm="1">
        <f t="array" ref="DI363">IF($AA363="N","",SUMPRODUCT(($Z$281:$Z$407=$Z363)*($AA$281:$AA$407="Y")*(AO363&lt;AO$281:AO$407))+1)</f>
        <v/>
      </c>
      <c r="DJ363" s="13" t="str" cm="1">
        <f t="array" ref="DJ363">IF($AA363="N","",SUMPRODUCT(($Z$281:$Z$407=$Z363)*($AA$281:$AA$407="Y")*(AP363&lt;AP$281:AP$407))+1)</f>
        <v/>
      </c>
      <c r="DK363" s="13" t="str" cm="1">
        <f t="array" ref="DK363">IF($AA363="N","",SUMPRODUCT(($Z$281:$Z$407=$Z363)*($AA$281:$AA$407="Y")*(AQ363&lt;AQ$281:AQ$407))+1)</f>
        <v/>
      </c>
      <c r="DL363" s="13" t="str" cm="1">
        <f t="array" ref="DL363">IF($AA363="N","",SUMPRODUCT(($Z$281:$Z$407=$Z363)*($AA$281:$AA$407="Y")*(AR363&lt;AR$281:AR$407))+1)</f>
        <v/>
      </c>
      <c r="DM363" s="13" t="str" cm="1">
        <f t="array" ref="DM363">IF($AA363="N","",SUMPRODUCT(($Z$281:$Z$407=$Z363)*($AA$281:$AA$407="Y")*(AS363&lt;AS$281:AS$407))+1)</f>
        <v/>
      </c>
      <c r="DN363" s="13" t="str" cm="1">
        <f t="array" ref="DN363">IF($AA363="N","",SUMPRODUCT(($Z$281:$Z$407=$Z363)*($AA$281:$AA$407="Y")*(AT363&lt;AT$281:AT$407))+1)</f>
        <v/>
      </c>
      <c r="DO363" s="13" t="str" cm="1">
        <f t="array" ref="DO363">IF($AA363="N","",SUMPRODUCT(($Z$281:$Z$407=$Z363)*($AA$281:$AA$407="Y")*(AU363&lt;AU$281:AU$407))+1)</f>
        <v/>
      </c>
      <c r="DP363" s="13" t="str" cm="1">
        <f t="array" ref="DP363">IF($AA363="N","",SUMPRODUCT(($Z$281:$Z$407=$Z363)*($AA$281:$AA$407="Y")*(AV363&lt;AV$281:AV$407))+1)</f>
        <v/>
      </c>
      <c r="DQ363" s="13" t="str">
        <f>INDEX($CV363:$DP363,MATCH('Ranked Growth'!$C$5,$BW$149:$CQ$149,0))</f>
        <v/>
      </c>
      <c r="DR363" s="13" t="str">
        <f t="shared" si="452"/>
        <v>Stations of Over 10k Users-</v>
      </c>
      <c r="DT363" s="17" t="s">
        <v>69</v>
      </c>
      <c r="DU363" s="15">
        <f t="shared" ref="DU363:EO363" si="510">(C363/$R101)-1</f>
        <v>2.131089042593981E-2</v>
      </c>
      <c r="DV363" s="15">
        <f t="shared" si="510"/>
        <v>0.10416587384104026</v>
      </c>
      <c r="DW363" s="15">
        <f t="shared" si="510"/>
        <v>0.13121102301059584</v>
      </c>
      <c r="DX363" s="15">
        <f t="shared" si="510"/>
        <v>0.15215516352683545</v>
      </c>
      <c r="DY363" s="15">
        <f t="shared" si="510"/>
        <v>0.16752006379952666</v>
      </c>
      <c r="DZ363" s="15">
        <f t="shared" si="510"/>
        <v>0.18385962646406662</v>
      </c>
      <c r="EA363" s="15">
        <f t="shared" si="510"/>
        <v>0.20327329213362333</v>
      </c>
      <c r="EB363" s="15">
        <f t="shared" si="510"/>
        <v>0.21980000551869772</v>
      </c>
      <c r="EC363" s="15">
        <f t="shared" si="510"/>
        <v>0.23793619750857831</v>
      </c>
      <c r="ED363" s="15">
        <f t="shared" si="510"/>
        <v>0.26327261762619947</v>
      </c>
      <c r="EE363" s="15">
        <f t="shared" si="510"/>
        <v>0.28259640328952162</v>
      </c>
      <c r="EF363" s="15">
        <f t="shared" si="510"/>
        <v>0.30089150117996044</v>
      </c>
      <c r="EG363" s="15">
        <f t="shared" si="510"/>
        <v>0.31933239204039587</v>
      </c>
      <c r="EH363" s="15">
        <f t="shared" si="510"/>
        <v>0.34165864327368967</v>
      </c>
      <c r="EI363" s="15">
        <f t="shared" si="510"/>
        <v>0.36650456033342871</v>
      </c>
      <c r="EJ363" s="15">
        <f t="shared" si="510"/>
        <v>0.38704458665832719</v>
      </c>
      <c r="EK363" s="15">
        <f t="shared" si="510"/>
        <v>0.40969608547672709</v>
      </c>
      <c r="EL363" s="15">
        <f t="shared" si="510"/>
        <v>0.43029443327828987</v>
      </c>
      <c r="EM363" s="15">
        <f t="shared" si="510"/>
        <v>0.45262196724928638</v>
      </c>
      <c r="EN363" s="15">
        <f t="shared" si="510"/>
        <v>0.48066027854200377</v>
      </c>
      <c r="EO363" s="15">
        <f t="shared" si="510"/>
        <v>0.50783138752543033</v>
      </c>
      <c r="EQ363" s="17" t="s">
        <v>69</v>
      </c>
      <c r="ER363" s="13">
        <f t="shared" si="454"/>
        <v>33</v>
      </c>
      <c r="ES363" s="13">
        <f t="shared" si="455"/>
        <v>32</v>
      </c>
      <c r="ET363" s="13">
        <f t="shared" si="456"/>
        <v>19</v>
      </c>
      <c r="EU363" s="13">
        <f t="shared" si="457"/>
        <v>16</v>
      </c>
      <c r="EV363" s="13">
        <f t="shared" si="458"/>
        <v>15</v>
      </c>
      <c r="EW363" s="13">
        <f t="shared" si="459"/>
        <v>16</v>
      </c>
      <c r="EX363" s="13">
        <f t="shared" si="460"/>
        <v>17</v>
      </c>
      <c r="EY363" s="13">
        <f t="shared" si="461"/>
        <v>17</v>
      </c>
      <c r="EZ363" s="13">
        <f t="shared" si="462"/>
        <v>17</v>
      </c>
      <c r="FA363" s="13">
        <f t="shared" si="463"/>
        <v>17</v>
      </c>
      <c r="FB363" s="13">
        <f t="shared" si="464"/>
        <v>17</v>
      </c>
      <c r="FC363" s="13">
        <f t="shared" si="465"/>
        <v>17</v>
      </c>
      <c r="FD363" s="13">
        <f t="shared" si="466"/>
        <v>17</v>
      </c>
      <c r="FE363" s="13">
        <f t="shared" si="467"/>
        <v>19</v>
      </c>
      <c r="FF363" s="13">
        <f t="shared" si="468"/>
        <v>20</v>
      </c>
      <c r="FG363" s="13">
        <f t="shared" si="469"/>
        <v>20</v>
      </c>
      <c r="FH363" s="13">
        <f t="shared" si="470"/>
        <v>20</v>
      </c>
      <c r="FI363" s="13">
        <f t="shared" si="471"/>
        <v>20</v>
      </c>
      <c r="FJ363" s="13">
        <f t="shared" si="472"/>
        <v>20</v>
      </c>
      <c r="FK363" s="13">
        <f t="shared" si="473"/>
        <v>20</v>
      </c>
      <c r="FL363" s="13">
        <f t="shared" si="474"/>
        <v>20</v>
      </c>
      <c r="FM363" s="13">
        <f>INDEX($ER363:$FL363,MATCH('Ranked Growth'!$C$5,$ER$149:$FL$149,0))</f>
        <v>33</v>
      </c>
      <c r="FO363" s="17" t="s">
        <v>69</v>
      </c>
      <c r="FP363" s="13" cm="1">
        <f t="array" ref="FP363">SUMPRODUCT(($Z$281:$Z$407=$Z363)*(DU363&lt;DU$281:DU$407))+1</f>
        <v>23</v>
      </c>
      <c r="FQ363" s="13" cm="1">
        <f t="array" ref="FQ363">SUMPRODUCT(($Z$281:$Z$407=$Z363)*(DV363&lt;DV$281:DV$407))+1</f>
        <v>31</v>
      </c>
      <c r="FR363" s="13" cm="1">
        <f t="array" ref="FR363">SUMPRODUCT(($Z$281:$Z$407=$Z363)*(DW363&lt;DW$281:DW$407))+1</f>
        <v>18</v>
      </c>
      <c r="FS363" s="13" cm="1">
        <f t="array" ref="FS363">SUMPRODUCT(($Z$281:$Z$407=$Z363)*(DX363&lt;DX$281:DX$407))+1</f>
        <v>15</v>
      </c>
      <c r="FT363" s="13" cm="1">
        <f t="array" ref="FT363">SUMPRODUCT(($Z$281:$Z$407=$Z363)*(DY363&lt;DY$281:DY$407))+1</f>
        <v>14</v>
      </c>
      <c r="FU363" s="13" cm="1">
        <f t="array" ref="FU363">SUMPRODUCT(($Z$281:$Z$407=$Z363)*(DZ363&lt;DZ$281:DZ$407))+1</f>
        <v>15</v>
      </c>
      <c r="FV363" s="13" cm="1">
        <f t="array" ref="FV363">SUMPRODUCT(($Z$281:$Z$407=$Z363)*(EA363&lt;EA$281:EA$407))+1</f>
        <v>16</v>
      </c>
      <c r="FW363" s="13" cm="1">
        <f t="array" ref="FW363">SUMPRODUCT(($Z$281:$Z$407=$Z363)*(EB363&lt;EB$281:EB$407))+1</f>
        <v>16</v>
      </c>
      <c r="FX363" s="13" cm="1">
        <f t="array" ref="FX363">SUMPRODUCT(($Z$281:$Z$407=$Z363)*(EC363&lt;EC$281:EC$407))+1</f>
        <v>16</v>
      </c>
      <c r="FY363" s="13" cm="1">
        <f t="array" ref="FY363">SUMPRODUCT(($Z$281:$Z$407=$Z363)*(ED363&lt;ED$281:ED$407))+1</f>
        <v>16</v>
      </c>
      <c r="FZ363" s="13" cm="1">
        <f t="array" ref="FZ363">SUMPRODUCT(($Z$281:$Z$407=$Z363)*(EE363&lt;EE$281:EE$407))+1</f>
        <v>16</v>
      </c>
      <c r="GA363" s="13" cm="1">
        <f t="array" ref="GA363">SUMPRODUCT(($Z$281:$Z$407=$Z363)*(EF363&lt;EF$281:EF$407))+1</f>
        <v>16</v>
      </c>
      <c r="GB363" s="13" cm="1">
        <f t="array" ref="GB363">SUMPRODUCT(($Z$281:$Z$407=$Z363)*(EG363&lt;EG$281:EG$407))+1</f>
        <v>16</v>
      </c>
      <c r="GC363" s="13" cm="1">
        <f t="array" ref="GC363">SUMPRODUCT(($Z$281:$Z$407=$Z363)*(EH363&lt;EH$281:EH$407))+1</f>
        <v>17</v>
      </c>
      <c r="GD363" s="13" cm="1">
        <f t="array" ref="GD363">SUMPRODUCT(($Z$281:$Z$407=$Z363)*(EI363&lt;EI$281:EI$407))+1</f>
        <v>18</v>
      </c>
      <c r="GE363" s="13" cm="1">
        <f t="array" ref="GE363">SUMPRODUCT(($Z$281:$Z$407=$Z363)*(EJ363&lt;EJ$281:EJ$407))+1</f>
        <v>18</v>
      </c>
      <c r="GF363" s="13" cm="1">
        <f t="array" ref="GF363">SUMPRODUCT(($Z$281:$Z$407=$Z363)*(EK363&lt;EK$281:EK$407))+1</f>
        <v>18</v>
      </c>
      <c r="GG363" s="13" cm="1">
        <f t="array" ref="GG363">SUMPRODUCT(($Z$281:$Z$407=$Z363)*(EL363&lt;EL$281:EL$407))+1</f>
        <v>18</v>
      </c>
      <c r="GH363" s="13" cm="1">
        <f t="array" ref="GH363">SUMPRODUCT(($Z$281:$Z$407=$Z363)*(EM363&lt;EM$281:EM$407))+1</f>
        <v>18</v>
      </c>
      <c r="GI363" s="13" cm="1">
        <f t="array" ref="GI363">SUMPRODUCT(($Z$281:$Z$407=$Z363)*(EN363&lt;EN$281:EN$407))+1</f>
        <v>18</v>
      </c>
      <c r="GJ363" s="13" cm="1">
        <f t="array" ref="GJ363">SUMPRODUCT(($Z$281:$Z$407=$Z363)*(EO363&lt;EO$281:EO$407))+1</f>
        <v>18</v>
      </c>
      <c r="GK363" s="20">
        <f>INDEX($FP363:$GJ363,MATCH('Ranked Growth'!$C$5,$FP$149:$GJ$149,0))</f>
        <v>23</v>
      </c>
      <c r="GL363" s="13" t="str">
        <f t="shared" si="475"/>
        <v>Stations of Over 10k Users-23</v>
      </c>
      <c r="GN363" s="17" t="s">
        <v>69</v>
      </c>
      <c r="GO363" s="13" t="str" cm="1">
        <f t="array" ref="GO363">IF($AA363="N","",SUMPRODUCT(($Z$281:$Z$407=$Z363)*($AA$281:$AA$407="Y")*(DU363&lt;DU$281:DU$407))+1)</f>
        <v/>
      </c>
      <c r="GP363" s="13" t="str" cm="1">
        <f t="array" ref="GP363">IF($AA363="N","",SUMPRODUCT(($Z$281:$Z$407=$Z363)*($AA$281:$AA$407="Y")*(DV363&lt;DV$281:DV$407))+1)</f>
        <v/>
      </c>
      <c r="GQ363" s="13" t="str" cm="1">
        <f t="array" ref="GQ363">IF($AA363="N","",SUMPRODUCT(($Z$281:$Z$407=$Z363)*($AA$281:$AA$407="Y")*(DW363&lt;DW$281:DW$407))+1)</f>
        <v/>
      </c>
      <c r="GR363" s="13" t="str" cm="1">
        <f t="array" ref="GR363">IF($AA363="N","",SUMPRODUCT(($Z$281:$Z$407=$Z363)*($AA$281:$AA$407="Y")*(DX363&lt;DX$281:DX$407))+1)</f>
        <v/>
      </c>
      <c r="GS363" s="13" t="str" cm="1">
        <f t="array" ref="GS363">IF($AA363="N","",SUMPRODUCT(($Z$281:$Z$407=$Z363)*($AA$281:$AA$407="Y")*(DY363&lt;DY$281:DY$407))+1)</f>
        <v/>
      </c>
      <c r="GT363" s="13" t="str" cm="1">
        <f t="array" ref="GT363">IF($AA363="N","",SUMPRODUCT(($Z$281:$Z$407=$Z363)*($AA$281:$AA$407="Y")*(DZ363&lt;DZ$281:DZ$407))+1)</f>
        <v/>
      </c>
      <c r="GU363" s="13" t="str" cm="1">
        <f t="array" ref="GU363">IF($AA363="N","",SUMPRODUCT(($Z$281:$Z$407=$Z363)*($AA$281:$AA$407="Y")*(EA363&lt;EA$281:EA$407))+1)</f>
        <v/>
      </c>
      <c r="GV363" s="13" t="str" cm="1">
        <f t="array" ref="GV363">IF($AA363="N","",SUMPRODUCT(($Z$281:$Z$407=$Z363)*($AA$281:$AA$407="Y")*(EB363&lt;EB$281:EB$407))+1)</f>
        <v/>
      </c>
      <c r="GW363" s="13" t="str" cm="1">
        <f t="array" ref="GW363">IF($AA363="N","",SUMPRODUCT(($Z$281:$Z$407=$Z363)*($AA$281:$AA$407="Y")*(EC363&lt;EC$281:EC$407))+1)</f>
        <v/>
      </c>
      <c r="GX363" s="13" t="str" cm="1">
        <f t="array" ref="GX363">IF($AA363="N","",SUMPRODUCT(($Z$281:$Z$407=$Z363)*($AA$281:$AA$407="Y")*(ED363&lt;ED$281:ED$407))+1)</f>
        <v/>
      </c>
      <c r="GY363" s="13" t="str" cm="1">
        <f t="array" ref="GY363">IF($AA363="N","",SUMPRODUCT(($Z$281:$Z$407=$Z363)*($AA$281:$AA$407="Y")*(EE363&lt;EE$281:EE$407))+1)</f>
        <v/>
      </c>
      <c r="GZ363" s="13" t="str" cm="1">
        <f t="array" ref="GZ363">IF($AA363="N","",SUMPRODUCT(($Z$281:$Z$407=$Z363)*($AA$281:$AA$407="Y")*(EF363&lt;EF$281:EF$407))+1)</f>
        <v/>
      </c>
      <c r="HA363" s="13" t="str" cm="1">
        <f t="array" ref="HA363">IF($AA363="N","",SUMPRODUCT(($Z$281:$Z$407=$Z363)*($AA$281:$AA$407="Y")*(EG363&lt;EG$281:EG$407))+1)</f>
        <v/>
      </c>
      <c r="HB363" s="13" t="str" cm="1">
        <f t="array" ref="HB363">IF($AA363="N","",SUMPRODUCT(($Z$281:$Z$407=$Z363)*($AA$281:$AA$407="Y")*(EH363&lt;EH$281:EH$407))+1)</f>
        <v/>
      </c>
      <c r="HC363" s="13" t="str" cm="1">
        <f t="array" ref="HC363">IF($AA363="N","",SUMPRODUCT(($Z$281:$Z$407=$Z363)*($AA$281:$AA$407="Y")*(EI363&lt;EI$281:EI$407))+1)</f>
        <v/>
      </c>
      <c r="HD363" s="13" t="str" cm="1">
        <f t="array" ref="HD363">IF($AA363="N","",SUMPRODUCT(($Z$281:$Z$407=$Z363)*($AA$281:$AA$407="Y")*(EJ363&lt;EJ$281:EJ$407))+1)</f>
        <v/>
      </c>
      <c r="HE363" s="13" t="str" cm="1">
        <f t="array" ref="HE363">IF($AA363="N","",SUMPRODUCT(($Z$281:$Z$407=$Z363)*($AA$281:$AA$407="Y")*(EK363&lt;EK$281:EK$407))+1)</f>
        <v/>
      </c>
      <c r="HF363" s="13" t="str" cm="1">
        <f t="array" ref="HF363">IF($AA363="N","",SUMPRODUCT(($Z$281:$Z$407=$Z363)*($AA$281:$AA$407="Y")*(EL363&lt;EL$281:EL$407))+1)</f>
        <v/>
      </c>
      <c r="HG363" s="13" t="str" cm="1">
        <f t="array" ref="HG363">IF($AA363="N","",SUMPRODUCT(($Z$281:$Z$407=$Z363)*($AA$281:$AA$407="Y")*(EM363&lt;EM$281:EM$407))+1)</f>
        <v/>
      </c>
      <c r="HH363" s="13" t="str" cm="1">
        <f t="array" ref="HH363">IF($AA363="N","",SUMPRODUCT(($Z$281:$Z$407=$Z363)*($AA$281:$AA$407="Y")*(EN363&lt;EN$281:EN$407))+1)</f>
        <v/>
      </c>
      <c r="HI363" s="13" t="str" cm="1">
        <f t="array" ref="HI363">IF($AA363="N","",SUMPRODUCT(($Z$281:$Z$407=$Z363)*($AA$281:$AA$407="Y")*(EO363&lt;EO$281:EO$407))+1)</f>
        <v/>
      </c>
      <c r="HJ363" s="20" t="str">
        <f>INDEX($GO363:$HI363,MATCH('Ranked Growth'!$C$5,$GO$149:$HI$149,0))</f>
        <v/>
      </c>
      <c r="HK363" s="13" t="str">
        <f t="shared" si="476"/>
        <v>Stations of Over 10k Users-</v>
      </c>
    </row>
    <row r="364" spans="2:219" s="11" customFormat="1" x14ac:dyDescent="0.25">
      <c r="B364" s="17" t="s">
        <v>70</v>
      </c>
      <c r="C364" s="20">
        <v>10212.508767901258</v>
      </c>
      <c r="D364" s="20">
        <v>10815.871528284502</v>
      </c>
      <c r="E364" s="20">
        <v>11023.214772595407</v>
      </c>
      <c r="F364" s="20">
        <v>11189.73547950781</v>
      </c>
      <c r="G364" s="20">
        <v>11314.955673313689</v>
      </c>
      <c r="H364" s="20">
        <v>11447.77333642659</v>
      </c>
      <c r="I364" s="20">
        <v>11607.346776717153</v>
      </c>
      <c r="J364" s="20">
        <v>11745.36358851456</v>
      </c>
      <c r="K364" s="20">
        <v>11890.884368445119</v>
      </c>
      <c r="L364" s="20">
        <v>12073.929375222968</v>
      </c>
      <c r="M364" s="20">
        <v>12234.100994375498</v>
      </c>
      <c r="N364" s="20">
        <v>12388.011209705326</v>
      </c>
      <c r="O364" s="20">
        <v>12543.464691866409</v>
      </c>
      <c r="P364" s="20">
        <v>12728.195872648375</v>
      </c>
      <c r="Q364" s="20">
        <v>12929.913771700463</v>
      </c>
      <c r="R364" s="20">
        <v>13102.380948932683</v>
      </c>
      <c r="S364" s="20">
        <v>13290.093716466123</v>
      </c>
      <c r="T364" s="20">
        <v>13465.459133010731</v>
      </c>
      <c r="U364" s="20">
        <v>13653.266557398376</v>
      </c>
      <c r="V364" s="20">
        <v>13870.204357567951</v>
      </c>
      <c r="W364" s="20">
        <v>14081.217851923682</v>
      </c>
      <c r="Y364" s="17" t="s">
        <v>70</v>
      </c>
      <c r="Z364" s="21" t="str">
        <f t="shared" si="427"/>
        <v>Stations of Over 10k Users</v>
      </c>
      <c r="AA364" s="21" t="str">
        <f t="shared" si="428"/>
        <v>N</v>
      </c>
      <c r="AB364" s="13">
        <f t="shared" ref="AB364:AV364" si="511">C364-$R102</f>
        <v>212.50876790125767</v>
      </c>
      <c r="AC364" s="13">
        <f t="shared" si="511"/>
        <v>815.87152828450235</v>
      </c>
      <c r="AD364" s="13">
        <f t="shared" si="511"/>
        <v>1023.2147725954073</v>
      </c>
      <c r="AE364" s="13">
        <f t="shared" si="511"/>
        <v>1189.7354795078099</v>
      </c>
      <c r="AF364" s="13">
        <f t="shared" si="511"/>
        <v>1314.9556733136887</v>
      </c>
      <c r="AG364" s="13">
        <f t="shared" si="511"/>
        <v>1447.7733364265896</v>
      </c>
      <c r="AH364" s="13">
        <f t="shared" si="511"/>
        <v>1607.3467767171533</v>
      </c>
      <c r="AI364" s="13">
        <f t="shared" si="511"/>
        <v>1745.3635885145595</v>
      </c>
      <c r="AJ364" s="13">
        <f t="shared" si="511"/>
        <v>1890.8843684451185</v>
      </c>
      <c r="AK364" s="13">
        <f t="shared" si="511"/>
        <v>2073.9293752229678</v>
      </c>
      <c r="AL364" s="13">
        <f t="shared" si="511"/>
        <v>2234.100994375498</v>
      </c>
      <c r="AM364" s="13">
        <f t="shared" si="511"/>
        <v>2388.0112097053261</v>
      </c>
      <c r="AN364" s="13">
        <f t="shared" si="511"/>
        <v>2543.4646918664093</v>
      </c>
      <c r="AO364" s="13">
        <f t="shared" si="511"/>
        <v>2728.1958726483754</v>
      </c>
      <c r="AP364" s="13">
        <f t="shared" si="511"/>
        <v>2929.9137717004633</v>
      </c>
      <c r="AQ364" s="13">
        <f t="shared" si="511"/>
        <v>3102.3809489326832</v>
      </c>
      <c r="AR364" s="13">
        <f t="shared" si="511"/>
        <v>3290.0937164661227</v>
      </c>
      <c r="AS364" s="13">
        <f t="shared" si="511"/>
        <v>3465.4591330107305</v>
      </c>
      <c r="AT364" s="13">
        <f t="shared" si="511"/>
        <v>3653.2665573983759</v>
      </c>
      <c r="AU364" s="13">
        <f t="shared" si="511"/>
        <v>3870.2043575679509</v>
      </c>
      <c r="AV364" s="13">
        <f t="shared" si="511"/>
        <v>4081.2178519236822</v>
      </c>
      <c r="AX364" s="17" t="s">
        <v>70</v>
      </c>
      <c r="AY364" s="13">
        <f t="shared" si="430"/>
        <v>98</v>
      </c>
      <c r="AZ364" s="13">
        <f t="shared" si="431"/>
        <v>104</v>
      </c>
      <c r="BA364" s="13">
        <f t="shared" si="432"/>
        <v>102</v>
      </c>
      <c r="BB364" s="13">
        <f t="shared" si="433"/>
        <v>102</v>
      </c>
      <c r="BC364" s="13">
        <f t="shared" si="434"/>
        <v>102</v>
      </c>
      <c r="BD364" s="13">
        <f t="shared" si="435"/>
        <v>102</v>
      </c>
      <c r="BE364" s="13">
        <f t="shared" si="436"/>
        <v>102</v>
      </c>
      <c r="BF364" s="13">
        <f t="shared" si="437"/>
        <v>102</v>
      </c>
      <c r="BG364" s="13">
        <f t="shared" si="438"/>
        <v>102</v>
      </c>
      <c r="BH364" s="13">
        <f t="shared" si="439"/>
        <v>102</v>
      </c>
      <c r="BI364" s="13">
        <f t="shared" si="440"/>
        <v>102</v>
      </c>
      <c r="BJ364" s="13">
        <f t="shared" si="441"/>
        <v>101</v>
      </c>
      <c r="BK364" s="13">
        <f t="shared" si="442"/>
        <v>101</v>
      </c>
      <c r="BL364" s="13">
        <f t="shared" si="443"/>
        <v>102</v>
      </c>
      <c r="BM364" s="13">
        <f t="shared" si="444"/>
        <v>100</v>
      </c>
      <c r="BN364" s="13">
        <f t="shared" si="445"/>
        <v>100</v>
      </c>
      <c r="BO364" s="13">
        <f t="shared" si="446"/>
        <v>100</v>
      </c>
      <c r="BP364" s="13">
        <f t="shared" si="447"/>
        <v>100</v>
      </c>
      <c r="BQ364" s="13">
        <f t="shared" si="448"/>
        <v>100</v>
      </c>
      <c r="BR364" s="13">
        <f t="shared" si="449"/>
        <v>100</v>
      </c>
      <c r="BS364" s="13">
        <f t="shared" si="450"/>
        <v>100</v>
      </c>
      <c r="BT364" s="13">
        <f>INDEX($AY364:$BS364,MATCH('Ranked Growth'!$C$5,Data!$AY$149:$BS$149,0))</f>
        <v>98</v>
      </c>
      <c r="BV364" s="17" t="s">
        <v>70</v>
      </c>
      <c r="BW364" s="13" cm="1">
        <f t="array" ref="BW364">SUMPRODUCT(($Z$281:$Z$407=$Z364)*(AB364&lt;AB$281:AB$407))+1</f>
        <v>93</v>
      </c>
      <c r="BX364" s="13" cm="1">
        <f t="array" ref="BX364">SUMPRODUCT(($Z$281:$Z$407=$Z364)*(AC364&lt;AC$281:AC$407))+1</f>
        <v>98</v>
      </c>
      <c r="BY364" s="13" cm="1">
        <f t="array" ref="BY364">SUMPRODUCT(($Z$281:$Z$407=$Z364)*(AD364&lt;AD$281:AD$407))+1</f>
        <v>96</v>
      </c>
      <c r="BZ364" s="13" cm="1">
        <f t="array" ref="BZ364">SUMPRODUCT(($Z$281:$Z$407=$Z364)*(AE364&lt;AE$281:AE$407))+1</f>
        <v>96</v>
      </c>
      <c r="CA364" s="13" cm="1">
        <f t="array" ref="CA364">SUMPRODUCT(($Z$281:$Z$407=$Z364)*(AF364&lt;AF$281:AF$407))+1</f>
        <v>96</v>
      </c>
      <c r="CB364" s="13" cm="1">
        <f t="array" ref="CB364">SUMPRODUCT(($Z$281:$Z$407=$Z364)*(AG364&lt;AG$281:AG$407))+1</f>
        <v>96</v>
      </c>
      <c r="CC364" s="13" cm="1">
        <f t="array" ref="CC364">SUMPRODUCT(($Z$281:$Z$407=$Z364)*(AH364&lt;AH$281:AH$407))+1</f>
        <v>96</v>
      </c>
      <c r="CD364" s="13" cm="1">
        <f t="array" ref="CD364">SUMPRODUCT(($Z$281:$Z$407=$Z364)*(AI364&lt;AI$281:AI$407))+1</f>
        <v>96</v>
      </c>
      <c r="CE364" s="13" cm="1">
        <f t="array" ref="CE364">SUMPRODUCT(($Z$281:$Z$407=$Z364)*(AJ364&lt;AJ$281:AJ$407))+1</f>
        <v>96</v>
      </c>
      <c r="CF364" s="13" cm="1">
        <f t="array" ref="CF364">SUMPRODUCT(($Z$281:$Z$407=$Z364)*(AK364&lt;AK$281:AK$407))+1</f>
        <v>96</v>
      </c>
      <c r="CG364" s="13" cm="1">
        <f t="array" ref="CG364">SUMPRODUCT(($Z$281:$Z$407=$Z364)*(AL364&lt;AL$281:AL$407))+1</f>
        <v>96</v>
      </c>
      <c r="CH364" s="13" cm="1">
        <f t="array" ref="CH364">SUMPRODUCT(($Z$281:$Z$407=$Z364)*(AM364&lt;AM$281:AM$407))+1</f>
        <v>95</v>
      </c>
      <c r="CI364" s="13" cm="1">
        <f t="array" ref="CI364">SUMPRODUCT(($Z$281:$Z$407=$Z364)*(AN364&lt;AN$281:AN$407))+1</f>
        <v>95</v>
      </c>
      <c r="CJ364" s="13" cm="1">
        <f t="array" ref="CJ364">SUMPRODUCT(($Z$281:$Z$407=$Z364)*(AO364&lt;AO$281:AO$407))+1</f>
        <v>96</v>
      </c>
      <c r="CK364" s="13" cm="1">
        <f t="array" ref="CK364">SUMPRODUCT(($Z$281:$Z$407=$Z364)*(AP364&lt;AP$281:AP$407))+1</f>
        <v>95</v>
      </c>
      <c r="CL364" s="13" cm="1">
        <f t="array" ref="CL364">SUMPRODUCT(($Z$281:$Z$407=$Z364)*(AQ364&lt;AQ$281:AQ$407))+1</f>
        <v>95</v>
      </c>
      <c r="CM364" s="13" cm="1">
        <f t="array" ref="CM364">SUMPRODUCT(($Z$281:$Z$407=$Z364)*(AR364&lt;AR$281:AR$407))+1</f>
        <v>95</v>
      </c>
      <c r="CN364" s="13" cm="1">
        <f t="array" ref="CN364">SUMPRODUCT(($Z$281:$Z$407=$Z364)*(AS364&lt;AS$281:AS$407))+1</f>
        <v>95</v>
      </c>
      <c r="CO364" s="13" cm="1">
        <f t="array" ref="CO364">SUMPRODUCT(($Z$281:$Z$407=$Z364)*(AT364&lt;AT$281:AT$407))+1</f>
        <v>95</v>
      </c>
      <c r="CP364" s="13" cm="1">
        <f t="array" ref="CP364">SUMPRODUCT(($Z$281:$Z$407=$Z364)*(AU364&lt;AU$281:AU$407))+1</f>
        <v>95</v>
      </c>
      <c r="CQ364" s="13" cm="1">
        <f t="array" ref="CQ364">SUMPRODUCT(($Z$281:$Z$407=$Z364)*(AV364&lt;AV$281:AV$407))+1</f>
        <v>95</v>
      </c>
      <c r="CR364" s="20">
        <f>INDEX($BW364:$CQ364,MATCH('Ranked Growth'!$C$5,Data!$AY$149:$BS$149,0))</f>
        <v>93</v>
      </c>
      <c r="CS364" s="13" t="str">
        <f t="shared" si="451"/>
        <v>Stations of Over 10k Users-93</v>
      </c>
      <c r="CU364" s="17" t="s">
        <v>70</v>
      </c>
      <c r="CV364" s="13" t="str" cm="1">
        <f t="array" ref="CV364">IF($AA364="N","",SUMPRODUCT(($Z$281:$Z$407=$Z364)*($AA$281:$AA$407="Y")*(AB364&lt;AB$281:AB$407))+1)</f>
        <v/>
      </c>
      <c r="CW364" s="13" t="str" cm="1">
        <f t="array" ref="CW364">IF($AA364="N","",SUMPRODUCT(($Z$281:$Z$407=$Z364)*($AA$281:$AA$407="Y")*(AC364&lt;AC$281:AC$407))+1)</f>
        <v/>
      </c>
      <c r="CX364" s="13" t="str" cm="1">
        <f t="array" ref="CX364">IF($AA364="N","",SUMPRODUCT(($Z$281:$Z$407=$Z364)*($AA$281:$AA$407="Y")*(AD364&lt;AD$281:AD$407))+1)</f>
        <v/>
      </c>
      <c r="CY364" s="13" t="str" cm="1">
        <f t="array" ref="CY364">IF($AA364="N","",SUMPRODUCT(($Z$281:$Z$407=$Z364)*($AA$281:$AA$407="Y")*(AE364&lt;AE$281:AE$407))+1)</f>
        <v/>
      </c>
      <c r="CZ364" s="13" t="str" cm="1">
        <f t="array" ref="CZ364">IF($AA364="N","",SUMPRODUCT(($Z$281:$Z$407=$Z364)*($AA$281:$AA$407="Y")*(AF364&lt;AF$281:AF$407))+1)</f>
        <v/>
      </c>
      <c r="DA364" s="13" t="str" cm="1">
        <f t="array" ref="DA364">IF($AA364="N","",SUMPRODUCT(($Z$281:$Z$407=$Z364)*($AA$281:$AA$407="Y")*(AG364&lt;AG$281:AG$407))+1)</f>
        <v/>
      </c>
      <c r="DB364" s="13" t="str" cm="1">
        <f t="array" ref="DB364">IF($AA364="N","",SUMPRODUCT(($Z$281:$Z$407=$Z364)*($AA$281:$AA$407="Y")*(AH364&lt;AH$281:AH$407))+1)</f>
        <v/>
      </c>
      <c r="DC364" s="13" t="str" cm="1">
        <f t="array" ref="DC364">IF($AA364="N","",SUMPRODUCT(($Z$281:$Z$407=$Z364)*($AA$281:$AA$407="Y")*(AI364&lt;AI$281:AI$407))+1)</f>
        <v/>
      </c>
      <c r="DD364" s="13" t="str" cm="1">
        <f t="array" ref="DD364">IF($AA364="N","",SUMPRODUCT(($Z$281:$Z$407=$Z364)*($AA$281:$AA$407="Y")*(AJ364&lt;AJ$281:AJ$407))+1)</f>
        <v/>
      </c>
      <c r="DE364" s="13" t="str" cm="1">
        <f t="array" ref="DE364">IF($AA364="N","",SUMPRODUCT(($Z$281:$Z$407=$Z364)*($AA$281:$AA$407="Y")*(AK364&lt;AK$281:AK$407))+1)</f>
        <v/>
      </c>
      <c r="DF364" s="13" t="str" cm="1">
        <f t="array" ref="DF364">IF($AA364="N","",SUMPRODUCT(($Z$281:$Z$407=$Z364)*($AA$281:$AA$407="Y")*(AL364&lt;AL$281:AL$407))+1)</f>
        <v/>
      </c>
      <c r="DG364" s="13" t="str" cm="1">
        <f t="array" ref="DG364">IF($AA364="N","",SUMPRODUCT(($Z$281:$Z$407=$Z364)*($AA$281:$AA$407="Y")*(AM364&lt;AM$281:AM$407))+1)</f>
        <v/>
      </c>
      <c r="DH364" s="13" t="str" cm="1">
        <f t="array" ref="DH364">IF($AA364="N","",SUMPRODUCT(($Z$281:$Z$407=$Z364)*($AA$281:$AA$407="Y")*(AN364&lt;AN$281:AN$407))+1)</f>
        <v/>
      </c>
      <c r="DI364" s="13" t="str" cm="1">
        <f t="array" ref="DI364">IF($AA364="N","",SUMPRODUCT(($Z$281:$Z$407=$Z364)*($AA$281:$AA$407="Y")*(AO364&lt;AO$281:AO$407))+1)</f>
        <v/>
      </c>
      <c r="DJ364" s="13" t="str" cm="1">
        <f t="array" ref="DJ364">IF($AA364="N","",SUMPRODUCT(($Z$281:$Z$407=$Z364)*($AA$281:$AA$407="Y")*(AP364&lt;AP$281:AP$407))+1)</f>
        <v/>
      </c>
      <c r="DK364" s="13" t="str" cm="1">
        <f t="array" ref="DK364">IF($AA364="N","",SUMPRODUCT(($Z$281:$Z$407=$Z364)*($AA$281:$AA$407="Y")*(AQ364&lt;AQ$281:AQ$407))+1)</f>
        <v/>
      </c>
      <c r="DL364" s="13" t="str" cm="1">
        <f t="array" ref="DL364">IF($AA364="N","",SUMPRODUCT(($Z$281:$Z$407=$Z364)*($AA$281:$AA$407="Y")*(AR364&lt;AR$281:AR$407))+1)</f>
        <v/>
      </c>
      <c r="DM364" s="13" t="str" cm="1">
        <f t="array" ref="DM364">IF($AA364="N","",SUMPRODUCT(($Z$281:$Z$407=$Z364)*($AA$281:$AA$407="Y")*(AS364&lt;AS$281:AS$407))+1)</f>
        <v/>
      </c>
      <c r="DN364" s="13" t="str" cm="1">
        <f t="array" ref="DN364">IF($AA364="N","",SUMPRODUCT(($Z$281:$Z$407=$Z364)*($AA$281:$AA$407="Y")*(AT364&lt;AT$281:AT$407))+1)</f>
        <v/>
      </c>
      <c r="DO364" s="13" t="str" cm="1">
        <f t="array" ref="DO364">IF($AA364="N","",SUMPRODUCT(($Z$281:$Z$407=$Z364)*($AA$281:$AA$407="Y")*(AU364&lt;AU$281:AU$407))+1)</f>
        <v/>
      </c>
      <c r="DP364" s="13" t="str" cm="1">
        <f t="array" ref="DP364">IF($AA364="N","",SUMPRODUCT(($Z$281:$Z$407=$Z364)*($AA$281:$AA$407="Y")*(AV364&lt;AV$281:AV$407))+1)</f>
        <v/>
      </c>
      <c r="DQ364" s="13" t="str">
        <f>INDEX($CV364:$DP364,MATCH('Ranked Growth'!$C$5,$BW$149:$CQ$149,0))</f>
        <v/>
      </c>
      <c r="DR364" s="13" t="str">
        <f t="shared" si="452"/>
        <v>Stations of Over 10k Users-</v>
      </c>
      <c r="DT364" s="17" t="s">
        <v>70</v>
      </c>
      <c r="DU364" s="15">
        <f t="shared" ref="DU364:EO364" si="512">(C364/$R102)-1</f>
        <v>2.1250876790125828E-2</v>
      </c>
      <c r="DV364" s="15">
        <f t="shared" si="512"/>
        <v>8.1587152828450193E-2</v>
      </c>
      <c r="DW364" s="15">
        <f t="shared" si="512"/>
        <v>0.10232147725954066</v>
      </c>
      <c r="DX364" s="15">
        <f t="shared" si="512"/>
        <v>0.11897354795078097</v>
      </c>
      <c r="DY364" s="15">
        <f t="shared" si="512"/>
        <v>0.13149556733136891</v>
      </c>
      <c r="DZ364" s="15">
        <f t="shared" si="512"/>
        <v>0.14477733364265899</v>
      </c>
      <c r="EA364" s="15">
        <f t="shared" si="512"/>
        <v>0.16073467767171534</v>
      </c>
      <c r="EB364" s="15">
        <f t="shared" si="512"/>
        <v>0.17453635885145591</v>
      </c>
      <c r="EC364" s="15">
        <f t="shared" si="512"/>
        <v>0.18908843684451182</v>
      </c>
      <c r="ED364" s="15">
        <f t="shared" si="512"/>
        <v>0.20739293752229671</v>
      </c>
      <c r="EE364" s="15">
        <f t="shared" si="512"/>
        <v>0.22341009943754986</v>
      </c>
      <c r="EF364" s="15">
        <f t="shared" si="512"/>
        <v>0.23880112097053252</v>
      </c>
      <c r="EG364" s="15">
        <f t="shared" si="512"/>
        <v>0.25434646918664083</v>
      </c>
      <c r="EH364" s="15">
        <f t="shared" si="512"/>
        <v>0.27281958726483757</v>
      </c>
      <c r="EI364" s="15">
        <f t="shared" si="512"/>
        <v>0.29299137717004631</v>
      </c>
      <c r="EJ364" s="15">
        <f t="shared" si="512"/>
        <v>0.31023809489326837</v>
      </c>
      <c r="EK364" s="15">
        <f t="shared" si="512"/>
        <v>0.32900937164661226</v>
      </c>
      <c r="EL364" s="15">
        <f t="shared" si="512"/>
        <v>0.34654591330107309</v>
      </c>
      <c r="EM364" s="15">
        <f t="shared" si="512"/>
        <v>0.36532665573983758</v>
      </c>
      <c r="EN364" s="15">
        <f t="shared" si="512"/>
        <v>0.38702043575679501</v>
      </c>
      <c r="EO364" s="15">
        <f t="shared" si="512"/>
        <v>0.40812178519236819</v>
      </c>
      <c r="EQ364" s="17" t="s">
        <v>70</v>
      </c>
      <c r="ER364" s="13">
        <f t="shared" si="454"/>
        <v>34</v>
      </c>
      <c r="ES364" s="13">
        <f t="shared" si="455"/>
        <v>96</v>
      </c>
      <c r="ET364" s="13">
        <f t="shared" si="456"/>
        <v>95</v>
      </c>
      <c r="EU364" s="13">
        <f t="shared" si="457"/>
        <v>95</v>
      </c>
      <c r="EV364" s="13">
        <f t="shared" si="458"/>
        <v>94</v>
      </c>
      <c r="EW364" s="13">
        <f t="shared" si="459"/>
        <v>93</v>
      </c>
      <c r="EX364" s="13">
        <f t="shared" si="460"/>
        <v>92</v>
      </c>
      <c r="EY364" s="13">
        <f t="shared" si="461"/>
        <v>92</v>
      </c>
      <c r="EZ364" s="13">
        <f t="shared" si="462"/>
        <v>91</v>
      </c>
      <c r="FA364" s="13">
        <f t="shared" si="463"/>
        <v>91</v>
      </c>
      <c r="FB364" s="13">
        <f t="shared" si="464"/>
        <v>91</v>
      </c>
      <c r="FC364" s="13">
        <f t="shared" si="465"/>
        <v>89</v>
      </c>
      <c r="FD364" s="13">
        <f t="shared" si="466"/>
        <v>83</v>
      </c>
      <c r="FE364" s="13">
        <f t="shared" si="467"/>
        <v>78</v>
      </c>
      <c r="FF364" s="13">
        <f t="shared" si="468"/>
        <v>78</v>
      </c>
      <c r="FG364" s="13">
        <f t="shared" si="469"/>
        <v>73</v>
      </c>
      <c r="FH364" s="13">
        <f t="shared" si="470"/>
        <v>73</v>
      </c>
      <c r="FI364" s="13">
        <f t="shared" si="471"/>
        <v>71</v>
      </c>
      <c r="FJ364" s="13">
        <f t="shared" si="472"/>
        <v>69</v>
      </c>
      <c r="FK364" s="13">
        <f t="shared" si="473"/>
        <v>72</v>
      </c>
      <c r="FL364" s="13">
        <f t="shared" si="474"/>
        <v>73</v>
      </c>
      <c r="FM364" s="13">
        <f>INDEX($ER364:$FL364,MATCH('Ranked Growth'!$C$5,$ER$149:$FL$149,0))</f>
        <v>34</v>
      </c>
      <c r="FO364" s="17" t="s">
        <v>70</v>
      </c>
      <c r="FP364" s="13" cm="1">
        <f t="array" ref="FP364">SUMPRODUCT(($Z$281:$Z$407=$Z364)*(DU364&lt;DU$281:DU$407))+1</f>
        <v>24</v>
      </c>
      <c r="FQ364" s="13" cm="1">
        <f t="array" ref="FQ364">SUMPRODUCT(($Z$281:$Z$407=$Z364)*(DV364&lt;DV$281:DV$407))+1</f>
        <v>84</v>
      </c>
      <c r="FR364" s="13" cm="1">
        <f t="array" ref="FR364">SUMPRODUCT(($Z$281:$Z$407=$Z364)*(DW364&lt;DW$281:DW$407))+1</f>
        <v>83</v>
      </c>
      <c r="FS364" s="13" cm="1">
        <f t="array" ref="FS364">SUMPRODUCT(($Z$281:$Z$407=$Z364)*(DX364&lt;DX$281:DX$407))+1</f>
        <v>83</v>
      </c>
      <c r="FT364" s="13" cm="1">
        <f t="array" ref="FT364">SUMPRODUCT(($Z$281:$Z$407=$Z364)*(DY364&lt;DY$281:DY$407))+1</f>
        <v>81</v>
      </c>
      <c r="FU364" s="13" cm="1">
        <f t="array" ref="FU364">SUMPRODUCT(($Z$281:$Z$407=$Z364)*(DZ364&lt;DZ$281:DZ$407))+1</f>
        <v>80</v>
      </c>
      <c r="FV364" s="13" cm="1">
        <f t="array" ref="FV364">SUMPRODUCT(($Z$281:$Z$407=$Z364)*(EA364&lt;EA$281:EA$407))+1</f>
        <v>79</v>
      </c>
      <c r="FW364" s="13" cm="1">
        <f t="array" ref="FW364">SUMPRODUCT(($Z$281:$Z$407=$Z364)*(EB364&lt;EB$281:EB$407))+1</f>
        <v>79</v>
      </c>
      <c r="FX364" s="13" cm="1">
        <f t="array" ref="FX364">SUMPRODUCT(($Z$281:$Z$407=$Z364)*(EC364&lt;EC$281:EC$407))+1</f>
        <v>78</v>
      </c>
      <c r="FY364" s="13" cm="1">
        <f t="array" ref="FY364">SUMPRODUCT(($Z$281:$Z$407=$Z364)*(ED364&lt;ED$281:ED$407))+1</f>
        <v>79</v>
      </c>
      <c r="FZ364" s="13" cm="1">
        <f t="array" ref="FZ364">SUMPRODUCT(($Z$281:$Z$407=$Z364)*(EE364&lt;EE$281:EE$407))+1</f>
        <v>79</v>
      </c>
      <c r="GA364" s="13" cm="1">
        <f t="array" ref="GA364">SUMPRODUCT(($Z$281:$Z$407=$Z364)*(EF364&lt;EF$281:EF$407))+1</f>
        <v>77</v>
      </c>
      <c r="GB364" s="13" cm="1">
        <f t="array" ref="GB364">SUMPRODUCT(($Z$281:$Z$407=$Z364)*(EG364&lt;EG$281:EG$407))+1</f>
        <v>72</v>
      </c>
      <c r="GC364" s="13" cm="1">
        <f t="array" ref="GC364">SUMPRODUCT(($Z$281:$Z$407=$Z364)*(EH364&lt;EH$281:EH$407))+1</f>
        <v>67</v>
      </c>
      <c r="GD364" s="13" cm="1">
        <f t="array" ref="GD364">SUMPRODUCT(($Z$281:$Z$407=$Z364)*(EI364&lt;EI$281:EI$407))+1</f>
        <v>67</v>
      </c>
      <c r="GE364" s="13" cm="1">
        <f t="array" ref="GE364">SUMPRODUCT(($Z$281:$Z$407=$Z364)*(EJ364&lt;EJ$281:EJ$407))+1</f>
        <v>63</v>
      </c>
      <c r="GF364" s="13" cm="1">
        <f t="array" ref="GF364">SUMPRODUCT(($Z$281:$Z$407=$Z364)*(EK364&lt;EK$281:EK$407))+1</f>
        <v>63</v>
      </c>
      <c r="GG364" s="13" cm="1">
        <f t="array" ref="GG364">SUMPRODUCT(($Z$281:$Z$407=$Z364)*(EL364&lt;EL$281:EL$407))+1</f>
        <v>62</v>
      </c>
      <c r="GH364" s="13" cm="1">
        <f t="array" ref="GH364">SUMPRODUCT(($Z$281:$Z$407=$Z364)*(EM364&lt;EM$281:EM$407))+1</f>
        <v>60</v>
      </c>
      <c r="GI364" s="13" cm="1">
        <f t="array" ref="GI364">SUMPRODUCT(($Z$281:$Z$407=$Z364)*(EN364&lt;EN$281:EN$407))+1</f>
        <v>63</v>
      </c>
      <c r="GJ364" s="13" cm="1">
        <f t="array" ref="GJ364">SUMPRODUCT(($Z$281:$Z$407=$Z364)*(EO364&lt;EO$281:EO$407))+1</f>
        <v>64</v>
      </c>
      <c r="GK364" s="20">
        <f>INDEX($FP364:$GJ364,MATCH('Ranked Growth'!$C$5,$FP$149:$GJ$149,0))</f>
        <v>24</v>
      </c>
      <c r="GL364" s="13" t="str">
        <f t="shared" si="475"/>
        <v>Stations of Over 10k Users-24</v>
      </c>
      <c r="GN364" s="17" t="s">
        <v>70</v>
      </c>
      <c r="GO364" s="13" t="str" cm="1">
        <f t="array" ref="GO364">IF($AA364="N","",SUMPRODUCT(($Z$281:$Z$407=$Z364)*($AA$281:$AA$407="Y")*(DU364&lt;DU$281:DU$407))+1)</f>
        <v/>
      </c>
      <c r="GP364" s="13" t="str" cm="1">
        <f t="array" ref="GP364">IF($AA364="N","",SUMPRODUCT(($Z$281:$Z$407=$Z364)*($AA$281:$AA$407="Y")*(DV364&lt;DV$281:DV$407))+1)</f>
        <v/>
      </c>
      <c r="GQ364" s="13" t="str" cm="1">
        <f t="array" ref="GQ364">IF($AA364="N","",SUMPRODUCT(($Z$281:$Z$407=$Z364)*($AA$281:$AA$407="Y")*(DW364&lt;DW$281:DW$407))+1)</f>
        <v/>
      </c>
      <c r="GR364" s="13" t="str" cm="1">
        <f t="array" ref="GR364">IF($AA364="N","",SUMPRODUCT(($Z$281:$Z$407=$Z364)*($AA$281:$AA$407="Y")*(DX364&lt;DX$281:DX$407))+1)</f>
        <v/>
      </c>
      <c r="GS364" s="13" t="str" cm="1">
        <f t="array" ref="GS364">IF($AA364="N","",SUMPRODUCT(($Z$281:$Z$407=$Z364)*($AA$281:$AA$407="Y")*(DY364&lt;DY$281:DY$407))+1)</f>
        <v/>
      </c>
      <c r="GT364" s="13" t="str" cm="1">
        <f t="array" ref="GT364">IF($AA364="N","",SUMPRODUCT(($Z$281:$Z$407=$Z364)*($AA$281:$AA$407="Y")*(DZ364&lt;DZ$281:DZ$407))+1)</f>
        <v/>
      </c>
      <c r="GU364" s="13" t="str" cm="1">
        <f t="array" ref="GU364">IF($AA364="N","",SUMPRODUCT(($Z$281:$Z$407=$Z364)*($AA$281:$AA$407="Y")*(EA364&lt;EA$281:EA$407))+1)</f>
        <v/>
      </c>
      <c r="GV364" s="13" t="str" cm="1">
        <f t="array" ref="GV364">IF($AA364="N","",SUMPRODUCT(($Z$281:$Z$407=$Z364)*($AA$281:$AA$407="Y")*(EB364&lt;EB$281:EB$407))+1)</f>
        <v/>
      </c>
      <c r="GW364" s="13" t="str" cm="1">
        <f t="array" ref="GW364">IF($AA364="N","",SUMPRODUCT(($Z$281:$Z$407=$Z364)*($AA$281:$AA$407="Y")*(EC364&lt;EC$281:EC$407))+1)</f>
        <v/>
      </c>
      <c r="GX364" s="13" t="str" cm="1">
        <f t="array" ref="GX364">IF($AA364="N","",SUMPRODUCT(($Z$281:$Z$407=$Z364)*($AA$281:$AA$407="Y")*(ED364&lt;ED$281:ED$407))+1)</f>
        <v/>
      </c>
      <c r="GY364" s="13" t="str" cm="1">
        <f t="array" ref="GY364">IF($AA364="N","",SUMPRODUCT(($Z$281:$Z$407=$Z364)*($AA$281:$AA$407="Y")*(EE364&lt;EE$281:EE$407))+1)</f>
        <v/>
      </c>
      <c r="GZ364" s="13" t="str" cm="1">
        <f t="array" ref="GZ364">IF($AA364="N","",SUMPRODUCT(($Z$281:$Z$407=$Z364)*($AA$281:$AA$407="Y")*(EF364&lt;EF$281:EF$407))+1)</f>
        <v/>
      </c>
      <c r="HA364" s="13" t="str" cm="1">
        <f t="array" ref="HA364">IF($AA364="N","",SUMPRODUCT(($Z$281:$Z$407=$Z364)*($AA$281:$AA$407="Y")*(EG364&lt;EG$281:EG$407))+1)</f>
        <v/>
      </c>
      <c r="HB364" s="13" t="str" cm="1">
        <f t="array" ref="HB364">IF($AA364="N","",SUMPRODUCT(($Z$281:$Z$407=$Z364)*($AA$281:$AA$407="Y")*(EH364&lt;EH$281:EH$407))+1)</f>
        <v/>
      </c>
      <c r="HC364" s="13" t="str" cm="1">
        <f t="array" ref="HC364">IF($AA364="N","",SUMPRODUCT(($Z$281:$Z$407=$Z364)*($AA$281:$AA$407="Y")*(EI364&lt;EI$281:EI$407))+1)</f>
        <v/>
      </c>
      <c r="HD364" s="13" t="str" cm="1">
        <f t="array" ref="HD364">IF($AA364="N","",SUMPRODUCT(($Z$281:$Z$407=$Z364)*($AA$281:$AA$407="Y")*(EJ364&lt;EJ$281:EJ$407))+1)</f>
        <v/>
      </c>
      <c r="HE364" s="13" t="str" cm="1">
        <f t="array" ref="HE364">IF($AA364="N","",SUMPRODUCT(($Z$281:$Z$407=$Z364)*($AA$281:$AA$407="Y")*(EK364&lt;EK$281:EK$407))+1)</f>
        <v/>
      </c>
      <c r="HF364" s="13" t="str" cm="1">
        <f t="array" ref="HF364">IF($AA364="N","",SUMPRODUCT(($Z$281:$Z$407=$Z364)*($AA$281:$AA$407="Y")*(EL364&lt;EL$281:EL$407))+1)</f>
        <v/>
      </c>
      <c r="HG364" s="13" t="str" cm="1">
        <f t="array" ref="HG364">IF($AA364="N","",SUMPRODUCT(($Z$281:$Z$407=$Z364)*($AA$281:$AA$407="Y")*(EM364&lt;EM$281:EM$407))+1)</f>
        <v/>
      </c>
      <c r="HH364" s="13" t="str" cm="1">
        <f t="array" ref="HH364">IF($AA364="N","",SUMPRODUCT(($Z$281:$Z$407=$Z364)*($AA$281:$AA$407="Y")*(EN364&lt;EN$281:EN$407))+1)</f>
        <v/>
      </c>
      <c r="HI364" s="13" t="str" cm="1">
        <f t="array" ref="HI364">IF($AA364="N","",SUMPRODUCT(($Z$281:$Z$407=$Z364)*($AA$281:$AA$407="Y")*(EO364&lt;EO$281:EO$407))+1)</f>
        <v/>
      </c>
      <c r="HJ364" s="20" t="str">
        <f>INDEX($GO364:$HI364,MATCH('Ranked Growth'!$C$5,$GO$149:$HI$149,0))</f>
        <v/>
      </c>
      <c r="HK364" s="13" t="str">
        <f t="shared" si="476"/>
        <v>Stations of Over 10k Users-</v>
      </c>
    </row>
    <row r="365" spans="2:219" s="11" customFormat="1" x14ac:dyDescent="0.25">
      <c r="B365" s="17" t="s">
        <v>178</v>
      </c>
      <c r="C365" s="20">
        <v>3572.1849127935184</v>
      </c>
      <c r="D365" s="20">
        <v>3831.1843370424226</v>
      </c>
      <c r="E365" s="20">
        <v>3880.9858553199906</v>
      </c>
      <c r="F365" s="20">
        <v>3903.8835546949417</v>
      </c>
      <c r="G365" s="20">
        <v>3903.8603213754932</v>
      </c>
      <c r="H365" s="20">
        <v>3904.2348141789403</v>
      </c>
      <c r="I365" s="20">
        <v>3917.6768228127166</v>
      </c>
      <c r="J365" s="20">
        <v>3922.9305630697854</v>
      </c>
      <c r="K365" s="20">
        <v>3934.3801470253748</v>
      </c>
      <c r="L365" s="20">
        <v>3971.8086500179315</v>
      </c>
      <c r="M365" s="20">
        <v>3988.3645150336361</v>
      </c>
      <c r="N365" s="20">
        <v>3993.9559285216296</v>
      </c>
      <c r="O365" s="20">
        <v>4011.5833975387172</v>
      </c>
      <c r="P365" s="20">
        <v>4059.8034975408491</v>
      </c>
      <c r="Q365" s="20">
        <v>4089.5473681474577</v>
      </c>
      <c r="R365" s="20">
        <v>4106.4757021677024</v>
      </c>
      <c r="S365" s="20">
        <v>4131.0793093592065</v>
      </c>
      <c r="T365" s="20">
        <v>4148.9634737788656</v>
      </c>
      <c r="U365" s="20">
        <v>4178.8873915620288</v>
      </c>
      <c r="V365" s="20">
        <v>4238.2821020073652</v>
      </c>
      <c r="W365" s="20">
        <v>4294.5255232113377</v>
      </c>
      <c r="Y365" s="17" t="s">
        <v>178</v>
      </c>
      <c r="Z365" s="21" t="str">
        <f t="shared" si="427"/>
        <v>Stations of Less Than 10k Users</v>
      </c>
      <c r="AA365" s="21" t="str">
        <f t="shared" si="428"/>
        <v>Y</v>
      </c>
      <c r="AB365" s="13">
        <f t="shared" ref="AB365:AV365" si="513">C365-$R103</f>
        <v>22.184912793518379</v>
      </c>
      <c r="AC365" s="13">
        <f t="shared" si="513"/>
        <v>281.18433704242261</v>
      </c>
      <c r="AD365" s="13">
        <f t="shared" si="513"/>
        <v>330.98585531999061</v>
      </c>
      <c r="AE365" s="13">
        <f t="shared" si="513"/>
        <v>353.88355469494172</v>
      </c>
      <c r="AF365" s="13">
        <f t="shared" si="513"/>
        <v>353.86032137549319</v>
      </c>
      <c r="AG365" s="13">
        <f t="shared" si="513"/>
        <v>354.23481417894027</v>
      </c>
      <c r="AH365" s="13">
        <f t="shared" si="513"/>
        <v>367.67682281271664</v>
      </c>
      <c r="AI365" s="13">
        <f t="shared" si="513"/>
        <v>372.93056306978542</v>
      </c>
      <c r="AJ365" s="13">
        <f t="shared" si="513"/>
        <v>384.38014702537475</v>
      </c>
      <c r="AK365" s="13">
        <f t="shared" si="513"/>
        <v>421.80865001793154</v>
      </c>
      <c r="AL365" s="13">
        <f t="shared" si="513"/>
        <v>438.36451503363605</v>
      </c>
      <c r="AM365" s="13">
        <f t="shared" si="513"/>
        <v>443.95592852162963</v>
      </c>
      <c r="AN365" s="13">
        <f t="shared" si="513"/>
        <v>461.58339753871724</v>
      </c>
      <c r="AO365" s="13">
        <f t="shared" si="513"/>
        <v>509.80349754084909</v>
      </c>
      <c r="AP365" s="13">
        <f t="shared" si="513"/>
        <v>539.54736814745775</v>
      </c>
      <c r="AQ365" s="13">
        <f t="shared" si="513"/>
        <v>556.47570216770237</v>
      </c>
      <c r="AR365" s="13">
        <f t="shared" si="513"/>
        <v>581.07930935920649</v>
      </c>
      <c r="AS365" s="13">
        <f t="shared" si="513"/>
        <v>598.96347377886559</v>
      </c>
      <c r="AT365" s="13">
        <f t="shared" si="513"/>
        <v>628.88739156202882</v>
      </c>
      <c r="AU365" s="13">
        <f t="shared" si="513"/>
        <v>688.28210200736521</v>
      </c>
      <c r="AV365" s="13">
        <f t="shared" si="513"/>
        <v>744.52552321133771</v>
      </c>
      <c r="AX365" s="17" t="s">
        <v>178</v>
      </c>
      <c r="AY365" s="13">
        <f t="shared" si="430"/>
        <v>118</v>
      </c>
      <c r="AZ365" s="13">
        <f t="shared" si="431"/>
        <v>113</v>
      </c>
      <c r="BA365" s="13">
        <f t="shared" si="432"/>
        <v>113</v>
      </c>
      <c r="BB365" s="13">
        <f t="shared" si="433"/>
        <v>114</v>
      </c>
      <c r="BC365" s="13">
        <f t="shared" si="434"/>
        <v>116</v>
      </c>
      <c r="BD365" s="13">
        <f t="shared" si="435"/>
        <v>117</v>
      </c>
      <c r="BE365" s="13">
        <f t="shared" si="436"/>
        <v>117</v>
      </c>
      <c r="BF365" s="13">
        <f t="shared" si="437"/>
        <v>117</v>
      </c>
      <c r="BG365" s="13">
        <f t="shared" si="438"/>
        <v>117</v>
      </c>
      <c r="BH365" s="13">
        <f t="shared" si="439"/>
        <v>117</v>
      </c>
      <c r="BI365" s="13">
        <f t="shared" si="440"/>
        <v>117</v>
      </c>
      <c r="BJ365" s="13">
        <f t="shared" si="441"/>
        <v>118</v>
      </c>
      <c r="BK365" s="13">
        <f t="shared" si="442"/>
        <v>118</v>
      </c>
      <c r="BL365" s="13">
        <f t="shared" si="443"/>
        <v>118</v>
      </c>
      <c r="BM365" s="13">
        <f t="shared" si="444"/>
        <v>118</v>
      </c>
      <c r="BN365" s="13">
        <f t="shared" si="445"/>
        <v>118</v>
      </c>
      <c r="BO365" s="13">
        <f t="shared" si="446"/>
        <v>118</v>
      </c>
      <c r="BP365" s="13">
        <f t="shared" si="447"/>
        <v>118</v>
      </c>
      <c r="BQ365" s="13">
        <f t="shared" si="448"/>
        <v>118</v>
      </c>
      <c r="BR365" s="13">
        <f t="shared" si="449"/>
        <v>118</v>
      </c>
      <c r="BS365" s="13">
        <f t="shared" si="450"/>
        <v>118</v>
      </c>
      <c r="BT365" s="13">
        <f>INDEX($AY365:$BS365,MATCH('Ranked Growth'!$C$5,Data!$AY$149:$BS$149,0))</f>
        <v>118</v>
      </c>
      <c r="BV365" s="17" t="s">
        <v>178</v>
      </c>
      <c r="BW365" s="13" cm="1">
        <f t="array" ref="BW365">SUMPRODUCT(($Z$281:$Z$407=$Z365)*(AB365&lt;AB$281:AB$407))+1</f>
        <v>15</v>
      </c>
      <c r="BX365" s="13" cm="1">
        <f t="array" ref="BX365">SUMPRODUCT(($Z$281:$Z$407=$Z365)*(AC365&lt;AC$281:AC$407))+1</f>
        <v>10</v>
      </c>
      <c r="BY365" s="13" cm="1">
        <f t="array" ref="BY365">SUMPRODUCT(($Z$281:$Z$407=$Z365)*(AD365&lt;AD$281:AD$407))+1</f>
        <v>10</v>
      </c>
      <c r="BZ365" s="13" cm="1">
        <f t="array" ref="BZ365">SUMPRODUCT(($Z$281:$Z$407=$Z365)*(AE365&lt;AE$281:AE$407))+1</f>
        <v>11</v>
      </c>
      <c r="CA365" s="13" cm="1">
        <f t="array" ref="CA365">SUMPRODUCT(($Z$281:$Z$407=$Z365)*(AF365&lt;AF$281:AF$407))+1</f>
        <v>13</v>
      </c>
      <c r="CB365" s="13" cm="1">
        <f t="array" ref="CB365">SUMPRODUCT(($Z$281:$Z$407=$Z365)*(AG365&lt;AG$281:AG$407))+1</f>
        <v>14</v>
      </c>
      <c r="CC365" s="13" cm="1">
        <f t="array" ref="CC365">SUMPRODUCT(($Z$281:$Z$407=$Z365)*(AH365&lt;AH$281:AH$407))+1</f>
        <v>14</v>
      </c>
      <c r="CD365" s="13" cm="1">
        <f t="array" ref="CD365">SUMPRODUCT(($Z$281:$Z$407=$Z365)*(AI365&lt;AI$281:AI$407))+1</f>
        <v>14</v>
      </c>
      <c r="CE365" s="13" cm="1">
        <f t="array" ref="CE365">SUMPRODUCT(($Z$281:$Z$407=$Z365)*(AJ365&lt;AJ$281:AJ$407))+1</f>
        <v>14</v>
      </c>
      <c r="CF365" s="13" cm="1">
        <f t="array" ref="CF365">SUMPRODUCT(($Z$281:$Z$407=$Z365)*(AK365&lt;AK$281:AK$407))+1</f>
        <v>14</v>
      </c>
      <c r="CG365" s="13" cm="1">
        <f t="array" ref="CG365">SUMPRODUCT(($Z$281:$Z$407=$Z365)*(AL365&lt;AL$281:AL$407))+1</f>
        <v>14</v>
      </c>
      <c r="CH365" s="13" cm="1">
        <f t="array" ref="CH365">SUMPRODUCT(($Z$281:$Z$407=$Z365)*(AM365&lt;AM$281:AM$407))+1</f>
        <v>15</v>
      </c>
      <c r="CI365" s="13" cm="1">
        <f t="array" ref="CI365">SUMPRODUCT(($Z$281:$Z$407=$Z365)*(AN365&lt;AN$281:AN$407))+1</f>
        <v>15</v>
      </c>
      <c r="CJ365" s="13" cm="1">
        <f t="array" ref="CJ365">SUMPRODUCT(($Z$281:$Z$407=$Z365)*(AO365&lt;AO$281:AO$407))+1</f>
        <v>15</v>
      </c>
      <c r="CK365" s="13" cm="1">
        <f t="array" ref="CK365">SUMPRODUCT(($Z$281:$Z$407=$Z365)*(AP365&lt;AP$281:AP$407))+1</f>
        <v>15</v>
      </c>
      <c r="CL365" s="13" cm="1">
        <f t="array" ref="CL365">SUMPRODUCT(($Z$281:$Z$407=$Z365)*(AQ365&lt;AQ$281:AQ$407))+1</f>
        <v>15</v>
      </c>
      <c r="CM365" s="13" cm="1">
        <f t="array" ref="CM365">SUMPRODUCT(($Z$281:$Z$407=$Z365)*(AR365&lt;AR$281:AR$407))+1</f>
        <v>15</v>
      </c>
      <c r="CN365" s="13" cm="1">
        <f t="array" ref="CN365">SUMPRODUCT(($Z$281:$Z$407=$Z365)*(AS365&lt;AS$281:AS$407))+1</f>
        <v>15</v>
      </c>
      <c r="CO365" s="13" cm="1">
        <f t="array" ref="CO365">SUMPRODUCT(($Z$281:$Z$407=$Z365)*(AT365&lt;AT$281:AT$407))+1</f>
        <v>15</v>
      </c>
      <c r="CP365" s="13" cm="1">
        <f t="array" ref="CP365">SUMPRODUCT(($Z$281:$Z$407=$Z365)*(AU365&lt;AU$281:AU$407))+1</f>
        <v>15</v>
      </c>
      <c r="CQ365" s="13" cm="1">
        <f t="array" ref="CQ365">SUMPRODUCT(($Z$281:$Z$407=$Z365)*(AV365&lt;AV$281:AV$407))+1</f>
        <v>15</v>
      </c>
      <c r="CR365" s="20">
        <f>INDEX($BW365:$CQ365,MATCH('Ranked Growth'!$C$5,Data!$AY$149:$BS$149,0))</f>
        <v>15</v>
      </c>
      <c r="CS365" s="13" t="str">
        <f t="shared" si="451"/>
        <v>Stations of Less Than 10k Users-15</v>
      </c>
      <c r="CU365" s="17" t="s">
        <v>178</v>
      </c>
      <c r="CV365" s="13" cm="1">
        <f t="array" ref="CV365">IF($AA365="N","",SUMPRODUCT(($Z$281:$Z$407=$Z365)*($AA$281:$AA$407="Y")*(AB365&lt;AB$281:AB$407))+1)</f>
        <v>10</v>
      </c>
      <c r="CW365" s="13" cm="1">
        <f t="array" ref="CW365">IF($AA365="N","",SUMPRODUCT(($Z$281:$Z$407=$Z365)*($AA$281:$AA$407="Y")*(AC365&lt;AC$281:AC$407))+1)</f>
        <v>7</v>
      </c>
      <c r="CX365" s="13" cm="1">
        <f t="array" ref="CX365">IF($AA365="N","",SUMPRODUCT(($Z$281:$Z$407=$Z365)*($AA$281:$AA$407="Y")*(AD365&lt;AD$281:AD$407))+1)</f>
        <v>7</v>
      </c>
      <c r="CY365" s="13" cm="1">
        <f t="array" ref="CY365">IF($AA365="N","",SUMPRODUCT(($Z$281:$Z$407=$Z365)*($AA$281:$AA$407="Y")*(AE365&lt;AE$281:AE$407))+1)</f>
        <v>7</v>
      </c>
      <c r="CZ365" s="13" cm="1">
        <f t="array" ref="CZ365">IF($AA365="N","",SUMPRODUCT(($Z$281:$Z$407=$Z365)*($AA$281:$AA$407="Y")*(AF365&lt;AF$281:AF$407))+1)</f>
        <v>8</v>
      </c>
      <c r="DA365" s="13" cm="1">
        <f t="array" ref="DA365">IF($AA365="N","",SUMPRODUCT(($Z$281:$Z$407=$Z365)*($AA$281:$AA$407="Y")*(AG365&lt;AG$281:AG$407))+1)</f>
        <v>9</v>
      </c>
      <c r="DB365" s="13" cm="1">
        <f t="array" ref="DB365">IF($AA365="N","",SUMPRODUCT(($Z$281:$Z$407=$Z365)*($AA$281:$AA$407="Y")*(AH365&lt;AH$281:AH$407))+1)</f>
        <v>9</v>
      </c>
      <c r="DC365" s="13" cm="1">
        <f t="array" ref="DC365">IF($AA365="N","",SUMPRODUCT(($Z$281:$Z$407=$Z365)*($AA$281:$AA$407="Y")*(AI365&lt;AI$281:AI$407))+1)</f>
        <v>9</v>
      </c>
      <c r="DD365" s="13" cm="1">
        <f t="array" ref="DD365">IF($AA365="N","",SUMPRODUCT(($Z$281:$Z$407=$Z365)*($AA$281:$AA$407="Y")*(AJ365&lt;AJ$281:AJ$407))+1)</f>
        <v>9</v>
      </c>
      <c r="DE365" s="13" cm="1">
        <f t="array" ref="DE365">IF($AA365="N","",SUMPRODUCT(($Z$281:$Z$407=$Z365)*($AA$281:$AA$407="Y")*(AK365&lt;AK$281:AK$407))+1)</f>
        <v>9</v>
      </c>
      <c r="DF365" s="13" cm="1">
        <f t="array" ref="DF365">IF($AA365="N","",SUMPRODUCT(($Z$281:$Z$407=$Z365)*($AA$281:$AA$407="Y")*(AL365&lt;AL$281:AL$407))+1)</f>
        <v>9</v>
      </c>
      <c r="DG365" s="13" cm="1">
        <f t="array" ref="DG365">IF($AA365="N","",SUMPRODUCT(($Z$281:$Z$407=$Z365)*($AA$281:$AA$407="Y")*(AM365&lt;AM$281:AM$407))+1)</f>
        <v>10</v>
      </c>
      <c r="DH365" s="13" cm="1">
        <f t="array" ref="DH365">IF($AA365="N","",SUMPRODUCT(($Z$281:$Z$407=$Z365)*($AA$281:$AA$407="Y")*(AN365&lt;AN$281:AN$407))+1)</f>
        <v>10</v>
      </c>
      <c r="DI365" s="13" cm="1">
        <f t="array" ref="DI365">IF($AA365="N","",SUMPRODUCT(($Z$281:$Z$407=$Z365)*($AA$281:$AA$407="Y")*(AO365&lt;AO$281:AO$407))+1)</f>
        <v>10</v>
      </c>
      <c r="DJ365" s="13" cm="1">
        <f t="array" ref="DJ365">IF($AA365="N","",SUMPRODUCT(($Z$281:$Z$407=$Z365)*($AA$281:$AA$407="Y")*(AP365&lt;AP$281:AP$407))+1)</f>
        <v>10</v>
      </c>
      <c r="DK365" s="13" cm="1">
        <f t="array" ref="DK365">IF($AA365="N","",SUMPRODUCT(($Z$281:$Z$407=$Z365)*($AA$281:$AA$407="Y")*(AQ365&lt;AQ$281:AQ$407))+1)</f>
        <v>10</v>
      </c>
      <c r="DL365" s="13" cm="1">
        <f t="array" ref="DL365">IF($AA365="N","",SUMPRODUCT(($Z$281:$Z$407=$Z365)*($AA$281:$AA$407="Y")*(AR365&lt;AR$281:AR$407))+1)</f>
        <v>10</v>
      </c>
      <c r="DM365" s="13" cm="1">
        <f t="array" ref="DM365">IF($AA365="N","",SUMPRODUCT(($Z$281:$Z$407=$Z365)*($AA$281:$AA$407="Y")*(AS365&lt;AS$281:AS$407))+1)</f>
        <v>10</v>
      </c>
      <c r="DN365" s="13" cm="1">
        <f t="array" ref="DN365">IF($AA365="N","",SUMPRODUCT(($Z$281:$Z$407=$Z365)*($AA$281:$AA$407="Y")*(AT365&lt;AT$281:AT$407))+1)</f>
        <v>10</v>
      </c>
      <c r="DO365" s="13" cm="1">
        <f t="array" ref="DO365">IF($AA365="N","",SUMPRODUCT(($Z$281:$Z$407=$Z365)*($AA$281:$AA$407="Y")*(AU365&lt;AU$281:AU$407))+1)</f>
        <v>10</v>
      </c>
      <c r="DP365" s="13" cm="1">
        <f t="array" ref="DP365">IF($AA365="N","",SUMPRODUCT(($Z$281:$Z$407=$Z365)*($AA$281:$AA$407="Y")*(AV365&lt;AV$281:AV$407))+1)</f>
        <v>10</v>
      </c>
      <c r="DQ365" s="13">
        <f>INDEX($CV365:$DP365,MATCH('Ranked Growth'!$C$5,$BW$149:$CQ$149,0))</f>
        <v>10</v>
      </c>
      <c r="DR365" s="13" t="str">
        <f t="shared" si="452"/>
        <v>Stations of Less Than 10k Users-10</v>
      </c>
      <c r="DT365" s="17" t="s">
        <v>178</v>
      </c>
      <c r="DU365" s="15">
        <f t="shared" ref="DU365:EO365" si="514">(C365/$R103)-1</f>
        <v>6.2492712094417424E-3</v>
      </c>
      <c r="DV365" s="15">
        <f t="shared" si="514"/>
        <v>7.9206855504907692E-2</v>
      </c>
      <c r="DW365" s="15">
        <f t="shared" si="514"/>
        <v>9.3235452202814262E-2</v>
      </c>
      <c r="DX365" s="15">
        <f t="shared" si="514"/>
        <v>9.9685508364772302E-2</v>
      </c>
      <c r="DY365" s="15">
        <f t="shared" si="514"/>
        <v>9.9678963767744655E-2</v>
      </c>
      <c r="DZ365" s="15">
        <f t="shared" si="514"/>
        <v>9.9784454698293112E-2</v>
      </c>
      <c r="EA365" s="15">
        <f t="shared" si="514"/>
        <v>0.10357093600358214</v>
      </c>
      <c r="EB365" s="15">
        <f t="shared" si="514"/>
        <v>0.10505086283655918</v>
      </c>
      <c r="EC365" s="15">
        <f t="shared" si="514"/>
        <v>0.10827609775362679</v>
      </c>
      <c r="ED365" s="15">
        <f t="shared" si="514"/>
        <v>0.11881933803322009</v>
      </c>
      <c r="EE365" s="15">
        <f t="shared" si="514"/>
        <v>0.12348296198130604</v>
      </c>
      <c r="EF365" s="15">
        <f t="shared" si="514"/>
        <v>0.12505800803426181</v>
      </c>
      <c r="EG365" s="15">
        <f t="shared" si="514"/>
        <v>0.13002349226442744</v>
      </c>
      <c r="EH365" s="15">
        <f t="shared" si="514"/>
        <v>0.14360661902559135</v>
      </c>
      <c r="EI365" s="15">
        <f t="shared" si="514"/>
        <v>0.15198517412604451</v>
      </c>
      <c r="EJ365" s="15">
        <f t="shared" si="514"/>
        <v>0.15675371892047951</v>
      </c>
      <c r="EK365" s="15">
        <f t="shared" si="514"/>
        <v>0.16368431249555115</v>
      </c>
      <c r="EL365" s="15">
        <f t="shared" si="514"/>
        <v>0.16872210528982134</v>
      </c>
      <c r="EM365" s="15">
        <f t="shared" si="514"/>
        <v>0.17715137790479685</v>
      </c>
      <c r="EN365" s="15">
        <f t="shared" si="514"/>
        <v>0.19388228225559589</v>
      </c>
      <c r="EO365" s="15">
        <f t="shared" si="514"/>
        <v>0.20972549949615149</v>
      </c>
      <c r="EQ365" s="17" t="s">
        <v>178</v>
      </c>
      <c r="ER365" s="13">
        <f t="shared" si="454"/>
        <v>118</v>
      </c>
      <c r="ES365" s="13">
        <f t="shared" si="455"/>
        <v>103</v>
      </c>
      <c r="ET365" s="13">
        <f t="shared" si="456"/>
        <v>107</v>
      </c>
      <c r="EU365" s="13">
        <f t="shared" si="457"/>
        <v>114</v>
      </c>
      <c r="EV365" s="13">
        <f t="shared" si="458"/>
        <v>116</v>
      </c>
      <c r="EW365" s="13">
        <f t="shared" si="459"/>
        <v>117</v>
      </c>
      <c r="EX365" s="13">
        <f t="shared" si="460"/>
        <v>118</v>
      </c>
      <c r="EY365" s="13">
        <f t="shared" si="461"/>
        <v>120</v>
      </c>
      <c r="EZ365" s="13">
        <f t="shared" si="462"/>
        <v>120</v>
      </c>
      <c r="FA365" s="13">
        <f t="shared" si="463"/>
        <v>120</v>
      </c>
      <c r="FB365" s="13">
        <f t="shared" si="464"/>
        <v>120</v>
      </c>
      <c r="FC365" s="13">
        <f t="shared" si="465"/>
        <v>120</v>
      </c>
      <c r="FD365" s="13">
        <f t="shared" si="466"/>
        <v>120</v>
      </c>
      <c r="FE365" s="13">
        <f t="shared" si="467"/>
        <v>120</v>
      </c>
      <c r="FF365" s="13">
        <f t="shared" si="468"/>
        <v>120</v>
      </c>
      <c r="FG365" s="13">
        <f t="shared" si="469"/>
        <v>120</v>
      </c>
      <c r="FH365" s="13">
        <f t="shared" si="470"/>
        <v>120</v>
      </c>
      <c r="FI365" s="13">
        <f t="shared" si="471"/>
        <v>120</v>
      </c>
      <c r="FJ365" s="13">
        <f t="shared" si="472"/>
        <v>120</v>
      </c>
      <c r="FK365" s="13">
        <f t="shared" si="473"/>
        <v>120</v>
      </c>
      <c r="FL365" s="13">
        <f t="shared" si="474"/>
        <v>120</v>
      </c>
      <c r="FM365" s="13">
        <f>INDEX($ER365:$FL365,MATCH('Ranked Growth'!$C$5,$ER$149:$FL$149,0))</f>
        <v>118</v>
      </c>
      <c r="FO365" s="17" t="s">
        <v>178</v>
      </c>
      <c r="FP365" s="13" cm="1">
        <f t="array" ref="FP365">SUMPRODUCT(($Z$281:$Z$407=$Z365)*(DU365&lt;DU$281:DU$407))+1</f>
        <v>18</v>
      </c>
      <c r="FQ365" s="13" cm="1">
        <f t="array" ref="FQ365">SUMPRODUCT(($Z$281:$Z$407=$Z365)*(DV365&lt;DV$281:DV$407))+1</f>
        <v>10</v>
      </c>
      <c r="FR365" s="13" cm="1">
        <f t="array" ref="FR365">SUMPRODUCT(($Z$281:$Z$407=$Z365)*(DW365&lt;DW$281:DW$407))+1</f>
        <v>12</v>
      </c>
      <c r="FS365" s="13" cm="1">
        <f t="array" ref="FS365">SUMPRODUCT(($Z$281:$Z$407=$Z365)*(DX365&lt;DX$281:DX$407))+1</f>
        <v>15</v>
      </c>
      <c r="FT365" s="13" cm="1">
        <f t="array" ref="FT365">SUMPRODUCT(($Z$281:$Z$407=$Z365)*(DY365&lt;DY$281:DY$407))+1</f>
        <v>15</v>
      </c>
      <c r="FU365" s="13" cm="1">
        <f t="array" ref="FU365">SUMPRODUCT(($Z$281:$Z$407=$Z365)*(DZ365&lt;DZ$281:DZ$407))+1</f>
        <v>16</v>
      </c>
      <c r="FV365" s="13" cm="1">
        <f t="array" ref="FV365">SUMPRODUCT(($Z$281:$Z$407=$Z365)*(EA365&lt;EA$281:EA$407))+1</f>
        <v>17</v>
      </c>
      <c r="FW365" s="13" cm="1">
        <f t="array" ref="FW365">SUMPRODUCT(($Z$281:$Z$407=$Z365)*(EB365&lt;EB$281:EB$407))+1</f>
        <v>19</v>
      </c>
      <c r="FX365" s="13" cm="1">
        <f t="array" ref="FX365">SUMPRODUCT(($Z$281:$Z$407=$Z365)*(EC365&lt;EC$281:EC$407))+1</f>
        <v>19</v>
      </c>
      <c r="FY365" s="13" cm="1">
        <f t="array" ref="FY365">SUMPRODUCT(($Z$281:$Z$407=$Z365)*(ED365&lt;ED$281:ED$407))+1</f>
        <v>19</v>
      </c>
      <c r="FZ365" s="13" cm="1">
        <f t="array" ref="FZ365">SUMPRODUCT(($Z$281:$Z$407=$Z365)*(EE365&lt;EE$281:EE$407))+1</f>
        <v>19</v>
      </c>
      <c r="GA365" s="13" cm="1">
        <f t="array" ref="GA365">SUMPRODUCT(($Z$281:$Z$407=$Z365)*(EF365&lt;EF$281:EF$407))+1</f>
        <v>19</v>
      </c>
      <c r="GB365" s="13" cm="1">
        <f t="array" ref="GB365">SUMPRODUCT(($Z$281:$Z$407=$Z365)*(EG365&lt;EG$281:EG$407))+1</f>
        <v>19</v>
      </c>
      <c r="GC365" s="13" cm="1">
        <f t="array" ref="GC365">SUMPRODUCT(($Z$281:$Z$407=$Z365)*(EH365&lt;EH$281:EH$407))+1</f>
        <v>19</v>
      </c>
      <c r="GD365" s="13" cm="1">
        <f t="array" ref="GD365">SUMPRODUCT(($Z$281:$Z$407=$Z365)*(EI365&lt;EI$281:EI$407))+1</f>
        <v>19</v>
      </c>
      <c r="GE365" s="13" cm="1">
        <f t="array" ref="GE365">SUMPRODUCT(($Z$281:$Z$407=$Z365)*(EJ365&lt;EJ$281:EJ$407))+1</f>
        <v>19</v>
      </c>
      <c r="GF365" s="13" cm="1">
        <f t="array" ref="GF365">SUMPRODUCT(($Z$281:$Z$407=$Z365)*(EK365&lt;EK$281:EK$407))+1</f>
        <v>19</v>
      </c>
      <c r="GG365" s="13" cm="1">
        <f t="array" ref="GG365">SUMPRODUCT(($Z$281:$Z$407=$Z365)*(EL365&lt;EL$281:EL$407))+1</f>
        <v>19</v>
      </c>
      <c r="GH365" s="13" cm="1">
        <f t="array" ref="GH365">SUMPRODUCT(($Z$281:$Z$407=$Z365)*(EM365&lt;EM$281:EM$407))+1</f>
        <v>19</v>
      </c>
      <c r="GI365" s="13" cm="1">
        <f t="array" ref="GI365">SUMPRODUCT(($Z$281:$Z$407=$Z365)*(EN365&lt;EN$281:EN$407))+1</f>
        <v>19</v>
      </c>
      <c r="GJ365" s="13" cm="1">
        <f t="array" ref="GJ365">SUMPRODUCT(($Z$281:$Z$407=$Z365)*(EO365&lt;EO$281:EO$407))+1</f>
        <v>19</v>
      </c>
      <c r="GK365" s="20">
        <f>INDEX($FP365:$GJ365,MATCH('Ranked Growth'!$C$5,$FP$149:$GJ$149,0))</f>
        <v>18</v>
      </c>
      <c r="GL365" s="13" t="str">
        <f t="shared" si="475"/>
        <v>Stations of Less Than 10k Users-18</v>
      </c>
      <c r="GN365" s="17" t="s">
        <v>178</v>
      </c>
      <c r="GO365" s="13" cm="1">
        <f t="array" ref="GO365">IF($AA365="N","",SUMPRODUCT(($Z$281:$Z$407=$Z365)*($AA$281:$AA$407="Y")*(DU365&lt;DU$281:DU$407))+1)</f>
        <v>12</v>
      </c>
      <c r="GP365" s="13" cm="1">
        <f t="array" ref="GP365">IF($AA365="N","",SUMPRODUCT(($Z$281:$Z$407=$Z365)*($AA$281:$AA$407="Y")*(DV365&lt;DV$281:DV$407))+1)</f>
        <v>6</v>
      </c>
      <c r="GQ365" s="13" cm="1">
        <f t="array" ref="GQ365">IF($AA365="N","",SUMPRODUCT(($Z$281:$Z$407=$Z365)*($AA$281:$AA$407="Y")*(DW365&lt;DW$281:DW$407))+1)</f>
        <v>8</v>
      </c>
      <c r="GR365" s="13" cm="1">
        <f t="array" ref="GR365">IF($AA365="N","",SUMPRODUCT(($Z$281:$Z$407=$Z365)*($AA$281:$AA$407="Y")*(DX365&lt;DX$281:DX$407))+1)</f>
        <v>10</v>
      </c>
      <c r="GS365" s="13" cm="1">
        <f t="array" ref="GS365">IF($AA365="N","",SUMPRODUCT(($Z$281:$Z$407=$Z365)*($AA$281:$AA$407="Y")*(DY365&lt;DY$281:DY$407))+1)</f>
        <v>10</v>
      </c>
      <c r="GT365" s="13" cm="1">
        <f t="array" ref="GT365">IF($AA365="N","",SUMPRODUCT(($Z$281:$Z$407=$Z365)*($AA$281:$AA$407="Y")*(DZ365&lt;DZ$281:DZ$407))+1)</f>
        <v>11</v>
      </c>
      <c r="GU365" s="13" cm="1">
        <f t="array" ref="GU365">IF($AA365="N","",SUMPRODUCT(($Z$281:$Z$407=$Z365)*($AA$281:$AA$407="Y")*(EA365&lt;EA$281:EA$407))+1)</f>
        <v>12</v>
      </c>
      <c r="GV365" s="13" cm="1">
        <f t="array" ref="GV365">IF($AA365="N","",SUMPRODUCT(($Z$281:$Z$407=$Z365)*($AA$281:$AA$407="Y")*(EB365&lt;EB$281:EB$407))+1)</f>
        <v>13</v>
      </c>
      <c r="GW365" s="13" cm="1">
        <f t="array" ref="GW365">IF($AA365="N","",SUMPRODUCT(($Z$281:$Z$407=$Z365)*($AA$281:$AA$407="Y")*(EC365&lt;EC$281:EC$407))+1)</f>
        <v>13</v>
      </c>
      <c r="GX365" s="13" cm="1">
        <f t="array" ref="GX365">IF($AA365="N","",SUMPRODUCT(($Z$281:$Z$407=$Z365)*($AA$281:$AA$407="Y")*(ED365&lt;ED$281:ED$407))+1)</f>
        <v>13</v>
      </c>
      <c r="GY365" s="13" cm="1">
        <f t="array" ref="GY365">IF($AA365="N","",SUMPRODUCT(($Z$281:$Z$407=$Z365)*($AA$281:$AA$407="Y")*(EE365&lt;EE$281:EE$407))+1)</f>
        <v>13</v>
      </c>
      <c r="GZ365" s="13" cm="1">
        <f t="array" ref="GZ365">IF($AA365="N","",SUMPRODUCT(($Z$281:$Z$407=$Z365)*($AA$281:$AA$407="Y")*(EF365&lt;EF$281:EF$407))+1)</f>
        <v>13</v>
      </c>
      <c r="HA365" s="13" cm="1">
        <f t="array" ref="HA365">IF($AA365="N","",SUMPRODUCT(($Z$281:$Z$407=$Z365)*($AA$281:$AA$407="Y")*(EG365&lt;EG$281:EG$407))+1)</f>
        <v>13</v>
      </c>
      <c r="HB365" s="13" cm="1">
        <f t="array" ref="HB365">IF($AA365="N","",SUMPRODUCT(($Z$281:$Z$407=$Z365)*($AA$281:$AA$407="Y")*(EH365&lt;EH$281:EH$407))+1)</f>
        <v>13</v>
      </c>
      <c r="HC365" s="13" cm="1">
        <f t="array" ref="HC365">IF($AA365="N","",SUMPRODUCT(($Z$281:$Z$407=$Z365)*($AA$281:$AA$407="Y")*(EI365&lt;EI$281:EI$407))+1)</f>
        <v>13</v>
      </c>
      <c r="HD365" s="13" cm="1">
        <f t="array" ref="HD365">IF($AA365="N","",SUMPRODUCT(($Z$281:$Z$407=$Z365)*($AA$281:$AA$407="Y")*(EJ365&lt;EJ$281:EJ$407))+1)</f>
        <v>13</v>
      </c>
      <c r="HE365" s="13" cm="1">
        <f t="array" ref="HE365">IF($AA365="N","",SUMPRODUCT(($Z$281:$Z$407=$Z365)*($AA$281:$AA$407="Y")*(EK365&lt;EK$281:EK$407))+1)</f>
        <v>13</v>
      </c>
      <c r="HF365" s="13" cm="1">
        <f t="array" ref="HF365">IF($AA365="N","",SUMPRODUCT(($Z$281:$Z$407=$Z365)*($AA$281:$AA$407="Y")*(EL365&lt;EL$281:EL$407))+1)</f>
        <v>13</v>
      </c>
      <c r="HG365" s="13" cm="1">
        <f t="array" ref="HG365">IF($AA365="N","",SUMPRODUCT(($Z$281:$Z$407=$Z365)*($AA$281:$AA$407="Y")*(EM365&lt;EM$281:EM$407))+1)</f>
        <v>13</v>
      </c>
      <c r="HH365" s="13" cm="1">
        <f t="array" ref="HH365">IF($AA365="N","",SUMPRODUCT(($Z$281:$Z$407=$Z365)*($AA$281:$AA$407="Y")*(EN365&lt;EN$281:EN$407))+1)</f>
        <v>13</v>
      </c>
      <c r="HI365" s="13" cm="1">
        <f t="array" ref="HI365">IF($AA365="N","",SUMPRODUCT(($Z$281:$Z$407=$Z365)*($AA$281:$AA$407="Y")*(EO365&lt;EO$281:EO$407))+1)</f>
        <v>13</v>
      </c>
      <c r="HJ365" s="20">
        <f>INDEX($GO365:$HI365,MATCH('Ranked Growth'!$C$5,$GO$149:$HI$149,0))</f>
        <v>12</v>
      </c>
      <c r="HK365" s="13" t="str">
        <f t="shared" si="476"/>
        <v>Stations of Less Than 10k Users-12</v>
      </c>
    </row>
    <row r="366" spans="2:219" s="11" customFormat="1" x14ac:dyDescent="0.25">
      <c r="B366" s="17" t="s">
        <v>179</v>
      </c>
      <c r="C366" s="20">
        <v>10386.927932384269</v>
      </c>
      <c r="D366" s="20">
        <v>11177.518636038989</v>
      </c>
      <c r="E366" s="20">
        <v>11320.918695074181</v>
      </c>
      <c r="F366" s="20">
        <v>11379.645584252092</v>
      </c>
      <c r="G366" s="20">
        <v>11367.543362327917</v>
      </c>
      <c r="H366" s="20">
        <v>11349.956036870582</v>
      </c>
      <c r="I366" s="20">
        <v>11380.828381771489</v>
      </c>
      <c r="J366" s="20">
        <v>11388.444126620174</v>
      </c>
      <c r="K366" s="20">
        <v>11413.845029967853</v>
      </c>
      <c r="L366" s="20">
        <v>11513.35828089857</v>
      </c>
      <c r="M366" s="20">
        <v>11558.637075425804</v>
      </c>
      <c r="N366" s="20">
        <v>11566.272826353263</v>
      </c>
      <c r="O366" s="20">
        <v>11610.900481690818</v>
      </c>
      <c r="P366" s="20">
        <v>11742.974769030314</v>
      </c>
      <c r="Q366" s="20">
        <v>11822.771560621188</v>
      </c>
      <c r="R366" s="20">
        <v>11864.320936817505</v>
      </c>
      <c r="S366" s="20">
        <v>11931.163043782833</v>
      </c>
      <c r="T366" s="20">
        <v>11977.006302974809</v>
      </c>
      <c r="U366" s="20">
        <v>12059.590704025637</v>
      </c>
      <c r="V366" s="20">
        <v>12220.218351439893</v>
      </c>
      <c r="W366" s="20">
        <v>12370.836421472937</v>
      </c>
      <c r="Y366" s="17" t="s">
        <v>179</v>
      </c>
      <c r="Z366" s="21" t="str">
        <f t="shared" si="427"/>
        <v>Stations of Over 10k Users</v>
      </c>
      <c r="AA366" s="21" t="str">
        <f t="shared" si="428"/>
        <v>Y</v>
      </c>
      <c r="AB366" s="13">
        <f t="shared" ref="AB366:AV366" si="515">C366-$R104</f>
        <v>32.927932384269297</v>
      </c>
      <c r="AC366" s="13">
        <f t="shared" si="515"/>
        <v>823.51863603898892</v>
      </c>
      <c r="AD366" s="13">
        <f t="shared" si="515"/>
        <v>966.9186950741805</v>
      </c>
      <c r="AE366" s="13">
        <f t="shared" si="515"/>
        <v>1025.6455842520918</v>
      </c>
      <c r="AF366" s="13">
        <f t="shared" si="515"/>
        <v>1013.5433623279168</v>
      </c>
      <c r="AG366" s="13">
        <f t="shared" si="515"/>
        <v>995.95603687058247</v>
      </c>
      <c r="AH366" s="13">
        <f t="shared" si="515"/>
        <v>1026.8283817714891</v>
      </c>
      <c r="AI366" s="13">
        <f t="shared" si="515"/>
        <v>1034.4441266201738</v>
      </c>
      <c r="AJ366" s="13">
        <f t="shared" si="515"/>
        <v>1059.8450299678534</v>
      </c>
      <c r="AK366" s="13">
        <f t="shared" si="515"/>
        <v>1159.3582808985702</v>
      </c>
      <c r="AL366" s="13">
        <f t="shared" si="515"/>
        <v>1204.6370754258041</v>
      </c>
      <c r="AM366" s="13">
        <f t="shared" si="515"/>
        <v>1212.2728263532626</v>
      </c>
      <c r="AN366" s="13">
        <f t="shared" si="515"/>
        <v>1256.9004816908182</v>
      </c>
      <c r="AO366" s="13">
        <f t="shared" si="515"/>
        <v>1388.9747690303138</v>
      </c>
      <c r="AP366" s="13">
        <f t="shared" si="515"/>
        <v>1468.7715606211877</v>
      </c>
      <c r="AQ366" s="13">
        <f t="shared" si="515"/>
        <v>1510.3209368175048</v>
      </c>
      <c r="AR366" s="13">
        <f t="shared" si="515"/>
        <v>1577.1630437828335</v>
      </c>
      <c r="AS366" s="13">
        <f t="shared" si="515"/>
        <v>1623.0063029748089</v>
      </c>
      <c r="AT366" s="13">
        <f t="shared" si="515"/>
        <v>1705.590704025637</v>
      </c>
      <c r="AU366" s="13">
        <f t="shared" si="515"/>
        <v>1866.218351439893</v>
      </c>
      <c r="AV366" s="13">
        <f t="shared" si="515"/>
        <v>2016.8364214729372</v>
      </c>
      <c r="AX366" s="17" t="s">
        <v>179</v>
      </c>
      <c r="AY366" s="13">
        <f t="shared" si="430"/>
        <v>112</v>
      </c>
      <c r="AZ366" s="13">
        <f t="shared" si="431"/>
        <v>103</v>
      </c>
      <c r="BA366" s="13">
        <f t="shared" si="432"/>
        <v>104</v>
      </c>
      <c r="BB366" s="13">
        <f t="shared" si="433"/>
        <v>105</v>
      </c>
      <c r="BC366" s="13">
        <f t="shared" si="434"/>
        <v>105</v>
      </c>
      <c r="BD366" s="13">
        <f t="shared" si="435"/>
        <v>105</v>
      </c>
      <c r="BE366" s="13">
        <f t="shared" si="436"/>
        <v>105</v>
      </c>
      <c r="BF366" s="13">
        <f t="shared" si="437"/>
        <v>105</v>
      </c>
      <c r="BG366" s="13">
        <f t="shared" si="438"/>
        <v>105</v>
      </c>
      <c r="BH366" s="13">
        <f t="shared" si="439"/>
        <v>106</v>
      </c>
      <c r="BI366" s="13">
        <f t="shared" si="440"/>
        <v>106</v>
      </c>
      <c r="BJ366" s="13">
        <f t="shared" si="441"/>
        <v>106</v>
      </c>
      <c r="BK366" s="13">
        <f t="shared" si="442"/>
        <v>106</v>
      </c>
      <c r="BL366" s="13">
        <f t="shared" si="443"/>
        <v>106</v>
      </c>
      <c r="BM366" s="13">
        <f t="shared" si="444"/>
        <v>106</v>
      </c>
      <c r="BN366" s="13">
        <f t="shared" si="445"/>
        <v>106</v>
      </c>
      <c r="BO366" s="13">
        <f t="shared" si="446"/>
        <v>107</v>
      </c>
      <c r="BP366" s="13">
        <f t="shared" si="447"/>
        <v>107</v>
      </c>
      <c r="BQ366" s="13">
        <f t="shared" si="448"/>
        <v>107</v>
      </c>
      <c r="BR366" s="13">
        <f t="shared" si="449"/>
        <v>107</v>
      </c>
      <c r="BS366" s="13">
        <f t="shared" si="450"/>
        <v>106</v>
      </c>
      <c r="BT366" s="13">
        <f>INDEX($AY366:$BS366,MATCH('Ranked Growth'!$C$5,Data!$AY$149:$BS$149,0))</f>
        <v>112</v>
      </c>
      <c r="BV366" s="17" t="s">
        <v>179</v>
      </c>
      <c r="BW366" s="13" cm="1">
        <f t="array" ref="BW366">SUMPRODUCT(($Z$281:$Z$407=$Z366)*(AB366&lt;AB$281:AB$407))+1</f>
        <v>97</v>
      </c>
      <c r="BX366" s="13" cm="1">
        <f t="array" ref="BX366">SUMPRODUCT(($Z$281:$Z$407=$Z366)*(AC366&lt;AC$281:AC$407))+1</f>
        <v>97</v>
      </c>
      <c r="BY366" s="13" cm="1">
        <f t="array" ref="BY366">SUMPRODUCT(($Z$281:$Z$407=$Z366)*(AD366&lt;AD$281:AD$407))+1</f>
        <v>98</v>
      </c>
      <c r="BZ366" s="13" cm="1">
        <f t="array" ref="BZ366">SUMPRODUCT(($Z$281:$Z$407=$Z366)*(AE366&lt;AE$281:AE$407))+1</f>
        <v>98</v>
      </c>
      <c r="CA366" s="13" cm="1">
        <f t="array" ref="CA366">SUMPRODUCT(($Z$281:$Z$407=$Z366)*(AF366&lt;AF$281:AF$407))+1</f>
        <v>98</v>
      </c>
      <c r="CB366" s="13" cm="1">
        <f t="array" ref="CB366">SUMPRODUCT(($Z$281:$Z$407=$Z366)*(AG366&lt;AG$281:AG$407))+1</f>
        <v>98</v>
      </c>
      <c r="CC366" s="13" cm="1">
        <f t="array" ref="CC366">SUMPRODUCT(($Z$281:$Z$407=$Z366)*(AH366&lt;AH$281:AH$407))+1</f>
        <v>98</v>
      </c>
      <c r="CD366" s="13" cm="1">
        <f t="array" ref="CD366">SUMPRODUCT(($Z$281:$Z$407=$Z366)*(AI366&lt;AI$281:AI$407))+1</f>
        <v>98</v>
      </c>
      <c r="CE366" s="13" cm="1">
        <f t="array" ref="CE366">SUMPRODUCT(($Z$281:$Z$407=$Z366)*(AJ366&lt;AJ$281:AJ$407))+1</f>
        <v>98</v>
      </c>
      <c r="CF366" s="13" cm="1">
        <f t="array" ref="CF366">SUMPRODUCT(($Z$281:$Z$407=$Z366)*(AK366&lt;AK$281:AK$407))+1</f>
        <v>98</v>
      </c>
      <c r="CG366" s="13" cm="1">
        <f t="array" ref="CG366">SUMPRODUCT(($Z$281:$Z$407=$Z366)*(AL366&lt;AL$281:AL$407))+1</f>
        <v>98</v>
      </c>
      <c r="CH366" s="13" cm="1">
        <f t="array" ref="CH366">SUMPRODUCT(($Z$281:$Z$407=$Z366)*(AM366&lt;AM$281:AM$407))+1</f>
        <v>98</v>
      </c>
      <c r="CI366" s="13" cm="1">
        <f t="array" ref="CI366">SUMPRODUCT(($Z$281:$Z$407=$Z366)*(AN366&lt;AN$281:AN$407))+1</f>
        <v>98</v>
      </c>
      <c r="CJ366" s="13" cm="1">
        <f t="array" ref="CJ366">SUMPRODUCT(($Z$281:$Z$407=$Z366)*(AO366&lt;AO$281:AO$407))+1</f>
        <v>98</v>
      </c>
      <c r="CK366" s="13" cm="1">
        <f t="array" ref="CK366">SUMPRODUCT(($Z$281:$Z$407=$Z366)*(AP366&lt;AP$281:AP$407))+1</f>
        <v>98</v>
      </c>
      <c r="CL366" s="13" cm="1">
        <f t="array" ref="CL366">SUMPRODUCT(($Z$281:$Z$407=$Z366)*(AQ366&lt;AQ$281:AQ$407))+1</f>
        <v>98</v>
      </c>
      <c r="CM366" s="13" cm="1">
        <f t="array" ref="CM366">SUMPRODUCT(($Z$281:$Z$407=$Z366)*(AR366&lt;AR$281:AR$407))+1</f>
        <v>98</v>
      </c>
      <c r="CN366" s="13" cm="1">
        <f t="array" ref="CN366">SUMPRODUCT(($Z$281:$Z$407=$Z366)*(AS366&lt;AS$281:AS$407))+1</f>
        <v>98</v>
      </c>
      <c r="CO366" s="13" cm="1">
        <f t="array" ref="CO366">SUMPRODUCT(($Z$281:$Z$407=$Z366)*(AT366&lt;AT$281:AT$407))+1</f>
        <v>98</v>
      </c>
      <c r="CP366" s="13" cm="1">
        <f t="array" ref="CP366">SUMPRODUCT(($Z$281:$Z$407=$Z366)*(AU366&lt;AU$281:AU$407))+1</f>
        <v>98</v>
      </c>
      <c r="CQ366" s="13" cm="1">
        <f t="array" ref="CQ366">SUMPRODUCT(($Z$281:$Z$407=$Z366)*(AV366&lt;AV$281:AV$407))+1</f>
        <v>98</v>
      </c>
      <c r="CR366" s="20">
        <f>INDEX($BW366:$CQ366,MATCH('Ranked Growth'!$C$5,Data!$AY$149:$BS$149,0))</f>
        <v>97</v>
      </c>
      <c r="CS366" s="13" t="str">
        <f t="shared" si="451"/>
        <v>Stations of Over 10k Users-97</v>
      </c>
      <c r="CU366" s="17" t="s">
        <v>179</v>
      </c>
      <c r="CV366" s="13" cm="1">
        <f t="array" ref="CV366">IF($AA366="N","",SUMPRODUCT(($Z$281:$Z$407=$Z366)*($AA$281:$AA$407="Y")*(AB366&lt;AB$281:AB$407))+1)</f>
        <v>23</v>
      </c>
      <c r="CW366" s="13" cm="1">
        <f t="array" ref="CW366">IF($AA366="N","",SUMPRODUCT(($Z$281:$Z$407=$Z366)*($AA$281:$AA$407="Y")*(AC366&lt;AC$281:AC$407))+1)</f>
        <v>24</v>
      </c>
      <c r="CX366" s="13" cm="1">
        <f t="array" ref="CX366">IF($AA366="N","",SUMPRODUCT(($Z$281:$Z$407=$Z366)*($AA$281:$AA$407="Y")*(AD366&lt;AD$281:AD$407))+1)</f>
        <v>24</v>
      </c>
      <c r="CY366" s="13" cm="1">
        <f t="array" ref="CY366">IF($AA366="N","",SUMPRODUCT(($Z$281:$Z$407=$Z366)*($AA$281:$AA$407="Y")*(AE366&lt;AE$281:AE$407))+1)</f>
        <v>24</v>
      </c>
      <c r="CZ366" s="13" cm="1">
        <f t="array" ref="CZ366">IF($AA366="N","",SUMPRODUCT(($Z$281:$Z$407=$Z366)*($AA$281:$AA$407="Y")*(AF366&lt;AF$281:AF$407))+1)</f>
        <v>24</v>
      </c>
      <c r="DA366" s="13" cm="1">
        <f t="array" ref="DA366">IF($AA366="N","",SUMPRODUCT(($Z$281:$Z$407=$Z366)*($AA$281:$AA$407="Y")*(AG366&lt;AG$281:AG$407))+1)</f>
        <v>24</v>
      </c>
      <c r="DB366" s="13" cm="1">
        <f t="array" ref="DB366">IF($AA366="N","",SUMPRODUCT(($Z$281:$Z$407=$Z366)*($AA$281:$AA$407="Y")*(AH366&lt;AH$281:AH$407))+1)</f>
        <v>24</v>
      </c>
      <c r="DC366" s="13" cm="1">
        <f t="array" ref="DC366">IF($AA366="N","",SUMPRODUCT(($Z$281:$Z$407=$Z366)*($AA$281:$AA$407="Y")*(AI366&lt;AI$281:AI$407))+1)</f>
        <v>24</v>
      </c>
      <c r="DD366" s="13" cm="1">
        <f t="array" ref="DD366">IF($AA366="N","",SUMPRODUCT(($Z$281:$Z$407=$Z366)*($AA$281:$AA$407="Y")*(AJ366&lt;AJ$281:AJ$407))+1)</f>
        <v>24</v>
      </c>
      <c r="DE366" s="13" cm="1">
        <f t="array" ref="DE366">IF($AA366="N","",SUMPRODUCT(($Z$281:$Z$407=$Z366)*($AA$281:$AA$407="Y")*(AK366&lt;AK$281:AK$407))+1)</f>
        <v>24</v>
      </c>
      <c r="DF366" s="13" cm="1">
        <f t="array" ref="DF366">IF($AA366="N","",SUMPRODUCT(($Z$281:$Z$407=$Z366)*($AA$281:$AA$407="Y")*(AL366&lt;AL$281:AL$407))+1)</f>
        <v>24</v>
      </c>
      <c r="DG366" s="13" cm="1">
        <f t="array" ref="DG366">IF($AA366="N","",SUMPRODUCT(($Z$281:$Z$407=$Z366)*($AA$281:$AA$407="Y")*(AM366&lt;AM$281:AM$407))+1)</f>
        <v>24</v>
      </c>
      <c r="DH366" s="13" cm="1">
        <f t="array" ref="DH366">IF($AA366="N","",SUMPRODUCT(($Z$281:$Z$407=$Z366)*($AA$281:$AA$407="Y")*(AN366&lt;AN$281:AN$407))+1)</f>
        <v>24</v>
      </c>
      <c r="DI366" s="13" cm="1">
        <f t="array" ref="DI366">IF($AA366="N","",SUMPRODUCT(($Z$281:$Z$407=$Z366)*($AA$281:$AA$407="Y")*(AO366&lt;AO$281:AO$407))+1)</f>
        <v>24</v>
      </c>
      <c r="DJ366" s="13" cm="1">
        <f t="array" ref="DJ366">IF($AA366="N","",SUMPRODUCT(($Z$281:$Z$407=$Z366)*($AA$281:$AA$407="Y")*(AP366&lt;AP$281:AP$407))+1)</f>
        <v>24</v>
      </c>
      <c r="DK366" s="13" cm="1">
        <f t="array" ref="DK366">IF($AA366="N","",SUMPRODUCT(($Z$281:$Z$407=$Z366)*($AA$281:$AA$407="Y")*(AQ366&lt;AQ$281:AQ$407))+1)</f>
        <v>24</v>
      </c>
      <c r="DL366" s="13" cm="1">
        <f t="array" ref="DL366">IF($AA366="N","",SUMPRODUCT(($Z$281:$Z$407=$Z366)*($AA$281:$AA$407="Y")*(AR366&lt;AR$281:AR$407))+1)</f>
        <v>24</v>
      </c>
      <c r="DM366" s="13" cm="1">
        <f t="array" ref="DM366">IF($AA366="N","",SUMPRODUCT(($Z$281:$Z$407=$Z366)*($AA$281:$AA$407="Y")*(AS366&lt;AS$281:AS$407))+1)</f>
        <v>24</v>
      </c>
      <c r="DN366" s="13" cm="1">
        <f t="array" ref="DN366">IF($AA366="N","",SUMPRODUCT(($Z$281:$Z$407=$Z366)*($AA$281:$AA$407="Y")*(AT366&lt;AT$281:AT$407))+1)</f>
        <v>24</v>
      </c>
      <c r="DO366" s="13" cm="1">
        <f t="array" ref="DO366">IF($AA366="N","",SUMPRODUCT(($Z$281:$Z$407=$Z366)*($AA$281:$AA$407="Y")*(AU366&lt;AU$281:AU$407))+1)</f>
        <v>24</v>
      </c>
      <c r="DP366" s="13" cm="1">
        <f t="array" ref="DP366">IF($AA366="N","",SUMPRODUCT(($Z$281:$Z$407=$Z366)*($AA$281:$AA$407="Y")*(AV366&lt;AV$281:AV$407))+1)</f>
        <v>24</v>
      </c>
      <c r="DQ366" s="13">
        <f>INDEX($CV366:$DP366,MATCH('Ranked Growth'!$C$5,$BW$149:$CQ$149,0))</f>
        <v>23</v>
      </c>
      <c r="DR366" s="13" t="str">
        <f t="shared" si="452"/>
        <v>Stations of Over 10k Users-23</v>
      </c>
      <c r="DT366" s="17" t="s">
        <v>179</v>
      </c>
      <c r="DU366" s="15">
        <f t="shared" ref="DU366:EO366" si="516">(C366/$R104)-1</f>
        <v>3.180213674354837E-3</v>
      </c>
      <c r="DV366" s="15">
        <f t="shared" si="516"/>
        <v>7.9536279316108738E-2</v>
      </c>
      <c r="DW366" s="15">
        <f t="shared" si="516"/>
        <v>9.3386004932797029E-2</v>
      </c>
      <c r="DX366" s="15">
        <f t="shared" si="516"/>
        <v>9.9057908465529421E-2</v>
      </c>
      <c r="DY366" s="15">
        <f t="shared" si="516"/>
        <v>9.7889063388827191E-2</v>
      </c>
      <c r="DZ366" s="15">
        <f t="shared" si="516"/>
        <v>9.619046135508813E-2</v>
      </c>
      <c r="EA366" s="15">
        <f t="shared" si="516"/>
        <v>9.9172144269991325E-2</v>
      </c>
      <c r="EB366" s="15">
        <f t="shared" si="516"/>
        <v>9.9907680763007045E-2</v>
      </c>
      <c r="EC366" s="15">
        <f t="shared" si="516"/>
        <v>0.10236092620898729</v>
      </c>
      <c r="ED366" s="15">
        <f t="shared" si="516"/>
        <v>0.11197201863034278</v>
      </c>
      <c r="EE366" s="15">
        <f t="shared" si="516"/>
        <v>0.11634509131019932</v>
      </c>
      <c r="EF366" s="15">
        <f t="shared" si="516"/>
        <v>0.11708256001093909</v>
      </c>
      <c r="EG366" s="15">
        <f t="shared" si="516"/>
        <v>0.12139274499621577</v>
      </c>
      <c r="EH366" s="15">
        <f t="shared" si="516"/>
        <v>0.13414861590016547</v>
      </c>
      <c r="EI366" s="15">
        <f t="shared" si="516"/>
        <v>0.14185547234123885</v>
      </c>
      <c r="EJ366" s="15">
        <f t="shared" si="516"/>
        <v>0.14586835395185482</v>
      </c>
      <c r="EK366" s="15">
        <f t="shared" si="516"/>
        <v>0.15232403358922486</v>
      </c>
      <c r="EL366" s="15">
        <f t="shared" si="516"/>
        <v>0.15675162284863897</v>
      </c>
      <c r="EM366" s="15">
        <f t="shared" si="516"/>
        <v>0.16472770948673343</v>
      </c>
      <c r="EN366" s="15">
        <f t="shared" si="516"/>
        <v>0.18024129335907801</v>
      </c>
      <c r="EO366" s="15">
        <f t="shared" si="516"/>
        <v>0.19478814192321203</v>
      </c>
      <c r="EQ366" s="17" t="s">
        <v>179</v>
      </c>
      <c r="ER366" s="13">
        <f t="shared" si="454"/>
        <v>124</v>
      </c>
      <c r="ES366" s="13">
        <f t="shared" si="455"/>
        <v>101</v>
      </c>
      <c r="ET366" s="13">
        <f t="shared" si="456"/>
        <v>106</v>
      </c>
      <c r="EU366" s="13">
        <f t="shared" si="457"/>
        <v>116</v>
      </c>
      <c r="EV366" s="13">
        <f t="shared" si="458"/>
        <v>118</v>
      </c>
      <c r="EW366" s="13">
        <f t="shared" si="459"/>
        <v>119</v>
      </c>
      <c r="EX366" s="13">
        <f t="shared" si="460"/>
        <v>120</v>
      </c>
      <c r="EY366" s="13">
        <f t="shared" si="461"/>
        <v>121</v>
      </c>
      <c r="EZ366" s="13">
        <f t="shared" si="462"/>
        <v>121</v>
      </c>
      <c r="FA366" s="13">
        <f t="shared" si="463"/>
        <v>122</v>
      </c>
      <c r="FB366" s="13">
        <f t="shared" si="464"/>
        <v>122</v>
      </c>
      <c r="FC366" s="13">
        <f t="shared" si="465"/>
        <v>122</v>
      </c>
      <c r="FD366" s="13">
        <f t="shared" si="466"/>
        <v>122</v>
      </c>
      <c r="FE366" s="13">
        <f t="shared" si="467"/>
        <v>122</v>
      </c>
      <c r="FF366" s="13">
        <f t="shared" si="468"/>
        <v>122</v>
      </c>
      <c r="FG366" s="13">
        <f t="shared" si="469"/>
        <v>122</v>
      </c>
      <c r="FH366" s="13">
        <f t="shared" si="470"/>
        <v>122</v>
      </c>
      <c r="FI366" s="13">
        <f t="shared" si="471"/>
        <v>122</v>
      </c>
      <c r="FJ366" s="13">
        <f t="shared" si="472"/>
        <v>122</v>
      </c>
      <c r="FK366" s="13">
        <f t="shared" si="473"/>
        <v>122</v>
      </c>
      <c r="FL366" s="13">
        <f t="shared" si="474"/>
        <v>122</v>
      </c>
      <c r="FM366" s="13">
        <f>INDEX($ER366:$FL366,MATCH('Ranked Growth'!$C$5,$ER$149:$FL$149,0))</f>
        <v>124</v>
      </c>
      <c r="FO366" s="17" t="s">
        <v>179</v>
      </c>
      <c r="FP366" s="13" cm="1">
        <f t="array" ref="FP366">SUMPRODUCT(($Z$281:$Z$407=$Z366)*(DU366&lt;DU$281:DU$407))+1</f>
        <v>97</v>
      </c>
      <c r="FQ366" s="13" cm="1">
        <f t="array" ref="FQ366">SUMPRODUCT(($Z$281:$Z$407=$Z366)*(DV366&lt;DV$281:DV$407))+1</f>
        <v>87</v>
      </c>
      <c r="FR366" s="13" cm="1">
        <f t="array" ref="FR366">SUMPRODUCT(($Z$281:$Z$407=$Z366)*(DW366&lt;DW$281:DW$407))+1</f>
        <v>90</v>
      </c>
      <c r="FS366" s="13" cm="1">
        <f t="array" ref="FS366">SUMPRODUCT(($Z$281:$Z$407=$Z366)*(DX366&lt;DX$281:DX$407))+1</f>
        <v>95</v>
      </c>
      <c r="FT366" s="13" cm="1">
        <f t="array" ref="FT366">SUMPRODUCT(($Z$281:$Z$407=$Z366)*(DY366&lt;DY$281:DY$407))+1</f>
        <v>97</v>
      </c>
      <c r="FU366" s="13" cm="1">
        <f t="array" ref="FU366">SUMPRODUCT(($Z$281:$Z$407=$Z366)*(DZ366&lt;DZ$281:DZ$407))+1</f>
        <v>97</v>
      </c>
      <c r="FV366" s="13" cm="1">
        <f t="array" ref="FV366">SUMPRODUCT(($Z$281:$Z$407=$Z366)*(EA366&lt;EA$281:EA$407))+1</f>
        <v>97</v>
      </c>
      <c r="FW366" s="13" cm="1">
        <f t="array" ref="FW366">SUMPRODUCT(($Z$281:$Z$407=$Z366)*(EB366&lt;EB$281:EB$407))+1</f>
        <v>97</v>
      </c>
      <c r="FX366" s="13" cm="1">
        <f t="array" ref="FX366">SUMPRODUCT(($Z$281:$Z$407=$Z366)*(EC366&lt;EC$281:EC$407))+1</f>
        <v>97</v>
      </c>
      <c r="FY366" s="13" cm="1">
        <f t="array" ref="FY366">SUMPRODUCT(($Z$281:$Z$407=$Z366)*(ED366&lt;ED$281:ED$407))+1</f>
        <v>97</v>
      </c>
      <c r="FZ366" s="13" cm="1">
        <f t="array" ref="FZ366">SUMPRODUCT(($Z$281:$Z$407=$Z366)*(EE366&lt;EE$281:EE$407))+1</f>
        <v>97</v>
      </c>
      <c r="GA366" s="13" cm="1">
        <f t="array" ref="GA366">SUMPRODUCT(($Z$281:$Z$407=$Z366)*(EF366&lt;EF$281:EF$407))+1</f>
        <v>97</v>
      </c>
      <c r="GB366" s="13" cm="1">
        <f t="array" ref="GB366">SUMPRODUCT(($Z$281:$Z$407=$Z366)*(EG366&lt;EG$281:EG$407))+1</f>
        <v>97</v>
      </c>
      <c r="GC366" s="13" cm="1">
        <f t="array" ref="GC366">SUMPRODUCT(($Z$281:$Z$407=$Z366)*(EH366&lt;EH$281:EH$407))+1</f>
        <v>97</v>
      </c>
      <c r="GD366" s="13" cm="1">
        <f t="array" ref="GD366">SUMPRODUCT(($Z$281:$Z$407=$Z366)*(EI366&lt;EI$281:EI$407))+1</f>
        <v>97</v>
      </c>
      <c r="GE366" s="13" cm="1">
        <f t="array" ref="GE366">SUMPRODUCT(($Z$281:$Z$407=$Z366)*(EJ366&lt;EJ$281:EJ$407))+1</f>
        <v>97</v>
      </c>
      <c r="GF366" s="13" cm="1">
        <f t="array" ref="GF366">SUMPRODUCT(($Z$281:$Z$407=$Z366)*(EK366&lt;EK$281:EK$407))+1</f>
        <v>97</v>
      </c>
      <c r="GG366" s="13" cm="1">
        <f t="array" ref="GG366">SUMPRODUCT(($Z$281:$Z$407=$Z366)*(EL366&lt;EL$281:EL$407))+1</f>
        <v>97</v>
      </c>
      <c r="GH366" s="13" cm="1">
        <f t="array" ref="GH366">SUMPRODUCT(($Z$281:$Z$407=$Z366)*(EM366&lt;EM$281:EM$407))+1</f>
        <v>97</v>
      </c>
      <c r="GI366" s="13" cm="1">
        <f t="array" ref="GI366">SUMPRODUCT(($Z$281:$Z$407=$Z366)*(EN366&lt;EN$281:EN$407))+1</f>
        <v>97</v>
      </c>
      <c r="GJ366" s="13" cm="1">
        <f t="array" ref="GJ366">SUMPRODUCT(($Z$281:$Z$407=$Z366)*(EO366&lt;EO$281:EO$407))+1</f>
        <v>97</v>
      </c>
      <c r="GK366" s="20">
        <f>INDEX($FP366:$GJ366,MATCH('Ranked Growth'!$C$5,$FP$149:$GJ$149,0))</f>
        <v>97</v>
      </c>
      <c r="GL366" s="13" t="str">
        <f t="shared" si="475"/>
        <v>Stations of Over 10k Users-97</v>
      </c>
      <c r="GN366" s="17" t="s">
        <v>179</v>
      </c>
      <c r="GO366" s="13" cm="1">
        <f t="array" ref="GO366">IF($AA366="N","",SUMPRODUCT(($Z$281:$Z$407=$Z366)*($AA$281:$AA$407="Y")*(DU366&lt;DU$281:DU$407))+1)</f>
        <v>23</v>
      </c>
      <c r="GP366" s="13" cm="1">
        <f t="array" ref="GP366">IF($AA366="N","",SUMPRODUCT(($Z$281:$Z$407=$Z366)*($AA$281:$AA$407="Y")*(DV366&lt;DV$281:DV$407))+1)</f>
        <v>20</v>
      </c>
      <c r="GQ366" s="13" cm="1">
        <f t="array" ref="GQ366">IF($AA366="N","",SUMPRODUCT(($Z$281:$Z$407=$Z366)*($AA$281:$AA$407="Y")*(DW366&lt;DW$281:DW$407))+1)</f>
        <v>22</v>
      </c>
      <c r="GR366" s="13" cm="1">
        <f t="array" ref="GR366">IF($AA366="N","",SUMPRODUCT(($Z$281:$Z$407=$Z366)*($AA$281:$AA$407="Y")*(DX366&lt;DX$281:DX$407))+1)</f>
        <v>23</v>
      </c>
      <c r="GS366" s="13" cm="1">
        <f t="array" ref="GS366">IF($AA366="N","",SUMPRODUCT(($Z$281:$Z$407=$Z366)*($AA$281:$AA$407="Y")*(DY366&lt;DY$281:DY$407))+1)</f>
        <v>23</v>
      </c>
      <c r="GT366" s="13" cm="1">
        <f t="array" ref="GT366">IF($AA366="N","",SUMPRODUCT(($Z$281:$Z$407=$Z366)*($AA$281:$AA$407="Y")*(DZ366&lt;DZ$281:DZ$407))+1)</f>
        <v>23</v>
      </c>
      <c r="GU366" s="13" cm="1">
        <f t="array" ref="GU366">IF($AA366="N","",SUMPRODUCT(($Z$281:$Z$407=$Z366)*($AA$281:$AA$407="Y")*(EA366&lt;EA$281:EA$407))+1)</f>
        <v>23</v>
      </c>
      <c r="GV366" s="13" cm="1">
        <f t="array" ref="GV366">IF($AA366="N","",SUMPRODUCT(($Z$281:$Z$407=$Z366)*($AA$281:$AA$407="Y")*(EB366&lt;EB$281:EB$407))+1)</f>
        <v>23</v>
      </c>
      <c r="GW366" s="13" cm="1">
        <f t="array" ref="GW366">IF($AA366="N","",SUMPRODUCT(($Z$281:$Z$407=$Z366)*($AA$281:$AA$407="Y")*(EC366&lt;EC$281:EC$407))+1)</f>
        <v>23</v>
      </c>
      <c r="GX366" s="13" cm="1">
        <f t="array" ref="GX366">IF($AA366="N","",SUMPRODUCT(($Z$281:$Z$407=$Z366)*($AA$281:$AA$407="Y")*(ED366&lt;ED$281:ED$407))+1)</f>
        <v>23</v>
      </c>
      <c r="GY366" s="13" cm="1">
        <f t="array" ref="GY366">IF($AA366="N","",SUMPRODUCT(($Z$281:$Z$407=$Z366)*($AA$281:$AA$407="Y")*(EE366&lt;EE$281:EE$407))+1)</f>
        <v>23</v>
      </c>
      <c r="GZ366" s="13" cm="1">
        <f t="array" ref="GZ366">IF($AA366="N","",SUMPRODUCT(($Z$281:$Z$407=$Z366)*($AA$281:$AA$407="Y")*(EF366&lt;EF$281:EF$407))+1)</f>
        <v>23</v>
      </c>
      <c r="HA366" s="13" cm="1">
        <f t="array" ref="HA366">IF($AA366="N","",SUMPRODUCT(($Z$281:$Z$407=$Z366)*($AA$281:$AA$407="Y")*(EG366&lt;EG$281:EG$407))+1)</f>
        <v>23</v>
      </c>
      <c r="HB366" s="13" cm="1">
        <f t="array" ref="HB366">IF($AA366="N","",SUMPRODUCT(($Z$281:$Z$407=$Z366)*($AA$281:$AA$407="Y")*(EH366&lt;EH$281:EH$407))+1)</f>
        <v>23</v>
      </c>
      <c r="HC366" s="13" cm="1">
        <f t="array" ref="HC366">IF($AA366="N","",SUMPRODUCT(($Z$281:$Z$407=$Z366)*($AA$281:$AA$407="Y")*(EI366&lt;EI$281:EI$407))+1)</f>
        <v>23</v>
      </c>
      <c r="HD366" s="13" cm="1">
        <f t="array" ref="HD366">IF($AA366="N","",SUMPRODUCT(($Z$281:$Z$407=$Z366)*($AA$281:$AA$407="Y")*(EJ366&lt;EJ$281:EJ$407))+1)</f>
        <v>23</v>
      </c>
      <c r="HE366" s="13" cm="1">
        <f t="array" ref="HE366">IF($AA366="N","",SUMPRODUCT(($Z$281:$Z$407=$Z366)*($AA$281:$AA$407="Y")*(EK366&lt;EK$281:EK$407))+1)</f>
        <v>23</v>
      </c>
      <c r="HF366" s="13" cm="1">
        <f t="array" ref="HF366">IF($AA366="N","",SUMPRODUCT(($Z$281:$Z$407=$Z366)*($AA$281:$AA$407="Y")*(EL366&lt;EL$281:EL$407))+1)</f>
        <v>23</v>
      </c>
      <c r="HG366" s="13" cm="1">
        <f t="array" ref="HG366">IF($AA366="N","",SUMPRODUCT(($Z$281:$Z$407=$Z366)*($AA$281:$AA$407="Y")*(EM366&lt;EM$281:EM$407))+1)</f>
        <v>23</v>
      </c>
      <c r="HH366" s="13" cm="1">
        <f t="array" ref="HH366">IF($AA366="N","",SUMPRODUCT(($Z$281:$Z$407=$Z366)*($AA$281:$AA$407="Y")*(EN366&lt;EN$281:EN$407))+1)</f>
        <v>23</v>
      </c>
      <c r="HI366" s="13" cm="1">
        <f t="array" ref="HI366">IF($AA366="N","",SUMPRODUCT(($Z$281:$Z$407=$Z366)*($AA$281:$AA$407="Y")*(EO366&lt;EO$281:EO$407))+1)</f>
        <v>23</v>
      </c>
      <c r="HJ366" s="20">
        <f>INDEX($GO366:$HI366,MATCH('Ranked Growth'!$C$5,$GO$149:$HI$149,0))</f>
        <v>23</v>
      </c>
      <c r="HK366" s="13" t="str">
        <f t="shared" si="476"/>
        <v>Stations of Over 10k Users-23</v>
      </c>
    </row>
    <row r="367" spans="2:219" s="11" customFormat="1" x14ac:dyDescent="0.25">
      <c r="B367" s="17" t="s">
        <v>71</v>
      </c>
      <c r="C367" s="20">
        <v>165142.58767237491</v>
      </c>
      <c r="D367" s="20">
        <v>179363.93805854936</v>
      </c>
      <c r="E367" s="20">
        <v>183168.68974135647</v>
      </c>
      <c r="F367" s="20">
        <v>185822.42343597542</v>
      </c>
      <c r="G367" s="20">
        <v>187431.92183813779</v>
      </c>
      <c r="H367" s="20">
        <v>189092.95104545722</v>
      </c>
      <c r="I367" s="20">
        <v>191555.50030465302</v>
      </c>
      <c r="J367" s="20">
        <v>193486.1950927187</v>
      </c>
      <c r="K367" s="20">
        <v>195560.7226011616</v>
      </c>
      <c r="L367" s="20">
        <v>198499.84435539672</v>
      </c>
      <c r="M367" s="20">
        <v>200927.00881628602</v>
      </c>
      <c r="N367" s="20">
        <v>203229.20306972964</v>
      </c>
      <c r="O367" s="20">
        <v>205421.81943543095</v>
      </c>
      <c r="P367" s="20">
        <v>208394.18203421871</v>
      </c>
      <c r="Q367" s="20">
        <v>211810.78172083682</v>
      </c>
      <c r="R367" s="20">
        <v>214320.19260946938</v>
      </c>
      <c r="S367" s="20">
        <v>217279.23388112141</v>
      </c>
      <c r="T367" s="20">
        <v>219863.2339091663</v>
      </c>
      <c r="U367" s="20">
        <v>222849.10698076661</v>
      </c>
      <c r="V367" s="20">
        <v>227029.27008630731</v>
      </c>
      <c r="W367" s="20">
        <v>231060.49361915281</v>
      </c>
      <c r="Y367" s="17" t="s">
        <v>71</v>
      </c>
      <c r="Z367" s="21" t="str">
        <f t="shared" si="427"/>
        <v>Stations of Over 10k Users</v>
      </c>
      <c r="AA367" s="21" t="str">
        <f t="shared" si="428"/>
        <v>N</v>
      </c>
      <c r="AB367" s="13">
        <f t="shared" ref="AB367:AV367" si="517">C367-$R105</f>
        <v>2746.5876723749097</v>
      </c>
      <c r="AC367" s="13">
        <f t="shared" si="517"/>
        <v>16967.938058549364</v>
      </c>
      <c r="AD367" s="13">
        <f t="shared" si="517"/>
        <v>20772.689741356473</v>
      </c>
      <c r="AE367" s="13">
        <f t="shared" si="517"/>
        <v>23426.423435975419</v>
      </c>
      <c r="AF367" s="13">
        <f t="shared" si="517"/>
        <v>25035.921838137787</v>
      </c>
      <c r="AG367" s="13">
        <f t="shared" si="517"/>
        <v>26696.951045457216</v>
      </c>
      <c r="AH367" s="13">
        <f t="shared" si="517"/>
        <v>29159.500304653018</v>
      </c>
      <c r="AI367" s="13">
        <f t="shared" si="517"/>
        <v>31090.195092718699</v>
      </c>
      <c r="AJ367" s="13">
        <f t="shared" si="517"/>
        <v>33164.7226011616</v>
      </c>
      <c r="AK367" s="13">
        <f t="shared" si="517"/>
        <v>36103.844355396723</v>
      </c>
      <c r="AL367" s="13">
        <f t="shared" si="517"/>
        <v>38531.008816286019</v>
      </c>
      <c r="AM367" s="13">
        <f t="shared" si="517"/>
        <v>40833.203069729643</v>
      </c>
      <c r="AN367" s="13">
        <f t="shared" si="517"/>
        <v>43025.819435430953</v>
      </c>
      <c r="AO367" s="13">
        <f t="shared" si="517"/>
        <v>45998.182034218713</v>
      </c>
      <c r="AP367" s="13">
        <f t="shared" si="517"/>
        <v>49414.781720836821</v>
      </c>
      <c r="AQ367" s="13">
        <f t="shared" si="517"/>
        <v>51924.192609469377</v>
      </c>
      <c r="AR367" s="13">
        <f t="shared" si="517"/>
        <v>54883.233881121414</v>
      </c>
      <c r="AS367" s="13">
        <f t="shared" si="517"/>
        <v>57467.233909166302</v>
      </c>
      <c r="AT367" s="13">
        <f t="shared" si="517"/>
        <v>60453.106980766606</v>
      </c>
      <c r="AU367" s="13">
        <f t="shared" si="517"/>
        <v>64633.270086307311</v>
      </c>
      <c r="AV367" s="13">
        <f t="shared" si="517"/>
        <v>68664.49361915281</v>
      </c>
      <c r="AX367" s="17" t="s">
        <v>71</v>
      </c>
      <c r="AY367" s="13">
        <f t="shared" si="430"/>
        <v>50</v>
      </c>
      <c r="AZ367" s="13">
        <f t="shared" si="431"/>
        <v>47</v>
      </c>
      <c r="BA367" s="13">
        <f t="shared" si="432"/>
        <v>47</v>
      </c>
      <c r="BB367" s="13">
        <f t="shared" si="433"/>
        <v>47</v>
      </c>
      <c r="BC367" s="13">
        <f t="shared" si="434"/>
        <v>47</v>
      </c>
      <c r="BD367" s="13">
        <f t="shared" si="435"/>
        <v>47</v>
      </c>
      <c r="BE367" s="13">
        <f t="shared" si="436"/>
        <v>48</v>
      </c>
      <c r="BF367" s="13">
        <f t="shared" si="437"/>
        <v>48</v>
      </c>
      <c r="BG367" s="13">
        <f t="shared" si="438"/>
        <v>48</v>
      </c>
      <c r="BH367" s="13">
        <f t="shared" si="439"/>
        <v>48</v>
      </c>
      <c r="BI367" s="13">
        <f t="shared" si="440"/>
        <v>48</v>
      </c>
      <c r="BJ367" s="13">
        <f t="shared" si="441"/>
        <v>49</v>
      </c>
      <c r="BK367" s="13">
        <f t="shared" si="442"/>
        <v>49</v>
      </c>
      <c r="BL367" s="13">
        <f t="shared" si="443"/>
        <v>49</v>
      </c>
      <c r="BM367" s="13">
        <f t="shared" si="444"/>
        <v>49</v>
      </c>
      <c r="BN367" s="13">
        <f t="shared" si="445"/>
        <v>49</v>
      </c>
      <c r="BO367" s="13">
        <f t="shared" si="446"/>
        <v>48</v>
      </c>
      <c r="BP367" s="13">
        <f t="shared" si="447"/>
        <v>48</v>
      </c>
      <c r="BQ367" s="13">
        <f t="shared" si="448"/>
        <v>48</v>
      </c>
      <c r="BR367" s="13">
        <f t="shared" si="449"/>
        <v>48</v>
      </c>
      <c r="BS367" s="13">
        <f t="shared" si="450"/>
        <v>48</v>
      </c>
      <c r="BT367" s="13">
        <f>INDEX($AY367:$BS367,MATCH('Ranked Growth'!$C$5,Data!$AY$149:$BS$149,0))</f>
        <v>50</v>
      </c>
      <c r="BV367" s="17" t="s">
        <v>71</v>
      </c>
      <c r="BW367" s="13" cm="1">
        <f t="array" ref="BW367">SUMPRODUCT(($Z$281:$Z$407=$Z367)*(AB367&lt;AB$281:AB$407))+1</f>
        <v>45</v>
      </c>
      <c r="BX367" s="13" cm="1">
        <f t="array" ref="BX367">SUMPRODUCT(($Z$281:$Z$407=$Z367)*(AC367&lt;AC$281:AC$407))+1</f>
        <v>42</v>
      </c>
      <c r="BY367" s="13" cm="1">
        <f t="array" ref="BY367">SUMPRODUCT(($Z$281:$Z$407=$Z367)*(AD367&lt;AD$281:AD$407))+1</f>
        <v>42</v>
      </c>
      <c r="BZ367" s="13" cm="1">
        <f t="array" ref="BZ367">SUMPRODUCT(($Z$281:$Z$407=$Z367)*(AE367&lt;AE$281:AE$407))+1</f>
        <v>42</v>
      </c>
      <c r="CA367" s="13" cm="1">
        <f t="array" ref="CA367">SUMPRODUCT(($Z$281:$Z$407=$Z367)*(AF367&lt;AF$281:AF$407))+1</f>
        <v>42</v>
      </c>
      <c r="CB367" s="13" cm="1">
        <f t="array" ref="CB367">SUMPRODUCT(($Z$281:$Z$407=$Z367)*(AG367&lt;AG$281:AG$407))+1</f>
        <v>42</v>
      </c>
      <c r="CC367" s="13" cm="1">
        <f t="array" ref="CC367">SUMPRODUCT(($Z$281:$Z$407=$Z367)*(AH367&lt;AH$281:AH$407))+1</f>
        <v>43</v>
      </c>
      <c r="CD367" s="13" cm="1">
        <f t="array" ref="CD367">SUMPRODUCT(($Z$281:$Z$407=$Z367)*(AI367&lt;AI$281:AI$407))+1</f>
        <v>43</v>
      </c>
      <c r="CE367" s="13" cm="1">
        <f t="array" ref="CE367">SUMPRODUCT(($Z$281:$Z$407=$Z367)*(AJ367&lt;AJ$281:AJ$407))+1</f>
        <v>43</v>
      </c>
      <c r="CF367" s="13" cm="1">
        <f t="array" ref="CF367">SUMPRODUCT(($Z$281:$Z$407=$Z367)*(AK367&lt;AK$281:AK$407))+1</f>
        <v>43</v>
      </c>
      <c r="CG367" s="13" cm="1">
        <f t="array" ref="CG367">SUMPRODUCT(($Z$281:$Z$407=$Z367)*(AL367&lt;AL$281:AL$407))+1</f>
        <v>43</v>
      </c>
      <c r="CH367" s="13" cm="1">
        <f t="array" ref="CH367">SUMPRODUCT(($Z$281:$Z$407=$Z367)*(AM367&lt;AM$281:AM$407))+1</f>
        <v>44</v>
      </c>
      <c r="CI367" s="13" cm="1">
        <f t="array" ref="CI367">SUMPRODUCT(($Z$281:$Z$407=$Z367)*(AN367&lt;AN$281:AN$407))+1</f>
        <v>44</v>
      </c>
      <c r="CJ367" s="13" cm="1">
        <f t="array" ref="CJ367">SUMPRODUCT(($Z$281:$Z$407=$Z367)*(AO367&lt;AO$281:AO$407))+1</f>
        <v>44</v>
      </c>
      <c r="CK367" s="13" cm="1">
        <f t="array" ref="CK367">SUMPRODUCT(($Z$281:$Z$407=$Z367)*(AP367&lt;AP$281:AP$407))+1</f>
        <v>44</v>
      </c>
      <c r="CL367" s="13" cm="1">
        <f t="array" ref="CL367">SUMPRODUCT(($Z$281:$Z$407=$Z367)*(AQ367&lt;AQ$281:AQ$407))+1</f>
        <v>44</v>
      </c>
      <c r="CM367" s="13" cm="1">
        <f t="array" ref="CM367">SUMPRODUCT(($Z$281:$Z$407=$Z367)*(AR367&lt;AR$281:AR$407))+1</f>
        <v>43</v>
      </c>
      <c r="CN367" s="13" cm="1">
        <f t="array" ref="CN367">SUMPRODUCT(($Z$281:$Z$407=$Z367)*(AS367&lt;AS$281:AS$407))+1</f>
        <v>43</v>
      </c>
      <c r="CO367" s="13" cm="1">
        <f t="array" ref="CO367">SUMPRODUCT(($Z$281:$Z$407=$Z367)*(AT367&lt;AT$281:AT$407))+1</f>
        <v>43</v>
      </c>
      <c r="CP367" s="13" cm="1">
        <f t="array" ref="CP367">SUMPRODUCT(($Z$281:$Z$407=$Z367)*(AU367&lt;AU$281:AU$407))+1</f>
        <v>43</v>
      </c>
      <c r="CQ367" s="13" cm="1">
        <f t="array" ref="CQ367">SUMPRODUCT(($Z$281:$Z$407=$Z367)*(AV367&lt;AV$281:AV$407))+1</f>
        <v>43</v>
      </c>
      <c r="CR367" s="20">
        <f>INDEX($BW367:$CQ367,MATCH('Ranked Growth'!$C$5,Data!$AY$149:$BS$149,0))</f>
        <v>45</v>
      </c>
      <c r="CS367" s="13" t="str">
        <f t="shared" si="451"/>
        <v>Stations of Over 10k Users-45</v>
      </c>
      <c r="CU367" s="17" t="s">
        <v>71</v>
      </c>
      <c r="CV367" s="13" t="str" cm="1">
        <f t="array" ref="CV367">IF($AA367="N","",SUMPRODUCT(($Z$281:$Z$407=$Z367)*($AA$281:$AA$407="Y")*(AB367&lt;AB$281:AB$407))+1)</f>
        <v/>
      </c>
      <c r="CW367" s="13" t="str" cm="1">
        <f t="array" ref="CW367">IF($AA367="N","",SUMPRODUCT(($Z$281:$Z$407=$Z367)*($AA$281:$AA$407="Y")*(AC367&lt;AC$281:AC$407))+1)</f>
        <v/>
      </c>
      <c r="CX367" s="13" t="str" cm="1">
        <f t="array" ref="CX367">IF($AA367="N","",SUMPRODUCT(($Z$281:$Z$407=$Z367)*($AA$281:$AA$407="Y")*(AD367&lt;AD$281:AD$407))+1)</f>
        <v/>
      </c>
      <c r="CY367" s="13" t="str" cm="1">
        <f t="array" ref="CY367">IF($AA367="N","",SUMPRODUCT(($Z$281:$Z$407=$Z367)*($AA$281:$AA$407="Y")*(AE367&lt;AE$281:AE$407))+1)</f>
        <v/>
      </c>
      <c r="CZ367" s="13" t="str" cm="1">
        <f t="array" ref="CZ367">IF($AA367="N","",SUMPRODUCT(($Z$281:$Z$407=$Z367)*($AA$281:$AA$407="Y")*(AF367&lt;AF$281:AF$407))+1)</f>
        <v/>
      </c>
      <c r="DA367" s="13" t="str" cm="1">
        <f t="array" ref="DA367">IF($AA367="N","",SUMPRODUCT(($Z$281:$Z$407=$Z367)*($AA$281:$AA$407="Y")*(AG367&lt;AG$281:AG$407))+1)</f>
        <v/>
      </c>
      <c r="DB367" s="13" t="str" cm="1">
        <f t="array" ref="DB367">IF($AA367="N","",SUMPRODUCT(($Z$281:$Z$407=$Z367)*($AA$281:$AA$407="Y")*(AH367&lt;AH$281:AH$407))+1)</f>
        <v/>
      </c>
      <c r="DC367" s="13" t="str" cm="1">
        <f t="array" ref="DC367">IF($AA367="N","",SUMPRODUCT(($Z$281:$Z$407=$Z367)*($AA$281:$AA$407="Y")*(AI367&lt;AI$281:AI$407))+1)</f>
        <v/>
      </c>
      <c r="DD367" s="13" t="str" cm="1">
        <f t="array" ref="DD367">IF($AA367="N","",SUMPRODUCT(($Z$281:$Z$407=$Z367)*($AA$281:$AA$407="Y")*(AJ367&lt;AJ$281:AJ$407))+1)</f>
        <v/>
      </c>
      <c r="DE367" s="13" t="str" cm="1">
        <f t="array" ref="DE367">IF($AA367="N","",SUMPRODUCT(($Z$281:$Z$407=$Z367)*($AA$281:$AA$407="Y")*(AK367&lt;AK$281:AK$407))+1)</f>
        <v/>
      </c>
      <c r="DF367" s="13" t="str" cm="1">
        <f t="array" ref="DF367">IF($AA367="N","",SUMPRODUCT(($Z$281:$Z$407=$Z367)*($AA$281:$AA$407="Y")*(AL367&lt;AL$281:AL$407))+1)</f>
        <v/>
      </c>
      <c r="DG367" s="13" t="str" cm="1">
        <f t="array" ref="DG367">IF($AA367="N","",SUMPRODUCT(($Z$281:$Z$407=$Z367)*($AA$281:$AA$407="Y")*(AM367&lt;AM$281:AM$407))+1)</f>
        <v/>
      </c>
      <c r="DH367" s="13" t="str" cm="1">
        <f t="array" ref="DH367">IF($AA367="N","",SUMPRODUCT(($Z$281:$Z$407=$Z367)*($AA$281:$AA$407="Y")*(AN367&lt;AN$281:AN$407))+1)</f>
        <v/>
      </c>
      <c r="DI367" s="13" t="str" cm="1">
        <f t="array" ref="DI367">IF($AA367="N","",SUMPRODUCT(($Z$281:$Z$407=$Z367)*($AA$281:$AA$407="Y")*(AO367&lt;AO$281:AO$407))+1)</f>
        <v/>
      </c>
      <c r="DJ367" s="13" t="str" cm="1">
        <f t="array" ref="DJ367">IF($AA367="N","",SUMPRODUCT(($Z$281:$Z$407=$Z367)*($AA$281:$AA$407="Y")*(AP367&lt;AP$281:AP$407))+1)</f>
        <v/>
      </c>
      <c r="DK367" s="13" t="str" cm="1">
        <f t="array" ref="DK367">IF($AA367="N","",SUMPRODUCT(($Z$281:$Z$407=$Z367)*($AA$281:$AA$407="Y")*(AQ367&lt;AQ$281:AQ$407))+1)</f>
        <v/>
      </c>
      <c r="DL367" s="13" t="str" cm="1">
        <f t="array" ref="DL367">IF($AA367="N","",SUMPRODUCT(($Z$281:$Z$407=$Z367)*($AA$281:$AA$407="Y")*(AR367&lt;AR$281:AR$407))+1)</f>
        <v/>
      </c>
      <c r="DM367" s="13" t="str" cm="1">
        <f t="array" ref="DM367">IF($AA367="N","",SUMPRODUCT(($Z$281:$Z$407=$Z367)*($AA$281:$AA$407="Y")*(AS367&lt;AS$281:AS$407))+1)</f>
        <v/>
      </c>
      <c r="DN367" s="13" t="str" cm="1">
        <f t="array" ref="DN367">IF($AA367="N","",SUMPRODUCT(($Z$281:$Z$407=$Z367)*($AA$281:$AA$407="Y")*(AT367&lt;AT$281:AT$407))+1)</f>
        <v/>
      </c>
      <c r="DO367" s="13" t="str" cm="1">
        <f t="array" ref="DO367">IF($AA367="N","",SUMPRODUCT(($Z$281:$Z$407=$Z367)*($AA$281:$AA$407="Y")*(AU367&lt;AU$281:AU$407))+1)</f>
        <v/>
      </c>
      <c r="DP367" s="13" t="str" cm="1">
        <f t="array" ref="DP367">IF($AA367="N","",SUMPRODUCT(($Z$281:$Z$407=$Z367)*($AA$281:$AA$407="Y")*(AV367&lt;AV$281:AV$407))+1)</f>
        <v/>
      </c>
      <c r="DQ367" s="13" t="str">
        <f>INDEX($CV367:$DP367,MATCH('Ranked Growth'!$C$5,$BW$149:$CQ$149,0))</f>
        <v/>
      </c>
      <c r="DR367" s="13" t="str">
        <f t="shared" si="452"/>
        <v>Stations of Over 10k Users-</v>
      </c>
      <c r="DT367" s="17" t="s">
        <v>71</v>
      </c>
      <c r="DU367" s="15">
        <f t="shared" ref="DU367:EO367" si="518">(C367/$R105)-1</f>
        <v>1.6912902241279948E-2</v>
      </c>
      <c r="DV367" s="15">
        <f t="shared" si="518"/>
        <v>0.10448495072877018</v>
      </c>
      <c r="DW367" s="15">
        <f t="shared" si="518"/>
        <v>0.12791380170297595</v>
      </c>
      <c r="DX367" s="15">
        <f t="shared" si="518"/>
        <v>0.14425492891435399</v>
      </c>
      <c r="DY367" s="15">
        <f t="shared" si="518"/>
        <v>0.15416587747319999</v>
      </c>
      <c r="DZ367" s="15">
        <f t="shared" si="518"/>
        <v>0.16439414176123313</v>
      </c>
      <c r="EA367" s="15">
        <f t="shared" si="518"/>
        <v>0.17955799591525046</v>
      </c>
      <c r="EB367" s="15">
        <f t="shared" si="518"/>
        <v>0.19144680344786025</v>
      </c>
      <c r="EC367" s="15">
        <f t="shared" si="518"/>
        <v>0.20422130225597668</v>
      </c>
      <c r="ED367" s="15">
        <f t="shared" si="518"/>
        <v>0.22231978839008804</v>
      </c>
      <c r="EE367" s="15">
        <f t="shared" si="518"/>
        <v>0.23726575048822651</v>
      </c>
      <c r="EF367" s="15">
        <f t="shared" si="518"/>
        <v>0.25144217265037105</v>
      </c>
      <c r="EG367" s="15">
        <f t="shared" si="518"/>
        <v>0.26494383750480899</v>
      </c>
      <c r="EH367" s="15">
        <f t="shared" si="518"/>
        <v>0.28324701368394978</v>
      </c>
      <c r="EI367" s="15">
        <f t="shared" si="518"/>
        <v>0.30428570728858362</v>
      </c>
      <c r="EJ367" s="15">
        <f t="shared" si="518"/>
        <v>0.3197381253815943</v>
      </c>
      <c r="EK367" s="15">
        <f t="shared" si="518"/>
        <v>0.33795927166384288</v>
      </c>
      <c r="EL367" s="15">
        <f t="shared" si="518"/>
        <v>0.35387099380013232</v>
      </c>
      <c r="EM367" s="15">
        <f t="shared" si="518"/>
        <v>0.37225736459498138</v>
      </c>
      <c r="EN367" s="15">
        <f t="shared" si="518"/>
        <v>0.39799791919940963</v>
      </c>
      <c r="EO367" s="15">
        <f t="shared" si="518"/>
        <v>0.4228213356188133</v>
      </c>
      <c r="EQ367" s="17" t="s">
        <v>71</v>
      </c>
      <c r="ER367" s="13">
        <f t="shared" si="454"/>
        <v>97</v>
      </c>
      <c r="ES367" s="13">
        <f t="shared" si="455"/>
        <v>28</v>
      </c>
      <c r="ET367" s="13">
        <f t="shared" si="456"/>
        <v>34</v>
      </c>
      <c r="EU367" s="13">
        <f t="shared" si="457"/>
        <v>46</v>
      </c>
      <c r="EV367" s="13">
        <f t="shared" si="458"/>
        <v>54</v>
      </c>
      <c r="EW367" s="13">
        <f t="shared" si="459"/>
        <v>58</v>
      </c>
      <c r="EX367" s="13">
        <f t="shared" si="460"/>
        <v>58</v>
      </c>
      <c r="EY367" s="13">
        <f t="shared" si="461"/>
        <v>59</v>
      </c>
      <c r="EZ367" s="13">
        <f t="shared" si="462"/>
        <v>60</v>
      </c>
      <c r="FA367" s="13">
        <f t="shared" si="463"/>
        <v>61</v>
      </c>
      <c r="FB367" s="13">
        <f t="shared" si="464"/>
        <v>62</v>
      </c>
      <c r="FC367" s="13">
        <f t="shared" si="465"/>
        <v>61</v>
      </c>
      <c r="FD367" s="13">
        <f t="shared" si="466"/>
        <v>61</v>
      </c>
      <c r="FE367" s="13">
        <f t="shared" si="467"/>
        <v>61</v>
      </c>
      <c r="FF367" s="13">
        <f t="shared" si="468"/>
        <v>60</v>
      </c>
      <c r="FG367" s="13">
        <f t="shared" si="469"/>
        <v>61</v>
      </c>
      <c r="FH367" s="13">
        <f t="shared" si="470"/>
        <v>61</v>
      </c>
      <c r="FI367" s="13">
        <f t="shared" si="471"/>
        <v>62</v>
      </c>
      <c r="FJ367" s="13">
        <f t="shared" si="472"/>
        <v>62</v>
      </c>
      <c r="FK367" s="13">
        <f t="shared" si="473"/>
        <v>61</v>
      </c>
      <c r="FL367" s="13">
        <f t="shared" si="474"/>
        <v>60</v>
      </c>
      <c r="FM367" s="13">
        <f>INDEX($ER367:$FL367,MATCH('Ranked Growth'!$C$5,$ER$149:$FL$149,0))</f>
        <v>97</v>
      </c>
      <c r="FO367" s="17" t="s">
        <v>71</v>
      </c>
      <c r="FP367" s="13" cm="1">
        <f t="array" ref="FP367">SUMPRODUCT(($Z$281:$Z$407=$Z367)*(DU367&lt;DU$281:DU$407))+1</f>
        <v>79</v>
      </c>
      <c r="FQ367" s="13" cm="1">
        <f t="array" ref="FQ367">SUMPRODUCT(($Z$281:$Z$407=$Z367)*(DV367&lt;DV$281:DV$407))+1</f>
        <v>27</v>
      </c>
      <c r="FR367" s="13" cm="1">
        <f t="array" ref="FR367">SUMPRODUCT(($Z$281:$Z$407=$Z367)*(DW367&lt;DW$281:DW$407))+1</f>
        <v>33</v>
      </c>
      <c r="FS367" s="13" cm="1">
        <f t="array" ref="FS367">SUMPRODUCT(($Z$281:$Z$407=$Z367)*(DX367&lt;DX$281:DX$407))+1</f>
        <v>43</v>
      </c>
      <c r="FT367" s="13" cm="1">
        <f t="array" ref="FT367">SUMPRODUCT(($Z$281:$Z$407=$Z367)*(DY367&lt;DY$281:DY$407))+1</f>
        <v>49</v>
      </c>
      <c r="FU367" s="13" cm="1">
        <f t="array" ref="FU367">SUMPRODUCT(($Z$281:$Z$407=$Z367)*(DZ367&lt;DZ$281:DZ$407))+1</f>
        <v>52</v>
      </c>
      <c r="FV367" s="13" cm="1">
        <f t="array" ref="FV367">SUMPRODUCT(($Z$281:$Z$407=$Z367)*(EA367&lt;EA$281:EA$407))+1</f>
        <v>52</v>
      </c>
      <c r="FW367" s="13" cm="1">
        <f t="array" ref="FW367">SUMPRODUCT(($Z$281:$Z$407=$Z367)*(EB367&lt;EB$281:EB$407))+1</f>
        <v>53</v>
      </c>
      <c r="FX367" s="13" cm="1">
        <f t="array" ref="FX367">SUMPRODUCT(($Z$281:$Z$407=$Z367)*(EC367&lt;EC$281:EC$407))+1</f>
        <v>53</v>
      </c>
      <c r="FY367" s="13" cm="1">
        <f t="array" ref="FY367">SUMPRODUCT(($Z$281:$Z$407=$Z367)*(ED367&lt;ED$281:ED$407))+1</f>
        <v>54</v>
      </c>
      <c r="FZ367" s="13" cm="1">
        <f t="array" ref="FZ367">SUMPRODUCT(($Z$281:$Z$407=$Z367)*(EE367&lt;EE$281:EE$407))+1</f>
        <v>54</v>
      </c>
      <c r="GA367" s="13" cm="1">
        <f t="array" ref="GA367">SUMPRODUCT(($Z$281:$Z$407=$Z367)*(EF367&lt;EF$281:EF$407))+1</f>
        <v>53</v>
      </c>
      <c r="GB367" s="13" cm="1">
        <f t="array" ref="GB367">SUMPRODUCT(($Z$281:$Z$407=$Z367)*(EG367&lt;EG$281:EG$407))+1</f>
        <v>53</v>
      </c>
      <c r="GC367" s="13" cm="1">
        <f t="array" ref="GC367">SUMPRODUCT(($Z$281:$Z$407=$Z367)*(EH367&lt;EH$281:EH$407))+1</f>
        <v>53</v>
      </c>
      <c r="GD367" s="13" cm="1">
        <f t="array" ref="GD367">SUMPRODUCT(($Z$281:$Z$407=$Z367)*(EI367&lt;EI$281:EI$407))+1</f>
        <v>52</v>
      </c>
      <c r="GE367" s="13" cm="1">
        <f t="array" ref="GE367">SUMPRODUCT(($Z$281:$Z$407=$Z367)*(EJ367&lt;EJ$281:EJ$407))+1</f>
        <v>53</v>
      </c>
      <c r="GF367" s="13" cm="1">
        <f t="array" ref="GF367">SUMPRODUCT(($Z$281:$Z$407=$Z367)*(EK367&lt;EK$281:EK$407))+1</f>
        <v>53</v>
      </c>
      <c r="GG367" s="13" cm="1">
        <f t="array" ref="GG367">SUMPRODUCT(($Z$281:$Z$407=$Z367)*(EL367&lt;EL$281:EL$407))+1</f>
        <v>54</v>
      </c>
      <c r="GH367" s="13" cm="1">
        <f t="array" ref="GH367">SUMPRODUCT(($Z$281:$Z$407=$Z367)*(EM367&lt;EM$281:EM$407))+1</f>
        <v>54</v>
      </c>
      <c r="GI367" s="13" cm="1">
        <f t="array" ref="GI367">SUMPRODUCT(($Z$281:$Z$407=$Z367)*(EN367&lt;EN$281:EN$407))+1</f>
        <v>53</v>
      </c>
      <c r="GJ367" s="13" cm="1">
        <f t="array" ref="GJ367">SUMPRODUCT(($Z$281:$Z$407=$Z367)*(EO367&lt;EO$281:EO$407))+1</f>
        <v>52</v>
      </c>
      <c r="GK367" s="20">
        <f>INDEX($FP367:$GJ367,MATCH('Ranked Growth'!$C$5,$FP$149:$GJ$149,0))</f>
        <v>79</v>
      </c>
      <c r="GL367" s="13" t="str">
        <f t="shared" si="475"/>
        <v>Stations of Over 10k Users-79</v>
      </c>
      <c r="GN367" s="17" t="s">
        <v>71</v>
      </c>
      <c r="GO367" s="13" t="str" cm="1">
        <f t="array" ref="GO367">IF($AA367="N","",SUMPRODUCT(($Z$281:$Z$407=$Z367)*($AA$281:$AA$407="Y")*(DU367&lt;DU$281:DU$407))+1)</f>
        <v/>
      </c>
      <c r="GP367" s="13" t="str" cm="1">
        <f t="array" ref="GP367">IF($AA367="N","",SUMPRODUCT(($Z$281:$Z$407=$Z367)*($AA$281:$AA$407="Y")*(DV367&lt;DV$281:DV$407))+1)</f>
        <v/>
      </c>
      <c r="GQ367" s="13" t="str" cm="1">
        <f t="array" ref="GQ367">IF($AA367="N","",SUMPRODUCT(($Z$281:$Z$407=$Z367)*($AA$281:$AA$407="Y")*(DW367&lt;DW$281:DW$407))+1)</f>
        <v/>
      </c>
      <c r="GR367" s="13" t="str" cm="1">
        <f t="array" ref="GR367">IF($AA367="N","",SUMPRODUCT(($Z$281:$Z$407=$Z367)*($AA$281:$AA$407="Y")*(DX367&lt;DX$281:DX$407))+1)</f>
        <v/>
      </c>
      <c r="GS367" s="13" t="str" cm="1">
        <f t="array" ref="GS367">IF($AA367="N","",SUMPRODUCT(($Z$281:$Z$407=$Z367)*($AA$281:$AA$407="Y")*(DY367&lt;DY$281:DY$407))+1)</f>
        <v/>
      </c>
      <c r="GT367" s="13" t="str" cm="1">
        <f t="array" ref="GT367">IF($AA367="N","",SUMPRODUCT(($Z$281:$Z$407=$Z367)*($AA$281:$AA$407="Y")*(DZ367&lt;DZ$281:DZ$407))+1)</f>
        <v/>
      </c>
      <c r="GU367" s="13" t="str" cm="1">
        <f t="array" ref="GU367">IF($AA367="N","",SUMPRODUCT(($Z$281:$Z$407=$Z367)*($AA$281:$AA$407="Y")*(EA367&lt;EA$281:EA$407))+1)</f>
        <v/>
      </c>
      <c r="GV367" s="13" t="str" cm="1">
        <f t="array" ref="GV367">IF($AA367="N","",SUMPRODUCT(($Z$281:$Z$407=$Z367)*($AA$281:$AA$407="Y")*(EB367&lt;EB$281:EB$407))+1)</f>
        <v/>
      </c>
      <c r="GW367" s="13" t="str" cm="1">
        <f t="array" ref="GW367">IF($AA367="N","",SUMPRODUCT(($Z$281:$Z$407=$Z367)*($AA$281:$AA$407="Y")*(EC367&lt;EC$281:EC$407))+1)</f>
        <v/>
      </c>
      <c r="GX367" s="13" t="str" cm="1">
        <f t="array" ref="GX367">IF($AA367="N","",SUMPRODUCT(($Z$281:$Z$407=$Z367)*($AA$281:$AA$407="Y")*(ED367&lt;ED$281:ED$407))+1)</f>
        <v/>
      </c>
      <c r="GY367" s="13" t="str" cm="1">
        <f t="array" ref="GY367">IF($AA367="N","",SUMPRODUCT(($Z$281:$Z$407=$Z367)*($AA$281:$AA$407="Y")*(EE367&lt;EE$281:EE$407))+1)</f>
        <v/>
      </c>
      <c r="GZ367" s="13" t="str" cm="1">
        <f t="array" ref="GZ367">IF($AA367="N","",SUMPRODUCT(($Z$281:$Z$407=$Z367)*($AA$281:$AA$407="Y")*(EF367&lt;EF$281:EF$407))+1)</f>
        <v/>
      </c>
      <c r="HA367" s="13" t="str" cm="1">
        <f t="array" ref="HA367">IF($AA367="N","",SUMPRODUCT(($Z$281:$Z$407=$Z367)*($AA$281:$AA$407="Y")*(EG367&lt;EG$281:EG$407))+1)</f>
        <v/>
      </c>
      <c r="HB367" s="13" t="str" cm="1">
        <f t="array" ref="HB367">IF($AA367="N","",SUMPRODUCT(($Z$281:$Z$407=$Z367)*($AA$281:$AA$407="Y")*(EH367&lt;EH$281:EH$407))+1)</f>
        <v/>
      </c>
      <c r="HC367" s="13" t="str" cm="1">
        <f t="array" ref="HC367">IF($AA367="N","",SUMPRODUCT(($Z$281:$Z$407=$Z367)*($AA$281:$AA$407="Y")*(EI367&lt;EI$281:EI$407))+1)</f>
        <v/>
      </c>
      <c r="HD367" s="13" t="str" cm="1">
        <f t="array" ref="HD367">IF($AA367="N","",SUMPRODUCT(($Z$281:$Z$407=$Z367)*($AA$281:$AA$407="Y")*(EJ367&lt;EJ$281:EJ$407))+1)</f>
        <v/>
      </c>
      <c r="HE367" s="13" t="str" cm="1">
        <f t="array" ref="HE367">IF($AA367="N","",SUMPRODUCT(($Z$281:$Z$407=$Z367)*($AA$281:$AA$407="Y")*(EK367&lt;EK$281:EK$407))+1)</f>
        <v/>
      </c>
      <c r="HF367" s="13" t="str" cm="1">
        <f t="array" ref="HF367">IF($AA367="N","",SUMPRODUCT(($Z$281:$Z$407=$Z367)*($AA$281:$AA$407="Y")*(EL367&lt;EL$281:EL$407))+1)</f>
        <v/>
      </c>
      <c r="HG367" s="13" t="str" cm="1">
        <f t="array" ref="HG367">IF($AA367="N","",SUMPRODUCT(($Z$281:$Z$407=$Z367)*($AA$281:$AA$407="Y")*(EM367&lt;EM$281:EM$407))+1)</f>
        <v/>
      </c>
      <c r="HH367" s="13" t="str" cm="1">
        <f t="array" ref="HH367">IF($AA367="N","",SUMPRODUCT(($Z$281:$Z$407=$Z367)*($AA$281:$AA$407="Y")*(EN367&lt;EN$281:EN$407))+1)</f>
        <v/>
      </c>
      <c r="HI367" s="13" t="str" cm="1">
        <f t="array" ref="HI367">IF($AA367="N","",SUMPRODUCT(($Z$281:$Z$407=$Z367)*($AA$281:$AA$407="Y")*(EO367&lt;EO$281:EO$407))+1)</f>
        <v/>
      </c>
      <c r="HJ367" s="20" t="str">
        <f>INDEX($GO367:$HI367,MATCH('Ranked Growth'!$C$5,$GO$149:$HI$149,0))</f>
        <v/>
      </c>
      <c r="HK367" s="13" t="str">
        <f t="shared" si="476"/>
        <v>Stations of Over 10k Users-</v>
      </c>
    </row>
    <row r="368" spans="2:219" s="11" customFormat="1" x14ac:dyDescent="0.25">
      <c r="B368" s="17" t="s">
        <v>72</v>
      </c>
      <c r="C368" s="20">
        <v>215841.91506301489</v>
      </c>
      <c r="D368" s="20">
        <v>234594.62696948912</v>
      </c>
      <c r="E368" s="20">
        <v>239447.78714560502</v>
      </c>
      <c r="F368" s="20">
        <v>242734.87013504968</v>
      </c>
      <c r="G368" s="20">
        <v>244646.82135134004</v>
      </c>
      <c r="H368" s="20">
        <v>246597.1325283366</v>
      </c>
      <c r="I368" s="20">
        <v>249638.21430336504</v>
      </c>
      <c r="J368" s="20">
        <v>252015.05202077498</v>
      </c>
      <c r="K368" s="20">
        <v>254544.21241907231</v>
      </c>
      <c r="L368" s="20">
        <v>258162.59192631938</v>
      </c>
      <c r="M368" s="20">
        <v>261235.4848449195</v>
      </c>
      <c r="N368" s="20">
        <v>264099.7076874905</v>
      </c>
      <c r="O368" s="20">
        <v>266784.39305860532</v>
      </c>
      <c r="P368" s="20">
        <v>270496.26102173328</v>
      </c>
      <c r="Q368" s="20">
        <v>274846.24708944303</v>
      </c>
      <c r="R368" s="20">
        <v>277882.97609019658</v>
      </c>
      <c r="S368" s="20">
        <v>281493.01544453669</v>
      </c>
      <c r="T368" s="20">
        <v>284608.98811087111</v>
      </c>
      <c r="U368" s="20">
        <v>288273.26296866185</v>
      </c>
      <c r="V368" s="20">
        <v>293573.62668501219</v>
      </c>
      <c r="W368" s="20">
        <v>298665.27871845389</v>
      </c>
      <c r="Y368" s="17" t="s">
        <v>72</v>
      </c>
      <c r="Z368" s="21" t="str">
        <f t="shared" si="427"/>
        <v>Stations of Over 10k Users</v>
      </c>
      <c r="AA368" s="21" t="str">
        <f t="shared" si="428"/>
        <v>N</v>
      </c>
      <c r="AB368" s="13">
        <f t="shared" ref="AB368:AV368" si="519">C368-$R106</f>
        <v>3439.9150630148943</v>
      </c>
      <c r="AC368" s="13">
        <f t="shared" si="519"/>
        <v>22192.626969489123</v>
      </c>
      <c r="AD368" s="13">
        <f t="shared" si="519"/>
        <v>27045.78714560502</v>
      </c>
      <c r="AE368" s="13">
        <f t="shared" si="519"/>
        <v>30332.870135049685</v>
      </c>
      <c r="AF368" s="13">
        <f t="shared" si="519"/>
        <v>32244.821351340041</v>
      </c>
      <c r="AG368" s="13">
        <f t="shared" si="519"/>
        <v>34195.132528336602</v>
      </c>
      <c r="AH368" s="13">
        <f t="shared" si="519"/>
        <v>37236.214303365035</v>
      </c>
      <c r="AI368" s="13">
        <f t="shared" si="519"/>
        <v>39613.05202077498</v>
      </c>
      <c r="AJ368" s="13">
        <f t="shared" si="519"/>
        <v>42142.212419072312</v>
      </c>
      <c r="AK368" s="13">
        <f t="shared" si="519"/>
        <v>45760.591926319379</v>
      </c>
      <c r="AL368" s="13">
        <f t="shared" si="519"/>
        <v>48833.484844919498</v>
      </c>
      <c r="AM368" s="13">
        <f t="shared" si="519"/>
        <v>51697.707687490503</v>
      </c>
      <c r="AN368" s="13">
        <f t="shared" si="519"/>
        <v>54382.393058605317</v>
      </c>
      <c r="AO368" s="13">
        <f t="shared" si="519"/>
        <v>58094.261021733284</v>
      </c>
      <c r="AP368" s="13">
        <f t="shared" si="519"/>
        <v>62444.24708944303</v>
      </c>
      <c r="AQ368" s="13">
        <f t="shared" si="519"/>
        <v>65480.976090196578</v>
      </c>
      <c r="AR368" s="13">
        <f t="shared" si="519"/>
        <v>69091.015444536693</v>
      </c>
      <c r="AS368" s="13">
        <f t="shared" si="519"/>
        <v>72206.988110871112</v>
      </c>
      <c r="AT368" s="13">
        <f t="shared" si="519"/>
        <v>75871.262968661846</v>
      </c>
      <c r="AU368" s="13">
        <f t="shared" si="519"/>
        <v>81171.62668501219</v>
      </c>
      <c r="AV368" s="13">
        <f t="shared" si="519"/>
        <v>86263.27871845389</v>
      </c>
      <c r="AX368" s="17" t="s">
        <v>72</v>
      </c>
      <c r="AY368" s="13">
        <f t="shared" si="430"/>
        <v>44</v>
      </c>
      <c r="AZ368" s="13">
        <f t="shared" si="431"/>
        <v>38</v>
      </c>
      <c r="BA368" s="13">
        <f t="shared" si="432"/>
        <v>40</v>
      </c>
      <c r="BB368" s="13">
        <f t="shared" si="433"/>
        <v>40</v>
      </c>
      <c r="BC368" s="13">
        <f t="shared" si="434"/>
        <v>40</v>
      </c>
      <c r="BD368" s="13">
        <f t="shared" si="435"/>
        <v>41</v>
      </c>
      <c r="BE368" s="13">
        <f t="shared" si="436"/>
        <v>41</v>
      </c>
      <c r="BF368" s="13">
        <f t="shared" si="437"/>
        <v>41</v>
      </c>
      <c r="BG368" s="13">
        <f t="shared" si="438"/>
        <v>41</v>
      </c>
      <c r="BH368" s="13">
        <f t="shared" si="439"/>
        <v>41</v>
      </c>
      <c r="BI368" s="13">
        <f t="shared" si="440"/>
        <v>41</v>
      </c>
      <c r="BJ368" s="13">
        <f t="shared" si="441"/>
        <v>41</v>
      </c>
      <c r="BK368" s="13">
        <f t="shared" si="442"/>
        <v>41</v>
      </c>
      <c r="BL368" s="13">
        <f t="shared" si="443"/>
        <v>41</v>
      </c>
      <c r="BM368" s="13">
        <f t="shared" si="444"/>
        <v>41</v>
      </c>
      <c r="BN368" s="13">
        <f t="shared" si="445"/>
        <v>41</v>
      </c>
      <c r="BO368" s="13">
        <f t="shared" si="446"/>
        <v>41</v>
      </c>
      <c r="BP368" s="13">
        <f t="shared" si="447"/>
        <v>41</v>
      </c>
      <c r="BQ368" s="13">
        <f t="shared" si="448"/>
        <v>41</v>
      </c>
      <c r="BR368" s="13">
        <f t="shared" si="449"/>
        <v>41</v>
      </c>
      <c r="BS368" s="13">
        <f t="shared" si="450"/>
        <v>41</v>
      </c>
      <c r="BT368" s="13">
        <f>INDEX($AY368:$BS368,MATCH('Ranked Growth'!$C$5,Data!$AY$149:$BS$149,0))</f>
        <v>44</v>
      </c>
      <c r="BV368" s="17" t="s">
        <v>72</v>
      </c>
      <c r="BW368" s="13" cm="1">
        <f t="array" ref="BW368">SUMPRODUCT(($Z$281:$Z$407=$Z368)*(AB368&lt;AB$281:AB$407))+1</f>
        <v>39</v>
      </c>
      <c r="BX368" s="13" cm="1">
        <f t="array" ref="BX368">SUMPRODUCT(($Z$281:$Z$407=$Z368)*(AC368&lt;AC$281:AC$407))+1</f>
        <v>33</v>
      </c>
      <c r="BY368" s="13" cm="1">
        <f t="array" ref="BY368">SUMPRODUCT(($Z$281:$Z$407=$Z368)*(AD368&lt;AD$281:AD$407))+1</f>
        <v>35</v>
      </c>
      <c r="BZ368" s="13" cm="1">
        <f t="array" ref="BZ368">SUMPRODUCT(($Z$281:$Z$407=$Z368)*(AE368&lt;AE$281:AE$407))+1</f>
        <v>35</v>
      </c>
      <c r="CA368" s="13" cm="1">
        <f t="array" ref="CA368">SUMPRODUCT(($Z$281:$Z$407=$Z368)*(AF368&lt;AF$281:AF$407))+1</f>
        <v>35</v>
      </c>
      <c r="CB368" s="13" cm="1">
        <f t="array" ref="CB368">SUMPRODUCT(($Z$281:$Z$407=$Z368)*(AG368&lt;AG$281:AG$407))+1</f>
        <v>36</v>
      </c>
      <c r="CC368" s="13" cm="1">
        <f t="array" ref="CC368">SUMPRODUCT(($Z$281:$Z$407=$Z368)*(AH368&lt;AH$281:AH$407))+1</f>
        <v>36</v>
      </c>
      <c r="CD368" s="13" cm="1">
        <f t="array" ref="CD368">SUMPRODUCT(($Z$281:$Z$407=$Z368)*(AI368&lt;AI$281:AI$407))+1</f>
        <v>36</v>
      </c>
      <c r="CE368" s="13" cm="1">
        <f t="array" ref="CE368">SUMPRODUCT(($Z$281:$Z$407=$Z368)*(AJ368&lt;AJ$281:AJ$407))+1</f>
        <v>36</v>
      </c>
      <c r="CF368" s="13" cm="1">
        <f t="array" ref="CF368">SUMPRODUCT(($Z$281:$Z$407=$Z368)*(AK368&lt;AK$281:AK$407))+1</f>
        <v>36</v>
      </c>
      <c r="CG368" s="13" cm="1">
        <f t="array" ref="CG368">SUMPRODUCT(($Z$281:$Z$407=$Z368)*(AL368&lt;AL$281:AL$407))+1</f>
        <v>36</v>
      </c>
      <c r="CH368" s="13" cm="1">
        <f t="array" ref="CH368">SUMPRODUCT(($Z$281:$Z$407=$Z368)*(AM368&lt;AM$281:AM$407))+1</f>
        <v>36</v>
      </c>
      <c r="CI368" s="13" cm="1">
        <f t="array" ref="CI368">SUMPRODUCT(($Z$281:$Z$407=$Z368)*(AN368&lt;AN$281:AN$407))+1</f>
        <v>36</v>
      </c>
      <c r="CJ368" s="13" cm="1">
        <f t="array" ref="CJ368">SUMPRODUCT(($Z$281:$Z$407=$Z368)*(AO368&lt;AO$281:AO$407))+1</f>
        <v>36</v>
      </c>
      <c r="CK368" s="13" cm="1">
        <f t="array" ref="CK368">SUMPRODUCT(($Z$281:$Z$407=$Z368)*(AP368&lt;AP$281:AP$407))+1</f>
        <v>36</v>
      </c>
      <c r="CL368" s="13" cm="1">
        <f t="array" ref="CL368">SUMPRODUCT(($Z$281:$Z$407=$Z368)*(AQ368&lt;AQ$281:AQ$407))+1</f>
        <v>36</v>
      </c>
      <c r="CM368" s="13" cm="1">
        <f t="array" ref="CM368">SUMPRODUCT(($Z$281:$Z$407=$Z368)*(AR368&lt;AR$281:AR$407))+1</f>
        <v>36</v>
      </c>
      <c r="CN368" s="13" cm="1">
        <f t="array" ref="CN368">SUMPRODUCT(($Z$281:$Z$407=$Z368)*(AS368&lt;AS$281:AS$407))+1</f>
        <v>36</v>
      </c>
      <c r="CO368" s="13" cm="1">
        <f t="array" ref="CO368">SUMPRODUCT(($Z$281:$Z$407=$Z368)*(AT368&lt;AT$281:AT$407))+1</f>
        <v>36</v>
      </c>
      <c r="CP368" s="13" cm="1">
        <f t="array" ref="CP368">SUMPRODUCT(($Z$281:$Z$407=$Z368)*(AU368&lt;AU$281:AU$407))+1</f>
        <v>36</v>
      </c>
      <c r="CQ368" s="13" cm="1">
        <f t="array" ref="CQ368">SUMPRODUCT(($Z$281:$Z$407=$Z368)*(AV368&lt;AV$281:AV$407))+1</f>
        <v>36</v>
      </c>
      <c r="CR368" s="20">
        <f>INDEX($BW368:$CQ368,MATCH('Ranked Growth'!$C$5,Data!$AY$149:$BS$149,0))</f>
        <v>39</v>
      </c>
      <c r="CS368" s="13" t="str">
        <f t="shared" si="451"/>
        <v>Stations of Over 10k Users-39</v>
      </c>
      <c r="CU368" s="17" t="s">
        <v>72</v>
      </c>
      <c r="CV368" s="13" t="str" cm="1">
        <f t="array" ref="CV368">IF($AA368="N","",SUMPRODUCT(($Z$281:$Z$407=$Z368)*($AA$281:$AA$407="Y")*(AB368&lt;AB$281:AB$407))+1)</f>
        <v/>
      </c>
      <c r="CW368" s="13" t="str" cm="1">
        <f t="array" ref="CW368">IF($AA368="N","",SUMPRODUCT(($Z$281:$Z$407=$Z368)*($AA$281:$AA$407="Y")*(AC368&lt;AC$281:AC$407))+1)</f>
        <v/>
      </c>
      <c r="CX368" s="13" t="str" cm="1">
        <f t="array" ref="CX368">IF($AA368="N","",SUMPRODUCT(($Z$281:$Z$407=$Z368)*($AA$281:$AA$407="Y")*(AD368&lt;AD$281:AD$407))+1)</f>
        <v/>
      </c>
      <c r="CY368" s="13" t="str" cm="1">
        <f t="array" ref="CY368">IF($AA368="N","",SUMPRODUCT(($Z$281:$Z$407=$Z368)*($AA$281:$AA$407="Y")*(AE368&lt;AE$281:AE$407))+1)</f>
        <v/>
      </c>
      <c r="CZ368" s="13" t="str" cm="1">
        <f t="array" ref="CZ368">IF($AA368="N","",SUMPRODUCT(($Z$281:$Z$407=$Z368)*($AA$281:$AA$407="Y")*(AF368&lt;AF$281:AF$407))+1)</f>
        <v/>
      </c>
      <c r="DA368" s="13" t="str" cm="1">
        <f t="array" ref="DA368">IF($AA368="N","",SUMPRODUCT(($Z$281:$Z$407=$Z368)*($AA$281:$AA$407="Y")*(AG368&lt;AG$281:AG$407))+1)</f>
        <v/>
      </c>
      <c r="DB368" s="13" t="str" cm="1">
        <f t="array" ref="DB368">IF($AA368="N","",SUMPRODUCT(($Z$281:$Z$407=$Z368)*($AA$281:$AA$407="Y")*(AH368&lt;AH$281:AH$407))+1)</f>
        <v/>
      </c>
      <c r="DC368" s="13" t="str" cm="1">
        <f t="array" ref="DC368">IF($AA368="N","",SUMPRODUCT(($Z$281:$Z$407=$Z368)*($AA$281:$AA$407="Y")*(AI368&lt;AI$281:AI$407))+1)</f>
        <v/>
      </c>
      <c r="DD368" s="13" t="str" cm="1">
        <f t="array" ref="DD368">IF($AA368="N","",SUMPRODUCT(($Z$281:$Z$407=$Z368)*($AA$281:$AA$407="Y")*(AJ368&lt;AJ$281:AJ$407))+1)</f>
        <v/>
      </c>
      <c r="DE368" s="13" t="str" cm="1">
        <f t="array" ref="DE368">IF($AA368="N","",SUMPRODUCT(($Z$281:$Z$407=$Z368)*($AA$281:$AA$407="Y")*(AK368&lt;AK$281:AK$407))+1)</f>
        <v/>
      </c>
      <c r="DF368" s="13" t="str" cm="1">
        <f t="array" ref="DF368">IF($AA368="N","",SUMPRODUCT(($Z$281:$Z$407=$Z368)*($AA$281:$AA$407="Y")*(AL368&lt;AL$281:AL$407))+1)</f>
        <v/>
      </c>
      <c r="DG368" s="13" t="str" cm="1">
        <f t="array" ref="DG368">IF($AA368="N","",SUMPRODUCT(($Z$281:$Z$407=$Z368)*($AA$281:$AA$407="Y")*(AM368&lt;AM$281:AM$407))+1)</f>
        <v/>
      </c>
      <c r="DH368" s="13" t="str" cm="1">
        <f t="array" ref="DH368">IF($AA368="N","",SUMPRODUCT(($Z$281:$Z$407=$Z368)*($AA$281:$AA$407="Y")*(AN368&lt;AN$281:AN$407))+1)</f>
        <v/>
      </c>
      <c r="DI368" s="13" t="str" cm="1">
        <f t="array" ref="DI368">IF($AA368="N","",SUMPRODUCT(($Z$281:$Z$407=$Z368)*($AA$281:$AA$407="Y")*(AO368&lt;AO$281:AO$407))+1)</f>
        <v/>
      </c>
      <c r="DJ368" s="13" t="str" cm="1">
        <f t="array" ref="DJ368">IF($AA368="N","",SUMPRODUCT(($Z$281:$Z$407=$Z368)*($AA$281:$AA$407="Y")*(AP368&lt;AP$281:AP$407))+1)</f>
        <v/>
      </c>
      <c r="DK368" s="13" t="str" cm="1">
        <f t="array" ref="DK368">IF($AA368="N","",SUMPRODUCT(($Z$281:$Z$407=$Z368)*($AA$281:$AA$407="Y")*(AQ368&lt;AQ$281:AQ$407))+1)</f>
        <v/>
      </c>
      <c r="DL368" s="13" t="str" cm="1">
        <f t="array" ref="DL368">IF($AA368="N","",SUMPRODUCT(($Z$281:$Z$407=$Z368)*($AA$281:$AA$407="Y")*(AR368&lt;AR$281:AR$407))+1)</f>
        <v/>
      </c>
      <c r="DM368" s="13" t="str" cm="1">
        <f t="array" ref="DM368">IF($AA368="N","",SUMPRODUCT(($Z$281:$Z$407=$Z368)*($AA$281:$AA$407="Y")*(AS368&lt;AS$281:AS$407))+1)</f>
        <v/>
      </c>
      <c r="DN368" s="13" t="str" cm="1">
        <f t="array" ref="DN368">IF($AA368="N","",SUMPRODUCT(($Z$281:$Z$407=$Z368)*($AA$281:$AA$407="Y")*(AT368&lt;AT$281:AT$407))+1)</f>
        <v/>
      </c>
      <c r="DO368" s="13" t="str" cm="1">
        <f t="array" ref="DO368">IF($AA368="N","",SUMPRODUCT(($Z$281:$Z$407=$Z368)*($AA$281:$AA$407="Y")*(AU368&lt;AU$281:AU$407))+1)</f>
        <v/>
      </c>
      <c r="DP368" s="13" t="str" cm="1">
        <f t="array" ref="DP368">IF($AA368="N","",SUMPRODUCT(($Z$281:$Z$407=$Z368)*($AA$281:$AA$407="Y")*(AV368&lt;AV$281:AV$407))+1)</f>
        <v/>
      </c>
      <c r="DQ368" s="13" t="str">
        <f>INDEX($CV368:$DP368,MATCH('Ranked Growth'!$C$5,$BW$149:$CQ$149,0))</f>
        <v/>
      </c>
      <c r="DR368" s="13" t="str">
        <f t="shared" si="452"/>
        <v>Stations of Over 10k Users-</v>
      </c>
      <c r="DT368" s="17" t="s">
        <v>72</v>
      </c>
      <c r="DU368" s="15">
        <f t="shared" ref="DU368:EO368" si="520">(C368/$R106)-1</f>
        <v>1.6195304484020401E-2</v>
      </c>
      <c r="DV368" s="15">
        <f t="shared" si="520"/>
        <v>0.10448407721908981</v>
      </c>
      <c r="DW368" s="15">
        <f t="shared" si="520"/>
        <v>0.12733301544055631</v>
      </c>
      <c r="DX368" s="15">
        <f t="shared" si="520"/>
        <v>0.14280877833094641</v>
      </c>
      <c r="DY368" s="15">
        <f t="shared" si="520"/>
        <v>0.15181034713110075</v>
      </c>
      <c r="DZ368" s="15">
        <f t="shared" si="520"/>
        <v>0.16099251668221859</v>
      </c>
      <c r="EA368" s="15">
        <f t="shared" si="520"/>
        <v>0.17531009267033748</v>
      </c>
      <c r="EB368" s="15">
        <f t="shared" si="520"/>
        <v>0.1865003720340439</v>
      </c>
      <c r="EC368" s="15">
        <f t="shared" si="520"/>
        <v>0.19840779474332781</v>
      </c>
      <c r="ED368" s="15">
        <f t="shared" si="520"/>
        <v>0.21544331939585959</v>
      </c>
      <c r="EE368" s="15">
        <f t="shared" si="520"/>
        <v>0.2299106639528794</v>
      </c>
      <c r="EF368" s="15">
        <f t="shared" si="520"/>
        <v>0.24339557860797223</v>
      </c>
      <c r="EG368" s="15">
        <f t="shared" si="520"/>
        <v>0.25603522122487221</v>
      </c>
      <c r="EH368" s="15">
        <f t="shared" si="520"/>
        <v>0.27351089453834376</v>
      </c>
      <c r="EI368" s="15">
        <f t="shared" si="520"/>
        <v>0.29399086208907188</v>
      </c>
      <c r="EJ368" s="15">
        <f t="shared" si="520"/>
        <v>0.30828794498261125</v>
      </c>
      <c r="EK368" s="15">
        <f t="shared" si="520"/>
        <v>0.32528420374825417</v>
      </c>
      <c r="EL368" s="15">
        <f t="shared" si="520"/>
        <v>0.33995437006652995</v>
      </c>
      <c r="EM368" s="15">
        <f t="shared" si="520"/>
        <v>0.35720597248925068</v>
      </c>
      <c r="EN368" s="15">
        <f t="shared" si="520"/>
        <v>0.38216036894667749</v>
      </c>
      <c r="EO368" s="15">
        <f t="shared" si="520"/>
        <v>0.40613213961475836</v>
      </c>
      <c r="EQ368" s="17" t="s">
        <v>72</v>
      </c>
      <c r="ER368" s="13">
        <f t="shared" si="454"/>
        <v>105</v>
      </c>
      <c r="ES368" s="13">
        <f t="shared" si="455"/>
        <v>29</v>
      </c>
      <c r="ET368" s="13">
        <f t="shared" si="456"/>
        <v>37</v>
      </c>
      <c r="EU368" s="13">
        <f t="shared" si="457"/>
        <v>54</v>
      </c>
      <c r="EV368" s="13">
        <f t="shared" si="458"/>
        <v>61</v>
      </c>
      <c r="EW368" s="13">
        <f t="shared" si="459"/>
        <v>66</v>
      </c>
      <c r="EX368" s="13">
        <f t="shared" si="460"/>
        <v>67</v>
      </c>
      <c r="EY368" s="13">
        <f t="shared" si="461"/>
        <v>69</v>
      </c>
      <c r="EZ368" s="13">
        <f t="shared" si="462"/>
        <v>73</v>
      </c>
      <c r="FA368" s="13">
        <f t="shared" si="463"/>
        <v>77</v>
      </c>
      <c r="FB368" s="13">
        <f t="shared" si="464"/>
        <v>73</v>
      </c>
      <c r="FC368" s="13">
        <f t="shared" si="465"/>
        <v>75</v>
      </c>
      <c r="FD368" s="13">
        <f t="shared" si="466"/>
        <v>76</v>
      </c>
      <c r="FE368" s="13">
        <f t="shared" si="467"/>
        <v>76</v>
      </c>
      <c r="FF368" s="13">
        <f t="shared" si="468"/>
        <v>76</v>
      </c>
      <c r="FG368" s="13">
        <f t="shared" si="469"/>
        <v>78</v>
      </c>
      <c r="FH368" s="13">
        <f t="shared" si="470"/>
        <v>77</v>
      </c>
      <c r="FI368" s="13">
        <f t="shared" si="471"/>
        <v>78</v>
      </c>
      <c r="FJ368" s="13">
        <f t="shared" si="472"/>
        <v>77</v>
      </c>
      <c r="FK368" s="13">
        <f t="shared" si="473"/>
        <v>77</v>
      </c>
      <c r="FL368" s="13">
        <f t="shared" si="474"/>
        <v>76</v>
      </c>
      <c r="FM368" s="13">
        <f>INDEX($ER368:$FL368,MATCH('Ranked Growth'!$C$5,$ER$149:$FL$149,0))</f>
        <v>105</v>
      </c>
      <c r="FO368" s="17" t="s">
        <v>72</v>
      </c>
      <c r="FP368" s="13" cm="1">
        <f t="array" ref="FP368">SUMPRODUCT(($Z$281:$Z$407=$Z368)*(DU368&lt;DU$281:DU$407))+1</f>
        <v>87</v>
      </c>
      <c r="FQ368" s="13" cm="1">
        <f t="array" ref="FQ368">SUMPRODUCT(($Z$281:$Z$407=$Z368)*(DV368&lt;DV$281:DV$407))+1</f>
        <v>28</v>
      </c>
      <c r="FR368" s="13" cm="1">
        <f t="array" ref="FR368">SUMPRODUCT(($Z$281:$Z$407=$Z368)*(DW368&lt;DW$281:DW$407))+1</f>
        <v>36</v>
      </c>
      <c r="FS368" s="13" cm="1">
        <f t="array" ref="FS368">SUMPRODUCT(($Z$281:$Z$407=$Z368)*(DX368&lt;DX$281:DX$407))+1</f>
        <v>50</v>
      </c>
      <c r="FT368" s="13" cm="1">
        <f t="array" ref="FT368">SUMPRODUCT(($Z$281:$Z$407=$Z368)*(DY368&lt;DY$281:DY$407))+1</f>
        <v>56</v>
      </c>
      <c r="FU368" s="13" cm="1">
        <f t="array" ref="FU368">SUMPRODUCT(($Z$281:$Z$407=$Z368)*(DZ368&lt;DZ$281:DZ$407))+1</f>
        <v>59</v>
      </c>
      <c r="FV368" s="13" cm="1">
        <f t="array" ref="FV368">SUMPRODUCT(($Z$281:$Z$407=$Z368)*(EA368&lt;EA$281:EA$407))+1</f>
        <v>60</v>
      </c>
      <c r="FW368" s="13" cm="1">
        <f t="array" ref="FW368">SUMPRODUCT(($Z$281:$Z$407=$Z368)*(EB368&lt;EB$281:EB$407))+1</f>
        <v>60</v>
      </c>
      <c r="FX368" s="13" cm="1">
        <f t="array" ref="FX368">SUMPRODUCT(($Z$281:$Z$407=$Z368)*(EC368&lt;EC$281:EC$407))+1</f>
        <v>64</v>
      </c>
      <c r="FY368" s="13" cm="1">
        <f t="array" ref="FY368">SUMPRODUCT(($Z$281:$Z$407=$Z368)*(ED368&lt;ED$281:ED$407))+1</f>
        <v>67</v>
      </c>
      <c r="FZ368" s="13" cm="1">
        <f t="array" ref="FZ368">SUMPRODUCT(($Z$281:$Z$407=$Z368)*(EE368&lt;EE$281:EE$407))+1</f>
        <v>63</v>
      </c>
      <c r="GA368" s="13" cm="1">
        <f t="array" ref="GA368">SUMPRODUCT(($Z$281:$Z$407=$Z368)*(EF368&lt;EF$281:EF$407))+1</f>
        <v>65</v>
      </c>
      <c r="GB368" s="13" cm="1">
        <f t="array" ref="GB368">SUMPRODUCT(($Z$281:$Z$407=$Z368)*(EG368&lt;EG$281:EG$407))+1</f>
        <v>65</v>
      </c>
      <c r="GC368" s="13" cm="1">
        <f t="array" ref="GC368">SUMPRODUCT(($Z$281:$Z$407=$Z368)*(EH368&lt;EH$281:EH$407))+1</f>
        <v>65</v>
      </c>
      <c r="GD368" s="13" cm="1">
        <f t="array" ref="GD368">SUMPRODUCT(($Z$281:$Z$407=$Z368)*(EI368&lt;EI$281:EI$407))+1</f>
        <v>65</v>
      </c>
      <c r="GE368" s="13" cm="1">
        <f t="array" ref="GE368">SUMPRODUCT(($Z$281:$Z$407=$Z368)*(EJ368&lt;EJ$281:EJ$407))+1</f>
        <v>67</v>
      </c>
      <c r="GF368" s="13" cm="1">
        <f t="array" ref="GF368">SUMPRODUCT(($Z$281:$Z$407=$Z368)*(EK368&lt;EK$281:EK$407))+1</f>
        <v>66</v>
      </c>
      <c r="GG368" s="13" cm="1">
        <f t="array" ref="GG368">SUMPRODUCT(($Z$281:$Z$407=$Z368)*(EL368&lt;EL$281:EL$407))+1</f>
        <v>67</v>
      </c>
      <c r="GH368" s="13" cm="1">
        <f t="array" ref="GH368">SUMPRODUCT(($Z$281:$Z$407=$Z368)*(EM368&lt;EM$281:EM$407))+1</f>
        <v>67</v>
      </c>
      <c r="GI368" s="13" cm="1">
        <f t="array" ref="GI368">SUMPRODUCT(($Z$281:$Z$407=$Z368)*(EN368&lt;EN$281:EN$407))+1</f>
        <v>67</v>
      </c>
      <c r="GJ368" s="13" cm="1">
        <f t="array" ref="GJ368">SUMPRODUCT(($Z$281:$Z$407=$Z368)*(EO368&lt;EO$281:EO$407))+1</f>
        <v>66</v>
      </c>
      <c r="GK368" s="20">
        <f>INDEX($FP368:$GJ368,MATCH('Ranked Growth'!$C$5,$FP$149:$GJ$149,0))</f>
        <v>87</v>
      </c>
      <c r="GL368" s="13" t="str">
        <f t="shared" si="475"/>
        <v>Stations of Over 10k Users-87</v>
      </c>
      <c r="GN368" s="17" t="s">
        <v>72</v>
      </c>
      <c r="GO368" s="13" t="str" cm="1">
        <f t="array" ref="GO368">IF($AA368="N","",SUMPRODUCT(($Z$281:$Z$407=$Z368)*($AA$281:$AA$407="Y")*(DU368&lt;DU$281:DU$407))+1)</f>
        <v/>
      </c>
      <c r="GP368" s="13" t="str" cm="1">
        <f t="array" ref="GP368">IF($AA368="N","",SUMPRODUCT(($Z$281:$Z$407=$Z368)*($AA$281:$AA$407="Y")*(DV368&lt;DV$281:DV$407))+1)</f>
        <v/>
      </c>
      <c r="GQ368" s="13" t="str" cm="1">
        <f t="array" ref="GQ368">IF($AA368="N","",SUMPRODUCT(($Z$281:$Z$407=$Z368)*($AA$281:$AA$407="Y")*(DW368&lt;DW$281:DW$407))+1)</f>
        <v/>
      </c>
      <c r="GR368" s="13" t="str" cm="1">
        <f t="array" ref="GR368">IF($AA368="N","",SUMPRODUCT(($Z$281:$Z$407=$Z368)*($AA$281:$AA$407="Y")*(DX368&lt;DX$281:DX$407))+1)</f>
        <v/>
      </c>
      <c r="GS368" s="13" t="str" cm="1">
        <f t="array" ref="GS368">IF($AA368="N","",SUMPRODUCT(($Z$281:$Z$407=$Z368)*($AA$281:$AA$407="Y")*(DY368&lt;DY$281:DY$407))+1)</f>
        <v/>
      </c>
      <c r="GT368" s="13" t="str" cm="1">
        <f t="array" ref="GT368">IF($AA368="N","",SUMPRODUCT(($Z$281:$Z$407=$Z368)*($AA$281:$AA$407="Y")*(DZ368&lt;DZ$281:DZ$407))+1)</f>
        <v/>
      </c>
      <c r="GU368" s="13" t="str" cm="1">
        <f t="array" ref="GU368">IF($AA368="N","",SUMPRODUCT(($Z$281:$Z$407=$Z368)*($AA$281:$AA$407="Y")*(EA368&lt;EA$281:EA$407))+1)</f>
        <v/>
      </c>
      <c r="GV368" s="13" t="str" cm="1">
        <f t="array" ref="GV368">IF($AA368="N","",SUMPRODUCT(($Z$281:$Z$407=$Z368)*($AA$281:$AA$407="Y")*(EB368&lt;EB$281:EB$407))+1)</f>
        <v/>
      </c>
      <c r="GW368" s="13" t="str" cm="1">
        <f t="array" ref="GW368">IF($AA368="N","",SUMPRODUCT(($Z$281:$Z$407=$Z368)*($AA$281:$AA$407="Y")*(EC368&lt;EC$281:EC$407))+1)</f>
        <v/>
      </c>
      <c r="GX368" s="13" t="str" cm="1">
        <f t="array" ref="GX368">IF($AA368="N","",SUMPRODUCT(($Z$281:$Z$407=$Z368)*($AA$281:$AA$407="Y")*(ED368&lt;ED$281:ED$407))+1)</f>
        <v/>
      </c>
      <c r="GY368" s="13" t="str" cm="1">
        <f t="array" ref="GY368">IF($AA368="N","",SUMPRODUCT(($Z$281:$Z$407=$Z368)*($AA$281:$AA$407="Y")*(EE368&lt;EE$281:EE$407))+1)</f>
        <v/>
      </c>
      <c r="GZ368" s="13" t="str" cm="1">
        <f t="array" ref="GZ368">IF($AA368="N","",SUMPRODUCT(($Z$281:$Z$407=$Z368)*($AA$281:$AA$407="Y")*(EF368&lt;EF$281:EF$407))+1)</f>
        <v/>
      </c>
      <c r="HA368" s="13" t="str" cm="1">
        <f t="array" ref="HA368">IF($AA368="N","",SUMPRODUCT(($Z$281:$Z$407=$Z368)*($AA$281:$AA$407="Y")*(EG368&lt;EG$281:EG$407))+1)</f>
        <v/>
      </c>
      <c r="HB368" s="13" t="str" cm="1">
        <f t="array" ref="HB368">IF($AA368="N","",SUMPRODUCT(($Z$281:$Z$407=$Z368)*($AA$281:$AA$407="Y")*(EH368&lt;EH$281:EH$407))+1)</f>
        <v/>
      </c>
      <c r="HC368" s="13" t="str" cm="1">
        <f t="array" ref="HC368">IF($AA368="N","",SUMPRODUCT(($Z$281:$Z$407=$Z368)*($AA$281:$AA$407="Y")*(EI368&lt;EI$281:EI$407))+1)</f>
        <v/>
      </c>
      <c r="HD368" s="13" t="str" cm="1">
        <f t="array" ref="HD368">IF($AA368="N","",SUMPRODUCT(($Z$281:$Z$407=$Z368)*($AA$281:$AA$407="Y")*(EJ368&lt;EJ$281:EJ$407))+1)</f>
        <v/>
      </c>
      <c r="HE368" s="13" t="str" cm="1">
        <f t="array" ref="HE368">IF($AA368="N","",SUMPRODUCT(($Z$281:$Z$407=$Z368)*($AA$281:$AA$407="Y")*(EK368&lt;EK$281:EK$407))+1)</f>
        <v/>
      </c>
      <c r="HF368" s="13" t="str" cm="1">
        <f t="array" ref="HF368">IF($AA368="N","",SUMPRODUCT(($Z$281:$Z$407=$Z368)*($AA$281:$AA$407="Y")*(EL368&lt;EL$281:EL$407))+1)</f>
        <v/>
      </c>
      <c r="HG368" s="13" t="str" cm="1">
        <f t="array" ref="HG368">IF($AA368="N","",SUMPRODUCT(($Z$281:$Z$407=$Z368)*($AA$281:$AA$407="Y")*(EM368&lt;EM$281:EM$407))+1)</f>
        <v/>
      </c>
      <c r="HH368" s="13" t="str" cm="1">
        <f t="array" ref="HH368">IF($AA368="N","",SUMPRODUCT(($Z$281:$Z$407=$Z368)*($AA$281:$AA$407="Y")*(EN368&lt;EN$281:EN$407))+1)</f>
        <v/>
      </c>
      <c r="HI368" s="13" t="str" cm="1">
        <f t="array" ref="HI368">IF($AA368="N","",SUMPRODUCT(($Z$281:$Z$407=$Z368)*($AA$281:$AA$407="Y")*(EO368&lt;EO$281:EO$407))+1)</f>
        <v/>
      </c>
      <c r="HJ368" s="20" t="str">
        <f>INDEX($GO368:$HI368,MATCH('Ranked Growth'!$C$5,$GO$149:$HI$149,0))</f>
        <v/>
      </c>
      <c r="HK368" s="13" t="str">
        <f t="shared" si="476"/>
        <v>Stations of Over 10k Users-</v>
      </c>
    </row>
    <row r="369" spans="2:219" s="11" customFormat="1" x14ac:dyDescent="0.25">
      <c r="B369" s="17" t="s">
        <v>73</v>
      </c>
      <c r="C369" s="20">
        <v>1723442.3840422826</v>
      </c>
      <c r="D369" s="20">
        <v>1796198.1090794597</v>
      </c>
      <c r="E369" s="20">
        <v>1825117.25367699</v>
      </c>
      <c r="F369" s="20">
        <v>1849184.2326109479</v>
      </c>
      <c r="G369" s="20">
        <v>1868337.8950670946</v>
      </c>
      <c r="H369" s="20">
        <v>1887803.3173143403</v>
      </c>
      <c r="I369" s="20">
        <v>1910764.7267822563</v>
      </c>
      <c r="J369" s="20">
        <v>1931349.3434494296</v>
      </c>
      <c r="K369" s="20">
        <v>1952377.7720537675</v>
      </c>
      <c r="L369" s="20">
        <v>1977263.0996654448</v>
      </c>
      <c r="M369" s="20">
        <v>2000335.1013571536</v>
      </c>
      <c r="N369" s="20">
        <v>2022198.8313538758</v>
      </c>
      <c r="O369" s="20">
        <v>2043913.4513046239</v>
      </c>
      <c r="P369" s="20">
        <v>2068587.7499005087</v>
      </c>
      <c r="Q369" s="20">
        <v>2094904.0723460829</v>
      </c>
      <c r="R369" s="20">
        <v>2118176.0088130068</v>
      </c>
      <c r="S369" s="20">
        <v>2142986.5431959904</v>
      </c>
      <c r="T369" s="20">
        <v>2166433.9488515281</v>
      </c>
      <c r="U369" s="20">
        <v>2191282.6123585328</v>
      </c>
      <c r="V369" s="20">
        <v>2220151.888311326</v>
      </c>
      <c r="W369" s="20">
        <v>2248321.8423008826</v>
      </c>
      <c r="Y369" s="17" t="s">
        <v>73</v>
      </c>
      <c r="Z369" s="21" t="str">
        <f t="shared" si="427"/>
        <v>Stations of Over 10k Users</v>
      </c>
      <c r="AA369" s="21" t="str">
        <f t="shared" si="428"/>
        <v>N</v>
      </c>
      <c r="AB369" s="13">
        <f t="shared" ref="AB369:AV369" si="521">C369-$R107</f>
        <v>26068.384042282589</v>
      </c>
      <c r="AC369" s="13">
        <f t="shared" si="521"/>
        <v>98824.109079459682</v>
      </c>
      <c r="AD369" s="13">
        <f t="shared" si="521"/>
        <v>127743.25367699005</v>
      </c>
      <c r="AE369" s="13">
        <f t="shared" si="521"/>
        <v>151810.23261094792</v>
      </c>
      <c r="AF369" s="13">
        <f t="shared" si="521"/>
        <v>170963.89506709459</v>
      </c>
      <c r="AG369" s="13">
        <f t="shared" si="521"/>
        <v>190429.31731434027</v>
      </c>
      <c r="AH369" s="13">
        <f t="shared" si="521"/>
        <v>213390.72678225627</v>
      </c>
      <c r="AI369" s="13">
        <f t="shared" si="521"/>
        <v>233975.34344942961</v>
      </c>
      <c r="AJ369" s="13">
        <f t="shared" si="521"/>
        <v>255003.77205376746</v>
      </c>
      <c r="AK369" s="13">
        <f t="shared" si="521"/>
        <v>279889.09966544481</v>
      </c>
      <c r="AL369" s="13">
        <f t="shared" si="521"/>
        <v>302961.10135715362</v>
      </c>
      <c r="AM369" s="13">
        <f t="shared" si="521"/>
        <v>324824.83135387581</v>
      </c>
      <c r="AN369" s="13">
        <f t="shared" si="521"/>
        <v>346539.45130462386</v>
      </c>
      <c r="AO369" s="13">
        <f t="shared" si="521"/>
        <v>371213.74990050867</v>
      </c>
      <c r="AP369" s="13">
        <f t="shared" si="521"/>
        <v>397530.07234608289</v>
      </c>
      <c r="AQ369" s="13">
        <f t="shared" si="521"/>
        <v>420802.0088130068</v>
      </c>
      <c r="AR369" s="13">
        <f t="shared" si="521"/>
        <v>445612.54319599038</v>
      </c>
      <c r="AS369" s="13">
        <f t="shared" si="521"/>
        <v>469059.94885152811</v>
      </c>
      <c r="AT369" s="13">
        <f t="shared" si="521"/>
        <v>493908.61235853285</v>
      </c>
      <c r="AU369" s="13">
        <f t="shared" si="521"/>
        <v>522777.88831132604</v>
      </c>
      <c r="AV369" s="13">
        <f t="shared" si="521"/>
        <v>550947.84230088256</v>
      </c>
      <c r="AX369" s="17" t="s">
        <v>73</v>
      </c>
      <c r="AY369" s="13">
        <f t="shared" si="430"/>
        <v>9</v>
      </c>
      <c r="AZ369" s="13">
        <f t="shared" si="431"/>
        <v>9</v>
      </c>
      <c r="BA369" s="13">
        <f t="shared" si="432"/>
        <v>9</v>
      </c>
      <c r="BB369" s="13">
        <f t="shared" si="433"/>
        <v>9</v>
      </c>
      <c r="BC369" s="13">
        <f t="shared" si="434"/>
        <v>9</v>
      </c>
      <c r="BD369" s="13">
        <f t="shared" si="435"/>
        <v>9</v>
      </c>
      <c r="BE369" s="13">
        <f t="shared" si="436"/>
        <v>9</v>
      </c>
      <c r="BF369" s="13">
        <f t="shared" si="437"/>
        <v>9</v>
      </c>
      <c r="BG369" s="13">
        <f t="shared" si="438"/>
        <v>9</v>
      </c>
      <c r="BH369" s="13">
        <f t="shared" si="439"/>
        <v>9</v>
      </c>
      <c r="BI369" s="13">
        <f t="shared" si="440"/>
        <v>9</v>
      </c>
      <c r="BJ369" s="13">
        <f t="shared" si="441"/>
        <v>9</v>
      </c>
      <c r="BK369" s="13">
        <f t="shared" si="442"/>
        <v>9</v>
      </c>
      <c r="BL369" s="13">
        <f t="shared" si="443"/>
        <v>9</v>
      </c>
      <c r="BM369" s="13">
        <f t="shared" si="444"/>
        <v>9</v>
      </c>
      <c r="BN369" s="13">
        <f t="shared" si="445"/>
        <v>9</v>
      </c>
      <c r="BO369" s="13">
        <f t="shared" si="446"/>
        <v>9</v>
      </c>
      <c r="BP369" s="13">
        <f t="shared" si="447"/>
        <v>9</v>
      </c>
      <c r="BQ369" s="13">
        <f t="shared" si="448"/>
        <v>9</v>
      </c>
      <c r="BR369" s="13">
        <f t="shared" si="449"/>
        <v>9</v>
      </c>
      <c r="BS369" s="13">
        <f t="shared" si="450"/>
        <v>9</v>
      </c>
      <c r="BT369" s="13">
        <f>INDEX($AY369:$BS369,MATCH('Ranked Growth'!$C$5,Data!$AY$149:$BS$149,0))</f>
        <v>9</v>
      </c>
      <c r="BV369" s="17" t="s">
        <v>73</v>
      </c>
      <c r="BW369" s="13" cm="1">
        <f t="array" ref="BW369">SUMPRODUCT(($Z$281:$Z$407=$Z369)*(AB369&lt;AB$281:AB$407))+1</f>
        <v>4</v>
      </c>
      <c r="BX369" s="13" cm="1">
        <f t="array" ref="BX369">SUMPRODUCT(($Z$281:$Z$407=$Z369)*(AC369&lt;AC$281:AC$407))+1</f>
        <v>4</v>
      </c>
      <c r="BY369" s="13" cm="1">
        <f t="array" ref="BY369">SUMPRODUCT(($Z$281:$Z$407=$Z369)*(AD369&lt;AD$281:AD$407))+1</f>
        <v>4</v>
      </c>
      <c r="BZ369" s="13" cm="1">
        <f t="array" ref="BZ369">SUMPRODUCT(($Z$281:$Z$407=$Z369)*(AE369&lt;AE$281:AE$407))+1</f>
        <v>4</v>
      </c>
      <c r="CA369" s="13" cm="1">
        <f t="array" ref="CA369">SUMPRODUCT(($Z$281:$Z$407=$Z369)*(AF369&lt;AF$281:AF$407))+1</f>
        <v>4</v>
      </c>
      <c r="CB369" s="13" cm="1">
        <f t="array" ref="CB369">SUMPRODUCT(($Z$281:$Z$407=$Z369)*(AG369&lt;AG$281:AG$407))+1</f>
        <v>4</v>
      </c>
      <c r="CC369" s="13" cm="1">
        <f t="array" ref="CC369">SUMPRODUCT(($Z$281:$Z$407=$Z369)*(AH369&lt;AH$281:AH$407))+1</f>
        <v>4</v>
      </c>
      <c r="CD369" s="13" cm="1">
        <f t="array" ref="CD369">SUMPRODUCT(($Z$281:$Z$407=$Z369)*(AI369&lt;AI$281:AI$407))+1</f>
        <v>4</v>
      </c>
      <c r="CE369" s="13" cm="1">
        <f t="array" ref="CE369">SUMPRODUCT(($Z$281:$Z$407=$Z369)*(AJ369&lt;AJ$281:AJ$407))+1</f>
        <v>4</v>
      </c>
      <c r="CF369" s="13" cm="1">
        <f t="array" ref="CF369">SUMPRODUCT(($Z$281:$Z$407=$Z369)*(AK369&lt;AK$281:AK$407))+1</f>
        <v>4</v>
      </c>
      <c r="CG369" s="13" cm="1">
        <f t="array" ref="CG369">SUMPRODUCT(($Z$281:$Z$407=$Z369)*(AL369&lt;AL$281:AL$407))+1</f>
        <v>4</v>
      </c>
      <c r="CH369" s="13" cm="1">
        <f t="array" ref="CH369">SUMPRODUCT(($Z$281:$Z$407=$Z369)*(AM369&lt;AM$281:AM$407))+1</f>
        <v>4</v>
      </c>
      <c r="CI369" s="13" cm="1">
        <f t="array" ref="CI369">SUMPRODUCT(($Z$281:$Z$407=$Z369)*(AN369&lt;AN$281:AN$407))+1</f>
        <v>4</v>
      </c>
      <c r="CJ369" s="13" cm="1">
        <f t="array" ref="CJ369">SUMPRODUCT(($Z$281:$Z$407=$Z369)*(AO369&lt;AO$281:AO$407))+1</f>
        <v>4</v>
      </c>
      <c r="CK369" s="13" cm="1">
        <f t="array" ref="CK369">SUMPRODUCT(($Z$281:$Z$407=$Z369)*(AP369&lt;AP$281:AP$407))+1</f>
        <v>4</v>
      </c>
      <c r="CL369" s="13" cm="1">
        <f t="array" ref="CL369">SUMPRODUCT(($Z$281:$Z$407=$Z369)*(AQ369&lt;AQ$281:AQ$407))+1</f>
        <v>4</v>
      </c>
      <c r="CM369" s="13" cm="1">
        <f t="array" ref="CM369">SUMPRODUCT(($Z$281:$Z$407=$Z369)*(AR369&lt;AR$281:AR$407))+1</f>
        <v>4</v>
      </c>
      <c r="CN369" s="13" cm="1">
        <f t="array" ref="CN369">SUMPRODUCT(($Z$281:$Z$407=$Z369)*(AS369&lt;AS$281:AS$407))+1</f>
        <v>4</v>
      </c>
      <c r="CO369" s="13" cm="1">
        <f t="array" ref="CO369">SUMPRODUCT(($Z$281:$Z$407=$Z369)*(AT369&lt;AT$281:AT$407))+1</f>
        <v>4</v>
      </c>
      <c r="CP369" s="13" cm="1">
        <f t="array" ref="CP369">SUMPRODUCT(($Z$281:$Z$407=$Z369)*(AU369&lt;AU$281:AU$407))+1</f>
        <v>4</v>
      </c>
      <c r="CQ369" s="13" cm="1">
        <f t="array" ref="CQ369">SUMPRODUCT(($Z$281:$Z$407=$Z369)*(AV369&lt;AV$281:AV$407))+1</f>
        <v>4</v>
      </c>
      <c r="CR369" s="20">
        <f>INDEX($BW369:$CQ369,MATCH('Ranked Growth'!$C$5,Data!$AY$149:$BS$149,0))</f>
        <v>4</v>
      </c>
      <c r="CS369" s="13" t="str">
        <f t="shared" si="451"/>
        <v>Stations of Over 10k Users-4</v>
      </c>
      <c r="CU369" s="17" t="s">
        <v>73</v>
      </c>
      <c r="CV369" s="13" t="str" cm="1">
        <f t="array" ref="CV369">IF($AA369="N","",SUMPRODUCT(($Z$281:$Z$407=$Z369)*($AA$281:$AA$407="Y")*(AB369&lt;AB$281:AB$407))+1)</f>
        <v/>
      </c>
      <c r="CW369" s="13" t="str" cm="1">
        <f t="array" ref="CW369">IF($AA369="N","",SUMPRODUCT(($Z$281:$Z$407=$Z369)*($AA$281:$AA$407="Y")*(AC369&lt;AC$281:AC$407))+1)</f>
        <v/>
      </c>
      <c r="CX369" s="13" t="str" cm="1">
        <f t="array" ref="CX369">IF($AA369="N","",SUMPRODUCT(($Z$281:$Z$407=$Z369)*($AA$281:$AA$407="Y")*(AD369&lt;AD$281:AD$407))+1)</f>
        <v/>
      </c>
      <c r="CY369" s="13" t="str" cm="1">
        <f t="array" ref="CY369">IF($AA369="N","",SUMPRODUCT(($Z$281:$Z$407=$Z369)*($AA$281:$AA$407="Y")*(AE369&lt;AE$281:AE$407))+1)</f>
        <v/>
      </c>
      <c r="CZ369" s="13" t="str" cm="1">
        <f t="array" ref="CZ369">IF($AA369="N","",SUMPRODUCT(($Z$281:$Z$407=$Z369)*($AA$281:$AA$407="Y")*(AF369&lt;AF$281:AF$407))+1)</f>
        <v/>
      </c>
      <c r="DA369" s="13" t="str" cm="1">
        <f t="array" ref="DA369">IF($AA369="N","",SUMPRODUCT(($Z$281:$Z$407=$Z369)*($AA$281:$AA$407="Y")*(AG369&lt;AG$281:AG$407))+1)</f>
        <v/>
      </c>
      <c r="DB369" s="13" t="str" cm="1">
        <f t="array" ref="DB369">IF($AA369="N","",SUMPRODUCT(($Z$281:$Z$407=$Z369)*($AA$281:$AA$407="Y")*(AH369&lt;AH$281:AH$407))+1)</f>
        <v/>
      </c>
      <c r="DC369" s="13" t="str" cm="1">
        <f t="array" ref="DC369">IF($AA369="N","",SUMPRODUCT(($Z$281:$Z$407=$Z369)*($AA$281:$AA$407="Y")*(AI369&lt;AI$281:AI$407))+1)</f>
        <v/>
      </c>
      <c r="DD369" s="13" t="str" cm="1">
        <f t="array" ref="DD369">IF($AA369="N","",SUMPRODUCT(($Z$281:$Z$407=$Z369)*($AA$281:$AA$407="Y")*(AJ369&lt;AJ$281:AJ$407))+1)</f>
        <v/>
      </c>
      <c r="DE369" s="13" t="str" cm="1">
        <f t="array" ref="DE369">IF($AA369="N","",SUMPRODUCT(($Z$281:$Z$407=$Z369)*($AA$281:$AA$407="Y")*(AK369&lt;AK$281:AK$407))+1)</f>
        <v/>
      </c>
      <c r="DF369" s="13" t="str" cm="1">
        <f t="array" ref="DF369">IF($AA369="N","",SUMPRODUCT(($Z$281:$Z$407=$Z369)*($AA$281:$AA$407="Y")*(AL369&lt;AL$281:AL$407))+1)</f>
        <v/>
      </c>
      <c r="DG369" s="13" t="str" cm="1">
        <f t="array" ref="DG369">IF($AA369="N","",SUMPRODUCT(($Z$281:$Z$407=$Z369)*($AA$281:$AA$407="Y")*(AM369&lt;AM$281:AM$407))+1)</f>
        <v/>
      </c>
      <c r="DH369" s="13" t="str" cm="1">
        <f t="array" ref="DH369">IF($AA369="N","",SUMPRODUCT(($Z$281:$Z$407=$Z369)*($AA$281:$AA$407="Y")*(AN369&lt;AN$281:AN$407))+1)</f>
        <v/>
      </c>
      <c r="DI369" s="13" t="str" cm="1">
        <f t="array" ref="DI369">IF($AA369="N","",SUMPRODUCT(($Z$281:$Z$407=$Z369)*($AA$281:$AA$407="Y")*(AO369&lt;AO$281:AO$407))+1)</f>
        <v/>
      </c>
      <c r="DJ369" s="13" t="str" cm="1">
        <f t="array" ref="DJ369">IF($AA369="N","",SUMPRODUCT(($Z$281:$Z$407=$Z369)*($AA$281:$AA$407="Y")*(AP369&lt;AP$281:AP$407))+1)</f>
        <v/>
      </c>
      <c r="DK369" s="13" t="str" cm="1">
        <f t="array" ref="DK369">IF($AA369="N","",SUMPRODUCT(($Z$281:$Z$407=$Z369)*($AA$281:$AA$407="Y")*(AQ369&lt;AQ$281:AQ$407))+1)</f>
        <v/>
      </c>
      <c r="DL369" s="13" t="str" cm="1">
        <f t="array" ref="DL369">IF($AA369="N","",SUMPRODUCT(($Z$281:$Z$407=$Z369)*($AA$281:$AA$407="Y")*(AR369&lt;AR$281:AR$407))+1)</f>
        <v/>
      </c>
      <c r="DM369" s="13" t="str" cm="1">
        <f t="array" ref="DM369">IF($AA369="N","",SUMPRODUCT(($Z$281:$Z$407=$Z369)*($AA$281:$AA$407="Y")*(AS369&lt;AS$281:AS$407))+1)</f>
        <v/>
      </c>
      <c r="DN369" s="13" t="str" cm="1">
        <f t="array" ref="DN369">IF($AA369="N","",SUMPRODUCT(($Z$281:$Z$407=$Z369)*($AA$281:$AA$407="Y")*(AT369&lt;AT$281:AT$407))+1)</f>
        <v/>
      </c>
      <c r="DO369" s="13" t="str" cm="1">
        <f t="array" ref="DO369">IF($AA369="N","",SUMPRODUCT(($Z$281:$Z$407=$Z369)*($AA$281:$AA$407="Y")*(AU369&lt;AU$281:AU$407))+1)</f>
        <v/>
      </c>
      <c r="DP369" s="13" t="str" cm="1">
        <f t="array" ref="DP369">IF($AA369="N","",SUMPRODUCT(($Z$281:$Z$407=$Z369)*($AA$281:$AA$407="Y")*(AV369&lt;AV$281:AV$407))+1)</f>
        <v/>
      </c>
      <c r="DQ369" s="13" t="str">
        <f>INDEX($CV369:$DP369,MATCH('Ranked Growth'!$C$5,$BW$149:$CQ$149,0))</f>
        <v/>
      </c>
      <c r="DR369" s="13" t="str">
        <f t="shared" si="452"/>
        <v>Stations of Over 10k Users-</v>
      </c>
      <c r="DT369" s="17" t="s">
        <v>73</v>
      </c>
      <c r="DU369" s="15">
        <f t="shared" ref="DU369:EO369" si="522">(C369/$R107)-1</f>
        <v>1.5358067251108221E-2</v>
      </c>
      <c r="DV369" s="15">
        <f t="shared" si="522"/>
        <v>5.8221764372176965E-2</v>
      </c>
      <c r="DW369" s="15">
        <f t="shared" si="522"/>
        <v>7.5259343949530377E-2</v>
      </c>
      <c r="DX369" s="15">
        <f t="shared" si="522"/>
        <v>8.9438292686790266E-2</v>
      </c>
      <c r="DY369" s="15">
        <f t="shared" si="522"/>
        <v>0.10072258386607458</v>
      </c>
      <c r="DZ369" s="15">
        <f t="shared" si="522"/>
        <v>0.11219054687672858</v>
      </c>
      <c r="EA369" s="15">
        <f t="shared" si="522"/>
        <v>0.12571815450351909</v>
      </c>
      <c r="EB369" s="15">
        <f t="shared" si="522"/>
        <v>0.13784548570287369</v>
      </c>
      <c r="EC369" s="15">
        <f t="shared" si="522"/>
        <v>0.15023428664146343</v>
      </c>
      <c r="ED369" s="15">
        <f t="shared" si="522"/>
        <v>0.16489536169721286</v>
      </c>
      <c r="EE369" s="15">
        <f t="shared" si="522"/>
        <v>0.17848812421844196</v>
      </c>
      <c r="EF369" s="15">
        <f t="shared" si="522"/>
        <v>0.19136903908854253</v>
      </c>
      <c r="EG369" s="15">
        <f t="shared" si="522"/>
        <v>0.20416210646835875</v>
      </c>
      <c r="EH369" s="15">
        <f t="shared" si="522"/>
        <v>0.21869885476065298</v>
      </c>
      <c r="EI369" s="15">
        <f t="shared" si="522"/>
        <v>0.23420299376924758</v>
      </c>
      <c r="EJ369" s="15">
        <f t="shared" si="522"/>
        <v>0.24791354693367929</v>
      </c>
      <c r="EK369" s="15">
        <f t="shared" si="522"/>
        <v>0.26253055790650159</v>
      </c>
      <c r="EL369" s="15">
        <f t="shared" si="522"/>
        <v>0.27634448792754451</v>
      </c>
      <c r="EM369" s="15">
        <f t="shared" si="522"/>
        <v>0.29098396249649916</v>
      </c>
      <c r="EN369" s="15">
        <f t="shared" si="522"/>
        <v>0.30799216219367453</v>
      </c>
      <c r="EO369" s="15">
        <f t="shared" si="522"/>
        <v>0.3245883596077721</v>
      </c>
      <c r="EQ369" s="17" t="s">
        <v>73</v>
      </c>
      <c r="ER369" s="13">
        <f t="shared" si="454"/>
        <v>107</v>
      </c>
      <c r="ES369" s="13">
        <f t="shared" si="455"/>
        <v>124</v>
      </c>
      <c r="ET369" s="13">
        <f t="shared" si="456"/>
        <v>124</v>
      </c>
      <c r="EU369" s="13">
        <f t="shared" si="457"/>
        <v>123</v>
      </c>
      <c r="EV369" s="13">
        <f t="shared" si="458"/>
        <v>115</v>
      </c>
      <c r="EW369" s="13">
        <f t="shared" si="459"/>
        <v>112</v>
      </c>
      <c r="EX369" s="13">
        <f t="shared" si="460"/>
        <v>110</v>
      </c>
      <c r="EY369" s="13">
        <f t="shared" si="461"/>
        <v>108</v>
      </c>
      <c r="EZ369" s="13">
        <f t="shared" si="462"/>
        <v>108</v>
      </c>
      <c r="FA369" s="13">
        <f t="shared" si="463"/>
        <v>108</v>
      </c>
      <c r="FB369" s="13">
        <f t="shared" si="464"/>
        <v>108</v>
      </c>
      <c r="FC369" s="13">
        <f t="shared" si="465"/>
        <v>108</v>
      </c>
      <c r="FD369" s="13">
        <f t="shared" si="466"/>
        <v>108</v>
      </c>
      <c r="FE369" s="13">
        <f t="shared" si="467"/>
        <v>108</v>
      </c>
      <c r="FF369" s="13">
        <f t="shared" si="468"/>
        <v>108</v>
      </c>
      <c r="FG369" s="13">
        <f t="shared" si="469"/>
        <v>108</v>
      </c>
      <c r="FH369" s="13">
        <f t="shared" si="470"/>
        <v>108</v>
      </c>
      <c r="FI369" s="13">
        <f t="shared" si="471"/>
        <v>108</v>
      </c>
      <c r="FJ369" s="13">
        <f t="shared" si="472"/>
        <v>107</v>
      </c>
      <c r="FK369" s="13">
        <f t="shared" si="473"/>
        <v>108</v>
      </c>
      <c r="FL369" s="13">
        <f t="shared" si="474"/>
        <v>108</v>
      </c>
      <c r="FM369" s="13">
        <f>INDEX($ER369:$FL369,MATCH('Ranked Growth'!$C$5,$ER$149:$FL$149,0))</f>
        <v>107</v>
      </c>
      <c r="FO369" s="17" t="s">
        <v>73</v>
      </c>
      <c r="FP369" s="13" cm="1">
        <f t="array" ref="FP369">SUMPRODUCT(($Z$281:$Z$407=$Z369)*(DU369&lt;DU$281:DU$407))+1</f>
        <v>89</v>
      </c>
      <c r="FQ369" s="13" cm="1">
        <f t="array" ref="FQ369">SUMPRODUCT(($Z$281:$Z$407=$Z369)*(DV369&lt;DV$281:DV$407))+1</f>
        <v>98</v>
      </c>
      <c r="FR369" s="13" cm="1">
        <f t="array" ref="FR369">SUMPRODUCT(($Z$281:$Z$407=$Z369)*(DW369&lt;DW$281:DW$407))+1</f>
        <v>98</v>
      </c>
      <c r="FS369" s="13" cm="1">
        <f t="array" ref="FS369">SUMPRODUCT(($Z$281:$Z$407=$Z369)*(DX369&lt;DX$281:DX$407))+1</f>
        <v>98</v>
      </c>
      <c r="FT369" s="13" cm="1">
        <f t="array" ref="FT369">SUMPRODUCT(($Z$281:$Z$407=$Z369)*(DY369&lt;DY$281:DY$407))+1</f>
        <v>96</v>
      </c>
      <c r="FU369" s="13" cm="1">
        <f t="array" ref="FU369">SUMPRODUCT(($Z$281:$Z$407=$Z369)*(DZ369&lt;DZ$281:DZ$407))+1</f>
        <v>95</v>
      </c>
      <c r="FV369" s="13" cm="1">
        <f t="array" ref="FV369">SUMPRODUCT(($Z$281:$Z$407=$Z369)*(EA369&lt;EA$281:EA$407))+1</f>
        <v>94</v>
      </c>
      <c r="FW369" s="13" cm="1">
        <f t="array" ref="FW369">SUMPRODUCT(($Z$281:$Z$407=$Z369)*(EB369&lt;EB$281:EB$407))+1</f>
        <v>93</v>
      </c>
      <c r="FX369" s="13" cm="1">
        <f t="array" ref="FX369">SUMPRODUCT(($Z$281:$Z$407=$Z369)*(EC369&lt;EC$281:EC$407))+1</f>
        <v>93</v>
      </c>
      <c r="FY369" s="13" cm="1">
        <f t="array" ref="FY369">SUMPRODUCT(($Z$281:$Z$407=$Z369)*(ED369&lt;ED$281:ED$407))+1</f>
        <v>93</v>
      </c>
      <c r="FZ369" s="13" cm="1">
        <f t="array" ref="FZ369">SUMPRODUCT(($Z$281:$Z$407=$Z369)*(EE369&lt;EE$281:EE$407))+1</f>
        <v>93</v>
      </c>
      <c r="GA369" s="13" cm="1">
        <f t="array" ref="GA369">SUMPRODUCT(($Z$281:$Z$407=$Z369)*(EF369&lt;EF$281:EF$407))+1</f>
        <v>93</v>
      </c>
      <c r="GB369" s="13" cm="1">
        <f t="array" ref="GB369">SUMPRODUCT(($Z$281:$Z$407=$Z369)*(EG369&lt;EG$281:EG$407))+1</f>
        <v>93</v>
      </c>
      <c r="GC369" s="13" cm="1">
        <f t="array" ref="GC369">SUMPRODUCT(($Z$281:$Z$407=$Z369)*(EH369&lt;EH$281:EH$407))+1</f>
        <v>93</v>
      </c>
      <c r="GD369" s="13" cm="1">
        <f t="array" ref="GD369">SUMPRODUCT(($Z$281:$Z$407=$Z369)*(EI369&lt;EI$281:EI$407))+1</f>
        <v>93</v>
      </c>
      <c r="GE369" s="13" cm="1">
        <f t="array" ref="GE369">SUMPRODUCT(($Z$281:$Z$407=$Z369)*(EJ369&lt;EJ$281:EJ$407))+1</f>
        <v>93</v>
      </c>
      <c r="GF369" s="13" cm="1">
        <f t="array" ref="GF369">SUMPRODUCT(($Z$281:$Z$407=$Z369)*(EK369&lt;EK$281:EK$407))+1</f>
        <v>93</v>
      </c>
      <c r="GG369" s="13" cm="1">
        <f t="array" ref="GG369">SUMPRODUCT(($Z$281:$Z$407=$Z369)*(EL369&lt;EL$281:EL$407))+1</f>
        <v>93</v>
      </c>
      <c r="GH369" s="13" cm="1">
        <f t="array" ref="GH369">SUMPRODUCT(($Z$281:$Z$407=$Z369)*(EM369&lt;EM$281:EM$407))+1</f>
        <v>92</v>
      </c>
      <c r="GI369" s="13" cm="1">
        <f t="array" ref="GI369">SUMPRODUCT(($Z$281:$Z$407=$Z369)*(EN369&lt;EN$281:EN$407))+1</f>
        <v>93</v>
      </c>
      <c r="GJ369" s="13" cm="1">
        <f t="array" ref="GJ369">SUMPRODUCT(($Z$281:$Z$407=$Z369)*(EO369&lt;EO$281:EO$407))+1</f>
        <v>93</v>
      </c>
      <c r="GK369" s="20">
        <f>INDEX($FP369:$GJ369,MATCH('Ranked Growth'!$C$5,$FP$149:$GJ$149,0))</f>
        <v>89</v>
      </c>
      <c r="GL369" s="13" t="str">
        <f t="shared" si="475"/>
        <v>Stations of Over 10k Users-89</v>
      </c>
      <c r="GN369" s="17" t="s">
        <v>73</v>
      </c>
      <c r="GO369" s="13" t="str" cm="1">
        <f t="array" ref="GO369">IF($AA369="N","",SUMPRODUCT(($Z$281:$Z$407=$Z369)*($AA$281:$AA$407="Y")*(DU369&lt;DU$281:DU$407))+1)</f>
        <v/>
      </c>
      <c r="GP369" s="13" t="str" cm="1">
        <f t="array" ref="GP369">IF($AA369="N","",SUMPRODUCT(($Z$281:$Z$407=$Z369)*($AA$281:$AA$407="Y")*(DV369&lt;DV$281:DV$407))+1)</f>
        <v/>
      </c>
      <c r="GQ369" s="13" t="str" cm="1">
        <f t="array" ref="GQ369">IF($AA369="N","",SUMPRODUCT(($Z$281:$Z$407=$Z369)*($AA$281:$AA$407="Y")*(DW369&lt;DW$281:DW$407))+1)</f>
        <v/>
      </c>
      <c r="GR369" s="13" t="str" cm="1">
        <f t="array" ref="GR369">IF($AA369="N","",SUMPRODUCT(($Z$281:$Z$407=$Z369)*($AA$281:$AA$407="Y")*(DX369&lt;DX$281:DX$407))+1)</f>
        <v/>
      </c>
      <c r="GS369" s="13" t="str" cm="1">
        <f t="array" ref="GS369">IF($AA369="N","",SUMPRODUCT(($Z$281:$Z$407=$Z369)*($AA$281:$AA$407="Y")*(DY369&lt;DY$281:DY$407))+1)</f>
        <v/>
      </c>
      <c r="GT369" s="13" t="str" cm="1">
        <f t="array" ref="GT369">IF($AA369="N","",SUMPRODUCT(($Z$281:$Z$407=$Z369)*($AA$281:$AA$407="Y")*(DZ369&lt;DZ$281:DZ$407))+1)</f>
        <v/>
      </c>
      <c r="GU369" s="13" t="str" cm="1">
        <f t="array" ref="GU369">IF($AA369="N","",SUMPRODUCT(($Z$281:$Z$407=$Z369)*($AA$281:$AA$407="Y")*(EA369&lt;EA$281:EA$407))+1)</f>
        <v/>
      </c>
      <c r="GV369" s="13" t="str" cm="1">
        <f t="array" ref="GV369">IF($AA369="N","",SUMPRODUCT(($Z$281:$Z$407=$Z369)*($AA$281:$AA$407="Y")*(EB369&lt;EB$281:EB$407))+1)</f>
        <v/>
      </c>
      <c r="GW369" s="13" t="str" cm="1">
        <f t="array" ref="GW369">IF($AA369="N","",SUMPRODUCT(($Z$281:$Z$407=$Z369)*($AA$281:$AA$407="Y")*(EC369&lt;EC$281:EC$407))+1)</f>
        <v/>
      </c>
      <c r="GX369" s="13" t="str" cm="1">
        <f t="array" ref="GX369">IF($AA369="N","",SUMPRODUCT(($Z$281:$Z$407=$Z369)*($AA$281:$AA$407="Y")*(ED369&lt;ED$281:ED$407))+1)</f>
        <v/>
      </c>
      <c r="GY369" s="13" t="str" cm="1">
        <f t="array" ref="GY369">IF($AA369="N","",SUMPRODUCT(($Z$281:$Z$407=$Z369)*($AA$281:$AA$407="Y")*(EE369&lt;EE$281:EE$407))+1)</f>
        <v/>
      </c>
      <c r="GZ369" s="13" t="str" cm="1">
        <f t="array" ref="GZ369">IF($AA369="N","",SUMPRODUCT(($Z$281:$Z$407=$Z369)*($AA$281:$AA$407="Y")*(EF369&lt;EF$281:EF$407))+1)</f>
        <v/>
      </c>
      <c r="HA369" s="13" t="str" cm="1">
        <f t="array" ref="HA369">IF($AA369="N","",SUMPRODUCT(($Z$281:$Z$407=$Z369)*($AA$281:$AA$407="Y")*(EG369&lt;EG$281:EG$407))+1)</f>
        <v/>
      </c>
      <c r="HB369" s="13" t="str" cm="1">
        <f t="array" ref="HB369">IF($AA369="N","",SUMPRODUCT(($Z$281:$Z$407=$Z369)*($AA$281:$AA$407="Y")*(EH369&lt;EH$281:EH$407))+1)</f>
        <v/>
      </c>
      <c r="HC369" s="13" t="str" cm="1">
        <f t="array" ref="HC369">IF($AA369="N","",SUMPRODUCT(($Z$281:$Z$407=$Z369)*($AA$281:$AA$407="Y")*(EI369&lt;EI$281:EI$407))+1)</f>
        <v/>
      </c>
      <c r="HD369" s="13" t="str" cm="1">
        <f t="array" ref="HD369">IF($AA369="N","",SUMPRODUCT(($Z$281:$Z$407=$Z369)*($AA$281:$AA$407="Y")*(EJ369&lt;EJ$281:EJ$407))+1)</f>
        <v/>
      </c>
      <c r="HE369" s="13" t="str" cm="1">
        <f t="array" ref="HE369">IF($AA369="N","",SUMPRODUCT(($Z$281:$Z$407=$Z369)*($AA$281:$AA$407="Y")*(EK369&lt;EK$281:EK$407))+1)</f>
        <v/>
      </c>
      <c r="HF369" s="13" t="str" cm="1">
        <f t="array" ref="HF369">IF($AA369="N","",SUMPRODUCT(($Z$281:$Z$407=$Z369)*($AA$281:$AA$407="Y")*(EL369&lt;EL$281:EL$407))+1)</f>
        <v/>
      </c>
      <c r="HG369" s="13" t="str" cm="1">
        <f t="array" ref="HG369">IF($AA369="N","",SUMPRODUCT(($Z$281:$Z$407=$Z369)*($AA$281:$AA$407="Y")*(EM369&lt;EM$281:EM$407))+1)</f>
        <v/>
      </c>
      <c r="HH369" s="13" t="str" cm="1">
        <f t="array" ref="HH369">IF($AA369="N","",SUMPRODUCT(($Z$281:$Z$407=$Z369)*($AA$281:$AA$407="Y")*(EN369&lt;EN$281:EN$407))+1)</f>
        <v/>
      </c>
      <c r="HI369" s="13" t="str" cm="1">
        <f t="array" ref="HI369">IF($AA369="N","",SUMPRODUCT(($Z$281:$Z$407=$Z369)*($AA$281:$AA$407="Y")*(EO369&lt;EO$281:EO$407))+1)</f>
        <v/>
      </c>
      <c r="HJ369" s="20" t="str">
        <f>INDEX($GO369:$HI369,MATCH('Ranked Growth'!$C$5,$GO$149:$HI$149,0))</f>
        <v/>
      </c>
      <c r="HK369" s="13" t="str">
        <f t="shared" si="476"/>
        <v>Stations of Over 10k Users-</v>
      </c>
    </row>
    <row r="370" spans="2:219" s="11" customFormat="1" x14ac:dyDescent="0.25">
      <c r="B370" s="17" t="s">
        <v>74</v>
      </c>
      <c r="C370" s="20">
        <v>33472.42083774761</v>
      </c>
      <c r="D370" s="20">
        <v>36284.236879488613</v>
      </c>
      <c r="E370" s="20">
        <v>37046.271413635332</v>
      </c>
      <c r="F370" s="20">
        <v>37585.24652933266</v>
      </c>
      <c r="G370" s="20">
        <v>37903.199965148633</v>
      </c>
      <c r="H370" s="20">
        <v>38238.997551777938</v>
      </c>
      <c r="I370" s="20">
        <v>38754.395384847136</v>
      </c>
      <c r="J370" s="20">
        <v>39168.129092981057</v>
      </c>
      <c r="K370" s="20">
        <v>39589.236937243688</v>
      </c>
      <c r="L370" s="20">
        <v>40178.850130116574</v>
      </c>
      <c r="M370" s="20">
        <v>40693.848439984737</v>
      </c>
      <c r="N370" s="20">
        <v>41160.389734904245</v>
      </c>
      <c r="O370" s="20">
        <v>41643.120271683714</v>
      </c>
      <c r="P370" s="20">
        <v>42260.635863296986</v>
      </c>
      <c r="Q370" s="20">
        <v>42943.298471957758</v>
      </c>
      <c r="R370" s="20">
        <v>43477.936448965847</v>
      </c>
      <c r="S370" s="20">
        <v>44079.154207983491</v>
      </c>
      <c r="T370" s="20">
        <v>44618.949253177198</v>
      </c>
      <c r="U370" s="20">
        <v>45223.753872856316</v>
      </c>
      <c r="V370" s="20">
        <v>45961.33155625801</v>
      </c>
      <c r="W370" s="20">
        <v>46665.899168326599</v>
      </c>
      <c r="Y370" s="17" t="s">
        <v>74</v>
      </c>
      <c r="Z370" s="21" t="str">
        <f t="shared" si="427"/>
        <v>Stations of Over 10k Users</v>
      </c>
      <c r="AA370" s="21" t="str">
        <f t="shared" si="428"/>
        <v>N</v>
      </c>
      <c r="AB370" s="13">
        <f t="shared" ref="AB370:AV370" si="523">C370-$R108</f>
        <v>656.42083774760977</v>
      </c>
      <c r="AC370" s="13">
        <f t="shared" si="523"/>
        <v>3468.2368794886133</v>
      </c>
      <c r="AD370" s="13">
        <f t="shared" si="523"/>
        <v>4230.2714136353316</v>
      </c>
      <c r="AE370" s="13">
        <f t="shared" si="523"/>
        <v>4769.2465293326604</v>
      </c>
      <c r="AF370" s="13">
        <f t="shared" si="523"/>
        <v>5087.1999651486331</v>
      </c>
      <c r="AG370" s="13">
        <f t="shared" si="523"/>
        <v>5422.9975517779385</v>
      </c>
      <c r="AH370" s="13">
        <f t="shared" si="523"/>
        <v>5938.3953848471356</v>
      </c>
      <c r="AI370" s="13">
        <f t="shared" si="523"/>
        <v>6352.1290929810566</v>
      </c>
      <c r="AJ370" s="13">
        <f t="shared" si="523"/>
        <v>6773.2369372436879</v>
      </c>
      <c r="AK370" s="13">
        <f t="shared" si="523"/>
        <v>7362.8501301165743</v>
      </c>
      <c r="AL370" s="13">
        <f t="shared" si="523"/>
        <v>7877.8484399847366</v>
      </c>
      <c r="AM370" s="13">
        <f t="shared" si="523"/>
        <v>8344.3897349042454</v>
      </c>
      <c r="AN370" s="13">
        <f t="shared" si="523"/>
        <v>8827.1202716837142</v>
      </c>
      <c r="AO370" s="13">
        <f t="shared" si="523"/>
        <v>9444.6358632969859</v>
      </c>
      <c r="AP370" s="13">
        <f t="shared" si="523"/>
        <v>10127.298471957758</v>
      </c>
      <c r="AQ370" s="13">
        <f t="shared" si="523"/>
        <v>10661.936448965847</v>
      </c>
      <c r="AR370" s="13">
        <f t="shared" si="523"/>
        <v>11263.154207983491</v>
      </c>
      <c r="AS370" s="13">
        <f t="shared" si="523"/>
        <v>11802.949253177198</v>
      </c>
      <c r="AT370" s="13">
        <f t="shared" si="523"/>
        <v>12407.753872856316</v>
      </c>
      <c r="AU370" s="13">
        <f t="shared" si="523"/>
        <v>13145.33155625801</v>
      </c>
      <c r="AV370" s="13">
        <f t="shared" si="523"/>
        <v>13849.899168326599</v>
      </c>
      <c r="AX370" s="17" t="s">
        <v>74</v>
      </c>
      <c r="AY370" s="13">
        <f t="shared" si="430"/>
        <v>88</v>
      </c>
      <c r="AZ370" s="13">
        <f t="shared" si="431"/>
        <v>89</v>
      </c>
      <c r="BA370" s="13">
        <f t="shared" si="432"/>
        <v>89</v>
      </c>
      <c r="BB370" s="13">
        <f t="shared" si="433"/>
        <v>89</v>
      </c>
      <c r="BC370" s="13">
        <f t="shared" si="434"/>
        <v>89</v>
      </c>
      <c r="BD370" s="13">
        <f t="shared" si="435"/>
        <v>89</v>
      </c>
      <c r="BE370" s="13">
        <f t="shared" si="436"/>
        <v>89</v>
      </c>
      <c r="BF370" s="13">
        <f t="shared" si="437"/>
        <v>89</v>
      </c>
      <c r="BG370" s="13">
        <f t="shared" si="438"/>
        <v>89</v>
      </c>
      <c r="BH370" s="13">
        <f t="shared" si="439"/>
        <v>89</v>
      </c>
      <c r="BI370" s="13">
        <f t="shared" si="440"/>
        <v>89</v>
      </c>
      <c r="BJ370" s="13">
        <f t="shared" si="441"/>
        <v>89</v>
      </c>
      <c r="BK370" s="13">
        <f t="shared" si="442"/>
        <v>89</v>
      </c>
      <c r="BL370" s="13">
        <f t="shared" si="443"/>
        <v>89</v>
      </c>
      <c r="BM370" s="13">
        <f t="shared" si="444"/>
        <v>89</v>
      </c>
      <c r="BN370" s="13">
        <f t="shared" si="445"/>
        <v>89</v>
      </c>
      <c r="BO370" s="13">
        <f t="shared" si="446"/>
        <v>89</v>
      </c>
      <c r="BP370" s="13">
        <f t="shared" si="447"/>
        <v>89</v>
      </c>
      <c r="BQ370" s="13">
        <f t="shared" si="448"/>
        <v>89</v>
      </c>
      <c r="BR370" s="13">
        <f t="shared" si="449"/>
        <v>89</v>
      </c>
      <c r="BS370" s="13">
        <f t="shared" si="450"/>
        <v>89</v>
      </c>
      <c r="BT370" s="13">
        <f>INDEX($AY370:$BS370,MATCH('Ranked Growth'!$C$5,Data!$AY$149:$BS$149,0))</f>
        <v>88</v>
      </c>
      <c r="BV370" s="17" t="s">
        <v>74</v>
      </c>
      <c r="BW370" s="13" cm="1">
        <f t="array" ref="BW370">SUMPRODUCT(($Z$281:$Z$407=$Z370)*(AB370&lt;AB$281:AB$407))+1</f>
        <v>83</v>
      </c>
      <c r="BX370" s="13" cm="1">
        <f t="array" ref="BX370">SUMPRODUCT(($Z$281:$Z$407=$Z370)*(AC370&lt;AC$281:AC$407))+1</f>
        <v>84</v>
      </c>
      <c r="BY370" s="13" cm="1">
        <f t="array" ref="BY370">SUMPRODUCT(($Z$281:$Z$407=$Z370)*(AD370&lt;AD$281:AD$407))+1</f>
        <v>84</v>
      </c>
      <c r="BZ370" s="13" cm="1">
        <f t="array" ref="BZ370">SUMPRODUCT(($Z$281:$Z$407=$Z370)*(AE370&lt;AE$281:AE$407))+1</f>
        <v>84</v>
      </c>
      <c r="CA370" s="13" cm="1">
        <f t="array" ref="CA370">SUMPRODUCT(($Z$281:$Z$407=$Z370)*(AF370&lt;AF$281:AF$407))+1</f>
        <v>84</v>
      </c>
      <c r="CB370" s="13" cm="1">
        <f t="array" ref="CB370">SUMPRODUCT(($Z$281:$Z$407=$Z370)*(AG370&lt;AG$281:AG$407))+1</f>
        <v>84</v>
      </c>
      <c r="CC370" s="13" cm="1">
        <f t="array" ref="CC370">SUMPRODUCT(($Z$281:$Z$407=$Z370)*(AH370&lt;AH$281:AH$407))+1</f>
        <v>84</v>
      </c>
      <c r="CD370" s="13" cm="1">
        <f t="array" ref="CD370">SUMPRODUCT(($Z$281:$Z$407=$Z370)*(AI370&lt;AI$281:AI$407))+1</f>
        <v>84</v>
      </c>
      <c r="CE370" s="13" cm="1">
        <f t="array" ref="CE370">SUMPRODUCT(($Z$281:$Z$407=$Z370)*(AJ370&lt;AJ$281:AJ$407))+1</f>
        <v>84</v>
      </c>
      <c r="CF370" s="13" cm="1">
        <f t="array" ref="CF370">SUMPRODUCT(($Z$281:$Z$407=$Z370)*(AK370&lt;AK$281:AK$407))+1</f>
        <v>84</v>
      </c>
      <c r="CG370" s="13" cm="1">
        <f t="array" ref="CG370">SUMPRODUCT(($Z$281:$Z$407=$Z370)*(AL370&lt;AL$281:AL$407))+1</f>
        <v>84</v>
      </c>
      <c r="CH370" s="13" cm="1">
        <f t="array" ref="CH370">SUMPRODUCT(($Z$281:$Z$407=$Z370)*(AM370&lt;AM$281:AM$407))+1</f>
        <v>84</v>
      </c>
      <c r="CI370" s="13" cm="1">
        <f t="array" ref="CI370">SUMPRODUCT(($Z$281:$Z$407=$Z370)*(AN370&lt;AN$281:AN$407))+1</f>
        <v>84</v>
      </c>
      <c r="CJ370" s="13" cm="1">
        <f t="array" ref="CJ370">SUMPRODUCT(($Z$281:$Z$407=$Z370)*(AO370&lt;AO$281:AO$407))+1</f>
        <v>84</v>
      </c>
      <c r="CK370" s="13" cm="1">
        <f t="array" ref="CK370">SUMPRODUCT(($Z$281:$Z$407=$Z370)*(AP370&lt;AP$281:AP$407))+1</f>
        <v>84</v>
      </c>
      <c r="CL370" s="13" cm="1">
        <f t="array" ref="CL370">SUMPRODUCT(($Z$281:$Z$407=$Z370)*(AQ370&lt;AQ$281:AQ$407))+1</f>
        <v>84</v>
      </c>
      <c r="CM370" s="13" cm="1">
        <f t="array" ref="CM370">SUMPRODUCT(($Z$281:$Z$407=$Z370)*(AR370&lt;AR$281:AR$407))+1</f>
        <v>84</v>
      </c>
      <c r="CN370" s="13" cm="1">
        <f t="array" ref="CN370">SUMPRODUCT(($Z$281:$Z$407=$Z370)*(AS370&lt;AS$281:AS$407))+1</f>
        <v>84</v>
      </c>
      <c r="CO370" s="13" cm="1">
        <f t="array" ref="CO370">SUMPRODUCT(($Z$281:$Z$407=$Z370)*(AT370&lt;AT$281:AT$407))+1</f>
        <v>84</v>
      </c>
      <c r="CP370" s="13" cm="1">
        <f t="array" ref="CP370">SUMPRODUCT(($Z$281:$Z$407=$Z370)*(AU370&lt;AU$281:AU$407))+1</f>
        <v>84</v>
      </c>
      <c r="CQ370" s="13" cm="1">
        <f t="array" ref="CQ370">SUMPRODUCT(($Z$281:$Z$407=$Z370)*(AV370&lt;AV$281:AV$407))+1</f>
        <v>84</v>
      </c>
      <c r="CR370" s="20">
        <f>INDEX($BW370:$CQ370,MATCH('Ranked Growth'!$C$5,Data!$AY$149:$BS$149,0))</f>
        <v>83</v>
      </c>
      <c r="CS370" s="13" t="str">
        <f t="shared" si="451"/>
        <v>Stations of Over 10k Users-83</v>
      </c>
      <c r="CU370" s="17" t="s">
        <v>74</v>
      </c>
      <c r="CV370" s="13" t="str" cm="1">
        <f t="array" ref="CV370">IF($AA370="N","",SUMPRODUCT(($Z$281:$Z$407=$Z370)*($AA$281:$AA$407="Y")*(AB370&lt;AB$281:AB$407))+1)</f>
        <v/>
      </c>
      <c r="CW370" s="13" t="str" cm="1">
        <f t="array" ref="CW370">IF($AA370="N","",SUMPRODUCT(($Z$281:$Z$407=$Z370)*($AA$281:$AA$407="Y")*(AC370&lt;AC$281:AC$407))+1)</f>
        <v/>
      </c>
      <c r="CX370" s="13" t="str" cm="1">
        <f t="array" ref="CX370">IF($AA370="N","",SUMPRODUCT(($Z$281:$Z$407=$Z370)*($AA$281:$AA$407="Y")*(AD370&lt;AD$281:AD$407))+1)</f>
        <v/>
      </c>
      <c r="CY370" s="13" t="str" cm="1">
        <f t="array" ref="CY370">IF($AA370="N","",SUMPRODUCT(($Z$281:$Z$407=$Z370)*($AA$281:$AA$407="Y")*(AE370&lt;AE$281:AE$407))+1)</f>
        <v/>
      </c>
      <c r="CZ370" s="13" t="str" cm="1">
        <f t="array" ref="CZ370">IF($AA370="N","",SUMPRODUCT(($Z$281:$Z$407=$Z370)*($AA$281:$AA$407="Y")*(AF370&lt;AF$281:AF$407))+1)</f>
        <v/>
      </c>
      <c r="DA370" s="13" t="str" cm="1">
        <f t="array" ref="DA370">IF($AA370="N","",SUMPRODUCT(($Z$281:$Z$407=$Z370)*($AA$281:$AA$407="Y")*(AG370&lt;AG$281:AG$407))+1)</f>
        <v/>
      </c>
      <c r="DB370" s="13" t="str" cm="1">
        <f t="array" ref="DB370">IF($AA370="N","",SUMPRODUCT(($Z$281:$Z$407=$Z370)*($AA$281:$AA$407="Y")*(AH370&lt;AH$281:AH$407))+1)</f>
        <v/>
      </c>
      <c r="DC370" s="13" t="str" cm="1">
        <f t="array" ref="DC370">IF($AA370="N","",SUMPRODUCT(($Z$281:$Z$407=$Z370)*($AA$281:$AA$407="Y")*(AI370&lt;AI$281:AI$407))+1)</f>
        <v/>
      </c>
      <c r="DD370" s="13" t="str" cm="1">
        <f t="array" ref="DD370">IF($AA370="N","",SUMPRODUCT(($Z$281:$Z$407=$Z370)*($AA$281:$AA$407="Y")*(AJ370&lt;AJ$281:AJ$407))+1)</f>
        <v/>
      </c>
      <c r="DE370" s="13" t="str" cm="1">
        <f t="array" ref="DE370">IF($AA370="N","",SUMPRODUCT(($Z$281:$Z$407=$Z370)*($AA$281:$AA$407="Y")*(AK370&lt;AK$281:AK$407))+1)</f>
        <v/>
      </c>
      <c r="DF370" s="13" t="str" cm="1">
        <f t="array" ref="DF370">IF($AA370="N","",SUMPRODUCT(($Z$281:$Z$407=$Z370)*($AA$281:$AA$407="Y")*(AL370&lt;AL$281:AL$407))+1)</f>
        <v/>
      </c>
      <c r="DG370" s="13" t="str" cm="1">
        <f t="array" ref="DG370">IF($AA370="N","",SUMPRODUCT(($Z$281:$Z$407=$Z370)*($AA$281:$AA$407="Y")*(AM370&lt;AM$281:AM$407))+1)</f>
        <v/>
      </c>
      <c r="DH370" s="13" t="str" cm="1">
        <f t="array" ref="DH370">IF($AA370="N","",SUMPRODUCT(($Z$281:$Z$407=$Z370)*($AA$281:$AA$407="Y")*(AN370&lt;AN$281:AN$407))+1)</f>
        <v/>
      </c>
      <c r="DI370" s="13" t="str" cm="1">
        <f t="array" ref="DI370">IF($AA370="N","",SUMPRODUCT(($Z$281:$Z$407=$Z370)*($AA$281:$AA$407="Y")*(AO370&lt;AO$281:AO$407))+1)</f>
        <v/>
      </c>
      <c r="DJ370" s="13" t="str" cm="1">
        <f t="array" ref="DJ370">IF($AA370="N","",SUMPRODUCT(($Z$281:$Z$407=$Z370)*($AA$281:$AA$407="Y")*(AP370&lt;AP$281:AP$407))+1)</f>
        <v/>
      </c>
      <c r="DK370" s="13" t="str" cm="1">
        <f t="array" ref="DK370">IF($AA370="N","",SUMPRODUCT(($Z$281:$Z$407=$Z370)*($AA$281:$AA$407="Y")*(AQ370&lt;AQ$281:AQ$407))+1)</f>
        <v/>
      </c>
      <c r="DL370" s="13" t="str" cm="1">
        <f t="array" ref="DL370">IF($AA370="N","",SUMPRODUCT(($Z$281:$Z$407=$Z370)*($AA$281:$AA$407="Y")*(AR370&lt;AR$281:AR$407))+1)</f>
        <v/>
      </c>
      <c r="DM370" s="13" t="str" cm="1">
        <f t="array" ref="DM370">IF($AA370="N","",SUMPRODUCT(($Z$281:$Z$407=$Z370)*($AA$281:$AA$407="Y")*(AS370&lt;AS$281:AS$407))+1)</f>
        <v/>
      </c>
      <c r="DN370" s="13" t="str" cm="1">
        <f t="array" ref="DN370">IF($AA370="N","",SUMPRODUCT(($Z$281:$Z$407=$Z370)*($AA$281:$AA$407="Y")*(AT370&lt;AT$281:AT$407))+1)</f>
        <v/>
      </c>
      <c r="DO370" s="13" t="str" cm="1">
        <f t="array" ref="DO370">IF($AA370="N","",SUMPRODUCT(($Z$281:$Z$407=$Z370)*($AA$281:$AA$407="Y")*(AU370&lt;AU$281:AU$407))+1)</f>
        <v/>
      </c>
      <c r="DP370" s="13" t="str" cm="1">
        <f t="array" ref="DP370">IF($AA370="N","",SUMPRODUCT(($Z$281:$Z$407=$Z370)*($AA$281:$AA$407="Y")*(AV370&lt;AV$281:AV$407))+1)</f>
        <v/>
      </c>
      <c r="DQ370" s="13" t="str">
        <f>INDEX($CV370:$DP370,MATCH('Ranked Growth'!$C$5,$BW$149:$CQ$149,0))</f>
        <v/>
      </c>
      <c r="DR370" s="13" t="str">
        <f t="shared" si="452"/>
        <v>Stations of Over 10k Users-</v>
      </c>
      <c r="DT370" s="17" t="s">
        <v>74</v>
      </c>
      <c r="DU370" s="15">
        <f t="shared" ref="DU370:EO370" si="524">(C370/$R108)-1</f>
        <v>2.0003072822635692E-2</v>
      </c>
      <c r="DV370" s="15">
        <f t="shared" si="524"/>
        <v>0.1056873744359037</v>
      </c>
      <c r="DW370" s="15">
        <f t="shared" si="524"/>
        <v>0.12890880709517716</v>
      </c>
      <c r="DX370" s="15">
        <f t="shared" si="524"/>
        <v>0.145332963473082</v>
      </c>
      <c r="DY370" s="15">
        <f t="shared" si="524"/>
        <v>0.15502193945479736</v>
      </c>
      <c r="DZ370" s="15">
        <f t="shared" si="524"/>
        <v>0.16525467917412051</v>
      </c>
      <c r="EA370" s="15">
        <f t="shared" si="524"/>
        <v>0.18096036643244573</v>
      </c>
      <c r="EB370" s="15">
        <f t="shared" si="524"/>
        <v>0.19356804890849144</v>
      </c>
      <c r="EC370" s="15">
        <f t="shared" si="524"/>
        <v>0.206400442992555</v>
      </c>
      <c r="ED370" s="15">
        <f t="shared" si="524"/>
        <v>0.22436769045942762</v>
      </c>
      <c r="EE370" s="15">
        <f t="shared" si="524"/>
        <v>0.24006120307120726</v>
      </c>
      <c r="EF370" s="15">
        <f t="shared" si="524"/>
        <v>0.25427808797245999</v>
      </c>
      <c r="EG370" s="15">
        <f t="shared" si="524"/>
        <v>0.26898830667003026</v>
      </c>
      <c r="EH370" s="15">
        <f t="shared" si="524"/>
        <v>0.28780582226039075</v>
      </c>
      <c r="EI370" s="15">
        <f t="shared" si="524"/>
        <v>0.3086085589943246</v>
      </c>
      <c r="EJ370" s="15">
        <f t="shared" si="524"/>
        <v>0.32490055000505391</v>
      </c>
      <c r="EK370" s="15">
        <f t="shared" si="524"/>
        <v>0.34322142272012091</v>
      </c>
      <c r="EL370" s="15">
        <f t="shared" si="524"/>
        <v>0.35967056476039727</v>
      </c>
      <c r="EM370" s="15">
        <f t="shared" si="524"/>
        <v>0.37810073966529489</v>
      </c>
      <c r="EN370" s="15">
        <f t="shared" si="524"/>
        <v>0.40057690017851089</v>
      </c>
      <c r="EO370" s="15">
        <f t="shared" si="524"/>
        <v>0.42204714676763166</v>
      </c>
      <c r="EQ370" s="17" t="s">
        <v>74</v>
      </c>
      <c r="ER370" s="13">
        <f t="shared" si="454"/>
        <v>49</v>
      </c>
      <c r="ES370" s="13">
        <f t="shared" si="455"/>
        <v>19</v>
      </c>
      <c r="ET370" s="13">
        <f t="shared" si="456"/>
        <v>31</v>
      </c>
      <c r="EU370" s="13">
        <f t="shared" si="457"/>
        <v>41</v>
      </c>
      <c r="EV370" s="13">
        <f t="shared" si="458"/>
        <v>50</v>
      </c>
      <c r="EW370" s="13">
        <f t="shared" si="459"/>
        <v>55</v>
      </c>
      <c r="EX370" s="13">
        <f t="shared" si="460"/>
        <v>55</v>
      </c>
      <c r="EY370" s="13">
        <f t="shared" si="461"/>
        <v>56</v>
      </c>
      <c r="EZ370" s="13">
        <f t="shared" si="462"/>
        <v>57</v>
      </c>
      <c r="FA370" s="13">
        <f t="shared" si="463"/>
        <v>60</v>
      </c>
      <c r="FB370" s="13">
        <f t="shared" si="464"/>
        <v>59</v>
      </c>
      <c r="FC370" s="13">
        <f t="shared" si="465"/>
        <v>59</v>
      </c>
      <c r="FD370" s="13">
        <f t="shared" si="466"/>
        <v>58</v>
      </c>
      <c r="FE370" s="13">
        <f t="shared" si="467"/>
        <v>59</v>
      </c>
      <c r="FF370" s="13">
        <f t="shared" si="468"/>
        <v>59</v>
      </c>
      <c r="FG370" s="13">
        <f t="shared" si="469"/>
        <v>59</v>
      </c>
      <c r="FH370" s="13">
        <f t="shared" si="470"/>
        <v>59</v>
      </c>
      <c r="FI370" s="13">
        <f t="shared" si="471"/>
        <v>60</v>
      </c>
      <c r="FJ370" s="13">
        <f t="shared" si="472"/>
        <v>60</v>
      </c>
      <c r="FK370" s="13">
        <f t="shared" si="473"/>
        <v>60</v>
      </c>
      <c r="FL370" s="13">
        <f t="shared" si="474"/>
        <v>61</v>
      </c>
      <c r="FM370" s="13">
        <f>INDEX($ER370:$FL370,MATCH('Ranked Growth'!$C$5,$ER$149:$FL$149,0))</f>
        <v>49</v>
      </c>
      <c r="FO370" s="17" t="s">
        <v>74</v>
      </c>
      <c r="FP370" s="13" cm="1">
        <f t="array" ref="FP370">SUMPRODUCT(($Z$281:$Z$407=$Z370)*(DU370&lt;DU$281:DU$407))+1</f>
        <v>38</v>
      </c>
      <c r="FQ370" s="13" cm="1">
        <f t="array" ref="FQ370">SUMPRODUCT(($Z$281:$Z$407=$Z370)*(DV370&lt;DV$281:DV$407))+1</f>
        <v>18</v>
      </c>
      <c r="FR370" s="13" cm="1">
        <f t="array" ref="FR370">SUMPRODUCT(($Z$281:$Z$407=$Z370)*(DW370&lt;DW$281:DW$407))+1</f>
        <v>30</v>
      </c>
      <c r="FS370" s="13" cm="1">
        <f t="array" ref="FS370">SUMPRODUCT(($Z$281:$Z$407=$Z370)*(DX370&lt;DX$281:DX$407))+1</f>
        <v>39</v>
      </c>
      <c r="FT370" s="13" cm="1">
        <f t="array" ref="FT370">SUMPRODUCT(($Z$281:$Z$407=$Z370)*(DY370&lt;DY$281:DY$407))+1</f>
        <v>45</v>
      </c>
      <c r="FU370" s="13" cm="1">
        <f t="array" ref="FU370">SUMPRODUCT(($Z$281:$Z$407=$Z370)*(DZ370&lt;DZ$281:DZ$407))+1</f>
        <v>49</v>
      </c>
      <c r="FV370" s="13" cm="1">
        <f t="array" ref="FV370">SUMPRODUCT(($Z$281:$Z$407=$Z370)*(EA370&lt;EA$281:EA$407))+1</f>
        <v>49</v>
      </c>
      <c r="FW370" s="13" cm="1">
        <f t="array" ref="FW370">SUMPRODUCT(($Z$281:$Z$407=$Z370)*(EB370&lt;EB$281:EB$407))+1</f>
        <v>50</v>
      </c>
      <c r="FX370" s="13" cm="1">
        <f t="array" ref="FX370">SUMPRODUCT(($Z$281:$Z$407=$Z370)*(EC370&lt;EC$281:EC$407))+1</f>
        <v>50</v>
      </c>
      <c r="FY370" s="13" cm="1">
        <f t="array" ref="FY370">SUMPRODUCT(($Z$281:$Z$407=$Z370)*(ED370&lt;ED$281:ED$407))+1</f>
        <v>53</v>
      </c>
      <c r="FZ370" s="13" cm="1">
        <f t="array" ref="FZ370">SUMPRODUCT(($Z$281:$Z$407=$Z370)*(EE370&lt;EE$281:EE$407))+1</f>
        <v>52</v>
      </c>
      <c r="GA370" s="13" cm="1">
        <f t="array" ref="GA370">SUMPRODUCT(($Z$281:$Z$407=$Z370)*(EF370&lt;EF$281:EF$407))+1</f>
        <v>52</v>
      </c>
      <c r="GB370" s="13" cm="1">
        <f t="array" ref="GB370">SUMPRODUCT(($Z$281:$Z$407=$Z370)*(EG370&lt;EG$281:EG$407))+1</f>
        <v>51</v>
      </c>
      <c r="GC370" s="13" cm="1">
        <f t="array" ref="GC370">SUMPRODUCT(($Z$281:$Z$407=$Z370)*(EH370&lt;EH$281:EH$407))+1</f>
        <v>51</v>
      </c>
      <c r="GD370" s="13" cm="1">
        <f t="array" ref="GD370">SUMPRODUCT(($Z$281:$Z$407=$Z370)*(EI370&lt;EI$281:EI$407))+1</f>
        <v>51</v>
      </c>
      <c r="GE370" s="13" cm="1">
        <f t="array" ref="GE370">SUMPRODUCT(($Z$281:$Z$407=$Z370)*(EJ370&lt;EJ$281:EJ$407))+1</f>
        <v>51</v>
      </c>
      <c r="GF370" s="13" cm="1">
        <f t="array" ref="GF370">SUMPRODUCT(($Z$281:$Z$407=$Z370)*(EK370&lt;EK$281:EK$407))+1</f>
        <v>51</v>
      </c>
      <c r="GG370" s="13" cm="1">
        <f t="array" ref="GG370">SUMPRODUCT(($Z$281:$Z$407=$Z370)*(EL370&lt;EL$281:EL$407))+1</f>
        <v>52</v>
      </c>
      <c r="GH370" s="13" cm="1">
        <f t="array" ref="GH370">SUMPRODUCT(($Z$281:$Z$407=$Z370)*(EM370&lt;EM$281:EM$407))+1</f>
        <v>52</v>
      </c>
      <c r="GI370" s="13" cm="1">
        <f t="array" ref="GI370">SUMPRODUCT(($Z$281:$Z$407=$Z370)*(EN370&lt;EN$281:EN$407))+1</f>
        <v>52</v>
      </c>
      <c r="GJ370" s="13" cm="1">
        <f t="array" ref="GJ370">SUMPRODUCT(($Z$281:$Z$407=$Z370)*(EO370&lt;EO$281:EO$407))+1</f>
        <v>53</v>
      </c>
      <c r="GK370" s="20">
        <f>INDEX($FP370:$GJ370,MATCH('Ranked Growth'!$C$5,$FP$149:$GJ$149,0))</f>
        <v>38</v>
      </c>
      <c r="GL370" s="13" t="str">
        <f t="shared" si="475"/>
        <v>Stations of Over 10k Users-38</v>
      </c>
      <c r="GN370" s="17" t="s">
        <v>74</v>
      </c>
      <c r="GO370" s="13" t="str" cm="1">
        <f t="array" ref="GO370">IF($AA370="N","",SUMPRODUCT(($Z$281:$Z$407=$Z370)*($AA$281:$AA$407="Y")*(DU370&lt;DU$281:DU$407))+1)</f>
        <v/>
      </c>
      <c r="GP370" s="13" t="str" cm="1">
        <f t="array" ref="GP370">IF($AA370="N","",SUMPRODUCT(($Z$281:$Z$407=$Z370)*($AA$281:$AA$407="Y")*(DV370&lt;DV$281:DV$407))+1)</f>
        <v/>
      </c>
      <c r="GQ370" s="13" t="str" cm="1">
        <f t="array" ref="GQ370">IF($AA370="N","",SUMPRODUCT(($Z$281:$Z$407=$Z370)*($AA$281:$AA$407="Y")*(DW370&lt;DW$281:DW$407))+1)</f>
        <v/>
      </c>
      <c r="GR370" s="13" t="str" cm="1">
        <f t="array" ref="GR370">IF($AA370="N","",SUMPRODUCT(($Z$281:$Z$407=$Z370)*($AA$281:$AA$407="Y")*(DX370&lt;DX$281:DX$407))+1)</f>
        <v/>
      </c>
      <c r="GS370" s="13" t="str" cm="1">
        <f t="array" ref="GS370">IF($AA370="N","",SUMPRODUCT(($Z$281:$Z$407=$Z370)*($AA$281:$AA$407="Y")*(DY370&lt;DY$281:DY$407))+1)</f>
        <v/>
      </c>
      <c r="GT370" s="13" t="str" cm="1">
        <f t="array" ref="GT370">IF($AA370="N","",SUMPRODUCT(($Z$281:$Z$407=$Z370)*($AA$281:$AA$407="Y")*(DZ370&lt;DZ$281:DZ$407))+1)</f>
        <v/>
      </c>
      <c r="GU370" s="13" t="str" cm="1">
        <f t="array" ref="GU370">IF($AA370="N","",SUMPRODUCT(($Z$281:$Z$407=$Z370)*($AA$281:$AA$407="Y")*(EA370&lt;EA$281:EA$407))+1)</f>
        <v/>
      </c>
      <c r="GV370" s="13" t="str" cm="1">
        <f t="array" ref="GV370">IF($AA370="N","",SUMPRODUCT(($Z$281:$Z$407=$Z370)*($AA$281:$AA$407="Y")*(EB370&lt;EB$281:EB$407))+1)</f>
        <v/>
      </c>
      <c r="GW370" s="13" t="str" cm="1">
        <f t="array" ref="GW370">IF($AA370="N","",SUMPRODUCT(($Z$281:$Z$407=$Z370)*($AA$281:$AA$407="Y")*(EC370&lt;EC$281:EC$407))+1)</f>
        <v/>
      </c>
      <c r="GX370" s="13" t="str" cm="1">
        <f t="array" ref="GX370">IF($AA370="N","",SUMPRODUCT(($Z$281:$Z$407=$Z370)*($AA$281:$AA$407="Y")*(ED370&lt;ED$281:ED$407))+1)</f>
        <v/>
      </c>
      <c r="GY370" s="13" t="str" cm="1">
        <f t="array" ref="GY370">IF($AA370="N","",SUMPRODUCT(($Z$281:$Z$407=$Z370)*($AA$281:$AA$407="Y")*(EE370&lt;EE$281:EE$407))+1)</f>
        <v/>
      </c>
      <c r="GZ370" s="13" t="str" cm="1">
        <f t="array" ref="GZ370">IF($AA370="N","",SUMPRODUCT(($Z$281:$Z$407=$Z370)*($AA$281:$AA$407="Y")*(EF370&lt;EF$281:EF$407))+1)</f>
        <v/>
      </c>
      <c r="HA370" s="13" t="str" cm="1">
        <f t="array" ref="HA370">IF($AA370="N","",SUMPRODUCT(($Z$281:$Z$407=$Z370)*($AA$281:$AA$407="Y")*(EG370&lt;EG$281:EG$407))+1)</f>
        <v/>
      </c>
      <c r="HB370" s="13" t="str" cm="1">
        <f t="array" ref="HB370">IF($AA370="N","",SUMPRODUCT(($Z$281:$Z$407=$Z370)*($AA$281:$AA$407="Y")*(EH370&lt;EH$281:EH$407))+1)</f>
        <v/>
      </c>
      <c r="HC370" s="13" t="str" cm="1">
        <f t="array" ref="HC370">IF($AA370="N","",SUMPRODUCT(($Z$281:$Z$407=$Z370)*($AA$281:$AA$407="Y")*(EI370&lt;EI$281:EI$407))+1)</f>
        <v/>
      </c>
      <c r="HD370" s="13" t="str" cm="1">
        <f t="array" ref="HD370">IF($AA370="N","",SUMPRODUCT(($Z$281:$Z$407=$Z370)*($AA$281:$AA$407="Y")*(EJ370&lt;EJ$281:EJ$407))+1)</f>
        <v/>
      </c>
      <c r="HE370" s="13" t="str" cm="1">
        <f t="array" ref="HE370">IF($AA370="N","",SUMPRODUCT(($Z$281:$Z$407=$Z370)*($AA$281:$AA$407="Y")*(EK370&lt;EK$281:EK$407))+1)</f>
        <v/>
      </c>
      <c r="HF370" s="13" t="str" cm="1">
        <f t="array" ref="HF370">IF($AA370="N","",SUMPRODUCT(($Z$281:$Z$407=$Z370)*($AA$281:$AA$407="Y")*(EL370&lt;EL$281:EL$407))+1)</f>
        <v/>
      </c>
      <c r="HG370" s="13" t="str" cm="1">
        <f t="array" ref="HG370">IF($AA370="N","",SUMPRODUCT(($Z$281:$Z$407=$Z370)*($AA$281:$AA$407="Y")*(EM370&lt;EM$281:EM$407))+1)</f>
        <v/>
      </c>
      <c r="HH370" s="13" t="str" cm="1">
        <f t="array" ref="HH370">IF($AA370="N","",SUMPRODUCT(($Z$281:$Z$407=$Z370)*($AA$281:$AA$407="Y")*(EN370&lt;EN$281:EN$407))+1)</f>
        <v/>
      </c>
      <c r="HI370" s="13" t="str" cm="1">
        <f t="array" ref="HI370">IF($AA370="N","",SUMPRODUCT(($Z$281:$Z$407=$Z370)*($AA$281:$AA$407="Y")*(EO370&lt;EO$281:EO$407))+1)</f>
        <v/>
      </c>
      <c r="HJ370" s="20" t="str">
        <f>INDEX($GO370:$HI370,MATCH('Ranked Growth'!$C$5,$GO$149:$HI$149,0))</f>
        <v/>
      </c>
      <c r="HK370" s="13" t="str">
        <f t="shared" si="476"/>
        <v>Stations of Over 10k Users-</v>
      </c>
    </row>
    <row r="371" spans="2:219" s="11" customFormat="1" x14ac:dyDescent="0.25">
      <c r="B371" s="17" t="s">
        <v>75</v>
      </c>
      <c r="C371" s="20">
        <v>2934988.4859669288</v>
      </c>
      <c r="D371" s="20">
        <v>3176836.0043891743</v>
      </c>
      <c r="E371" s="20">
        <v>3289085.3969406304</v>
      </c>
      <c r="F371" s="20">
        <v>3384577.1580973431</v>
      </c>
      <c r="G371" s="20">
        <v>3476467.8510927055</v>
      </c>
      <c r="H371" s="20">
        <v>3569624.334151723</v>
      </c>
      <c r="I371" s="20">
        <v>3661834.5929586105</v>
      </c>
      <c r="J371" s="20">
        <v>3752736.4954352244</v>
      </c>
      <c r="K371" s="20">
        <v>3851175.9802718302</v>
      </c>
      <c r="L371" s="20">
        <v>3963464.9926720806</v>
      </c>
      <c r="M371" s="20">
        <v>4064301.5329853566</v>
      </c>
      <c r="N371" s="20">
        <v>4167151.0887420028</v>
      </c>
      <c r="O371" s="20">
        <v>4278966.3745377501</v>
      </c>
      <c r="P371" s="20">
        <v>4400001.8633289179</v>
      </c>
      <c r="Q371" s="20">
        <v>4519322.6055272585</v>
      </c>
      <c r="R371" s="20">
        <v>4635448.9509254694</v>
      </c>
      <c r="S371" s="20">
        <v>4756627.9163229596</v>
      </c>
      <c r="T371" s="20">
        <v>4873803.5983897168</v>
      </c>
      <c r="U371" s="20">
        <v>4997762.561358449</v>
      </c>
      <c r="V371" s="20">
        <v>5110627.1088403435</v>
      </c>
      <c r="W371" s="20">
        <v>5221373.2123559183</v>
      </c>
      <c r="Y371" s="17" t="s">
        <v>75</v>
      </c>
      <c r="Z371" s="21" t="str">
        <f t="shared" si="427"/>
        <v>Major Stations</v>
      </c>
      <c r="AA371" s="21" t="str">
        <f t="shared" si="428"/>
        <v>N</v>
      </c>
      <c r="AB371" s="13">
        <f t="shared" ref="AB371:AV371" si="525">C371-$R109</f>
        <v>87610.485966928769</v>
      </c>
      <c r="AC371" s="13">
        <f t="shared" si="525"/>
        <v>329458.00438917428</v>
      </c>
      <c r="AD371" s="13">
        <f t="shared" si="525"/>
        <v>441707.39694063039</v>
      </c>
      <c r="AE371" s="13">
        <f t="shared" si="525"/>
        <v>537199.15809734305</v>
      </c>
      <c r="AF371" s="13">
        <f t="shared" si="525"/>
        <v>629089.8510927055</v>
      </c>
      <c r="AG371" s="13">
        <f t="shared" si="525"/>
        <v>722246.33415172296</v>
      </c>
      <c r="AH371" s="13">
        <f t="shared" si="525"/>
        <v>814456.5929586105</v>
      </c>
      <c r="AI371" s="13">
        <f t="shared" si="525"/>
        <v>905358.49543522438</v>
      </c>
      <c r="AJ371" s="13">
        <f t="shared" si="525"/>
        <v>1003797.9802718302</v>
      </c>
      <c r="AK371" s="13">
        <f t="shared" si="525"/>
        <v>1116086.9926720806</v>
      </c>
      <c r="AL371" s="13">
        <f t="shared" si="525"/>
        <v>1216923.5329853566</v>
      </c>
      <c r="AM371" s="13">
        <f t="shared" si="525"/>
        <v>1319773.0887420028</v>
      </c>
      <c r="AN371" s="13">
        <f t="shared" si="525"/>
        <v>1431588.3745377501</v>
      </c>
      <c r="AO371" s="13">
        <f t="shared" si="525"/>
        <v>1552623.8633289179</v>
      </c>
      <c r="AP371" s="13">
        <f t="shared" si="525"/>
        <v>1671944.6055272585</v>
      </c>
      <c r="AQ371" s="13">
        <f t="shared" si="525"/>
        <v>1788070.9509254694</v>
      </c>
      <c r="AR371" s="13">
        <f t="shared" si="525"/>
        <v>1909249.9163229596</v>
      </c>
      <c r="AS371" s="13">
        <f t="shared" si="525"/>
        <v>2026425.5983897168</v>
      </c>
      <c r="AT371" s="13">
        <f t="shared" si="525"/>
        <v>2150384.561358449</v>
      </c>
      <c r="AU371" s="13">
        <f t="shared" si="525"/>
        <v>2263249.1088403435</v>
      </c>
      <c r="AV371" s="13">
        <f t="shared" si="525"/>
        <v>2373995.2123559183</v>
      </c>
      <c r="AX371" s="17" t="s">
        <v>75</v>
      </c>
      <c r="AY371" s="13">
        <f t="shared" si="430"/>
        <v>3</v>
      </c>
      <c r="AZ371" s="13">
        <f t="shared" si="431"/>
        <v>4</v>
      </c>
      <c r="BA371" s="13">
        <f t="shared" si="432"/>
        <v>4</v>
      </c>
      <c r="BB371" s="13">
        <f t="shared" si="433"/>
        <v>3</v>
      </c>
      <c r="BC371" s="13">
        <f t="shared" si="434"/>
        <v>3</v>
      </c>
      <c r="BD371" s="13">
        <f t="shared" si="435"/>
        <v>3</v>
      </c>
      <c r="BE371" s="13">
        <f t="shared" si="436"/>
        <v>3</v>
      </c>
      <c r="BF371" s="13">
        <f t="shared" si="437"/>
        <v>3</v>
      </c>
      <c r="BG371" s="13">
        <f t="shared" si="438"/>
        <v>3</v>
      </c>
      <c r="BH371" s="13">
        <f t="shared" si="439"/>
        <v>3</v>
      </c>
      <c r="BI371" s="13">
        <f t="shared" si="440"/>
        <v>3</v>
      </c>
      <c r="BJ371" s="13">
        <f t="shared" si="441"/>
        <v>3</v>
      </c>
      <c r="BK371" s="13">
        <f t="shared" si="442"/>
        <v>3</v>
      </c>
      <c r="BL371" s="13">
        <f t="shared" si="443"/>
        <v>3</v>
      </c>
      <c r="BM371" s="13">
        <f t="shared" si="444"/>
        <v>3</v>
      </c>
      <c r="BN371" s="13">
        <f t="shared" si="445"/>
        <v>3</v>
      </c>
      <c r="BO371" s="13">
        <f t="shared" si="446"/>
        <v>3</v>
      </c>
      <c r="BP371" s="13">
        <f t="shared" si="447"/>
        <v>3</v>
      </c>
      <c r="BQ371" s="13">
        <f t="shared" si="448"/>
        <v>3</v>
      </c>
      <c r="BR371" s="13">
        <f t="shared" si="449"/>
        <v>3</v>
      </c>
      <c r="BS371" s="13">
        <f t="shared" si="450"/>
        <v>3</v>
      </c>
      <c r="BT371" s="13">
        <f>INDEX($AY371:$BS371,MATCH('Ranked Growth'!$C$5,Data!$AY$149:$BS$149,0))</f>
        <v>3</v>
      </c>
      <c r="BV371" s="17" t="s">
        <v>75</v>
      </c>
      <c r="BW371" s="13" cm="1">
        <f t="array" ref="BW371">SUMPRODUCT(($Z$281:$Z$407=$Z371)*(AB371&lt;AB$281:AB$407))+1</f>
        <v>3</v>
      </c>
      <c r="BX371" s="13" cm="1">
        <f t="array" ref="BX371">SUMPRODUCT(($Z$281:$Z$407=$Z371)*(AC371&lt;AC$281:AC$407))+1</f>
        <v>4</v>
      </c>
      <c r="BY371" s="13" cm="1">
        <f t="array" ref="BY371">SUMPRODUCT(($Z$281:$Z$407=$Z371)*(AD371&lt;AD$281:AD$407))+1</f>
        <v>4</v>
      </c>
      <c r="BZ371" s="13" cm="1">
        <f t="array" ref="BZ371">SUMPRODUCT(($Z$281:$Z$407=$Z371)*(AE371&lt;AE$281:AE$407))+1</f>
        <v>3</v>
      </c>
      <c r="CA371" s="13" cm="1">
        <f t="array" ref="CA371">SUMPRODUCT(($Z$281:$Z$407=$Z371)*(AF371&lt;AF$281:AF$407))+1</f>
        <v>3</v>
      </c>
      <c r="CB371" s="13" cm="1">
        <f t="array" ref="CB371">SUMPRODUCT(($Z$281:$Z$407=$Z371)*(AG371&lt;AG$281:AG$407))+1</f>
        <v>3</v>
      </c>
      <c r="CC371" s="13" cm="1">
        <f t="array" ref="CC371">SUMPRODUCT(($Z$281:$Z$407=$Z371)*(AH371&lt;AH$281:AH$407))+1</f>
        <v>3</v>
      </c>
      <c r="CD371" s="13" cm="1">
        <f t="array" ref="CD371">SUMPRODUCT(($Z$281:$Z$407=$Z371)*(AI371&lt;AI$281:AI$407))+1</f>
        <v>3</v>
      </c>
      <c r="CE371" s="13" cm="1">
        <f t="array" ref="CE371">SUMPRODUCT(($Z$281:$Z$407=$Z371)*(AJ371&lt;AJ$281:AJ$407))+1</f>
        <v>3</v>
      </c>
      <c r="CF371" s="13" cm="1">
        <f t="array" ref="CF371">SUMPRODUCT(($Z$281:$Z$407=$Z371)*(AK371&lt;AK$281:AK$407))+1</f>
        <v>3</v>
      </c>
      <c r="CG371" s="13" cm="1">
        <f t="array" ref="CG371">SUMPRODUCT(($Z$281:$Z$407=$Z371)*(AL371&lt;AL$281:AL$407))+1</f>
        <v>3</v>
      </c>
      <c r="CH371" s="13" cm="1">
        <f t="array" ref="CH371">SUMPRODUCT(($Z$281:$Z$407=$Z371)*(AM371&lt;AM$281:AM$407))+1</f>
        <v>3</v>
      </c>
      <c r="CI371" s="13" cm="1">
        <f t="array" ref="CI371">SUMPRODUCT(($Z$281:$Z$407=$Z371)*(AN371&lt;AN$281:AN$407))+1</f>
        <v>3</v>
      </c>
      <c r="CJ371" s="13" cm="1">
        <f t="array" ref="CJ371">SUMPRODUCT(($Z$281:$Z$407=$Z371)*(AO371&lt;AO$281:AO$407))+1</f>
        <v>3</v>
      </c>
      <c r="CK371" s="13" cm="1">
        <f t="array" ref="CK371">SUMPRODUCT(($Z$281:$Z$407=$Z371)*(AP371&lt;AP$281:AP$407))+1</f>
        <v>3</v>
      </c>
      <c r="CL371" s="13" cm="1">
        <f t="array" ref="CL371">SUMPRODUCT(($Z$281:$Z$407=$Z371)*(AQ371&lt;AQ$281:AQ$407))+1</f>
        <v>3</v>
      </c>
      <c r="CM371" s="13" cm="1">
        <f t="array" ref="CM371">SUMPRODUCT(($Z$281:$Z$407=$Z371)*(AR371&lt;AR$281:AR$407))+1</f>
        <v>3</v>
      </c>
      <c r="CN371" s="13" cm="1">
        <f t="array" ref="CN371">SUMPRODUCT(($Z$281:$Z$407=$Z371)*(AS371&lt;AS$281:AS$407))+1</f>
        <v>3</v>
      </c>
      <c r="CO371" s="13" cm="1">
        <f t="array" ref="CO371">SUMPRODUCT(($Z$281:$Z$407=$Z371)*(AT371&lt;AT$281:AT$407))+1</f>
        <v>3</v>
      </c>
      <c r="CP371" s="13" cm="1">
        <f t="array" ref="CP371">SUMPRODUCT(($Z$281:$Z$407=$Z371)*(AU371&lt;AU$281:AU$407))+1</f>
        <v>3</v>
      </c>
      <c r="CQ371" s="13" cm="1">
        <f t="array" ref="CQ371">SUMPRODUCT(($Z$281:$Z$407=$Z371)*(AV371&lt;AV$281:AV$407))+1</f>
        <v>3</v>
      </c>
      <c r="CR371" s="20">
        <f>INDEX($BW371:$CQ371,MATCH('Ranked Growth'!$C$5,Data!$AY$149:$BS$149,0))</f>
        <v>3</v>
      </c>
      <c r="CS371" s="13" t="str">
        <f t="shared" si="451"/>
        <v>Major Stations-3</v>
      </c>
      <c r="CU371" s="17" t="s">
        <v>75</v>
      </c>
      <c r="CV371" s="13" t="str" cm="1">
        <f t="array" ref="CV371">IF($AA371="N","",SUMPRODUCT(($Z$281:$Z$407=$Z371)*($AA$281:$AA$407="Y")*(AB371&lt;AB$281:AB$407))+1)</f>
        <v/>
      </c>
      <c r="CW371" s="13" t="str" cm="1">
        <f t="array" ref="CW371">IF($AA371="N","",SUMPRODUCT(($Z$281:$Z$407=$Z371)*($AA$281:$AA$407="Y")*(AC371&lt;AC$281:AC$407))+1)</f>
        <v/>
      </c>
      <c r="CX371" s="13" t="str" cm="1">
        <f t="array" ref="CX371">IF($AA371="N","",SUMPRODUCT(($Z$281:$Z$407=$Z371)*($AA$281:$AA$407="Y")*(AD371&lt;AD$281:AD$407))+1)</f>
        <v/>
      </c>
      <c r="CY371" s="13" t="str" cm="1">
        <f t="array" ref="CY371">IF($AA371="N","",SUMPRODUCT(($Z$281:$Z$407=$Z371)*($AA$281:$AA$407="Y")*(AE371&lt;AE$281:AE$407))+1)</f>
        <v/>
      </c>
      <c r="CZ371" s="13" t="str" cm="1">
        <f t="array" ref="CZ371">IF($AA371="N","",SUMPRODUCT(($Z$281:$Z$407=$Z371)*($AA$281:$AA$407="Y")*(AF371&lt;AF$281:AF$407))+1)</f>
        <v/>
      </c>
      <c r="DA371" s="13" t="str" cm="1">
        <f t="array" ref="DA371">IF($AA371="N","",SUMPRODUCT(($Z$281:$Z$407=$Z371)*($AA$281:$AA$407="Y")*(AG371&lt;AG$281:AG$407))+1)</f>
        <v/>
      </c>
      <c r="DB371" s="13" t="str" cm="1">
        <f t="array" ref="DB371">IF($AA371="N","",SUMPRODUCT(($Z$281:$Z$407=$Z371)*($AA$281:$AA$407="Y")*(AH371&lt;AH$281:AH$407))+1)</f>
        <v/>
      </c>
      <c r="DC371" s="13" t="str" cm="1">
        <f t="array" ref="DC371">IF($AA371="N","",SUMPRODUCT(($Z$281:$Z$407=$Z371)*($AA$281:$AA$407="Y")*(AI371&lt;AI$281:AI$407))+1)</f>
        <v/>
      </c>
      <c r="DD371" s="13" t="str" cm="1">
        <f t="array" ref="DD371">IF($AA371="N","",SUMPRODUCT(($Z$281:$Z$407=$Z371)*($AA$281:$AA$407="Y")*(AJ371&lt;AJ$281:AJ$407))+1)</f>
        <v/>
      </c>
      <c r="DE371" s="13" t="str" cm="1">
        <f t="array" ref="DE371">IF($AA371="N","",SUMPRODUCT(($Z$281:$Z$407=$Z371)*($AA$281:$AA$407="Y")*(AK371&lt;AK$281:AK$407))+1)</f>
        <v/>
      </c>
      <c r="DF371" s="13" t="str" cm="1">
        <f t="array" ref="DF371">IF($AA371="N","",SUMPRODUCT(($Z$281:$Z$407=$Z371)*($AA$281:$AA$407="Y")*(AL371&lt;AL$281:AL$407))+1)</f>
        <v/>
      </c>
      <c r="DG371" s="13" t="str" cm="1">
        <f t="array" ref="DG371">IF($AA371="N","",SUMPRODUCT(($Z$281:$Z$407=$Z371)*($AA$281:$AA$407="Y")*(AM371&lt;AM$281:AM$407))+1)</f>
        <v/>
      </c>
      <c r="DH371" s="13" t="str" cm="1">
        <f t="array" ref="DH371">IF($AA371="N","",SUMPRODUCT(($Z$281:$Z$407=$Z371)*($AA$281:$AA$407="Y")*(AN371&lt;AN$281:AN$407))+1)</f>
        <v/>
      </c>
      <c r="DI371" s="13" t="str" cm="1">
        <f t="array" ref="DI371">IF($AA371="N","",SUMPRODUCT(($Z$281:$Z$407=$Z371)*($AA$281:$AA$407="Y")*(AO371&lt;AO$281:AO$407))+1)</f>
        <v/>
      </c>
      <c r="DJ371" s="13" t="str" cm="1">
        <f t="array" ref="DJ371">IF($AA371="N","",SUMPRODUCT(($Z$281:$Z$407=$Z371)*($AA$281:$AA$407="Y")*(AP371&lt;AP$281:AP$407))+1)</f>
        <v/>
      </c>
      <c r="DK371" s="13" t="str" cm="1">
        <f t="array" ref="DK371">IF($AA371="N","",SUMPRODUCT(($Z$281:$Z$407=$Z371)*($AA$281:$AA$407="Y")*(AQ371&lt;AQ$281:AQ$407))+1)</f>
        <v/>
      </c>
      <c r="DL371" s="13" t="str" cm="1">
        <f t="array" ref="DL371">IF($AA371="N","",SUMPRODUCT(($Z$281:$Z$407=$Z371)*($AA$281:$AA$407="Y")*(AR371&lt;AR$281:AR$407))+1)</f>
        <v/>
      </c>
      <c r="DM371" s="13" t="str" cm="1">
        <f t="array" ref="DM371">IF($AA371="N","",SUMPRODUCT(($Z$281:$Z$407=$Z371)*($AA$281:$AA$407="Y")*(AS371&lt;AS$281:AS$407))+1)</f>
        <v/>
      </c>
      <c r="DN371" s="13" t="str" cm="1">
        <f t="array" ref="DN371">IF($AA371="N","",SUMPRODUCT(($Z$281:$Z$407=$Z371)*($AA$281:$AA$407="Y")*(AT371&lt;AT$281:AT$407))+1)</f>
        <v/>
      </c>
      <c r="DO371" s="13" t="str" cm="1">
        <f t="array" ref="DO371">IF($AA371="N","",SUMPRODUCT(($Z$281:$Z$407=$Z371)*($AA$281:$AA$407="Y")*(AU371&lt;AU$281:AU$407))+1)</f>
        <v/>
      </c>
      <c r="DP371" s="13" t="str" cm="1">
        <f t="array" ref="DP371">IF($AA371="N","",SUMPRODUCT(($Z$281:$Z$407=$Z371)*($AA$281:$AA$407="Y")*(AV371&lt;AV$281:AV$407))+1)</f>
        <v/>
      </c>
      <c r="DQ371" s="13" t="str">
        <f>INDEX($CV371:$DP371,MATCH('Ranked Growth'!$C$5,$BW$149:$CQ$149,0))</f>
        <v/>
      </c>
      <c r="DR371" s="13" t="str">
        <f t="shared" si="452"/>
        <v>Major Stations-</v>
      </c>
      <c r="DT371" s="17" t="s">
        <v>75</v>
      </c>
      <c r="DU371" s="15">
        <f t="shared" ref="DU371:EO371" si="526">(C371/$R109)-1</f>
        <v>3.0768828714321961E-2</v>
      </c>
      <c r="DV371" s="15">
        <f t="shared" si="526"/>
        <v>0.11570574907482412</v>
      </c>
      <c r="DW371" s="15">
        <f t="shared" si="526"/>
        <v>0.15512776910569315</v>
      </c>
      <c r="DX371" s="15">
        <f t="shared" si="526"/>
        <v>0.18866450400942303</v>
      </c>
      <c r="DY371" s="15">
        <f t="shared" si="526"/>
        <v>0.22093654270444785</v>
      </c>
      <c r="DZ371" s="15">
        <f t="shared" si="526"/>
        <v>0.25365312724609201</v>
      </c>
      <c r="EA371" s="15">
        <f t="shared" si="526"/>
        <v>0.28603739754911728</v>
      </c>
      <c r="EB371" s="15">
        <f t="shared" si="526"/>
        <v>0.31796217272003369</v>
      </c>
      <c r="EC371" s="15">
        <f t="shared" si="526"/>
        <v>0.35253414905637048</v>
      </c>
      <c r="ED371" s="15">
        <f t="shared" si="526"/>
        <v>0.39197008358991337</v>
      </c>
      <c r="EE371" s="15">
        <f t="shared" si="526"/>
        <v>0.42738390652219582</v>
      </c>
      <c r="EF371" s="15">
        <f t="shared" si="526"/>
        <v>0.46350470107657049</v>
      </c>
      <c r="EG371" s="15">
        <f t="shared" si="526"/>
        <v>0.50277426268579384</v>
      </c>
      <c r="EH371" s="15">
        <f t="shared" si="526"/>
        <v>0.54528196232776893</v>
      </c>
      <c r="EI371" s="15">
        <f t="shared" si="526"/>
        <v>0.58718744245662458</v>
      </c>
      <c r="EJ371" s="15">
        <f t="shared" si="526"/>
        <v>0.62797104947972104</v>
      </c>
      <c r="EK371" s="15">
        <f t="shared" si="526"/>
        <v>0.67052913814848591</v>
      </c>
      <c r="EL371" s="15">
        <f t="shared" si="526"/>
        <v>0.7116812725214976</v>
      </c>
      <c r="EM371" s="15">
        <f t="shared" si="526"/>
        <v>0.75521569716365344</v>
      </c>
      <c r="EN371" s="15">
        <f t="shared" si="526"/>
        <v>0.7948537597889509</v>
      </c>
      <c r="EO371" s="15">
        <f t="shared" si="526"/>
        <v>0.83374782426355698</v>
      </c>
      <c r="EQ371" s="17" t="s">
        <v>75</v>
      </c>
      <c r="ER371" s="13">
        <f t="shared" si="454"/>
        <v>1</v>
      </c>
      <c r="ES371" s="13">
        <f t="shared" si="455"/>
        <v>1</v>
      </c>
      <c r="ET371" s="13">
        <f t="shared" si="456"/>
        <v>1</v>
      </c>
      <c r="EU371" s="13">
        <f t="shared" si="457"/>
        <v>1</v>
      </c>
      <c r="EV371" s="13">
        <f t="shared" si="458"/>
        <v>1</v>
      </c>
      <c r="EW371" s="13">
        <f t="shared" si="459"/>
        <v>1</v>
      </c>
      <c r="EX371" s="13">
        <f t="shared" si="460"/>
        <v>1</v>
      </c>
      <c r="EY371" s="13">
        <f t="shared" si="461"/>
        <v>1</v>
      </c>
      <c r="EZ371" s="13">
        <f t="shared" si="462"/>
        <v>1</v>
      </c>
      <c r="FA371" s="13">
        <f t="shared" si="463"/>
        <v>1</v>
      </c>
      <c r="FB371" s="13">
        <f t="shared" si="464"/>
        <v>1</v>
      </c>
      <c r="FC371" s="13">
        <f t="shared" si="465"/>
        <v>1</v>
      </c>
      <c r="FD371" s="13">
        <f t="shared" si="466"/>
        <v>1</v>
      </c>
      <c r="FE371" s="13">
        <f t="shared" si="467"/>
        <v>1</v>
      </c>
      <c r="FF371" s="13">
        <f t="shared" si="468"/>
        <v>1</v>
      </c>
      <c r="FG371" s="13">
        <f t="shared" si="469"/>
        <v>1</v>
      </c>
      <c r="FH371" s="13">
        <f t="shared" si="470"/>
        <v>1</v>
      </c>
      <c r="FI371" s="13">
        <f t="shared" si="471"/>
        <v>1</v>
      </c>
      <c r="FJ371" s="13">
        <f t="shared" si="472"/>
        <v>1</v>
      </c>
      <c r="FK371" s="13">
        <f t="shared" si="473"/>
        <v>1</v>
      </c>
      <c r="FL371" s="13">
        <f t="shared" si="474"/>
        <v>1</v>
      </c>
      <c r="FM371" s="13">
        <f>INDEX($ER371:$FL371,MATCH('Ranked Growth'!$C$5,$ER$149:$FL$149,0))</f>
        <v>1</v>
      </c>
      <c r="FO371" s="17" t="s">
        <v>75</v>
      </c>
      <c r="FP371" s="13" cm="1">
        <f t="array" ref="FP371">SUMPRODUCT(($Z$281:$Z$407=$Z371)*(DU371&lt;DU$281:DU$407))+1</f>
        <v>1</v>
      </c>
      <c r="FQ371" s="13" cm="1">
        <f t="array" ref="FQ371">SUMPRODUCT(($Z$281:$Z$407=$Z371)*(DV371&lt;DV$281:DV$407))+1</f>
        <v>1</v>
      </c>
      <c r="FR371" s="13" cm="1">
        <f t="array" ref="FR371">SUMPRODUCT(($Z$281:$Z$407=$Z371)*(DW371&lt;DW$281:DW$407))+1</f>
        <v>1</v>
      </c>
      <c r="FS371" s="13" cm="1">
        <f t="array" ref="FS371">SUMPRODUCT(($Z$281:$Z$407=$Z371)*(DX371&lt;DX$281:DX$407))+1</f>
        <v>1</v>
      </c>
      <c r="FT371" s="13" cm="1">
        <f t="array" ref="FT371">SUMPRODUCT(($Z$281:$Z$407=$Z371)*(DY371&lt;DY$281:DY$407))+1</f>
        <v>1</v>
      </c>
      <c r="FU371" s="13" cm="1">
        <f t="array" ref="FU371">SUMPRODUCT(($Z$281:$Z$407=$Z371)*(DZ371&lt;DZ$281:DZ$407))+1</f>
        <v>1</v>
      </c>
      <c r="FV371" s="13" cm="1">
        <f t="array" ref="FV371">SUMPRODUCT(($Z$281:$Z$407=$Z371)*(EA371&lt;EA$281:EA$407))+1</f>
        <v>1</v>
      </c>
      <c r="FW371" s="13" cm="1">
        <f t="array" ref="FW371">SUMPRODUCT(($Z$281:$Z$407=$Z371)*(EB371&lt;EB$281:EB$407))+1</f>
        <v>1</v>
      </c>
      <c r="FX371" s="13" cm="1">
        <f t="array" ref="FX371">SUMPRODUCT(($Z$281:$Z$407=$Z371)*(EC371&lt;EC$281:EC$407))+1</f>
        <v>1</v>
      </c>
      <c r="FY371" s="13" cm="1">
        <f t="array" ref="FY371">SUMPRODUCT(($Z$281:$Z$407=$Z371)*(ED371&lt;ED$281:ED$407))+1</f>
        <v>1</v>
      </c>
      <c r="FZ371" s="13" cm="1">
        <f t="array" ref="FZ371">SUMPRODUCT(($Z$281:$Z$407=$Z371)*(EE371&lt;EE$281:EE$407))+1</f>
        <v>1</v>
      </c>
      <c r="GA371" s="13" cm="1">
        <f t="array" ref="GA371">SUMPRODUCT(($Z$281:$Z$407=$Z371)*(EF371&lt;EF$281:EF$407))+1</f>
        <v>1</v>
      </c>
      <c r="GB371" s="13" cm="1">
        <f t="array" ref="GB371">SUMPRODUCT(($Z$281:$Z$407=$Z371)*(EG371&lt;EG$281:EG$407))+1</f>
        <v>1</v>
      </c>
      <c r="GC371" s="13" cm="1">
        <f t="array" ref="GC371">SUMPRODUCT(($Z$281:$Z$407=$Z371)*(EH371&lt;EH$281:EH$407))+1</f>
        <v>1</v>
      </c>
      <c r="GD371" s="13" cm="1">
        <f t="array" ref="GD371">SUMPRODUCT(($Z$281:$Z$407=$Z371)*(EI371&lt;EI$281:EI$407))+1</f>
        <v>1</v>
      </c>
      <c r="GE371" s="13" cm="1">
        <f t="array" ref="GE371">SUMPRODUCT(($Z$281:$Z$407=$Z371)*(EJ371&lt;EJ$281:EJ$407))+1</f>
        <v>1</v>
      </c>
      <c r="GF371" s="13" cm="1">
        <f t="array" ref="GF371">SUMPRODUCT(($Z$281:$Z$407=$Z371)*(EK371&lt;EK$281:EK$407))+1</f>
        <v>1</v>
      </c>
      <c r="GG371" s="13" cm="1">
        <f t="array" ref="GG371">SUMPRODUCT(($Z$281:$Z$407=$Z371)*(EL371&lt;EL$281:EL$407))+1</f>
        <v>1</v>
      </c>
      <c r="GH371" s="13" cm="1">
        <f t="array" ref="GH371">SUMPRODUCT(($Z$281:$Z$407=$Z371)*(EM371&lt;EM$281:EM$407))+1</f>
        <v>1</v>
      </c>
      <c r="GI371" s="13" cm="1">
        <f t="array" ref="GI371">SUMPRODUCT(($Z$281:$Z$407=$Z371)*(EN371&lt;EN$281:EN$407))+1</f>
        <v>1</v>
      </c>
      <c r="GJ371" s="13" cm="1">
        <f t="array" ref="GJ371">SUMPRODUCT(($Z$281:$Z$407=$Z371)*(EO371&lt;EO$281:EO$407))+1</f>
        <v>1</v>
      </c>
      <c r="GK371" s="20">
        <f>INDEX($FP371:$GJ371,MATCH('Ranked Growth'!$C$5,$FP$149:$GJ$149,0))</f>
        <v>1</v>
      </c>
      <c r="GL371" s="13" t="str">
        <f t="shared" si="475"/>
        <v>Major Stations-1</v>
      </c>
      <c r="GN371" s="17" t="s">
        <v>75</v>
      </c>
      <c r="GO371" s="13" t="str" cm="1">
        <f t="array" ref="GO371">IF($AA371="N","",SUMPRODUCT(($Z$281:$Z$407=$Z371)*($AA$281:$AA$407="Y")*(DU371&lt;DU$281:DU$407))+1)</f>
        <v/>
      </c>
      <c r="GP371" s="13" t="str" cm="1">
        <f t="array" ref="GP371">IF($AA371="N","",SUMPRODUCT(($Z$281:$Z$407=$Z371)*($AA$281:$AA$407="Y")*(DV371&lt;DV$281:DV$407))+1)</f>
        <v/>
      </c>
      <c r="GQ371" s="13" t="str" cm="1">
        <f t="array" ref="GQ371">IF($AA371="N","",SUMPRODUCT(($Z$281:$Z$407=$Z371)*($AA$281:$AA$407="Y")*(DW371&lt;DW$281:DW$407))+1)</f>
        <v/>
      </c>
      <c r="GR371" s="13" t="str" cm="1">
        <f t="array" ref="GR371">IF($AA371="N","",SUMPRODUCT(($Z$281:$Z$407=$Z371)*($AA$281:$AA$407="Y")*(DX371&lt;DX$281:DX$407))+1)</f>
        <v/>
      </c>
      <c r="GS371" s="13" t="str" cm="1">
        <f t="array" ref="GS371">IF($AA371="N","",SUMPRODUCT(($Z$281:$Z$407=$Z371)*($AA$281:$AA$407="Y")*(DY371&lt;DY$281:DY$407))+1)</f>
        <v/>
      </c>
      <c r="GT371" s="13" t="str" cm="1">
        <f t="array" ref="GT371">IF($AA371="N","",SUMPRODUCT(($Z$281:$Z$407=$Z371)*($AA$281:$AA$407="Y")*(DZ371&lt;DZ$281:DZ$407))+1)</f>
        <v/>
      </c>
      <c r="GU371" s="13" t="str" cm="1">
        <f t="array" ref="GU371">IF($AA371="N","",SUMPRODUCT(($Z$281:$Z$407=$Z371)*($AA$281:$AA$407="Y")*(EA371&lt;EA$281:EA$407))+1)</f>
        <v/>
      </c>
      <c r="GV371" s="13" t="str" cm="1">
        <f t="array" ref="GV371">IF($AA371="N","",SUMPRODUCT(($Z$281:$Z$407=$Z371)*($AA$281:$AA$407="Y")*(EB371&lt;EB$281:EB$407))+1)</f>
        <v/>
      </c>
      <c r="GW371" s="13" t="str" cm="1">
        <f t="array" ref="GW371">IF($AA371="N","",SUMPRODUCT(($Z$281:$Z$407=$Z371)*($AA$281:$AA$407="Y")*(EC371&lt;EC$281:EC$407))+1)</f>
        <v/>
      </c>
      <c r="GX371" s="13" t="str" cm="1">
        <f t="array" ref="GX371">IF($AA371="N","",SUMPRODUCT(($Z$281:$Z$407=$Z371)*($AA$281:$AA$407="Y")*(ED371&lt;ED$281:ED$407))+1)</f>
        <v/>
      </c>
      <c r="GY371" s="13" t="str" cm="1">
        <f t="array" ref="GY371">IF($AA371="N","",SUMPRODUCT(($Z$281:$Z$407=$Z371)*($AA$281:$AA$407="Y")*(EE371&lt;EE$281:EE$407))+1)</f>
        <v/>
      </c>
      <c r="GZ371" s="13" t="str" cm="1">
        <f t="array" ref="GZ371">IF($AA371="N","",SUMPRODUCT(($Z$281:$Z$407=$Z371)*($AA$281:$AA$407="Y")*(EF371&lt;EF$281:EF$407))+1)</f>
        <v/>
      </c>
      <c r="HA371" s="13" t="str" cm="1">
        <f t="array" ref="HA371">IF($AA371="N","",SUMPRODUCT(($Z$281:$Z$407=$Z371)*($AA$281:$AA$407="Y")*(EG371&lt;EG$281:EG$407))+1)</f>
        <v/>
      </c>
      <c r="HB371" s="13" t="str" cm="1">
        <f t="array" ref="HB371">IF($AA371="N","",SUMPRODUCT(($Z$281:$Z$407=$Z371)*($AA$281:$AA$407="Y")*(EH371&lt;EH$281:EH$407))+1)</f>
        <v/>
      </c>
      <c r="HC371" s="13" t="str" cm="1">
        <f t="array" ref="HC371">IF($AA371="N","",SUMPRODUCT(($Z$281:$Z$407=$Z371)*($AA$281:$AA$407="Y")*(EI371&lt;EI$281:EI$407))+1)</f>
        <v/>
      </c>
      <c r="HD371" s="13" t="str" cm="1">
        <f t="array" ref="HD371">IF($AA371="N","",SUMPRODUCT(($Z$281:$Z$407=$Z371)*($AA$281:$AA$407="Y")*(EJ371&lt;EJ$281:EJ$407))+1)</f>
        <v/>
      </c>
      <c r="HE371" s="13" t="str" cm="1">
        <f t="array" ref="HE371">IF($AA371="N","",SUMPRODUCT(($Z$281:$Z$407=$Z371)*($AA$281:$AA$407="Y")*(EK371&lt;EK$281:EK$407))+1)</f>
        <v/>
      </c>
      <c r="HF371" s="13" t="str" cm="1">
        <f t="array" ref="HF371">IF($AA371="N","",SUMPRODUCT(($Z$281:$Z$407=$Z371)*($AA$281:$AA$407="Y")*(EL371&lt;EL$281:EL$407))+1)</f>
        <v/>
      </c>
      <c r="HG371" s="13" t="str" cm="1">
        <f t="array" ref="HG371">IF($AA371="N","",SUMPRODUCT(($Z$281:$Z$407=$Z371)*($AA$281:$AA$407="Y")*(EM371&lt;EM$281:EM$407))+1)</f>
        <v/>
      </c>
      <c r="HH371" s="13" t="str" cm="1">
        <f t="array" ref="HH371">IF($AA371="N","",SUMPRODUCT(($Z$281:$Z$407=$Z371)*($AA$281:$AA$407="Y")*(EN371&lt;EN$281:EN$407))+1)</f>
        <v/>
      </c>
      <c r="HI371" s="13" t="str" cm="1">
        <f t="array" ref="HI371">IF($AA371="N","",SUMPRODUCT(($Z$281:$Z$407=$Z371)*($AA$281:$AA$407="Y")*(EO371&lt;EO$281:EO$407))+1)</f>
        <v/>
      </c>
      <c r="HJ371" s="20" t="str">
        <f>INDEX($GO371:$HI371,MATCH('Ranked Growth'!$C$5,$GO$149:$HI$149,0))</f>
        <v/>
      </c>
      <c r="HK371" s="13" t="str">
        <f t="shared" si="476"/>
        <v>Major Stations-</v>
      </c>
    </row>
    <row r="372" spans="2:219" s="11" customFormat="1" x14ac:dyDescent="0.25">
      <c r="B372" s="17" t="s">
        <v>76</v>
      </c>
      <c r="C372" s="20">
        <v>8288545.042035169</v>
      </c>
      <c r="D372" s="20">
        <v>8880451.0258736182</v>
      </c>
      <c r="E372" s="20">
        <v>9081494.8707776908</v>
      </c>
      <c r="F372" s="20">
        <v>9245139.3585685547</v>
      </c>
      <c r="G372" s="20">
        <v>9370885.8632898312</v>
      </c>
      <c r="H372" s="20">
        <v>9506620.9458125159</v>
      </c>
      <c r="I372" s="20">
        <v>9662551.370229207</v>
      </c>
      <c r="J372" s="20">
        <v>9790894.4230499472</v>
      </c>
      <c r="K372" s="20">
        <v>9933228.4617970474</v>
      </c>
      <c r="L372" s="20">
        <v>10128976.035759801</v>
      </c>
      <c r="M372" s="20">
        <v>10277853.52184606</v>
      </c>
      <c r="N372" s="20">
        <v>10424226.177861623</v>
      </c>
      <c r="O372" s="20">
        <v>10569434.566620402</v>
      </c>
      <c r="P372" s="20">
        <v>10743002.722273579</v>
      </c>
      <c r="Q372" s="20">
        <v>10933761.943029357</v>
      </c>
      <c r="R372" s="20">
        <v>11093125.257802073</v>
      </c>
      <c r="S372" s="20">
        <v>11268319.929756328</v>
      </c>
      <c r="T372" s="20">
        <v>11428953.353370944</v>
      </c>
      <c r="U372" s="20">
        <v>11602411.254120976</v>
      </c>
      <c r="V372" s="20">
        <v>11822515.049163766</v>
      </c>
      <c r="W372" s="20">
        <v>12037496.118156392</v>
      </c>
      <c r="Y372" s="17" t="s">
        <v>76</v>
      </c>
      <c r="Z372" s="21" t="str">
        <f t="shared" si="427"/>
        <v>Major Stations</v>
      </c>
      <c r="AA372" s="21" t="str">
        <f t="shared" si="428"/>
        <v>N</v>
      </c>
      <c r="AB372" s="13">
        <f t="shared" ref="AB372:AV372" si="527">C372-$R110</f>
        <v>175821.04203516897</v>
      </c>
      <c r="AC372" s="13">
        <f t="shared" si="527"/>
        <v>767727.0258736182</v>
      </c>
      <c r="AD372" s="13">
        <f t="shared" si="527"/>
        <v>968770.87077769078</v>
      </c>
      <c r="AE372" s="13">
        <f t="shared" si="527"/>
        <v>1132415.3585685547</v>
      </c>
      <c r="AF372" s="13">
        <f t="shared" si="527"/>
        <v>1258161.8632898312</v>
      </c>
      <c r="AG372" s="13">
        <f t="shared" si="527"/>
        <v>1393896.9458125159</v>
      </c>
      <c r="AH372" s="13">
        <f t="shared" si="527"/>
        <v>1549827.370229207</v>
      </c>
      <c r="AI372" s="13">
        <f t="shared" si="527"/>
        <v>1678170.4230499472</v>
      </c>
      <c r="AJ372" s="13">
        <f t="shared" si="527"/>
        <v>1820504.4617970474</v>
      </c>
      <c r="AK372" s="13">
        <f t="shared" si="527"/>
        <v>2016252.035759801</v>
      </c>
      <c r="AL372" s="13">
        <f t="shared" si="527"/>
        <v>2165129.5218460597</v>
      </c>
      <c r="AM372" s="13">
        <f t="shared" si="527"/>
        <v>2311502.1778616235</v>
      </c>
      <c r="AN372" s="13">
        <f t="shared" si="527"/>
        <v>2456710.566620402</v>
      </c>
      <c r="AO372" s="13">
        <f t="shared" si="527"/>
        <v>2630278.7222735789</v>
      </c>
      <c r="AP372" s="13">
        <f t="shared" si="527"/>
        <v>2821037.9430293571</v>
      </c>
      <c r="AQ372" s="13">
        <f t="shared" si="527"/>
        <v>2980401.2578020729</v>
      </c>
      <c r="AR372" s="13">
        <f t="shared" si="527"/>
        <v>3155595.9297563285</v>
      </c>
      <c r="AS372" s="13">
        <f t="shared" si="527"/>
        <v>3316229.353370944</v>
      </c>
      <c r="AT372" s="13">
        <f t="shared" si="527"/>
        <v>3489687.2541209757</v>
      </c>
      <c r="AU372" s="13">
        <f t="shared" si="527"/>
        <v>3709791.0491637662</v>
      </c>
      <c r="AV372" s="13">
        <f t="shared" si="527"/>
        <v>3924772.1181563921</v>
      </c>
      <c r="AX372" s="17" t="s">
        <v>76</v>
      </c>
      <c r="AY372" s="13">
        <f t="shared" si="430"/>
        <v>1</v>
      </c>
      <c r="AZ372" s="13">
        <f t="shared" si="431"/>
        <v>1</v>
      </c>
      <c r="BA372" s="13">
        <f t="shared" si="432"/>
        <v>1</v>
      </c>
      <c r="BB372" s="13">
        <f t="shared" si="433"/>
        <v>1</v>
      </c>
      <c r="BC372" s="13">
        <f t="shared" si="434"/>
        <v>1</v>
      </c>
      <c r="BD372" s="13">
        <f t="shared" si="435"/>
        <v>1</v>
      </c>
      <c r="BE372" s="13">
        <f t="shared" si="436"/>
        <v>1</v>
      </c>
      <c r="BF372" s="13">
        <f t="shared" si="437"/>
        <v>1</v>
      </c>
      <c r="BG372" s="13">
        <f t="shared" si="438"/>
        <v>1</v>
      </c>
      <c r="BH372" s="13">
        <f t="shared" si="439"/>
        <v>1</v>
      </c>
      <c r="BI372" s="13">
        <f t="shared" si="440"/>
        <v>1</v>
      </c>
      <c r="BJ372" s="13">
        <f t="shared" si="441"/>
        <v>1</v>
      </c>
      <c r="BK372" s="13">
        <f t="shared" si="442"/>
        <v>1</v>
      </c>
      <c r="BL372" s="13">
        <f t="shared" si="443"/>
        <v>1</v>
      </c>
      <c r="BM372" s="13">
        <f t="shared" si="444"/>
        <v>1</v>
      </c>
      <c r="BN372" s="13">
        <f t="shared" si="445"/>
        <v>1</v>
      </c>
      <c r="BO372" s="13">
        <f t="shared" si="446"/>
        <v>1</v>
      </c>
      <c r="BP372" s="13">
        <f t="shared" si="447"/>
        <v>1</v>
      </c>
      <c r="BQ372" s="13">
        <f t="shared" si="448"/>
        <v>1</v>
      </c>
      <c r="BR372" s="13">
        <f t="shared" si="449"/>
        <v>1</v>
      </c>
      <c r="BS372" s="13">
        <f t="shared" si="450"/>
        <v>1</v>
      </c>
      <c r="BT372" s="13">
        <f>INDEX($AY372:$BS372,MATCH('Ranked Growth'!$C$5,Data!$AY$149:$BS$149,0))</f>
        <v>1</v>
      </c>
      <c r="BV372" s="17" t="s">
        <v>76</v>
      </c>
      <c r="BW372" s="13" cm="1">
        <f t="array" ref="BW372">SUMPRODUCT(($Z$281:$Z$407=$Z372)*(AB372&lt;AB$281:AB$407))+1</f>
        <v>1</v>
      </c>
      <c r="BX372" s="13" cm="1">
        <f t="array" ref="BX372">SUMPRODUCT(($Z$281:$Z$407=$Z372)*(AC372&lt;AC$281:AC$407))+1</f>
        <v>1</v>
      </c>
      <c r="BY372" s="13" cm="1">
        <f t="array" ref="BY372">SUMPRODUCT(($Z$281:$Z$407=$Z372)*(AD372&lt;AD$281:AD$407))+1</f>
        <v>1</v>
      </c>
      <c r="BZ372" s="13" cm="1">
        <f t="array" ref="BZ372">SUMPRODUCT(($Z$281:$Z$407=$Z372)*(AE372&lt;AE$281:AE$407))+1</f>
        <v>1</v>
      </c>
      <c r="CA372" s="13" cm="1">
        <f t="array" ref="CA372">SUMPRODUCT(($Z$281:$Z$407=$Z372)*(AF372&lt;AF$281:AF$407))+1</f>
        <v>1</v>
      </c>
      <c r="CB372" s="13" cm="1">
        <f t="array" ref="CB372">SUMPRODUCT(($Z$281:$Z$407=$Z372)*(AG372&lt;AG$281:AG$407))+1</f>
        <v>1</v>
      </c>
      <c r="CC372" s="13" cm="1">
        <f t="array" ref="CC372">SUMPRODUCT(($Z$281:$Z$407=$Z372)*(AH372&lt;AH$281:AH$407))+1</f>
        <v>1</v>
      </c>
      <c r="CD372" s="13" cm="1">
        <f t="array" ref="CD372">SUMPRODUCT(($Z$281:$Z$407=$Z372)*(AI372&lt;AI$281:AI$407))+1</f>
        <v>1</v>
      </c>
      <c r="CE372" s="13" cm="1">
        <f t="array" ref="CE372">SUMPRODUCT(($Z$281:$Z$407=$Z372)*(AJ372&lt;AJ$281:AJ$407))+1</f>
        <v>1</v>
      </c>
      <c r="CF372" s="13" cm="1">
        <f t="array" ref="CF372">SUMPRODUCT(($Z$281:$Z$407=$Z372)*(AK372&lt;AK$281:AK$407))+1</f>
        <v>1</v>
      </c>
      <c r="CG372" s="13" cm="1">
        <f t="array" ref="CG372">SUMPRODUCT(($Z$281:$Z$407=$Z372)*(AL372&lt;AL$281:AL$407))+1</f>
        <v>1</v>
      </c>
      <c r="CH372" s="13" cm="1">
        <f t="array" ref="CH372">SUMPRODUCT(($Z$281:$Z$407=$Z372)*(AM372&lt;AM$281:AM$407))+1</f>
        <v>1</v>
      </c>
      <c r="CI372" s="13" cm="1">
        <f t="array" ref="CI372">SUMPRODUCT(($Z$281:$Z$407=$Z372)*(AN372&lt;AN$281:AN$407))+1</f>
        <v>1</v>
      </c>
      <c r="CJ372" s="13" cm="1">
        <f t="array" ref="CJ372">SUMPRODUCT(($Z$281:$Z$407=$Z372)*(AO372&lt;AO$281:AO$407))+1</f>
        <v>1</v>
      </c>
      <c r="CK372" s="13" cm="1">
        <f t="array" ref="CK372">SUMPRODUCT(($Z$281:$Z$407=$Z372)*(AP372&lt;AP$281:AP$407))+1</f>
        <v>1</v>
      </c>
      <c r="CL372" s="13" cm="1">
        <f t="array" ref="CL372">SUMPRODUCT(($Z$281:$Z$407=$Z372)*(AQ372&lt;AQ$281:AQ$407))+1</f>
        <v>1</v>
      </c>
      <c r="CM372" s="13" cm="1">
        <f t="array" ref="CM372">SUMPRODUCT(($Z$281:$Z$407=$Z372)*(AR372&lt;AR$281:AR$407))+1</f>
        <v>1</v>
      </c>
      <c r="CN372" s="13" cm="1">
        <f t="array" ref="CN372">SUMPRODUCT(($Z$281:$Z$407=$Z372)*(AS372&lt;AS$281:AS$407))+1</f>
        <v>1</v>
      </c>
      <c r="CO372" s="13" cm="1">
        <f t="array" ref="CO372">SUMPRODUCT(($Z$281:$Z$407=$Z372)*(AT372&lt;AT$281:AT$407))+1</f>
        <v>1</v>
      </c>
      <c r="CP372" s="13" cm="1">
        <f t="array" ref="CP372">SUMPRODUCT(($Z$281:$Z$407=$Z372)*(AU372&lt;AU$281:AU$407))+1</f>
        <v>1</v>
      </c>
      <c r="CQ372" s="13" cm="1">
        <f t="array" ref="CQ372">SUMPRODUCT(($Z$281:$Z$407=$Z372)*(AV372&lt;AV$281:AV$407))+1</f>
        <v>1</v>
      </c>
      <c r="CR372" s="20">
        <f>INDEX($BW372:$CQ372,MATCH('Ranked Growth'!$C$5,Data!$AY$149:$BS$149,0))</f>
        <v>1</v>
      </c>
      <c r="CS372" s="13" t="str">
        <f t="shared" si="451"/>
        <v>Major Stations-1</v>
      </c>
      <c r="CU372" s="17" t="s">
        <v>76</v>
      </c>
      <c r="CV372" s="13" t="str" cm="1">
        <f t="array" ref="CV372">IF($AA372="N","",SUMPRODUCT(($Z$281:$Z$407=$Z372)*($AA$281:$AA$407="Y")*(AB372&lt;AB$281:AB$407))+1)</f>
        <v/>
      </c>
      <c r="CW372" s="13" t="str" cm="1">
        <f t="array" ref="CW372">IF($AA372="N","",SUMPRODUCT(($Z$281:$Z$407=$Z372)*($AA$281:$AA$407="Y")*(AC372&lt;AC$281:AC$407))+1)</f>
        <v/>
      </c>
      <c r="CX372" s="13" t="str" cm="1">
        <f t="array" ref="CX372">IF($AA372="N","",SUMPRODUCT(($Z$281:$Z$407=$Z372)*($AA$281:$AA$407="Y")*(AD372&lt;AD$281:AD$407))+1)</f>
        <v/>
      </c>
      <c r="CY372" s="13" t="str" cm="1">
        <f t="array" ref="CY372">IF($AA372="N","",SUMPRODUCT(($Z$281:$Z$407=$Z372)*($AA$281:$AA$407="Y")*(AE372&lt;AE$281:AE$407))+1)</f>
        <v/>
      </c>
      <c r="CZ372" s="13" t="str" cm="1">
        <f t="array" ref="CZ372">IF($AA372="N","",SUMPRODUCT(($Z$281:$Z$407=$Z372)*($AA$281:$AA$407="Y")*(AF372&lt;AF$281:AF$407))+1)</f>
        <v/>
      </c>
      <c r="DA372" s="13" t="str" cm="1">
        <f t="array" ref="DA372">IF($AA372="N","",SUMPRODUCT(($Z$281:$Z$407=$Z372)*($AA$281:$AA$407="Y")*(AG372&lt;AG$281:AG$407))+1)</f>
        <v/>
      </c>
      <c r="DB372" s="13" t="str" cm="1">
        <f t="array" ref="DB372">IF($AA372="N","",SUMPRODUCT(($Z$281:$Z$407=$Z372)*($AA$281:$AA$407="Y")*(AH372&lt;AH$281:AH$407))+1)</f>
        <v/>
      </c>
      <c r="DC372" s="13" t="str" cm="1">
        <f t="array" ref="DC372">IF($AA372="N","",SUMPRODUCT(($Z$281:$Z$407=$Z372)*($AA$281:$AA$407="Y")*(AI372&lt;AI$281:AI$407))+1)</f>
        <v/>
      </c>
      <c r="DD372" s="13" t="str" cm="1">
        <f t="array" ref="DD372">IF($AA372="N","",SUMPRODUCT(($Z$281:$Z$407=$Z372)*($AA$281:$AA$407="Y")*(AJ372&lt;AJ$281:AJ$407))+1)</f>
        <v/>
      </c>
      <c r="DE372" s="13" t="str" cm="1">
        <f t="array" ref="DE372">IF($AA372="N","",SUMPRODUCT(($Z$281:$Z$407=$Z372)*($AA$281:$AA$407="Y")*(AK372&lt;AK$281:AK$407))+1)</f>
        <v/>
      </c>
      <c r="DF372" s="13" t="str" cm="1">
        <f t="array" ref="DF372">IF($AA372="N","",SUMPRODUCT(($Z$281:$Z$407=$Z372)*($AA$281:$AA$407="Y")*(AL372&lt;AL$281:AL$407))+1)</f>
        <v/>
      </c>
      <c r="DG372" s="13" t="str" cm="1">
        <f t="array" ref="DG372">IF($AA372="N","",SUMPRODUCT(($Z$281:$Z$407=$Z372)*($AA$281:$AA$407="Y")*(AM372&lt;AM$281:AM$407))+1)</f>
        <v/>
      </c>
      <c r="DH372" s="13" t="str" cm="1">
        <f t="array" ref="DH372">IF($AA372="N","",SUMPRODUCT(($Z$281:$Z$407=$Z372)*($AA$281:$AA$407="Y")*(AN372&lt;AN$281:AN$407))+1)</f>
        <v/>
      </c>
      <c r="DI372" s="13" t="str" cm="1">
        <f t="array" ref="DI372">IF($AA372="N","",SUMPRODUCT(($Z$281:$Z$407=$Z372)*($AA$281:$AA$407="Y")*(AO372&lt;AO$281:AO$407))+1)</f>
        <v/>
      </c>
      <c r="DJ372" s="13" t="str" cm="1">
        <f t="array" ref="DJ372">IF($AA372="N","",SUMPRODUCT(($Z$281:$Z$407=$Z372)*($AA$281:$AA$407="Y")*(AP372&lt;AP$281:AP$407))+1)</f>
        <v/>
      </c>
      <c r="DK372" s="13" t="str" cm="1">
        <f t="array" ref="DK372">IF($AA372="N","",SUMPRODUCT(($Z$281:$Z$407=$Z372)*($AA$281:$AA$407="Y")*(AQ372&lt;AQ$281:AQ$407))+1)</f>
        <v/>
      </c>
      <c r="DL372" s="13" t="str" cm="1">
        <f t="array" ref="DL372">IF($AA372="N","",SUMPRODUCT(($Z$281:$Z$407=$Z372)*($AA$281:$AA$407="Y")*(AR372&lt;AR$281:AR$407))+1)</f>
        <v/>
      </c>
      <c r="DM372" s="13" t="str" cm="1">
        <f t="array" ref="DM372">IF($AA372="N","",SUMPRODUCT(($Z$281:$Z$407=$Z372)*($AA$281:$AA$407="Y")*(AS372&lt;AS$281:AS$407))+1)</f>
        <v/>
      </c>
      <c r="DN372" s="13" t="str" cm="1">
        <f t="array" ref="DN372">IF($AA372="N","",SUMPRODUCT(($Z$281:$Z$407=$Z372)*($AA$281:$AA$407="Y")*(AT372&lt;AT$281:AT$407))+1)</f>
        <v/>
      </c>
      <c r="DO372" s="13" t="str" cm="1">
        <f t="array" ref="DO372">IF($AA372="N","",SUMPRODUCT(($Z$281:$Z$407=$Z372)*($AA$281:$AA$407="Y")*(AU372&lt;AU$281:AU$407))+1)</f>
        <v/>
      </c>
      <c r="DP372" s="13" t="str" cm="1">
        <f t="array" ref="DP372">IF($AA372="N","",SUMPRODUCT(($Z$281:$Z$407=$Z372)*($AA$281:$AA$407="Y")*(AV372&lt;AV$281:AV$407))+1)</f>
        <v/>
      </c>
      <c r="DQ372" s="13" t="str">
        <f>INDEX($CV372:$DP372,MATCH('Ranked Growth'!$C$5,$BW$149:$CQ$149,0))</f>
        <v/>
      </c>
      <c r="DR372" s="13" t="str">
        <f t="shared" si="452"/>
        <v>Major Stations-</v>
      </c>
      <c r="DT372" s="17" t="s">
        <v>76</v>
      </c>
      <c r="DU372" s="15">
        <f t="shared" ref="DU372:EO372" si="528">(C372/$R110)-1</f>
        <v>2.1672257312731036E-2</v>
      </c>
      <c r="DV372" s="15">
        <f t="shared" si="528"/>
        <v>9.4632459562733473E-2</v>
      </c>
      <c r="DW372" s="15">
        <f t="shared" si="528"/>
        <v>0.11941375927218667</v>
      </c>
      <c r="DX372" s="15">
        <f t="shared" si="528"/>
        <v>0.13958509602552183</v>
      </c>
      <c r="DY372" s="15">
        <f t="shared" si="528"/>
        <v>0.15508500761147936</v>
      </c>
      <c r="DZ372" s="15">
        <f t="shared" si="528"/>
        <v>0.17181614286551783</v>
      </c>
      <c r="EA372" s="15">
        <f t="shared" si="528"/>
        <v>0.19103661978753461</v>
      </c>
      <c r="EB372" s="15">
        <f t="shared" si="528"/>
        <v>0.20685659009846113</v>
      </c>
      <c r="EC372" s="15">
        <f t="shared" si="528"/>
        <v>0.22440113355231217</v>
      </c>
      <c r="ED372" s="15">
        <f t="shared" si="528"/>
        <v>0.24852959816700304</v>
      </c>
      <c r="EE372" s="15">
        <f t="shared" si="528"/>
        <v>0.26688070762003724</v>
      </c>
      <c r="EF372" s="15">
        <f t="shared" si="528"/>
        <v>0.28492306380219801</v>
      </c>
      <c r="EG372" s="15">
        <f t="shared" si="528"/>
        <v>0.3028219087226931</v>
      </c>
      <c r="EH372" s="15">
        <f t="shared" si="528"/>
        <v>0.32421646813987248</v>
      </c>
      <c r="EI372" s="15">
        <f t="shared" si="528"/>
        <v>0.34773005257289125</v>
      </c>
      <c r="EJ372" s="15">
        <f t="shared" si="528"/>
        <v>0.3673736784096282</v>
      </c>
      <c r="EK372" s="15">
        <f t="shared" si="528"/>
        <v>0.38896872736658228</v>
      </c>
      <c r="EL372" s="15">
        <f t="shared" si="528"/>
        <v>0.40876891083327171</v>
      </c>
      <c r="EM372" s="15">
        <f t="shared" si="528"/>
        <v>0.43014987988263576</v>
      </c>
      <c r="EN372" s="15">
        <f t="shared" si="528"/>
        <v>0.45728056928397498</v>
      </c>
      <c r="EO372" s="15">
        <f t="shared" si="528"/>
        <v>0.48377981528231362</v>
      </c>
      <c r="EQ372" s="17" t="s">
        <v>76</v>
      </c>
      <c r="ER372" s="13">
        <f t="shared" si="454"/>
        <v>29</v>
      </c>
      <c r="ES372" s="13">
        <f t="shared" si="455"/>
        <v>80</v>
      </c>
      <c r="ET372" s="13">
        <f t="shared" si="456"/>
        <v>77</v>
      </c>
      <c r="EU372" s="13">
        <f t="shared" si="457"/>
        <v>69</v>
      </c>
      <c r="EV372" s="13">
        <f t="shared" si="458"/>
        <v>49</v>
      </c>
      <c r="EW372" s="13">
        <f t="shared" si="459"/>
        <v>39</v>
      </c>
      <c r="EX372" s="13">
        <f t="shared" si="460"/>
        <v>31</v>
      </c>
      <c r="EY372" s="13">
        <f t="shared" si="461"/>
        <v>26</v>
      </c>
      <c r="EZ372" s="13">
        <f t="shared" si="462"/>
        <v>27</v>
      </c>
      <c r="FA372" s="13">
        <f t="shared" si="463"/>
        <v>23</v>
      </c>
      <c r="FB372" s="13">
        <f t="shared" si="464"/>
        <v>23</v>
      </c>
      <c r="FC372" s="13">
        <f t="shared" si="465"/>
        <v>24</v>
      </c>
      <c r="FD372" s="13">
        <f t="shared" si="466"/>
        <v>24</v>
      </c>
      <c r="FE372" s="13">
        <f t="shared" si="467"/>
        <v>24</v>
      </c>
      <c r="FF372" s="13">
        <f t="shared" si="468"/>
        <v>24</v>
      </c>
      <c r="FG372" s="13">
        <f t="shared" si="469"/>
        <v>24</v>
      </c>
      <c r="FH372" s="13">
        <f t="shared" si="470"/>
        <v>24</v>
      </c>
      <c r="FI372" s="13">
        <f t="shared" si="471"/>
        <v>24</v>
      </c>
      <c r="FJ372" s="13">
        <f t="shared" si="472"/>
        <v>23</v>
      </c>
      <c r="FK372" s="13">
        <f t="shared" si="473"/>
        <v>23</v>
      </c>
      <c r="FL372" s="13">
        <f t="shared" si="474"/>
        <v>23</v>
      </c>
      <c r="FM372" s="13">
        <f>INDEX($ER372:$FL372,MATCH('Ranked Growth'!$C$5,$ER$149:$FL$149,0))</f>
        <v>29</v>
      </c>
      <c r="FO372" s="17" t="s">
        <v>76</v>
      </c>
      <c r="FP372" s="13" cm="1">
        <f t="array" ref="FP372">SUMPRODUCT(($Z$281:$Z$407=$Z372)*(DU372&lt;DU$281:DU$407))+1</f>
        <v>2</v>
      </c>
      <c r="FQ372" s="13" cm="1">
        <f t="array" ref="FQ372">SUMPRODUCT(($Z$281:$Z$407=$Z372)*(DV372&lt;DV$281:DV$407))+1</f>
        <v>2</v>
      </c>
      <c r="FR372" s="13" cm="1">
        <f t="array" ref="FR372">SUMPRODUCT(($Z$281:$Z$407=$Z372)*(DW372&lt;DW$281:DW$407))+1</f>
        <v>2</v>
      </c>
      <c r="FS372" s="13" cm="1">
        <f t="array" ref="FS372">SUMPRODUCT(($Z$281:$Z$407=$Z372)*(DX372&lt;DX$281:DX$407))+1</f>
        <v>2</v>
      </c>
      <c r="FT372" s="13" cm="1">
        <f t="array" ref="FT372">SUMPRODUCT(($Z$281:$Z$407=$Z372)*(DY372&lt;DY$281:DY$407))+1</f>
        <v>2</v>
      </c>
      <c r="FU372" s="13" cm="1">
        <f t="array" ref="FU372">SUMPRODUCT(($Z$281:$Z$407=$Z372)*(DZ372&lt;DZ$281:DZ$407))+1</f>
        <v>2</v>
      </c>
      <c r="FV372" s="13" cm="1">
        <f t="array" ref="FV372">SUMPRODUCT(($Z$281:$Z$407=$Z372)*(EA372&lt;EA$281:EA$407))+1</f>
        <v>2</v>
      </c>
      <c r="FW372" s="13" cm="1">
        <f t="array" ref="FW372">SUMPRODUCT(($Z$281:$Z$407=$Z372)*(EB372&lt;EB$281:EB$407))+1</f>
        <v>2</v>
      </c>
      <c r="FX372" s="13" cm="1">
        <f t="array" ref="FX372">SUMPRODUCT(($Z$281:$Z$407=$Z372)*(EC372&lt;EC$281:EC$407))+1</f>
        <v>2</v>
      </c>
      <c r="FY372" s="13" cm="1">
        <f t="array" ref="FY372">SUMPRODUCT(($Z$281:$Z$407=$Z372)*(ED372&lt;ED$281:ED$407))+1</f>
        <v>2</v>
      </c>
      <c r="FZ372" s="13" cm="1">
        <f t="array" ref="FZ372">SUMPRODUCT(($Z$281:$Z$407=$Z372)*(EE372&lt;EE$281:EE$407))+1</f>
        <v>2</v>
      </c>
      <c r="GA372" s="13" cm="1">
        <f t="array" ref="GA372">SUMPRODUCT(($Z$281:$Z$407=$Z372)*(EF372&lt;EF$281:EF$407))+1</f>
        <v>2</v>
      </c>
      <c r="GB372" s="13" cm="1">
        <f t="array" ref="GB372">SUMPRODUCT(($Z$281:$Z$407=$Z372)*(EG372&lt;EG$281:EG$407))+1</f>
        <v>2</v>
      </c>
      <c r="GC372" s="13" cm="1">
        <f t="array" ref="GC372">SUMPRODUCT(($Z$281:$Z$407=$Z372)*(EH372&lt;EH$281:EH$407))+1</f>
        <v>2</v>
      </c>
      <c r="GD372" s="13" cm="1">
        <f t="array" ref="GD372">SUMPRODUCT(($Z$281:$Z$407=$Z372)*(EI372&lt;EI$281:EI$407))+1</f>
        <v>2</v>
      </c>
      <c r="GE372" s="13" cm="1">
        <f t="array" ref="GE372">SUMPRODUCT(($Z$281:$Z$407=$Z372)*(EJ372&lt;EJ$281:EJ$407))+1</f>
        <v>2</v>
      </c>
      <c r="GF372" s="13" cm="1">
        <f t="array" ref="GF372">SUMPRODUCT(($Z$281:$Z$407=$Z372)*(EK372&lt;EK$281:EK$407))+1</f>
        <v>2</v>
      </c>
      <c r="GG372" s="13" cm="1">
        <f t="array" ref="GG372">SUMPRODUCT(($Z$281:$Z$407=$Z372)*(EL372&lt;EL$281:EL$407))+1</f>
        <v>2</v>
      </c>
      <c r="GH372" s="13" cm="1">
        <f t="array" ref="GH372">SUMPRODUCT(($Z$281:$Z$407=$Z372)*(EM372&lt;EM$281:EM$407))+1</f>
        <v>2</v>
      </c>
      <c r="GI372" s="13" cm="1">
        <f t="array" ref="GI372">SUMPRODUCT(($Z$281:$Z$407=$Z372)*(EN372&lt;EN$281:EN$407))+1</f>
        <v>2</v>
      </c>
      <c r="GJ372" s="13" cm="1">
        <f t="array" ref="GJ372">SUMPRODUCT(($Z$281:$Z$407=$Z372)*(EO372&lt;EO$281:EO$407))+1</f>
        <v>2</v>
      </c>
      <c r="GK372" s="20">
        <f>INDEX($FP372:$GJ372,MATCH('Ranked Growth'!$C$5,$FP$149:$GJ$149,0))</f>
        <v>2</v>
      </c>
      <c r="GL372" s="13" t="str">
        <f t="shared" si="475"/>
        <v>Major Stations-2</v>
      </c>
      <c r="GN372" s="17" t="s">
        <v>76</v>
      </c>
      <c r="GO372" s="13" t="str" cm="1">
        <f t="array" ref="GO372">IF($AA372="N","",SUMPRODUCT(($Z$281:$Z$407=$Z372)*($AA$281:$AA$407="Y")*(DU372&lt;DU$281:DU$407))+1)</f>
        <v/>
      </c>
      <c r="GP372" s="13" t="str" cm="1">
        <f t="array" ref="GP372">IF($AA372="N","",SUMPRODUCT(($Z$281:$Z$407=$Z372)*($AA$281:$AA$407="Y")*(DV372&lt;DV$281:DV$407))+1)</f>
        <v/>
      </c>
      <c r="GQ372" s="13" t="str" cm="1">
        <f t="array" ref="GQ372">IF($AA372="N","",SUMPRODUCT(($Z$281:$Z$407=$Z372)*($AA$281:$AA$407="Y")*(DW372&lt;DW$281:DW$407))+1)</f>
        <v/>
      </c>
      <c r="GR372" s="13" t="str" cm="1">
        <f t="array" ref="GR372">IF($AA372="N","",SUMPRODUCT(($Z$281:$Z$407=$Z372)*($AA$281:$AA$407="Y")*(DX372&lt;DX$281:DX$407))+1)</f>
        <v/>
      </c>
      <c r="GS372" s="13" t="str" cm="1">
        <f t="array" ref="GS372">IF($AA372="N","",SUMPRODUCT(($Z$281:$Z$407=$Z372)*($AA$281:$AA$407="Y")*(DY372&lt;DY$281:DY$407))+1)</f>
        <v/>
      </c>
      <c r="GT372" s="13" t="str" cm="1">
        <f t="array" ref="GT372">IF($AA372="N","",SUMPRODUCT(($Z$281:$Z$407=$Z372)*($AA$281:$AA$407="Y")*(DZ372&lt;DZ$281:DZ$407))+1)</f>
        <v/>
      </c>
      <c r="GU372" s="13" t="str" cm="1">
        <f t="array" ref="GU372">IF($AA372="N","",SUMPRODUCT(($Z$281:$Z$407=$Z372)*($AA$281:$AA$407="Y")*(EA372&lt;EA$281:EA$407))+1)</f>
        <v/>
      </c>
      <c r="GV372" s="13" t="str" cm="1">
        <f t="array" ref="GV372">IF($AA372="N","",SUMPRODUCT(($Z$281:$Z$407=$Z372)*($AA$281:$AA$407="Y")*(EB372&lt;EB$281:EB$407))+1)</f>
        <v/>
      </c>
      <c r="GW372" s="13" t="str" cm="1">
        <f t="array" ref="GW372">IF($AA372="N","",SUMPRODUCT(($Z$281:$Z$407=$Z372)*($AA$281:$AA$407="Y")*(EC372&lt;EC$281:EC$407))+1)</f>
        <v/>
      </c>
      <c r="GX372" s="13" t="str" cm="1">
        <f t="array" ref="GX372">IF($AA372="N","",SUMPRODUCT(($Z$281:$Z$407=$Z372)*($AA$281:$AA$407="Y")*(ED372&lt;ED$281:ED$407))+1)</f>
        <v/>
      </c>
      <c r="GY372" s="13" t="str" cm="1">
        <f t="array" ref="GY372">IF($AA372="N","",SUMPRODUCT(($Z$281:$Z$407=$Z372)*($AA$281:$AA$407="Y")*(EE372&lt;EE$281:EE$407))+1)</f>
        <v/>
      </c>
      <c r="GZ372" s="13" t="str" cm="1">
        <f t="array" ref="GZ372">IF($AA372="N","",SUMPRODUCT(($Z$281:$Z$407=$Z372)*($AA$281:$AA$407="Y")*(EF372&lt;EF$281:EF$407))+1)</f>
        <v/>
      </c>
      <c r="HA372" s="13" t="str" cm="1">
        <f t="array" ref="HA372">IF($AA372="N","",SUMPRODUCT(($Z$281:$Z$407=$Z372)*($AA$281:$AA$407="Y")*(EG372&lt;EG$281:EG$407))+1)</f>
        <v/>
      </c>
      <c r="HB372" s="13" t="str" cm="1">
        <f t="array" ref="HB372">IF($AA372="N","",SUMPRODUCT(($Z$281:$Z$407=$Z372)*($AA$281:$AA$407="Y")*(EH372&lt;EH$281:EH$407))+1)</f>
        <v/>
      </c>
      <c r="HC372" s="13" t="str" cm="1">
        <f t="array" ref="HC372">IF($AA372="N","",SUMPRODUCT(($Z$281:$Z$407=$Z372)*($AA$281:$AA$407="Y")*(EI372&lt;EI$281:EI$407))+1)</f>
        <v/>
      </c>
      <c r="HD372" s="13" t="str" cm="1">
        <f t="array" ref="HD372">IF($AA372="N","",SUMPRODUCT(($Z$281:$Z$407=$Z372)*($AA$281:$AA$407="Y")*(EJ372&lt;EJ$281:EJ$407))+1)</f>
        <v/>
      </c>
      <c r="HE372" s="13" t="str" cm="1">
        <f t="array" ref="HE372">IF($AA372="N","",SUMPRODUCT(($Z$281:$Z$407=$Z372)*($AA$281:$AA$407="Y")*(EK372&lt;EK$281:EK$407))+1)</f>
        <v/>
      </c>
      <c r="HF372" s="13" t="str" cm="1">
        <f t="array" ref="HF372">IF($AA372="N","",SUMPRODUCT(($Z$281:$Z$407=$Z372)*($AA$281:$AA$407="Y")*(EL372&lt;EL$281:EL$407))+1)</f>
        <v/>
      </c>
      <c r="HG372" s="13" t="str" cm="1">
        <f t="array" ref="HG372">IF($AA372="N","",SUMPRODUCT(($Z$281:$Z$407=$Z372)*($AA$281:$AA$407="Y")*(EM372&lt;EM$281:EM$407))+1)</f>
        <v/>
      </c>
      <c r="HH372" s="13" t="str" cm="1">
        <f t="array" ref="HH372">IF($AA372="N","",SUMPRODUCT(($Z$281:$Z$407=$Z372)*($AA$281:$AA$407="Y")*(EN372&lt;EN$281:EN$407))+1)</f>
        <v/>
      </c>
      <c r="HI372" s="13" t="str" cm="1">
        <f t="array" ref="HI372">IF($AA372="N","",SUMPRODUCT(($Z$281:$Z$407=$Z372)*($AA$281:$AA$407="Y")*(EO372&lt;EO$281:EO$407))+1)</f>
        <v/>
      </c>
      <c r="HJ372" s="20" t="str">
        <f>INDEX($GO372:$HI372,MATCH('Ranked Growth'!$C$5,$GO$149:$HI$149,0))</f>
        <v/>
      </c>
      <c r="HK372" s="13" t="str">
        <f t="shared" si="476"/>
        <v>Major Stations-</v>
      </c>
    </row>
    <row r="373" spans="2:219" s="11" customFormat="1" x14ac:dyDescent="0.25">
      <c r="B373" s="17" t="s">
        <v>77</v>
      </c>
      <c r="C373" s="20">
        <v>231383.33298589182</v>
      </c>
      <c r="D373" s="20">
        <v>248006.1915636413</v>
      </c>
      <c r="E373" s="20">
        <v>253879.44883877627</v>
      </c>
      <c r="F373" s="20">
        <v>259100.75238472267</v>
      </c>
      <c r="G373" s="20">
        <v>262881.47698202665</v>
      </c>
      <c r="H373" s="20">
        <v>267133.14186236612</v>
      </c>
      <c r="I373" s="20">
        <v>271994.65391127474</v>
      </c>
      <c r="J373" s="20">
        <v>275765.31839779747</v>
      </c>
      <c r="K373" s="20">
        <v>280320.48676491773</v>
      </c>
      <c r="L373" s="20">
        <v>286467.6689645258</v>
      </c>
      <c r="M373" s="20">
        <v>291212.30638443545</v>
      </c>
      <c r="N373" s="20">
        <v>295873.08146974933</v>
      </c>
      <c r="O373" s="20">
        <v>300629.09664714203</v>
      </c>
      <c r="P373" s="20">
        <v>306083.24922309368</v>
      </c>
      <c r="Q373" s="20">
        <v>312150.16178703157</v>
      </c>
      <c r="R373" s="20">
        <v>317363.05242331134</v>
      </c>
      <c r="S373" s="20">
        <v>323193.28969443217</v>
      </c>
      <c r="T373" s="20">
        <v>328774.36070721725</v>
      </c>
      <c r="U373" s="20">
        <v>334543.97627732815</v>
      </c>
      <c r="V373" s="20">
        <v>341670.96761710959</v>
      </c>
      <c r="W373" s="20">
        <v>348586.66192490573</v>
      </c>
      <c r="Y373" s="17" t="s">
        <v>77</v>
      </c>
      <c r="Z373" s="21" t="str">
        <f t="shared" si="427"/>
        <v>Stations of Over 10k Users</v>
      </c>
      <c r="AA373" s="21" t="str">
        <f t="shared" si="428"/>
        <v>N</v>
      </c>
      <c r="AB373" s="13">
        <f t="shared" ref="AB373:AV373" si="529">C373-$R111</f>
        <v>5353.332985891815</v>
      </c>
      <c r="AC373" s="13">
        <f t="shared" si="529"/>
        <v>21976.191563641303</v>
      </c>
      <c r="AD373" s="13">
        <f t="shared" si="529"/>
        <v>27849.448838776269</v>
      </c>
      <c r="AE373" s="13">
        <f t="shared" si="529"/>
        <v>33070.752384722669</v>
      </c>
      <c r="AF373" s="13">
        <f t="shared" si="529"/>
        <v>36851.476982026652</v>
      </c>
      <c r="AG373" s="13">
        <f t="shared" si="529"/>
        <v>41103.141862366116</v>
      </c>
      <c r="AH373" s="13">
        <f t="shared" si="529"/>
        <v>45964.653911274741</v>
      </c>
      <c r="AI373" s="13">
        <f t="shared" si="529"/>
        <v>49735.31839779747</v>
      </c>
      <c r="AJ373" s="13">
        <f t="shared" si="529"/>
        <v>54290.486764917732</v>
      </c>
      <c r="AK373" s="13">
        <f t="shared" si="529"/>
        <v>60437.668964525801</v>
      </c>
      <c r="AL373" s="13">
        <f t="shared" si="529"/>
        <v>65182.306384435447</v>
      </c>
      <c r="AM373" s="13">
        <f t="shared" si="529"/>
        <v>69843.081469749333</v>
      </c>
      <c r="AN373" s="13">
        <f t="shared" si="529"/>
        <v>74599.096647142025</v>
      </c>
      <c r="AO373" s="13">
        <f t="shared" si="529"/>
        <v>80053.249223093677</v>
      </c>
      <c r="AP373" s="13">
        <f t="shared" si="529"/>
        <v>86120.161787031568</v>
      </c>
      <c r="AQ373" s="13">
        <f t="shared" si="529"/>
        <v>91333.052423311339</v>
      </c>
      <c r="AR373" s="13">
        <f t="shared" si="529"/>
        <v>97163.289694432169</v>
      </c>
      <c r="AS373" s="13">
        <f t="shared" si="529"/>
        <v>102744.36070721725</v>
      </c>
      <c r="AT373" s="13">
        <f t="shared" si="529"/>
        <v>108513.97627732815</v>
      </c>
      <c r="AU373" s="13">
        <f t="shared" si="529"/>
        <v>115640.96761710959</v>
      </c>
      <c r="AV373" s="13">
        <f t="shared" si="529"/>
        <v>122556.66192490573</v>
      </c>
      <c r="AX373" s="17" t="s">
        <v>77</v>
      </c>
      <c r="AY373" s="13">
        <f t="shared" si="430"/>
        <v>33</v>
      </c>
      <c r="AZ373" s="13">
        <f t="shared" si="431"/>
        <v>39</v>
      </c>
      <c r="BA373" s="13">
        <f t="shared" si="432"/>
        <v>37</v>
      </c>
      <c r="BB373" s="13">
        <f t="shared" si="433"/>
        <v>37</v>
      </c>
      <c r="BC373" s="13">
        <f t="shared" si="434"/>
        <v>37</v>
      </c>
      <c r="BD373" s="13">
        <f t="shared" si="435"/>
        <v>36</v>
      </c>
      <c r="BE373" s="13">
        <f t="shared" si="436"/>
        <v>35</v>
      </c>
      <c r="BF373" s="13">
        <f t="shared" si="437"/>
        <v>35</v>
      </c>
      <c r="BG373" s="13">
        <f t="shared" si="438"/>
        <v>34</v>
      </c>
      <c r="BH373" s="13">
        <f t="shared" si="439"/>
        <v>34</v>
      </c>
      <c r="BI373" s="13">
        <f t="shared" si="440"/>
        <v>34</v>
      </c>
      <c r="BJ373" s="13">
        <f t="shared" si="441"/>
        <v>34</v>
      </c>
      <c r="BK373" s="13">
        <f t="shared" si="442"/>
        <v>34</v>
      </c>
      <c r="BL373" s="13">
        <f t="shared" si="443"/>
        <v>34</v>
      </c>
      <c r="BM373" s="13">
        <f t="shared" si="444"/>
        <v>34</v>
      </c>
      <c r="BN373" s="13">
        <f t="shared" si="445"/>
        <v>34</v>
      </c>
      <c r="BO373" s="13">
        <f t="shared" si="446"/>
        <v>34</v>
      </c>
      <c r="BP373" s="13">
        <f t="shared" si="447"/>
        <v>34</v>
      </c>
      <c r="BQ373" s="13">
        <f t="shared" si="448"/>
        <v>34</v>
      </c>
      <c r="BR373" s="13">
        <f t="shared" si="449"/>
        <v>34</v>
      </c>
      <c r="BS373" s="13">
        <f t="shared" si="450"/>
        <v>34</v>
      </c>
      <c r="BT373" s="13">
        <f>INDEX($AY373:$BS373,MATCH('Ranked Growth'!$C$5,Data!$AY$149:$BS$149,0))</f>
        <v>33</v>
      </c>
      <c r="BV373" s="17" t="s">
        <v>77</v>
      </c>
      <c r="BW373" s="13" cm="1">
        <f t="array" ref="BW373">SUMPRODUCT(($Z$281:$Z$407=$Z373)*(AB373&lt;AB$281:AB$407))+1</f>
        <v>28</v>
      </c>
      <c r="BX373" s="13" cm="1">
        <f t="array" ref="BX373">SUMPRODUCT(($Z$281:$Z$407=$Z373)*(AC373&lt;AC$281:AC$407))+1</f>
        <v>34</v>
      </c>
      <c r="BY373" s="13" cm="1">
        <f t="array" ref="BY373">SUMPRODUCT(($Z$281:$Z$407=$Z373)*(AD373&lt;AD$281:AD$407))+1</f>
        <v>32</v>
      </c>
      <c r="BZ373" s="13" cm="1">
        <f t="array" ref="BZ373">SUMPRODUCT(($Z$281:$Z$407=$Z373)*(AE373&lt;AE$281:AE$407))+1</f>
        <v>32</v>
      </c>
      <c r="CA373" s="13" cm="1">
        <f t="array" ref="CA373">SUMPRODUCT(($Z$281:$Z$407=$Z373)*(AF373&lt;AF$281:AF$407))+1</f>
        <v>32</v>
      </c>
      <c r="CB373" s="13" cm="1">
        <f t="array" ref="CB373">SUMPRODUCT(($Z$281:$Z$407=$Z373)*(AG373&lt;AG$281:AG$407))+1</f>
        <v>31</v>
      </c>
      <c r="CC373" s="13" cm="1">
        <f t="array" ref="CC373">SUMPRODUCT(($Z$281:$Z$407=$Z373)*(AH373&lt;AH$281:AH$407))+1</f>
        <v>30</v>
      </c>
      <c r="CD373" s="13" cm="1">
        <f t="array" ref="CD373">SUMPRODUCT(($Z$281:$Z$407=$Z373)*(AI373&lt;AI$281:AI$407))+1</f>
        <v>30</v>
      </c>
      <c r="CE373" s="13" cm="1">
        <f t="array" ref="CE373">SUMPRODUCT(($Z$281:$Z$407=$Z373)*(AJ373&lt;AJ$281:AJ$407))+1</f>
        <v>29</v>
      </c>
      <c r="CF373" s="13" cm="1">
        <f t="array" ref="CF373">SUMPRODUCT(($Z$281:$Z$407=$Z373)*(AK373&lt;AK$281:AK$407))+1</f>
        <v>29</v>
      </c>
      <c r="CG373" s="13" cm="1">
        <f t="array" ref="CG373">SUMPRODUCT(($Z$281:$Z$407=$Z373)*(AL373&lt;AL$281:AL$407))+1</f>
        <v>29</v>
      </c>
      <c r="CH373" s="13" cm="1">
        <f t="array" ref="CH373">SUMPRODUCT(($Z$281:$Z$407=$Z373)*(AM373&lt;AM$281:AM$407))+1</f>
        <v>29</v>
      </c>
      <c r="CI373" s="13" cm="1">
        <f t="array" ref="CI373">SUMPRODUCT(($Z$281:$Z$407=$Z373)*(AN373&lt;AN$281:AN$407))+1</f>
        <v>29</v>
      </c>
      <c r="CJ373" s="13" cm="1">
        <f t="array" ref="CJ373">SUMPRODUCT(($Z$281:$Z$407=$Z373)*(AO373&lt;AO$281:AO$407))+1</f>
        <v>29</v>
      </c>
      <c r="CK373" s="13" cm="1">
        <f t="array" ref="CK373">SUMPRODUCT(($Z$281:$Z$407=$Z373)*(AP373&lt;AP$281:AP$407))+1</f>
        <v>29</v>
      </c>
      <c r="CL373" s="13" cm="1">
        <f t="array" ref="CL373">SUMPRODUCT(($Z$281:$Z$407=$Z373)*(AQ373&lt;AQ$281:AQ$407))+1</f>
        <v>29</v>
      </c>
      <c r="CM373" s="13" cm="1">
        <f t="array" ref="CM373">SUMPRODUCT(($Z$281:$Z$407=$Z373)*(AR373&lt;AR$281:AR$407))+1</f>
        <v>29</v>
      </c>
      <c r="CN373" s="13" cm="1">
        <f t="array" ref="CN373">SUMPRODUCT(($Z$281:$Z$407=$Z373)*(AS373&lt;AS$281:AS$407))+1</f>
        <v>29</v>
      </c>
      <c r="CO373" s="13" cm="1">
        <f t="array" ref="CO373">SUMPRODUCT(($Z$281:$Z$407=$Z373)*(AT373&lt;AT$281:AT$407))+1</f>
        <v>29</v>
      </c>
      <c r="CP373" s="13" cm="1">
        <f t="array" ref="CP373">SUMPRODUCT(($Z$281:$Z$407=$Z373)*(AU373&lt;AU$281:AU$407))+1</f>
        <v>29</v>
      </c>
      <c r="CQ373" s="13" cm="1">
        <f t="array" ref="CQ373">SUMPRODUCT(($Z$281:$Z$407=$Z373)*(AV373&lt;AV$281:AV$407))+1</f>
        <v>29</v>
      </c>
      <c r="CR373" s="20">
        <f>INDEX($BW373:$CQ373,MATCH('Ranked Growth'!$C$5,Data!$AY$149:$BS$149,0))</f>
        <v>28</v>
      </c>
      <c r="CS373" s="13" t="str">
        <f t="shared" si="451"/>
        <v>Stations of Over 10k Users-28</v>
      </c>
      <c r="CU373" s="17" t="s">
        <v>77</v>
      </c>
      <c r="CV373" s="13" t="str" cm="1">
        <f t="array" ref="CV373">IF($AA373="N","",SUMPRODUCT(($Z$281:$Z$407=$Z373)*($AA$281:$AA$407="Y")*(AB373&lt;AB$281:AB$407))+1)</f>
        <v/>
      </c>
      <c r="CW373" s="13" t="str" cm="1">
        <f t="array" ref="CW373">IF($AA373="N","",SUMPRODUCT(($Z$281:$Z$407=$Z373)*($AA$281:$AA$407="Y")*(AC373&lt;AC$281:AC$407))+1)</f>
        <v/>
      </c>
      <c r="CX373" s="13" t="str" cm="1">
        <f t="array" ref="CX373">IF($AA373="N","",SUMPRODUCT(($Z$281:$Z$407=$Z373)*($AA$281:$AA$407="Y")*(AD373&lt;AD$281:AD$407))+1)</f>
        <v/>
      </c>
      <c r="CY373" s="13" t="str" cm="1">
        <f t="array" ref="CY373">IF($AA373="N","",SUMPRODUCT(($Z$281:$Z$407=$Z373)*($AA$281:$AA$407="Y")*(AE373&lt;AE$281:AE$407))+1)</f>
        <v/>
      </c>
      <c r="CZ373" s="13" t="str" cm="1">
        <f t="array" ref="CZ373">IF($AA373="N","",SUMPRODUCT(($Z$281:$Z$407=$Z373)*($AA$281:$AA$407="Y")*(AF373&lt;AF$281:AF$407))+1)</f>
        <v/>
      </c>
      <c r="DA373" s="13" t="str" cm="1">
        <f t="array" ref="DA373">IF($AA373="N","",SUMPRODUCT(($Z$281:$Z$407=$Z373)*($AA$281:$AA$407="Y")*(AG373&lt;AG$281:AG$407))+1)</f>
        <v/>
      </c>
      <c r="DB373" s="13" t="str" cm="1">
        <f t="array" ref="DB373">IF($AA373="N","",SUMPRODUCT(($Z$281:$Z$407=$Z373)*($AA$281:$AA$407="Y")*(AH373&lt;AH$281:AH$407))+1)</f>
        <v/>
      </c>
      <c r="DC373" s="13" t="str" cm="1">
        <f t="array" ref="DC373">IF($AA373="N","",SUMPRODUCT(($Z$281:$Z$407=$Z373)*($AA$281:$AA$407="Y")*(AI373&lt;AI$281:AI$407))+1)</f>
        <v/>
      </c>
      <c r="DD373" s="13" t="str" cm="1">
        <f t="array" ref="DD373">IF($AA373="N","",SUMPRODUCT(($Z$281:$Z$407=$Z373)*($AA$281:$AA$407="Y")*(AJ373&lt;AJ$281:AJ$407))+1)</f>
        <v/>
      </c>
      <c r="DE373" s="13" t="str" cm="1">
        <f t="array" ref="DE373">IF($AA373="N","",SUMPRODUCT(($Z$281:$Z$407=$Z373)*($AA$281:$AA$407="Y")*(AK373&lt;AK$281:AK$407))+1)</f>
        <v/>
      </c>
      <c r="DF373" s="13" t="str" cm="1">
        <f t="array" ref="DF373">IF($AA373="N","",SUMPRODUCT(($Z$281:$Z$407=$Z373)*($AA$281:$AA$407="Y")*(AL373&lt;AL$281:AL$407))+1)</f>
        <v/>
      </c>
      <c r="DG373" s="13" t="str" cm="1">
        <f t="array" ref="DG373">IF($AA373="N","",SUMPRODUCT(($Z$281:$Z$407=$Z373)*($AA$281:$AA$407="Y")*(AM373&lt;AM$281:AM$407))+1)</f>
        <v/>
      </c>
      <c r="DH373" s="13" t="str" cm="1">
        <f t="array" ref="DH373">IF($AA373="N","",SUMPRODUCT(($Z$281:$Z$407=$Z373)*($AA$281:$AA$407="Y")*(AN373&lt;AN$281:AN$407))+1)</f>
        <v/>
      </c>
      <c r="DI373" s="13" t="str" cm="1">
        <f t="array" ref="DI373">IF($AA373="N","",SUMPRODUCT(($Z$281:$Z$407=$Z373)*($AA$281:$AA$407="Y")*(AO373&lt;AO$281:AO$407))+1)</f>
        <v/>
      </c>
      <c r="DJ373" s="13" t="str" cm="1">
        <f t="array" ref="DJ373">IF($AA373="N","",SUMPRODUCT(($Z$281:$Z$407=$Z373)*($AA$281:$AA$407="Y")*(AP373&lt;AP$281:AP$407))+1)</f>
        <v/>
      </c>
      <c r="DK373" s="13" t="str" cm="1">
        <f t="array" ref="DK373">IF($AA373="N","",SUMPRODUCT(($Z$281:$Z$407=$Z373)*($AA$281:$AA$407="Y")*(AQ373&lt;AQ$281:AQ$407))+1)</f>
        <v/>
      </c>
      <c r="DL373" s="13" t="str" cm="1">
        <f t="array" ref="DL373">IF($AA373="N","",SUMPRODUCT(($Z$281:$Z$407=$Z373)*($AA$281:$AA$407="Y")*(AR373&lt;AR$281:AR$407))+1)</f>
        <v/>
      </c>
      <c r="DM373" s="13" t="str" cm="1">
        <f t="array" ref="DM373">IF($AA373="N","",SUMPRODUCT(($Z$281:$Z$407=$Z373)*($AA$281:$AA$407="Y")*(AS373&lt;AS$281:AS$407))+1)</f>
        <v/>
      </c>
      <c r="DN373" s="13" t="str" cm="1">
        <f t="array" ref="DN373">IF($AA373="N","",SUMPRODUCT(($Z$281:$Z$407=$Z373)*($AA$281:$AA$407="Y")*(AT373&lt;AT$281:AT$407))+1)</f>
        <v/>
      </c>
      <c r="DO373" s="13" t="str" cm="1">
        <f t="array" ref="DO373">IF($AA373="N","",SUMPRODUCT(($Z$281:$Z$407=$Z373)*($AA$281:$AA$407="Y")*(AU373&lt;AU$281:AU$407))+1)</f>
        <v/>
      </c>
      <c r="DP373" s="13" t="str" cm="1">
        <f t="array" ref="DP373">IF($AA373="N","",SUMPRODUCT(($Z$281:$Z$407=$Z373)*($AA$281:$AA$407="Y")*(AV373&lt;AV$281:AV$407))+1)</f>
        <v/>
      </c>
      <c r="DQ373" s="13" t="str">
        <f>INDEX($CV373:$DP373,MATCH('Ranked Growth'!$C$5,$BW$149:$CQ$149,0))</f>
        <v/>
      </c>
      <c r="DR373" s="13" t="str">
        <f t="shared" si="452"/>
        <v>Stations of Over 10k Users-</v>
      </c>
      <c r="DT373" s="17" t="s">
        <v>77</v>
      </c>
      <c r="DU373" s="15">
        <f t="shared" ref="DU373:EO373" si="530">(C373/$R111)-1</f>
        <v>2.3684170180470865E-2</v>
      </c>
      <c r="DV373" s="15">
        <f t="shared" si="530"/>
        <v>9.7226879456892012E-2</v>
      </c>
      <c r="DW373" s="15">
        <f t="shared" si="530"/>
        <v>0.12321129424756116</v>
      </c>
      <c r="DX373" s="15">
        <f t="shared" si="530"/>
        <v>0.14631134090484754</v>
      </c>
      <c r="DY373" s="15">
        <f t="shared" si="530"/>
        <v>0.16303799045271261</v>
      </c>
      <c r="DZ373" s="15">
        <f t="shared" si="530"/>
        <v>0.18184816998790487</v>
      </c>
      <c r="EA373" s="15">
        <f t="shared" si="530"/>
        <v>0.20335643016977722</v>
      </c>
      <c r="EB373" s="15">
        <f t="shared" si="530"/>
        <v>0.22003857186124609</v>
      </c>
      <c r="EC373" s="15">
        <f t="shared" si="530"/>
        <v>0.24019150893650276</v>
      </c>
      <c r="ED373" s="15">
        <f t="shared" si="530"/>
        <v>0.2673878200439137</v>
      </c>
      <c r="EE373" s="15">
        <f t="shared" si="530"/>
        <v>0.28837900448805676</v>
      </c>
      <c r="EF373" s="15">
        <f t="shared" si="530"/>
        <v>0.30899916590607157</v>
      </c>
      <c r="EG373" s="15">
        <f t="shared" si="530"/>
        <v>0.33004068772792117</v>
      </c>
      <c r="EH373" s="15">
        <f t="shared" si="530"/>
        <v>0.35417090307965182</v>
      </c>
      <c r="EI373" s="15">
        <f t="shared" si="530"/>
        <v>0.38101208594890745</v>
      </c>
      <c r="EJ373" s="15">
        <f t="shared" si="530"/>
        <v>0.40407491228293302</v>
      </c>
      <c r="EK373" s="15">
        <f t="shared" si="530"/>
        <v>0.42986899833841608</v>
      </c>
      <c r="EL373" s="15">
        <f t="shared" si="530"/>
        <v>0.45456072515691393</v>
      </c>
      <c r="EM373" s="15">
        <f t="shared" si="530"/>
        <v>0.48008660919934587</v>
      </c>
      <c r="EN373" s="15">
        <f t="shared" si="530"/>
        <v>0.51161778355576515</v>
      </c>
      <c r="EO373" s="15">
        <f t="shared" si="530"/>
        <v>0.54221413938373542</v>
      </c>
      <c r="EQ373" s="17" t="s">
        <v>77</v>
      </c>
      <c r="ER373" s="13">
        <f t="shared" si="454"/>
        <v>11</v>
      </c>
      <c r="ES373" s="13">
        <f t="shared" si="455"/>
        <v>73</v>
      </c>
      <c r="ET373" s="13">
        <f t="shared" si="456"/>
        <v>66</v>
      </c>
      <c r="EU373" s="13">
        <f t="shared" si="457"/>
        <v>36</v>
      </c>
      <c r="EV373" s="13">
        <f t="shared" si="458"/>
        <v>23</v>
      </c>
      <c r="EW373" s="13">
        <f t="shared" si="459"/>
        <v>18</v>
      </c>
      <c r="EX373" s="13">
        <f t="shared" si="460"/>
        <v>16</v>
      </c>
      <c r="EY373" s="13">
        <f t="shared" si="461"/>
        <v>16</v>
      </c>
      <c r="EZ373" s="13">
        <f t="shared" si="462"/>
        <v>15</v>
      </c>
      <c r="FA373" s="13">
        <f t="shared" si="463"/>
        <v>15</v>
      </c>
      <c r="FB373" s="13">
        <f t="shared" si="464"/>
        <v>15</v>
      </c>
      <c r="FC373" s="13">
        <f t="shared" si="465"/>
        <v>15</v>
      </c>
      <c r="FD373" s="13">
        <f t="shared" si="466"/>
        <v>15</v>
      </c>
      <c r="FE373" s="13">
        <f t="shared" si="467"/>
        <v>15</v>
      </c>
      <c r="FF373" s="13">
        <f t="shared" si="468"/>
        <v>15</v>
      </c>
      <c r="FG373" s="13">
        <f t="shared" si="469"/>
        <v>15</v>
      </c>
      <c r="FH373" s="13">
        <f t="shared" si="470"/>
        <v>14</v>
      </c>
      <c r="FI373" s="13">
        <f t="shared" si="471"/>
        <v>12</v>
      </c>
      <c r="FJ373" s="13">
        <f t="shared" si="472"/>
        <v>12</v>
      </c>
      <c r="FK373" s="13">
        <f t="shared" si="473"/>
        <v>11</v>
      </c>
      <c r="FL373" s="13">
        <f t="shared" si="474"/>
        <v>11</v>
      </c>
      <c r="FM373" s="13">
        <f>INDEX($ER373:$FL373,MATCH('Ranked Growth'!$C$5,$ER$149:$FL$149,0))</f>
        <v>11</v>
      </c>
      <c r="FO373" s="17" t="s">
        <v>77</v>
      </c>
      <c r="FP373" s="13" cm="1">
        <f t="array" ref="FP373">SUMPRODUCT(($Z$281:$Z$407=$Z373)*(DU373&lt;DU$281:DU$407))+1</f>
        <v>7</v>
      </c>
      <c r="FQ373" s="13" cm="1">
        <f t="array" ref="FQ373">SUMPRODUCT(($Z$281:$Z$407=$Z373)*(DV373&lt;DV$281:DV$407))+1</f>
        <v>67</v>
      </c>
      <c r="FR373" s="13" cm="1">
        <f t="array" ref="FR373">SUMPRODUCT(($Z$281:$Z$407=$Z373)*(DW373&lt;DW$281:DW$407))+1</f>
        <v>61</v>
      </c>
      <c r="FS373" s="13" cm="1">
        <f t="array" ref="FS373">SUMPRODUCT(($Z$281:$Z$407=$Z373)*(DX373&lt;DX$281:DX$407))+1</f>
        <v>34</v>
      </c>
      <c r="FT373" s="13" cm="1">
        <f t="array" ref="FT373">SUMPRODUCT(($Z$281:$Z$407=$Z373)*(DY373&lt;DY$281:DY$407))+1</f>
        <v>21</v>
      </c>
      <c r="FU373" s="13" cm="1">
        <f t="array" ref="FU373">SUMPRODUCT(($Z$281:$Z$407=$Z373)*(DZ373&lt;DZ$281:DZ$407))+1</f>
        <v>17</v>
      </c>
      <c r="FV373" s="13" cm="1">
        <f t="array" ref="FV373">SUMPRODUCT(($Z$281:$Z$407=$Z373)*(EA373&lt;EA$281:EA$407))+1</f>
        <v>15</v>
      </c>
      <c r="FW373" s="13" cm="1">
        <f t="array" ref="FW373">SUMPRODUCT(($Z$281:$Z$407=$Z373)*(EB373&lt;EB$281:EB$407))+1</f>
        <v>15</v>
      </c>
      <c r="FX373" s="13" cm="1">
        <f t="array" ref="FX373">SUMPRODUCT(($Z$281:$Z$407=$Z373)*(EC373&lt;EC$281:EC$407))+1</f>
        <v>14</v>
      </c>
      <c r="FY373" s="13" cm="1">
        <f t="array" ref="FY373">SUMPRODUCT(($Z$281:$Z$407=$Z373)*(ED373&lt;ED$281:ED$407))+1</f>
        <v>14</v>
      </c>
      <c r="FZ373" s="13" cm="1">
        <f t="array" ref="FZ373">SUMPRODUCT(($Z$281:$Z$407=$Z373)*(EE373&lt;EE$281:EE$407))+1</f>
        <v>14</v>
      </c>
      <c r="GA373" s="13" cm="1">
        <f t="array" ref="GA373">SUMPRODUCT(($Z$281:$Z$407=$Z373)*(EF373&lt;EF$281:EF$407))+1</f>
        <v>14</v>
      </c>
      <c r="GB373" s="13" cm="1">
        <f t="array" ref="GB373">SUMPRODUCT(($Z$281:$Z$407=$Z373)*(EG373&lt;EG$281:EG$407))+1</f>
        <v>14</v>
      </c>
      <c r="GC373" s="13" cm="1">
        <f t="array" ref="GC373">SUMPRODUCT(($Z$281:$Z$407=$Z373)*(EH373&lt;EH$281:EH$407))+1</f>
        <v>14</v>
      </c>
      <c r="GD373" s="13" cm="1">
        <f t="array" ref="GD373">SUMPRODUCT(($Z$281:$Z$407=$Z373)*(EI373&lt;EI$281:EI$407))+1</f>
        <v>14</v>
      </c>
      <c r="GE373" s="13" cm="1">
        <f t="array" ref="GE373">SUMPRODUCT(($Z$281:$Z$407=$Z373)*(EJ373&lt;EJ$281:EJ$407))+1</f>
        <v>14</v>
      </c>
      <c r="GF373" s="13" cm="1">
        <f t="array" ref="GF373">SUMPRODUCT(($Z$281:$Z$407=$Z373)*(EK373&lt;EK$281:EK$407))+1</f>
        <v>13</v>
      </c>
      <c r="GG373" s="13" cm="1">
        <f t="array" ref="GG373">SUMPRODUCT(($Z$281:$Z$407=$Z373)*(EL373&lt;EL$281:EL$407))+1</f>
        <v>11</v>
      </c>
      <c r="GH373" s="13" cm="1">
        <f t="array" ref="GH373">SUMPRODUCT(($Z$281:$Z$407=$Z373)*(EM373&lt;EM$281:EM$407))+1</f>
        <v>11</v>
      </c>
      <c r="GI373" s="13" cm="1">
        <f t="array" ref="GI373">SUMPRODUCT(($Z$281:$Z$407=$Z373)*(EN373&lt;EN$281:EN$407))+1</f>
        <v>10</v>
      </c>
      <c r="GJ373" s="13" cm="1">
        <f t="array" ref="GJ373">SUMPRODUCT(($Z$281:$Z$407=$Z373)*(EO373&lt;EO$281:EO$407))+1</f>
        <v>10</v>
      </c>
      <c r="GK373" s="20">
        <f>INDEX($FP373:$GJ373,MATCH('Ranked Growth'!$C$5,$FP$149:$GJ$149,0))</f>
        <v>7</v>
      </c>
      <c r="GL373" s="13" t="str">
        <f t="shared" si="475"/>
        <v>Stations of Over 10k Users-7</v>
      </c>
      <c r="GN373" s="17" t="s">
        <v>77</v>
      </c>
      <c r="GO373" s="13" t="str" cm="1">
        <f t="array" ref="GO373">IF($AA373="N","",SUMPRODUCT(($Z$281:$Z$407=$Z373)*($AA$281:$AA$407="Y")*(DU373&lt;DU$281:DU$407))+1)</f>
        <v/>
      </c>
      <c r="GP373" s="13" t="str" cm="1">
        <f t="array" ref="GP373">IF($AA373="N","",SUMPRODUCT(($Z$281:$Z$407=$Z373)*($AA$281:$AA$407="Y")*(DV373&lt;DV$281:DV$407))+1)</f>
        <v/>
      </c>
      <c r="GQ373" s="13" t="str" cm="1">
        <f t="array" ref="GQ373">IF($AA373="N","",SUMPRODUCT(($Z$281:$Z$407=$Z373)*($AA$281:$AA$407="Y")*(DW373&lt;DW$281:DW$407))+1)</f>
        <v/>
      </c>
      <c r="GR373" s="13" t="str" cm="1">
        <f t="array" ref="GR373">IF($AA373="N","",SUMPRODUCT(($Z$281:$Z$407=$Z373)*($AA$281:$AA$407="Y")*(DX373&lt;DX$281:DX$407))+1)</f>
        <v/>
      </c>
      <c r="GS373" s="13" t="str" cm="1">
        <f t="array" ref="GS373">IF($AA373="N","",SUMPRODUCT(($Z$281:$Z$407=$Z373)*($AA$281:$AA$407="Y")*(DY373&lt;DY$281:DY$407))+1)</f>
        <v/>
      </c>
      <c r="GT373" s="13" t="str" cm="1">
        <f t="array" ref="GT373">IF($AA373="N","",SUMPRODUCT(($Z$281:$Z$407=$Z373)*($AA$281:$AA$407="Y")*(DZ373&lt;DZ$281:DZ$407))+1)</f>
        <v/>
      </c>
      <c r="GU373" s="13" t="str" cm="1">
        <f t="array" ref="GU373">IF($AA373="N","",SUMPRODUCT(($Z$281:$Z$407=$Z373)*($AA$281:$AA$407="Y")*(EA373&lt;EA$281:EA$407))+1)</f>
        <v/>
      </c>
      <c r="GV373" s="13" t="str" cm="1">
        <f t="array" ref="GV373">IF($AA373="N","",SUMPRODUCT(($Z$281:$Z$407=$Z373)*($AA$281:$AA$407="Y")*(EB373&lt;EB$281:EB$407))+1)</f>
        <v/>
      </c>
      <c r="GW373" s="13" t="str" cm="1">
        <f t="array" ref="GW373">IF($AA373="N","",SUMPRODUCT(($Z$281:$Z$407=$Z373)*($AA$281:$AA$407="Y")*(EC373&lt;EC$281:EC$407))+1)</f>
        <v/>
      </c>
      <c r="GX373" s="13" t="str" cm="1">
        <f t="array" ref="GX373">IF($AA373="N","",SUMPRODUCT(($Z$281:$Z$407=$Z373)*($AA$281:$AA$407="Y")*(ED373&lt;ED$281:ED$407))+1)</f>
        <v/>
      </c>
      <c r="GY373" s="13" t="str" cm="1">
        <f t="array" ref="GY373">IF($AA373="N","",SUMPRODUCT(($Z$281:$Z$407=$Z373)*($AA$281:$AA$407="Y")*(EE373&lt;EE$281:EE$407))+1)</f>
        <v/>
      </c>
      <c r="GZ373" s="13" t="str" cm="1">
        <f t="array" ref="GZ373">IF($AA373="N","",SUMPRODUCT(($Z$281:$Z$407=$Z373)*($AA$281:$AA$407="Y")*(EF373&lt;EF$281:EF$407))+1)</f>
        <v/>
      </c>
      <c r="HA373" s="13" t="str" cm="1">
        <f t="array" ref="HA373">IF($AA373="N","",SUMPRODUCT(($Z$281:$Z$407=$Z373)*($AA$281:$AA$407="Y")*(EG373&lt;EG$281:EG$407))+1)</f>
        <v/>
      </c>
      <c r="HB373" s="13" t="str" cm="1">
        <f t="array" ref="HB373">IF($AA373="N","",SUMPRODUCT(($Z$281:$Z$407=$Z373)*($AA$281:$AA$407="Y")*(EH373&lt;EH$281:EH$407))+1)</f>
        <v/>
      </c>
      <c r="HC373" s="13" t="str" cm="1">
        <f t="array" ref="HC373">IF($AA373="N","",SUMPRODUCT(($Z$281:$Z$407=$Z373)*($AA$281:$AA$407="Y")*(EI373&lt;EI$281:EI$407))+1)</f>
        <v/>
      </c>
      <c r="HD373" s="13" t="str" cm="1">
        <f t="array" ref="HD373">IF($AA373="N","",SUMPRODUCT(($Z$281:$Z$407=$Z373)*($AA$281:$AA$407="Y")*(EJ373&lt;EJ$281:EJ$407))+1)</f>
        <v/>
      </c>
      <c r="HE373" s="13" t="str" cm="1">
        <f t="array" ref="HE373">IF($AA373="N","",SUMPRODUCT(($Z$281:$Z$407=$Z373)*($AA$281:$AA$407="Y")*(EK373&lt;EK$281:EK$407))+1)</f>
        <v/>
      </c>
      <c r="HF373" s="13" t="str" cm="1">
        <f t="array" ref="HF373">IF($AA373="N","",SUMPRODUCT(($Z$281:$Z$407=$Z373)*($AA$281:$AA$407="Y")*(EL373&lt;EL$281:EL$407))+1)</f>
        <v/>
      </c>
      <c r="HG373" s="13" t="str" cm="1">
        <f t="array" ref="HG373">IF($AA373="N","",SUMPRODUCT(($Z$281:$Z$407=$Z373)*($AA$281:$AA$407="Y")*(EM373&lt;EM$281:EM$407))+1)</f>
        <v/>
      </c>
      <c r="HH373" s="13" t="str" cm="1">
        <f t="array" ref="HH373">IF($AA373="N","",SUMPRODUCT(($Z$281:$Z$407=$Z373)*($AA$281:$AA$407="Y")*(EN373&lt;EN$281:EN$407))+1)</f>
        <v/>
      </c>
      <c r="HI373" s="13" t="str" cm="1">
        <f t="array" ref="HI373">IF($AA373="N","",SUMPRODUCT(($Z$281:$Z$407=$Z373)*($AA$281:$AA$407="Y")*(EO373&lt;EO$281:EO$407))+1)</f>
        <v/>
      </c>
      <c r="HJ373" s="20" t="str">
        <f>INDEX($GO373:$HI373,MATCH('Ranked Growth'!$C$5,$GO$149:$HI$149,0))</f>
        <v/>
      </c>
      <c r="HK373" s="13" t="str">
        <f t="shared" si="476"/>
        <v>Stations of Over 10k Users-</v>
      </c>
    </row>
    <row r="374" spans="2:219" s="11" customFormat="1" x14ac:dyDescent="0.25">
      <c r="B374" s="17" t="s">
        <v>78</v>
      </c>
      <c r="C374" s="20">
        <v>5353.911828467827</v>
      </c>
      <c r="D374" s="20">
        <v>5492.5989032446396</v>
      </c>
      <c r="E374" s="20">
        <v>5558.012638115064</v>
      </c>
      <c r="F374" s="20">
        <v>5615.5982564396281</v>
      </c>
      <c r="G374" s="20">
        <v>5665.8891443618377</v>
      </c>
      <c r="H374" s="20">
        <v>5716.7276630218348</v>
      </c>
      <c r="I374" s="20">
        <v>5771.5608101072203</v>
      </c>
      <c r="J374" s="20">
        <v>5822.5915912589007</v>
      </c>
      <c r="K374" s="20">
        <v>5875.3680424244594</v>
      </c>
      <c r="L374" s="20">
        <v>5937.7812781218008</v>
      </c>
      <c r="M374" s="20">
        <v>5992.2852209672828</v>
      </c>
      <c r="N374" s="20">
        <v>6045.2514583617904</v>
      </c>
      <c r="O374" s="20">
        <v>6097.8122691228054</v>
      </c>
      <c r="P374" s="20">
        <v>6155.8001371104483</v>
      </c>
      <c r="Q374" s="20">
        <v>6216.3162207516625</v>
      </c>
      <c r="R374" s="20">
        <v>6271.0418307320042</v>
      </c>
      <c r="S374" s="20">
        <v>6328.3748553537962</v>
      </c>
      <c r="T374" s="20">
        <v>6383.0075110945018</v>
      </c>
      <c r="U374" s="20">
        <v>6439.9835866795329</v>
      </c>
      <c r="V374" s="20">
        <v>6505.0403905473722</v>
      </c>
      <c r="W374" s="20">
        <v>6569.0526863257182</v>
      </c>
      <c r="Y374" s="17" t="s">
        <v>78</v>
      </c>
      <c r="Z374" s="21" t="str">
        <f t="shared" si="427"/>
        <v>Stations of Less Than 10k Users</v>
      </c>
      <c r="AA374" s="21" t="str">
        <f t="shared" si="428"/>
        <v>N</v>
      </c>
      <c r="AB374" s="13">
        <f t="shared" ref="AB374:AV374" si="531">C374-$R112</f>
        <v>97.911828467827036</v>
      </c>
      <c r="AC374" s="13">
        <f t="shared" si="531"/>
        <v>236.59890324463959</v>
      </c>
      <c r="AD374" s="13">
        <f t="shared" si="531"/>
        <v>302.01263811506396</v>
      </c>
      <c r="AE374" s="13">
        <f t="shared" si="531"/>
        <v>359.59825643962813</v>
      </c>
      <c r="AF374" s="13">
        <f t="shared" si="531"/>
        <v>409.88914436183768</v>
      </c>
      <c r="AG374" s="13">
        <f t="shared" si="531"/>
        <v>460.72766302183481</v>
      </c>
      <c r="AH374" s="13">
        <f t="shared" si="531"/>
        <v>515.56081010722028</v>
      </c>
      <c r="AI374" s="13">
        <f t="shared" si="531"/>
        <v>566.59159125890073</v>
      </c>
      <c r="AJ374" s="13">
        <f t="shared" si="531"/>
        <v>619.36804242445942</v>
      </c>
      <c r="AK374" s="13">
        <f t="shared" si="531"/>
        <v>681.78127812180082</v>
      </c>
      <c r="AL374" s="13">
        <f t="shared" si="531"/>
        <v>736.28522096728284</v>
      </c>
      <c r="AM374" s="13">
        <f t="shared" si="531"/>
        <v>789.25145836179036</v>
      </c>
      <c r="AN374" s="13">
        <f t="shared" si="531"/>
        <v>841.81226912280545</v>
      </c>
      <c r="AO374" s="13">
        <f t="shared" si="531"/>
        <v>899.8001371104483</v>
      </c>
      <c r="AP374" s="13">
        <f t="shared" si="531"/>
        <v>960.31622075166251</v>
      </c>
      <c r="AQ374" s="13">
        <f t="shared" si="531"/>
        <v>1015.0418307320042</v>
      </c>
      <c r="AR374" s="13">
        <f t="shared" si="531"/>
        <v>1072.3748553537962</v>
      </c>
      <c r="AS374" s="13">
        <f t="shared" si="531"/>
        <v>1127.0075110945018</v>
      </c>
      <c r="AT374" s="13">
        <f t="shared" si="531"/>
        <v>1183.9835866795329</v>
      </c>
      <c r="AU374" s="13">
        <f t="shared" si="531"/>
        <v>1249.0403905473722</v>
      </c>
      <c r="AV374" s="13">
        <f t="shared" si="531"/>
        <v>1313.0526863257182</v>
      </c>
      <c r="AX374" s="17" t="s">
        <v>78</v>
      </c>
      <c r="AY374" s="13">
        <f t="shared" si="430"/>
        <v>106</v>
      </c>
      <c r="AZ374" s="13">
        <f t="shared" si="431"/>
        <v>114</v>
      </c>
      <c r="BA374" s="13">
        <f t="shared" si="432"/>
        <v>114</v>
      </c>
      <c r="BB374" s="13">
        <f t="shared" si="433"/>
        <v>113</v>
      </c>
      <c r="BC374" s="13">
        <f t="shared" si="434"/>
        <v>113</v>
      </c>
      <c r="BD374" s="13">
        <f t="shared" si="435"/>
        <v>112</v>
      </c>
      <c r="BE374" s="13">
        <f t="shared" si="436"/>
        <v>112</v>
      </c>
      <c r="BF374" s="13">
        <f t="shared" si="437"/>
        <v>112</v>
      </c>
      <c r="BG374" s="13">
        <f t="shared" si="438"/>
        <v>110</v>
      </c>
      <c r="BH374" s="13">
        <f t="shared" si="439"/>
        <v>110</v>
      </c>
      <c r="BI374" s="13">
        <f t="shared" si="440"/>
        <v>110</v>
      </c>
      <c r="BJ374" s="13">
        <f t="shared" si="441"/>
        <v>109</v>
      </c>
      <c r="BK374" s="13">
        <f t="shared" si="442"/>
        <v>109</v>
      </c>
      <c r="BL374" s="13">
        <f t="shared" si="443"/>
        <v>109</v>
      </c>
      <c r="BM374" s="13">
        <f t="shared" si="444"/>
        <v>109</v>
      </c>
      <c r="BN374" s="13">
        <f t="shared" si="445"/>
        <v>109</v>
      </c>
      <c r="BO374" s="13">
        <f t="shared" si="446"/>
        <v>109</v>
      </c>
      <c r="BP374" s="13">
        <f t="shared" si="447"/>
        <v>109</v>
      </c>
      <c r="BQ374" s="13">
        <f t="shared" si="448"/>
        <v>109</v>
      </c>
      <c r="BR374" s="13">
        <f t="shared" si="449"/>
        <v>109</v>
      </c>
      <c r="BS374" s="13">
        <f t="shared" si="450"/>
        <v>109</v>
      </c>
      <c r="BT374" s="13">
        <f>INDEX($AY374:$BS374,MATCH('Ranked Growth'!$C$5,Data!$AY$149:$BS$149,0))</f>
        <v>106</v>
      </c>
      <c r="BV374" s="17" t="s">
        <v>78</v>
      </c>
      <c r="BW374" s="13" cm="1">
        <f t="array" ref="BW374">SUMPRODUCT(($Z$281:$Z$407=$Z374)*(AB374&lt;AB$281:AB$407))+1</f>
        <v>5</v>
      </c>
      <c r="BX374" s="13" cm="1">
        <f t="array" ref="BX374">SUMPRODUCT(($Z$281:$Z$407=$Z374)*(AC374&lt;AC$281:AC$407))+1</f>
        <v>11</v>
      </c>
      <c r="BY374" s="13" cm="1">
        <f t="array" ref="BY374">SUMPRODUCT(($Z$281:$Z$407=$Z374)*(AD374&lt;AD$281:AD$407))+1</f>
        <v>11</v>
      </c>
      <c r="BZ374" s="13" cm="1">
        <f t="array" ref="BZ374">SUMPRODUCT(($Z$281:$Z$407=$Z374)*(AE374&lt;AE$281:AE$407))+1</f>
        <v>10</v>
      </c>
      <c r="CA374" s="13" cm="1">
        <f t="array" ref="CA374">SUMPRODUCT(($Z$281:$Z$407=$Z374)*(AF374&lt;AF$281:AF$407))+1</f>
        <v>10</v>
      </c>
      <c r="CB374" s="13" cm="1">
        <f t="array" ref="CB374">SUMPRODUCT(($Z$281:$Z$407=$Z374)*(AG374&lt;AG$281:AG$407))+1</f>
        <v>9</v>
      </c>
      <c r="CC374" s="13" cm="1">
        <f t="array" ref="CC374">SUMPRODUCT(($Z$281:$Z$407=$Z374)*(AH374&lt;AH$281:AH$407))+1</f>
        <v>9</v>
      </c>
      <c r="CD374" s="13" cm="1">
        <f t="array" ref="CD374">SUMPRODUCT(($Z$281:$Z$407=$Z374)*(AI374&lt;AI$281:AI$407))+1</f>
        <v>9</v>
      </c>
      <c r="CE374" s="13" cm="1">
        <f t="array" ref="CE374">SUMPRODUCT(($Z$281:$Z$407=$Z374)*(AJ374&lt;AJ$281:AJ$407))+1</f>
        <v>7</v>
      </c>
      <c r="CF374" s="13" cm="1">
        <f t="array" ref="CF374">SUMPRODUCT(($Z$281:$Z$407=$Z374)*(AK374&lt;AK$281:AK$407))+1</f>
        <v>7</v>
      </c>
      <c r="CG374" s="13" cm="1">
        <f t="array" ref="CG374">SUMPRODUCT(($Z$281:$Z$407=$Z374)*(AL374&lt;AL$281:AL$407))+1</f>
        <v>7</v>
      </c>
      <c r="CH374" s="13" cm="1">
        <f t="array" ref="CH374">SUMPRODUCT(($Z$281:$Z$407=$Z374)*(AM374&lt;AM$281:AM$407))+1</f>
        <v>6</v>
      </c>
      <c r="CI374" s="13" cm="1">
        <f t="array" ref="CI374">SUMPRODUCT(($Z$281:$Z$407=$Z374)*(AN374&lt;AN$281:AN$407))+1</f>
        <v>6</v>
      </c>
      <c r="CJ374" s="13" cm="1">
        <f t="array" ref="CJ374">SUMPRODUCT(($Z$281:$Z$407=$Z374)*(AO374&lt;AO$281:AO$407))+1</f>
        <v>6</v>
      </c>
      <c r="CK374" s="13" cm="1">
        <f t="array" ref="CK374">SUMPRODUCT(($Z$281:$Z$407=$Z374)*(AP374&lt;AP$281:AP$407))+1</f>
        <v>6</v>
      </c>
      <c r="CL374" s="13" cm="1">
        <f t="array" ref="CL374">SUMPRODUCT(($Z$281:$Z$407=$Z374)*(AQ374&lt;AQ$281:AQ$407))+1</f>
        <v>6</v>
      </c>
      <c r="CM374" s="13" cm="1">
        <f t="array" ref="CM374">SUMPRODUCT(($Z$281:$Z$407=$Z374)*(AR374&lt;AR$281:AR$407))+1</f>
        <v>6</v>
      </c>
      <c r="CN374" s="13" cm="1">
        <f t="array" ref="CN374">SUMPRODUCT(($Z$281:$Z$407=$Z374)*(AS374&lt;AS$281:AS$407))+1</f>
        <v>6</v>
      </c>
      <c r="CO374" s="13" cm="1">
        <f t="array" ref="CO374">SUMPRODUCT(($Z$281:$Z$407=$Z374)*(AT374&lt;AT$281:AT$407))+1</f>
        <v>6</v>
      </c>
      <c r="CP374" s="13" cm="1">
        <f t="array" ref="CP374">SUMPRODUCT(($Z$281:$Z$407=$Z374)*(AU374&lt;AU$281:AU$407))+1</f>
        <v>6</v>
      </c>
      <c r="CQ374" s="13" cm="1">
        <f t="array" ref="CQ374">SUMPRODUCT(($Z$281:$Z$407=$Z374)*(AV374&lt;AV$281:AV$407))+1</f>
        <v>6</v>
      </c>
      <c r="CR374" s="20">
        <f>INDEX($BW374:$CQ374,MATCH('Ranked Growth'!$C$5,Data!$AY$149:$BS$149,0))</f>
        <v>5</v>
      </c>
      <c r="CS374" s="13" t="str">
        <f t="shared" si="451"/>
        <v>Stations of Less Than 10k Users-5</v>
      </c>
      <c r="CU374" s="17" t="s">
        <v>78</v>
      </c>
      <c r="CV374" s="13" t="str" cm="1">
        <f t="array" ref="CV374">IF($AA374="N","",SUMPRODUCT(($Z$281:$Z$407=$Z374)*($AA$281:$AA$407="Y")*(AB374&lt;AB$281:AB$407))+1)</f>
        <v/>
      </c>
      <c r="CW374" s="13" t="str" cm="1">
        <f t="array" ref="CW374">IF($AA374="N","",SUMPRODUCT(($Z$281:$Z$407=$Z374)*($AA$281:$AA$407="Y")*(AC374&lt;AC$281:AC$407))+1)</f>
        <v/>
      </c>
      <c r="CX374" s="13" t="str" cm="1">
        <f t="array" ref="CX374">IF($AA374="N","",SUMPRODUCT(($Z$281:$Z$407=$Z374)*($AA$281:$AA$407="Y")*(AD374&lt;AD$281:AD$407))+1)</f>
        <v/>
      </c>
      <c r="CY374" s="13" t="str" cm="1">
        <f t="array" ref="CY374">IF($AA374="N","",SUMPRODUCT(($Z$281:$Z$407=$Z374)*($AA$281:$AA$407="Y")*(AE374&lt;AE$281:AE$407))+1)</f>
        <v/>
      </c>
      <c r="CZ374" s="13" t="str" cm="1">
        <f t="array" ref="CZ374">IF($AA374="N","",SUMPRODUCT(($Z$281:$Z$407=$Z374)*($AA$281:$AA$407="Y")*(AF374&lt;AF$281:AF$407))+1)</f>
        <v/>
      </c>
      <c r="DA374" s="13" t="str" cm="1">
        <f t="array" ref="DA374">IF($AA374="N","",SUMPRODUCT(($Z$281:$Z$407=$Z374)*($AA$281:$AA$407="Y")*(AG374&lt;AG$281:AG$407))+1)</f>
        <v/>
      </c>
      <c r="DB374" s="13" t="str" cm="1">
        <f t="array" ref="DB374">IF($AA374="N","",SUMPRODUCT(($Z$281:$Z$407=$Z374)*($AA$281:$AA$407="Y")*(AH374&lt;AH$281:AH$407))+1)</f>
        <v/>
      </c>
      <c r="DC374" s="13" t="str" cm="1">
        <f t="array" ref="DC374">IF($AA374="N","",SUMPRODUCT(($Z$281:$Z$407=$Z374)*($AA$281:$AA$407="Y")*(AI374&lt;AI$281:AI$407))+1)</f>
        <v/>
      </c>
      <c r="DD374" s="13" t="str" cm="1">
        <f t="array" ref="DD374">IF($AA374="N","",SUMPRODUCT(($Z$281:$Z$407=$Z374)*($AA$281:$AA$407="Y")*(AJ374&lt;AJ$281:AJ$407))+1)</f>
        <v/>
      </c>
      <c r="DE374" s="13" t="str" cm="1">
        <f t="array" ref="DE374">IF($AA374="N","",SUMPRODUCT(($Z$281:$Z$407=$Z374)*($AA$281:$AA$407="Y")*(AK374&lt;AK$281:AK$407))+1)</f>
        <v/>
      </c>
      <c r="DF374" s="13" t="str" cm="1">
        <f t="array" ref="DF374">IF($AA374="N","",SUMPRODUCT(($Z$281:$Z$407=$Z374)*($AA$281:$AA$407="Y")*(AL374&lt;AL$281:AL$407))+1)</f>
        <v/>
      </c>
      <c r="DG374" s="13" t="str" cm="1">
        <f t="array" ref="DG374">IF($AA374="N","",SUMPRODUCT(($Z$281:$Z$407=$Z374)*($AA$281:$AA$407="Y")*(AM374&lt;AM$281:AM$407))+1)</f>
        <v/>
      </c>
      <c r="DH374" s="13" t="str" cm="1">
        <f t="array" ref="DH374">IF($AA374="N","",SUMPRODUCT(($Z$281:$Z$407=$Z374)*($AA$281:$AA$407="Y")*(AN374&lt;AN$281:AN$407))+1)</f>
        <v/>
      </c>
      <c r="DI374" s="13" t="str" cm="1">
        <f t="array" ref="DI374">IF($AA374="N","",SUMPRODUCT(($Z$281:$Z$407=$Z374)*($AA$281:$AA$407="Y")*(AO374&lt;AO$281:AO$407))+1)</f>
        <v/>
      </c>
      <c r="DJ374" s="13" t="str" cm="1">
        <f t="array" ref="DJ374">IF($AA374="N","",SUMPRODUCT(($Z$281:$Z$407=$Z374)*($AA$281:$AA$407="Y")*(AP374&lt;AP$281:AP$407))+1)</f>
        <v/>
      </c>
      <c r="DK374" s="13" t="str" cm="1">
        <f t="array" ref="DK374">IF($AA374="N","",SUMPRODUCT(($Z$281:$Z$407=$Z374)*($AA$281:$AA$407="Y")*(AQ374&lt;AQ$281:AQ$407))+1)</f>
        <v/>
      </c>
      <c r="DL374" s="13" t="str" cm="1">
        <f t="array" ref="DL374">IF($AA374="N","",SUMPRODUCT(($Z$281:$Z$407=$Z374)*($AA$281:$AA$407="Y")*(AR374&lt;AR$281:AR$407))+1)</f>
        <v/>
      </c>
      <c r="DM374" s="13" t="str" cm="1">
        <f t="array" ref="DM374">IF($AA374="N","",SUMPRODUCT(($Z$281:$Z$407=$Z374)*($AA$281:$AA$407="Y")*(AS374&lt;AS$281:AS$407))+1)</f>
        <v/>
      </c>
      <c r="DN374" s="13" t="str" cm="1">
        <f t="array" ref="DN374">IF($AA374="N","",SUMPRODUCT(($Z$281:$Z$407=$Z374)*($AA$281:$AA$407="Y")*(AT374&lt;AT$281:AT$407))+1)</f>
        <v/>
      </c>
      <c r="DO374" s="13" t="str" cm="1">
        <f t="array" ref="DO374">IF($AA374="N","",SUMPRODUCT(($Z$281:$Z$407=$Z374)*($AA$281:$AA$407="Y")*(AU374&lt;AU$281:AU$407))+1)</f>
        <v/>
      </c>
      <c r="DP374" s="13" t="str" cm="1">
        <f t="array" ref="DP374">IF($AA374="N","",SUMPRODUCT(($Z$281:$Z$407=$Z374)*($AA$281:$AA$407="Y")*(AV374&lt;AV$281:AV$407))+1)</f>
        <v/>
      </c>
      <c r="DQ374" s="13" t="str">
        <f>INDEX($CV374:$DP374,MATCH('Ranked Growth'!$C$5,$BW$149:$CQ$149,0))</f>
        <v/>
      </c>
      <c r="DR374" s="13" t="str">
        <f t="shared" si="452"/>
        <v>Stations of Less Than 10k Users-</v>
      </c>
      <c r="DT374" s="17" t="s">
        <v>78</v>
      </c>
      <c r="DU374" s="15">
        <f t="shared" ref="DU374:EO374" si="532">(C374/$R112)-1</f>
        <v>1.8628582280789008E-2</v>
      </c>
      <c r="DV374" s="15">
        <f t="shared" si="532"/>
        <v>4.5015012032846302E-2</v>
      </c>
      <c r="DW374" s="15">
        <f t="shared" si="532"/>
        <v>5.7460547586579924E-2</v>
      </c>
      <c r="DX374" s="15">
        <f t="shared" si="532"/>
        <v>6.8416715456550259E-2</v>
      </c>
      <c r="DY374" s="15">
        <f t="shared" si="532"/>
        <v>7.7984997024702851E-2</v>
      </c>
      <c r="DZ374" s="15">
        <f t="shared" si="532"/>
        <v>8.7657470133530202E-2</v>
      </c>
      <c r="EA374" s="15">
        <f t="shared" si="532"/>
        <v>9.8089956260886568E-2</v>
      </c>
      <c r="EB374" s="15">
        <f t="shared" si="532"/>
        <v>0.10779900899141936</v>
      </c>
      <c r="EC374" s="15">
        <f t="shared" si="532"/>
        <v>0.11784019072002661</v>
      </c>
      <c r="ED374" s="15">
        <f t="shared" si="532"/>
        <v>0.12971485504600477</v>
      </c>
      <c r="EE374" s="15">
        <f t="shared" si="532"/>
        <v>0.14008470718555599</v>
      </c>
      <c r="EF374" s="15">
        <f t="shared" si="532"/>
        <v>0.1501619974052113</v>
      </c>
      <c r="EG374" s="15">
        <f t="shared" si="532"/>
        <v>0.16016215165959014</v>
      </c>
      <c r="EH374" s="15">
        <f t="shared" si="532"/>
        <v>0.17119485104841092</v>
      </c>
      <c r="EI374" s="15">
        <f t="shared" si="532"/>
        <v>0.18270856559202109</v>
      </c>
      <c r="EJ374" s="15">
        <f t="shared" si="532"/>
        <v>0.19312059184398866</v>
      </c>
      <c r="EK374" s="15">
        <f t="shared" si="532"/>
        <v>0.20402870155133113</v>
      </c>
      <c r="EL374" s="15">
        <f t="shared" si="532"/>
        <v>0.21442304244568144</v>
      </c>
      <c r="EM374" s="15">
        <f t="shared" si="532"/>
        <v>0.22526323947479687</v>
      </c>
      <c r="EN374" s="15">
        <f t="shared" si="532"/>
        <v>0.23764086578146348</v>
      </c>
      <c r="EO374" s="15">
        <f t="shared" si="532"/>
        <v>0.2498197652826708</v>
      </c>
      <c r="EQ374" s="17" t="s">
        <v>78</v>
      </c>
      <c r="ER374" s="13">
        <f t="shared" si="454"/>
        <v>77</v>
      </c>
      <c r="ES374" s="13">
        <f t="shared" si="455"/>
        <v>126</v>
      </c>
      <c r="ET374" s="13">
        <f t="shared" si="456"/>
        <v>126</v>
      </c>
      <c r="EU374" s="13">
        <f t="shared" si="457"/>
        <v>126</v>
      </c>
      <c r="EV374" s="13">
        <f t="shared" si="458"/>
        <v>127</v>
      </c>
      <c r="EW374" s="13">
        <f t="shared" si="459"/>
        <v>127</v>
      </c>
      <c r="EX374" s="13">
        <f t="shared" si="460"/>
        <v>122</v>
      </c>
      <c r="EY374" s="13">
        <f t="shared" si="461"/>
        <v>118</v>
      </c>
      <c r="EZ374" s="13">
        <f t="shared" si="462"/>
        <v>117</v>
      </c>
      <c r="FA374" s="13">
        <f t="shared" si="463"/>
        <v>117</v>
      </c>
      <c r="FB374" s="13">
        <f t="shared" si="464"/>
        <v>116</v>
      </c>
      <c r="FC374" s="13">
        <f t="shared" si="465"/>
        <v>116</v>
      </c>
      <c r="FD374" s="13">
        <f t="shared" si="466"/>
        <v>116</v>
      </c>
      <c r="FE374" s="13">
        <f t="shared" si="467"/>
        <v>116</v>
      </c>
      <c r="FF374" s="13">
        <f t="shared" si="468"/>
        <v>116</v>
      </c>
      <c r="FG374" s="13">
        <f t="shared" si="469"/>
        <v>116</v>
      </c>
      <c r="FH374" s="13">
        <f t="shared" si="470"/>
        <v>116</v>
      </c>
      <c r="FI374" s="13">
        <f t="shared" si="471"/>
        <v>116</v>
      </c>
      <c r="FJ374" s="13">
        <f t="shared" si="472"/>
        <v>116</v>
      </c>
      <c r="FK374" s="13">
        <f t="shared" si="473"/>
        <v>116</v>
      </c>
      <c r="FL374" s="13">
        <f t="shared" si="474"/>
        <v>116</v>
      </c>
      <c r="FM374" s="13">
        <f>INDEX($ER374:$FL374,MATCH('Ranked Growth'!$C$5,$ER$149:$FL$149,0))</f>
        <v>77</v>
      </c>
      <c r="FO374" s="17" t="s">
        <v>78</v>
      </c>
      <c r="FP374" s="13" cm="1">
        <f t="array" ref="FP374">SUMPRODUCT(($Z$281:$Z$407=$Z374)*(DU374&lt;DU$281:DU$407))+1</f>
        <v>12</v>
      </c>
      <c r="FQ374" s="13" cm="1">
        <f t="array" ref="FQ374">SUMPRODUCT(($Z$281:$Z$407=$Z374)*(DV374&lt;DV$281:DV$407))+1</f>
        <v>23</v>
      </c>
      <c r="FR374" s="13" cm="1">
        <f t="array" ref="FR374">SUMPRODUCT(($Z$281:$Z$407=$Z374)*(DW374&lt;DW$281:DW$407))+1</f>
        <v>23</v>
      </c>
      <c r="FS374" s="13" cm="1">
        <f t="array" ref="FS374">SUMPRODUCT(($Z$281:$Z$407=$Z374)*(DX374&lt;DX$281:DX$407))+1</f>
        <v>23</v>
      </c>
      <c r="FT374" s="13" cm="1">
        <f t="array" ref="FT374">SUMPRODUCT(($Z$281:$Z$407=$Z374)*(DY374&lt;DY$281:DY$407))+1</f>
        <v>24</v>
      </c>
      <c r="FU374" s="13" cm="1">
        <f t="array" ref="FU374">SUMPRODUCT(($Z$281:$Z$407=$Z374)*(DZ374&lt;DZ$281:DZ$407))+1</f>
        <v>24</v>
      </c>
      <c r="FV374" s="13" cm="1">
        <f t="array" ref="FV374">SUMPRODUCT(($Z$281:$Z$407=$Z374)*(EA374&lt;EA$281:EA$407))+1</f>
        <v>19</v>
      </c>
      <c r="FW374" s="13" cm="1">
        <f t="array" ref="FW374">SUMPRODUCT(($Z$281:$Z$407=$Z374)*(EB374&lt;EB$281:EB$407))+1</f>
        <v>17</v>
      </c>
      <c r="FX374" s="13" cm="1">
        <f t="array" ref="FX374">SUMPRODUCT(($Z$281:$Z$407=$Z374)*(EC374&lt;EC$281:EC$407))+1</f>
        <v>16</v>
      </c>
      <c r="FY374" s="13" cm="1">
        <f t="array" ref="FY374">SUMPRODUCT(($Z$281:$Z$407=$Z374)*(ED374&lt;ED$281:ED$407))+1</f>
        <v>16</v>
      </c>
      <c r="FZ374" s="13" cm="1">
        <f t="array" ref="FZ374">SUMPRODUCT(($Z$281:$Z$407=$Z374)*(EE374&lt;EE$281:EE$407))+1</f>
        <v>16</v>
      </c>
      <c r="GA374" s="13" cm="1">
        <f t="array" ref="GA374">SUMPRODUCT(($Z$281:$Z$407=$Z374)*(EF374&lt;EF$281:EF$407))+1</f>
        <v>16</v>
      </c>
      <c r="GB374" s="13" cm="1">
        <f t="array" ref="GB374">SUMPRODUCT(($Z$281:$Z$407=$Z374)*(EG374&lt;EG$281:EG$407))+1</f>
        <v>16</v>
      </c>
      <c r="GC374" s="13" cm="1">
        <f t="array" ref="GC374">SUMPRODUCT(($Z$281:$Z$407=$Z374)*(EH374&lt;EH$281:EH$407))+1</f>
        <v>16</v>
      </c>
      <c r="GD374" s="13" cm="1">
        <f t="array" ref="GD374">SUMPRODUCT(($Z$281:$Z$407=$Z374)*(EI374&lt;EI$281:EI$407))+1</f>
        <v>16</v>
      </c>
      <c r="GE374" s="13" cm="1">
        <f t="array" ref="GE374">SUMPRODUCT(($Z$281:$Z$407=$Z374)*(EJ374&lt;EJ$281:EJ$407))+1</f>
        <v>16</v>
      </c>
      <c r="GF374" s="13" cm="1">
        <f t="array" ref="GF374">SUMPRODUCT(($Z$281:$Z$407=$Z374)*(EK374&lt;EK$281:EK$407))+1</f>
        <v>16</v>
      </c>
      <c r="GG374" s="13" cm="1">
        <f t="array" ref="GG374">SUMPRODUCT(($Z$281:$Z$407=$Z374)*(EL374&lt;EL$281:EL$407))+1</f>
        <v>16</v>
      </c>
      <c r="GH374" s="13" cm="1">
        <f t="array" ref="GH374">SUMPRODUCT(($Z$281:$Z$407=$Z374)*(EM374&lt;EM$281:EM$407))+1</f>
        <v>16</v>
      </c>
      <c r="GI374" s="13" cm="1">
        <f t="array" ref="GI374">SUMPRODUCT(($Z$281:$Z$407=$Z374)*(EN374&lt;EN$281:EN$407))+1</f>
        <v>16</v>
      </c>
      <c r="GJ374" s="13" cm="1">
        <f t="array" ref="GJ374">SUMPRODUCT(($Z$281:$Z$407=$Z374)*(EO374&lt;EO$281:EO$407))+1</f>
        <v>16</v>
      </c>
      <c r="GK374" s="20">
        <f>INDEX($FP374:$GJ374,MATCH('Ranked Growth'!$C$5,$FP$149:$GJ$149,0))</f>
        <v>12</v>
      </c>
      <c r="GL374" s="13" t="str">
        <f t="shared" si="475"/>
        <v>Stations of Less Than 10k Users-12</v>
      </c>
      <c r="GN374" s="17" t="s">
        <v>78</v>
      </c>
      <c r="GO374" s="13" t="str" cm="1">
        <f t="array" ref="GO374">IF($AA374="N","",SUMPRODUCT(($Z$281:$Z$407=$Z374)*($AA$281:$AA$407="Y")*(DU374&lt;DU$281:DU$407))+1)</f>
        <v/>
      </c>
      <c r="GP374" s="13" t="str" cm="1">
        <f t="array" ref="GP374">IF($AA374="N","",SUMPRODUCT(($Z$281:$Z$407=$Z374)*($AA$281:$AA$407="Y")*(DV374&lt;DV$281:DV$407))+1)</f>
        <v/>
      </c>
      <c r="GQ374" s="13" t="str" cm="1">
        <f t="array" ref="GQ374">IF($AA374="N","",SUMPRODUCT(($Z$281:$Z$407=$Z374)*($AA$281:$AA$407="Y")*(DW374&lt;DW$281:DW$407))+1)</f>
        <v/>
      </c>
      <c r="GR374" s="13" t="str" cm="1">
        <f t="array" ref="GR374">IF($AA374="N","",SUMPRODUCT(($Z$281:$Z$407=$Z374)*($AA$281:$AA$407="Y")*(DX374&lt;DX$281:DX$407))+1)</f>
        <v/>
      </c>
      <c r="GS374" s="13" t="str" cm="1">
        <f t="array" ref="GS374">IF($AA374="N","",SUMPRODUCT(($Z$281:$Z$407=$Z374)*($AA$281:$AA$407="Y")*(DY374&lt;DY$281:DY$407))+1)</f>
        <v/>
      </c>
      <c r="GT374" s="13" t="str" cm="1">
        <f t="array" ref="GT374">IF($AA374="N","",SUMPRODUCT(($Z$281:$Z$407=$Z374)*($AA$281:$AA$407="Y")*(DZ374&lt;DZ$281:DZ$407))+1)</f>
        <v/>
      </c>
      <c r="GU374" s="13" t="str" cm="1">
        <f t="array" ref="GU374">IF($AA374="N","",SUMPRODUCT(($Z$281:$Z$407=$Z374)*($AA$281:$AA$407="Y")*(EA374&lt;EA$281:EA$407))+1)</f>
        <v/>
      </c>
      <c r="GV374" s="13" t="str" cm="1">
        <f t="array" ref="GV374">IF($AA374="N","",SUMPRODUCT(($Z$281:$Z$407=$Z374)*($AA$281:$AA$407="Y")*(EB374&lt;EB$281:EB$407))+1)</f>
        <v/>
      </c>
      <c r="GW374" s="13" t="str" cm="1">
        <f t="array" ref="GW374">IF($AA374="N","",SUMPRODUCT(($Z$281:$Z$407=$Z374)*($AA$281:$AA$407="Y")*(EC374&lt;EC$281:EC$407))+1)</f>
        <v/>
      </c>
      <c r="GX374" s="13" t="str" cm="1">
        <f t="array" ref="GX374">IF($AA374="N","",SUMPRODUCT(($Z$281:$Z$407=$Z374)*($AA$281:$AA$407="Y")*(ED374&lt;ED$281:ED$407))+1)</f>
        <v/>
      </c>
      <c r="GY374" s="13" t="str" cm="1">
        <f t="array" ref="GY374">IF($AA374="N","",SUMPRODUCT(($Z$281:$Z$407=$Z374)*($AA$281:$AA$407="Y")*(EE374&lt;EE$281:EE$407))+1)</f>
        <v/>
      </c>
      <c r="GZ374" s="13" t="str" cm="1">
        <f t="array" ref="GZ374">IF($AA374="N","",SUMPRODUCT(($Z$281:$Z$407=$Z374)*($AA$281:$AA$407="Y")*(EF374&lt;EF$281:EF$407))+1)</f>
        <v/>
      </c>
      <c r="HA374" s="13" t="str" cm="1">
        <f t="array" ref="HA374">IF($AA374="N","",SUMPRODUCT(($Z$281:$Z$407=$Z374)*($AA$281:$AA$407="Y")*(EG374&lt;EG$281:EG$407))+1)</f>
        <v/>
      </c>
      <c r="HB374" s="13" t="str" cm="1">
        <f t="array" ref="HB374">IF($AA374="N","",SUMPRODUCT(($Z$281:$Z$407=$Z374)*($AA$281:$AA$407="Y")*(EH374&lt;EH$281:EH$407))+1)</f>
        <v/>
      </c>
      <c r="HC374" s="13" t="str" cm="1">
        <f t="array" ref="HC374">IF($AA374="N","",SUMPRODUCT(($Z$281:$Z$407=$Z374)*($AA$281:$AA$407="Y")*(EI374&lt;EI$281:EI$407))+1)</f>
        <v/>
      </c>
      <c r="HD374" s="13" t="str" cm="1">
        <f t="array" ref="HD374">IF($AA374="N","",SUMPRODUCT(($Z$281:$Z$407=$Z374)*($AA$281:$AA$407="Y")*(EJ374&lt;EJ$281:EJ$407))+1)</f>
        <v/>
      </c>
      <c r="HE374" s="13" t="str" cm="1">
        <f t="array" ref="HE374">IF($AA374="N","",SUMPRODUCT(($Z$281:$Z$407=$Z374)*($AA$281:$AA$407="Y")*(EK374&lt;EK$281:EK$407))+1)</f>
        <v/>
      </c>
      <c r="HF374" s="13" t="str" cm="1">
        <f t="array" ref="HF374">IF($AA374="N","",SUMPRODUCT(($Z$281:$Z$407=$Z374)*($AA$281:$AA$407="Y")*(EL374&lt;EL$281:EL$407))+1)</f>
        <v/>
      </c>
      <c r="HG374" s="13" t="str" cm="1">
        <f t="array" ref="HG374">IF($AA374="N","",SUMPRODUCT(($Z$281:$Z$407=$Z374)*($AA$281:$AA$407="Y")*(EM374&lt;EM$281:EM$407))+1)</f>
        <v/>
      </c>
      <c r="HH374" s="13" t="str" cm="1">
        <f t="array" ref="HH374">IF($AA374="N","",SUMPRODUCT(($Z$281:$Z$407=$Z374)*($AA$281:$AA$407="Y")*(EN374&lt;EN$281:EN$407))+1)</f>
        <v/>
      </c>
      <c r="HI374" s="13" t="str" cm="1">
        <f t="array" ref="HI374">IF($AA374="N","",SUMPRODUCT(($Z$281:$Z$407=$Z374)*($AA$281:$AA$407="Y")*(EO374&lt;EO$281:EO$407))+1)</f>
        <v/>
      </c>
      <c r="HJ374" s="20" t="str">
        <f>INDEX($GO374:$HI374,MATCH('Ranked Growth'!$C$5,$GO$149:$HI$149,0))</f>
        <v/>
      </c>
      <c r="HK374" s="13" t="str">
        <f t="shared" si="476"/>
        <v>Stations of Less Than 10k Users-</v>
      </c>
    </row>
    <row r="375" spans="2:219" s="11" customFormat="1" x14ac:dyDescent="0.25">
      <c r="B375" s="17" t="s">
        <v>79</v>
      </c>
      <c r="C375" s="20">
        <v>14224.135965205103</v>
      </c>
      <c r="D375" s="20">
        <v>15174.370383985244</v>
      </c>
      <c r="E375" s="20">
        <v>15552.918499153369</v>
      </c>
      <c r="F375" s="20">
        <v>15875.325469041638</v>
      </c>
      <c r="G375" s="20">
        <v>16138.723757495496</v>
      </c>
      <c r="H375" s="20">
        <v>16415.979821402572</v>
      </c>
      <c r="I375" s="20">
        <v>16735.10056972695</v>
      </c>
      <c r="J375" s="20">
        <v>17015.700200365529</v>
      </c>
      <c r="K375" s="20">
        <v>17306.834823528341</v>
      </c>
      <c r="L375" s="20">
        <v>17653.259472160596</v>
      </c>
      <c r="M375" s="20">
        <v>17965.616541462132</v>
      </c>
      <c r="N375" s="20">
        <v>18271.444223472095</v>
      </c>
      <c r="O375" s="20">
        <v>18581.79503920861</v>
      </c>
      <c r="P375" s="20">
        <v>18932.194765160799</v>
      </c>
      <c r="Q375" s="20">
        <v>19312.234555869381</v>
      </c>
      <c r="R375" s="20">
        <v>19646.258290319787</v>
      </c>
      <c r="S375" s="20">
        <v>20007.075014031765</v>
      </c>
      <c r="T375" s="20">
        <v>20351.63128637378</v>
      </c>
      <c r="U375" s="20">
        <v>20713.233882267847</v>
      </c>
      <c r="V375" s="20">
        <v>21111.287731742097</v>
      </c>
      <c r="W375" s="20">
        <v>21500.81201771996</v>
      </c>
      <c r="Y375" s="17" t="s">
        <v>79</v>
      </c>
      <c r="Z375" s="21" t="str">
        <f t="shared" si="427"/>
        <v>Stations of Over 10k Users</v>
      </c>
      <c r="AA375" s="21" t="str">
        <f t="shared" si="428"/>
        <v>N</v>
      </c>
      <c r="AB375" s="13">
        <f t="shared" ref="AB375:AV375" si="533">C375-$R113</f>
        <v>380.13596520510328</v>
      </c>
      <c r="AC375" s="13">
        <f t="shared" si="533"/>
        <v>1330.3703839852442</v>
      </c>
      <c r="AD375" s="13">
        <f t="shared" si="533"/>
        <v>1708.9184991533693</v>
      </c>
      <c r="AE375" s="13">
        <f t="shared" si="533"/>
        <v>2031.3254690416379</v>
      </c>
      <c r="AF375" s="13">
        <f t="shared" si="533"/>
        <v>2294.7237574954961</v>
      </c>
      <c r="AG375" s="13">
        <f t="shared" si="533"/>
        <v>2571.9798214025723</v>
      </c>
      <c r="AH375" s="13">
        <f t="shared" si="533"/>
        <v>2891.1005697269502</v>
      </c>
      <c r="AI375" s="13">
        <f t="shared" si="533"/>
        <v>3171.7002003655289</v>
      </c>
      <c r="AJ375" s="13">
        <f t="shared" si="533"/>
        <v>3462.8348235283411</v>
      </c>
      <c r="AK375" s="13">
        <f t="shared" si="533"/>
        <v>3809.2594721605965</v>
      </c>
      <c r="AL375" s="13">
        <f t="shared" si="533"/>
        <v>4121.6165414621319</v>
      </c>
      <c r="AM375" s="13">
        <f t="shared" si="533"/>
        <v>4427.4442234720955</v>
      </c>
      <c r="AN375" s="13">
        <f t="shared" si="533"/>
        <v>4737.7950392086095</v>
      </c>
      <c r="AO375" s="13">
        <f t="shared" si="533"/>
        <v>5088.1947651607989</v>
      </c>
      <c r="AP375" s="13">
        <f t="shared" si="533"/>
        <v>5468.2345558693814</v>
      </c>
      <c r="AQ375" s="13">
        <f t="shared" si="533"/>
        <v>5802.2582903197872</v>
      </c>
      <c r="AR375" s="13">
        <f t="shared" si="533"/>
        <v>6163.075014031765</v>
      </c>
      <c r="AS375" s="13">
        <f t="shared" si="533"/>
        <v>6507.6312863737803</v>
      </c>
      <c r="AT375" s="13">
        <f t="shared" si="533"/>
        <v>6869.2338822678466</v>
      </c>
      <c r="AU375" s="13">
        <f t="shared" si="533"/>
        <v>7267.2877317420971</v>
      </c>
      <c r="AV375" s="13">
        <f t="shared" si="533"/>
        <v>7656.8120177199598</v>
      </c>
      <c r="AX375" s="17" t="s">
        <v>79</v>
      </c>
      <c r="AY375" s="13">
        <f t="shared" si="430"/>
        <v>95</v>
      </c>
      <c r="AZ375" s="13">
        <f t="shared" si="431"/>
        <v>97</v>
      </c>
      <c r="BA375" s="13">
        <f t="shared" si="432"/>
        <v>96</v>
      </c>
      <c r="BB375" s="13">
        <f t="shared" si="433"/>
        <v>96</v>
      </c>
      <c r="BC375" s="13">
        <f t="shared" si="434"/>
        <v>96</v>
      </c>
      <c r="BD375" s="13">
        <f t="shared" si="435"/>
        <v>96</v>
      </c>
      <c r="BE375" s="13">
        <f t="shared" si="436"/>
        <v>96</v>
      </c>
      <c r="BF375" s="13">
        <f t="shared" si="437"/>
        <v>96</v>
      </c>
      <c r="BG375" s="13">
        <f t="shared" si="438"/>
        <v>96</v>
      </c>
      <c r="BH375" s="13">
        <f t="shared" si="439"/>
        <v>96</v>
      </c>
      <c r="BI375" s="13">
        <f t="shared" si="440"/>
        <v>96</v>
      </c>
      <c r="BJ375" s="13">
        <f t="shared" si="441"/>
        <v>96</v>
      </c>
      <c r="BK375" s="13">
        <f t="shared" si="442"/>
        <v>96</v>
      </c>
      <c r="BL375" s="13">
        <f t="shared" si="443"/>
        <v>96</v>
      </c>
      <c r="BM375" s="13">
        <f t="shared" si="444"/>
        <v>96</v>
      </c>
      <c r="BN375" s="13">
        <f t="shared" si="445"/>
        <v>96</v>
      </c>
      <c r="BO375" s="13">
        <f t="shared" si="446"/>
        <v>96</v>
      </c>
      <c r="BP375" s="13">
        <f t="shared" si="447"/>
        <v>95</v>
      </c>
      <c r="BQ375" s="13">
        <f t="shared" si="448"/>
        <v>95</v>
      </c>
      <c r="BR375" s="13">
        <f t="shared" si="449"/>
        <v>95</v>
      </c>
      <c r="BS375" s="13">
        <f t="shared" si="450"/>
        <v>96</v>
      </c>
      <c r="BT375" s="13">
        <f>INDEX($AY375:$BS375,MATCH('Ranked Growth'!$C$5,Data!$AY$149:$BS$149,0))</f>
        <v>95</v>
      </c>
      <c r="BV375" s="17" t="s">
        <v>79</v>
      </c>
      <c r="BW375" s="13" cm="1">
        <f t="array" ref="BW375">SUMPRODUCT(($Z$281:$Z$407=$Z375)*(AB375&lt;AB$281:AB$407))+1</f>
        <v>90</v>
      </c>
      <c r="BX375" s="13" cm="1">
        <f t="array" ref="BX375">SUMPRODUCT(($Z$281:$Z$407=$Z375)*(AC375&lt;AC$281:AC$407))+1</f>
        <v>92</v>
      </c>
      <c r="BY375" s="13" cm="1">
        <f t="array" ref="BY375">SUMPRODUCT(($Z$281:$Z$407=$Z375)*(AD375&lt;AD$281:AD$407))+1</f>
        <v>91</v>
      </c>
      <c r="BZ375" s="13" cm="1">
        <f t="array" ref="BZ375">SUMPRODUCT(($Z$281:$Z$407=$Z375)*(AE375&lt;AE$281:AE$407))+1</f>
        <v>91</v>
      </c>
      <c r="CA375" s="13" cm="1">
        <f t="array" ref="CA375">SUMPRODUCT(($Z$281:$Z$407=$Z375)*(AF375&lt;AF$281:AF$407))+1</f>
        <v>91</v>
      </c>
      <c r="CB375" s="13" cm="1">
        <f t="array" ref="CB375">SUMPRODUCT(($Z$281:$Z$407=$Z375)*(AG375&lt;AG$281:AG$407))+1</f>
        <v>91</v>
      </c>
      <c r="CC375" s="13" cm="1">
        <f t="array" ref="CC375">SUMPRODUCT(($Z$281:$Z$407=$Z375)*(AH375&lt;AH$281:AH$407))+1</f>
        <v>91</v>
      </c>
      <c r="CD375" s="13" cm="1">
        <f t="array" ref="CD375">SUMPRODUCT(($Z$281:$Z$407=$Z375)*(AI375&lt;AI$281:AI$407))+1</f>
        <v>91</v>
      </c>
      <c r="CE375" s="13" cm="1">
        <f t="array" ref="CE375">SUMPRODUCT(($Z$281:$Z$407=$Z375)*(AJ375&lt;AJ$281:AJ$407))+1</f>
        <v>91</v>
      </c>
      <c r="CF375" s="13" cm="1">
        <f t="array" ref="CF375">SUMPRODUCT(($Z$281:$Z$407=$Z375)*(AK375&lt;AK$281:AK$407))+1</f>
        <v>91</v>
      </c>
      <c r="CG375" s="13" cm="1">
        <f t="array" ref="CG375">SUMPRODUCT(($Z$281:$Z$407=$Z375)*(AL375&lt;AL$281:AL$407))+1</f>
        <v>91</v>
      </c>
      <c r="CH375" s="13" cm="1">
        <f t="array" ref="CH375">SUMPRODUCT(($Z$281:$Z$407=$Z375)*(AM375&lt;AM$281:AM$407))+1</f>
        <v>91</v>
      </c>
      <c r="CI375" s="13" cm="1">
        <f t="array" ref="CI375">SUMPRODUCT(($Z$281:$Z$407=$Z375)*(AN375&lt;AN$281:AN$407))+1</f>
        <v>91</v>
      </c>
      <c r="CJ375" s="13" cm="1">
        <f t="array" ref="CJ375">SUMPRODUCT(($Z$281:$Z$407=$Z375)*(AO375&lt;AO$281:AO$407))+1</f>
        <v>91</v>
      </c>
      <c r="CK375" s="13" cm="1">
        <f t="array" ref="CK375">SUMPRODUCT(($Z$281:$Z$407=$Z375)*(AP375&lt;AP$281:AP$407))+1</f>
        <v>91</v>
      </c>
      <c r="CL375" s="13" cm="1">
        <f t="array" ref="CL375">SUMPRODUCT(($Z$281:$Z$407=$Z375)*(AQ375&lt;AQ$281:AQ$407))+1</f>
        <v>91</v>
      </c>
      <c r="CM375" s="13" cm="1">
        <f t="array" ref="CM375">SUMPRODUCT(($Z$281:$Z$407=$Z375)*(AR375&lt;AR$281:AR$407))+1</f>
        <v>91</v>
      </c>
      <c r="CN375" s="13" cm="1">
        <f t="array" ref="CN375">SUMPRODUCT(($Z$281:$Z$407=$Z375)*(AS375&lt;AS$281:AS$407))+1</f>
        <v>90</v>
      </c>
      <c r="CO375" s="13" cm="1">
        <f t="array" ref="CO375">SUMPRODUCT(($Z$281:$Z$407=$Z375)*(AT375&lt;AT$281:AT$407))+1</f>
        <v>90</v>
      </c>
      <c r="CP375" s="13" cm="1">
        <f t="array" ref="CP375">SUMPRODUCT(($Z$281:$Z$407=$Z375)*(AU375&lt;AU$281:AU$407))+1</f>
        <v>90</v>
      </c>
      <c r="CQ375" s="13" cm="1">
        <f t="array" ref="CQ375">SUMPRODUCT(($Z$281:$Z$407=$Z375)*(AV375&lt;AV$281:AV$407))+1</f>
        <v>91</v>
      </c>
      <c r="CR375" s="20">
        <f>INDEX($BW375:$CQ375,MATCH('Ranked Growth'!$C$5,Data!$AY$149:$BS$149,0))</f>
        <v>90</v>
      </c>
      <c r="CS375" s="13" t="str">
        <f t="shared" si="451"/>
        <v>Stations of Over 10k Users-90</v>
      </c>
      <c r="CU375" s="17" t="s">
        <v>79</v>
      </c>
      <c r="CV375" s="13" t="str" cm="1">
        <f t="array" ref="CV375">IF($AA375="N","",SUMPRODUCT(($Z$281:$Z$407=$Z375)*($AA$281:$AA$407="Y")*(AB375&lt;AB$281:AB$407))+1)</f>
        <v/>
      </c>
      <c r="CW375" s="13" t="str" cm="1">
        <f t="array" ref="CW375">IF($AA375="N","",SUMPRODUCT(($Z$281:$Z$407=$Z375)*($AA$281:$AA$407="Y")*(AC375&lt;AC$281:AC$407))+1)</f>
        <v/>
      </c>
      <c r="CX375" s="13" t="str" cm="1">
        <f t="array" ref="CX375">IF($AA375="N","",SUMPRODUCT(($Z$281:$Z$407=$Z375)*($AA$281:$AA$407="Y")*(AD375&lt;AD$281:AD$407))+1)</f>
        <v/>
      </c>
      <c r="CY375" s="13" t="str" cm="1">
        <f t="array" ref="CY375">IF($AA375="N","",SUMPRODUCT(($Z$281:$Z$407=$Z375)*($AA$281:$AA$407="Y")*(AE375&lt;AE$281:AE$407))+1)</f>
        <v/>
      </c>
      <c r="CZ375" s="13" t="str" cm="1">
        <f t="array" ref="CZ375">IF($AA375="N","",SUMPRODUCT(($Z$281:$Z$407=$Z375)*($AA$281:$AA$407="Y")*(AF375&lt;AF$281:AF$407))+1)</f>
        <v/>
      </c>
      <c r="DA375" s="13" t="str" cm="1">
        <f t="array" ref="DA375">IF($AA375="N","",SUMPRODUCT(($Z$281:$Z$407=$Z375)*($AA$281:$AA$407="Y")*(AG375&lt;AG$281:AG$407))+1)</f>
        <v/>
      </c>
      <c r="DB375" s="13" t="str" cm="1">
        <f t="array" ref="DB375">IF($AA375="N","",SUMPRODUCT(($Z$281:$Z$407=$Z375)*($AA$281:$AA$407="Y")*(AH375&lt;AH$281:AH$407))+1)</f>
        <v/>
      </c>
      <c r="DC375" s="13" t="str" cm="1">
        <f t="array" ref="DC375">IF($AA375="N","",SUMPRODUCT(($Z$281:$Z$407=$Z375)*($AA$281:$AA$407="Y")*(AI375&lt;AI$281:AI$407))+1)</f>
        <v/>
      </c>
      <c r="DD375" s="13" t="str" cm="1">
        <f t="array" ref="DD375">IF($AA375="N","",SUMPRODUCT(($Z$281:$Z$407=$Z375)*($AA$281:$AA$407="Y")*(AJ375&lt;AJ$281:AJ$407))+1)</f>
        <v/>
      </c>
      <c r="DE375" s="13" t="str" cm="1">
        <f t="array" ref="DE375">IF($AA375="N","",SUMPRODUCT(($Z$281:$Z$407=$Z375)*($AA$281:$AA$407="Y")*(AK375&lt;AK$281:AK$407))+1)</f>
        <v/>
      </c>
      <c r="DF375" s="13" t="str" cm="1">
        <f t="array" ref="DF375">IF($AA375="N","",SUMPRODUCT(($Z$281:$Z$407=$Z375)*($AA$281:$AA$407="Y")*(AL375&lt;AL$281:AL$407))+1)</f>
        <v/>
      </c>
      <c r="DG375" s="13" t="str" cm="1">
        <f t="array" ref="DG375">IF($AA375="N","",SUMPRODUCT(($Z$281:$Z$407=$Z375)*($AA$281:$AA$407="Y")*(AM375&lt;AM$281:AM$407))+1)</f>
        <v/>
      </c>
      <c r="DH375" s="13" t="str" cm="1">
        <f t="array" ref="DH375">IF($AA375="N","",SUMPRODUCT(($Z$281:$Z$407=$Z375)*($AA$281:$AA$407="Y")*(AN375&lt;AN$281:AN$407))+1)</f>
        <v/>
      </c>
      <c r="DI375" s="13" t="str" cm="1">
        <f t="array" ref="DI375">IF($AA375="N","",SUMPRODUCT(($Z$281:$Z$407=$Z375)*($AA$281:$AA$407="Y")*(AO375&lt;AO$281:AO$407))+1)</f>
        <v/>
      </c>
      <c r="DJ375" s="13" t="str" cm="1">
        <f t="array" ref="DJ375">IF($AA375="N","",SUMPRODUCT(($Z$281:$Z$407=$Z375)*($AA$281:$AA$407="Y")*(AP375&lt;AP$281:AP$407))+1)</f>
        <v/>
      </c>
      <c r="DK375" s="13" t="str" cm="1">
        <f t="array" ref="DK375">IF($AA375="N","",SUMPRODUCT(($Z$281:$Z$407=$Z375)*($AA$281:$AA$407="Y")*(AQ375&lt;AQ$281:AQ$407))+1)</f>
        <v/>
      </c>
      <c r="DL375" s="13" t="str" cm="1">
        <f t="array" ref="DL375">IF($AA375="N","",SUMPRODUCT(($Z$281:$Z$407=$Z375)*($AA$281:$AA$407="Y")*(AR375&lt;AR$281:AR$407))+1)</f>
        <v/>
      </c>
      <c r="DM375" s="13" t="str" cm="1">
        <f t="array" ref="DM375">IF($AA375="N","",SUMPRODUCT(($Z$281:$Z$407=$Z375)*($AA$281:$AA$407="Y")*(AS375&lt;AS$281:AS$407))+1)</f>
        <v/>
      </c>
      <c r="DN375" s="13" t="str" cm="1">
        <f t="array" ref="DN375">IF($AA375="N","",SUMPRODUCT(($Z$281:$Z$407=$Z375)*($AA$281:$AA$407="Y")*(AT375&lt;AT$281:AT$407))+1)</f>
        <v/>
      </c>
      <c r="DO375" s="13" t="str" cm="1">
        <f t="array" ref="DO375">IF($AA375="N","",SUMPRODUCT(($Z$281:$Z$407=$Z375)*($AA$281:$AA$407="Y")*(AU375&lt;AU$281:AU$407))+1)</f>
        <v/>
      </c>
      <c r="DP375" s="13" t="str" cm="1">
        <f t="array" ref="DP375">IF($AA375="N","",SUMPRODUCT(($Z$281:$Z$407=$Z375)*($AA$281:$AA$407="Y")*(AV375&lt;AV$281:AV$407))+1)</f>
        <v/>
      </c>
      <c r="DQ375" s="13" t="str">
        <f>INDEX($CV375:$DP375,MATCH('Ranked Growth'!$C$5,$BW$149:$CQ$149,0))</f>
        <v/>
      </c>
      <c r="DR375" s="13" t="str">
        <f t="shared" si="452"/>
        <v>Stations of Over 10k Users-</v>
      </c>
      <c r="DT375" s="17" t="s">
        <v>79</v>
      </c>
      <c r="DU375" s="15">
        <f t="shared" ref="DU375:EO375" si="534">(C375/$R113)-1</f>
        <v>2.7458535481443391E-2</v>
      </c>
      <c r="DV375" s="15">
        <f t="shared" si="534"/>
        <v>9.6097253971774377E-2</v>
      </c>
      <c r="DW375" s="15">
        <f t="shared" si="534"/>
        <v>0.12344109355340716</v>
      </c>
      <c r="DX375" s="15">
        <f t="shared" si="534"/>
        <v>0.14672966404519205</v>
      </c>
      <c r="DY375" s="15">
        <f t="shared" si="534"/>
        <v>0.16575583339320255</v>
      </c>
      <c r="DZ375" s="15">
        <f t="shared" si="534"/>
        <v>0.18578299778984197</v>
      </c>
      <c r="EA375" s="15">
        <f t="shared" si="534"/>
        <v>0.20883419313254481</v>
      </c>
      <c r="EB375" s="15">
        <f t="shared" si="534"/>
        <v>0.22910287491805326</v>
      </c>
      <c r="EC375" s="15">
        <f t="shared" si="534"/>
        <v>0.25013253564925897</v>
      </c>
      <c r="ED375" s="15">
        <f t="shared" si="534"/>
        <v>0.27515598614277637</v>
      </c>
      <c r="EE375" s="15">
        <f t="shared" si="534"/>
        <v>0.2977186175572184</v>
      </c>
      <c r="EF375" s="15">
        <f t="shared" si="534"/>
        <v>0.31980960874545628</v>
      </c>
      <c r="EG375" s="15">
        <f t="shared" si="534"/>
        <v>0.34222732152619262</v>
      </c>
      <c r="EH375" s="15">
        <f t="shared" si="534"/>
        <v>0.36753790560248478</v>
      </c>
      <c r="EI375" s="15">
        <f t="shared" si="534"/>
        <v>0.39498949406742145</v>
      </c>
      <c r="EJ375" s="15">
        <f t="shared" si="534"/>
        <v>0.41911718364055095</v>
      </c>
      <c r="EK375" s="15">
        <f t="shared" si="534"/>
        <v>0.44518022349261521</v>
      </c>
      <c r="EL375" s="15">
        <f t="shared" si="534"/>
        <v>0.47006871470483813</v>
      </c>
      <c r="EM375" s="15">
        <f t="shared" si="534"/>
        <v>0.49618852082258358</v>
      </c>
      <c r="EN375" s="15">
        <f t="shared" si="534"/>
        <v>0.52494132705447094</v>
      </c>
      <c r="EO375" s="15">
        <f t="shared" si="534"/>
        <v>0.55307801341519491</v>
      </c>
      <c r="EQ375" s="17" t="s">
        <v>79</v>
      </c>
      <c r="ER375" s="13">
        <f t="shared" si="454"/>
        <v>4</v>
      </c>
      <c r="ES375" s="13">
        <f t="shared" si="455"/>
        <v>76</v>
      </c>
      <c r="ET375" s="13">
        <f t="shared" si="456"/>
        <v>63</v>
      </c>
      <c r="EU375" s="13">
        <f t="shared" si="457"/>
        <v>33</v>
      </c>
      <c r="EV375" s="13">
        <f t="shared" si="458"/>
        <v>18</v>
      </c>
      <c r="EW375" s="13">
        <f t="shared" si="459"/>
        <v>15</v>
      </c>
      <c r="EX375" s="13">
        <f t="shared" si="460"/>
        <v>14</v>
      </c>
      <c r="EY375" s="13">
        <f t="shared" si="461"/>
        <v>14</v>
      </c>
      <c r="EZ375" s="13">
        <f t="shared" si="462"/>
        <v>13</v>
      </c>
      <c r="FA375" s="13">
        <f t="shared" si="463"/>
        <v>14</v>
      </c>
      <c r="FB375" s="13">
        <f t="shared" si="464"/>
        <v>12</v>
      </c>
      <c r="FC375" s="13">
        <f t="shared" si="465"/>
        <v>12</v>
      </c>
      <c r="FD375" s="13">
        <f t="shared" si="466"/>
        <v>9</v>
      </c>
      <c r="FE375" s="13">
        <f t="shared" si="467"/>
        <v>8</v>
      </c>
      <c r="FF375" s="13">
        <f t="shared" si="468"/>
        <v>8</v>
      </c>
      <c r="FG375" s="13">
        <f t="shared" si="469"/>
        <v>7</v>
      </c>
      <c r="FH375" s="13">
        <f t="shared" si="470"/>
        <v>7</v>
      </c>
      <c r="FI375" s="13">
        <f t="shared" si="471"/>
        <v>7</v>
      </c>
      <c r="FJ375" s="13">
        <f t="shared" si="472"/>
        <v>7</v>
      </c>
      <c r="FK375" s="13">
        <f t="shared" si="473"/>
        <v>7</v>
      </c>
      <c r="FL375" s="13">
        <f t="shared" si="474"/>
        <v>8</v>
      </c>
      <c r="FM375" s="13">
        <f>INDEX($ER375:$FL375,MATCH('Ranked Growth'!$C$5,$ER$149:$FL$149,0))</f>
        <v>4</v>
      </c>
      <c r="FO375" s="17" t="s">
        <v>79</v>
      </c>
      <c r="FP375" s="13" cm="1">
        <f t="array" ref="FP375">SUMPRODUCT(($Z$281:$Z$407=$Z375)*(DU375&lt;DU$281:DU$407))+1</f>
        <v>3</v>
      </c>
      <c r="FQ375" s="13" cm="1">
        <f t="array" ref="FQ375">SUMPRODUCT(($Z$281:$Z$407=$Z375)*(DV375&lt;DV$281:DV$407))+1</f>
        <v>70</v>
      </c>
      <c r="FR375" s="13" cm="1">
        <f t="array" ref="FR375">SUMPRODUCT(($Z$281:$Z$407=$Z375)*(DW375&lt;DW$281:DW$407))+1</f>
        <v>58</v>
      </c>
      <c r="FS375" s="13" cm="1">
        <f t="array" ref="FS375">SUMPRODUCT(($Z$281:$Z$407=$Z375)*(DX375&lt;DX$281:DX$407))+1</f>
        <v>31</v>
      </c>
      <c r="FT375" s="13" cm="1">
        <f t="array" ref="FT375">SUMPRODUCT(($Z$281:$Z$407=$Z375)*(DY375&lt;DY$281:DY$407))+1</f>
        <v>17</v>
      </c>
      <c r="FU375" s="13" cm="1">
        <f t="array" ref="FU375">SUMPRODUCT(($Z$281:$Z$407=$Z375)*(DZ375&lt;DZ$281:DZ$407))+1</f>
        <v>14</v>
      </c>
      <c r="FV375" s="13" cm="1">
        <f t="array" ref="FV375">SUMPRODUCT(($Z$281:$Z$407=$Z375)*(EA375&lt;EA$281:EA$407))+1</f>
        <v>13</v>
      </c>
      <c r="FW375" s="13" cm="1">
        <f t="array" ref="FW375">SUMPRODUCT(($Z$281:$Z$407=$Z375)*(EB375&lt;EB$281:EB$407))+1</f>
        <v>13</v>
      </c>
      <c r="FX375" s="13" cm="1">
        <f t="array" ref="FX375">SUMPRODUCT(($Z$281:$Z$407=$Z375)*(EC375&lt;EC$281:EC$407))+1</f>
        <v>12</v>
      </c>
      <c r="FY375" s="13" cm="1">
        <f t="array" ref="FY375">SUMPRODUCT(($Z$281:$Z$407=$Z375)*(ED375&lt;ED$281:ED$407))+1</f>
        <v>13</v>
      </c>
      <c r="FZ375" s="13" cm="1">
        <f t="array" ref="FZ375">SUMPRODUCT(($Z$281:$Z$407=$Z375)*(EE375&lt;EE$281:EE$407))+1</f>
        <v>11</v>
      </c>
      <c r="GA375" s="13" cm="1">
        <f t="array" ref="GA375">SUMPRODUCT(($Z$281:$Z$407=$Z375)*(EF375&lt;EF$281:EF$407))+1</f>
        <v>11</v>
      </c>
      <c r="GB375" s="13" cm="1">
        <f t="array" ref="GB375">SUMPRODUCT(($Z$281:$Z$407=$Z375)*(EG375&lt;EG$281:EG$407))+1</f>
        <v>8</v>
      </c>
      <c r="GC375" s="13" cm="1">
        <f t="array" ref="GC375">SUMPRODUCT(($Z$281:$Z$407=$Z375)*(EH375&lt;EH$281:EH$407))+1</f>
        <v>7</v>
      </c>
      <c r="GD375" s="13" cm="1">
        <f t="array" ref="GD375">SUMPRODUCT(($Z$281:$Z$407=$Z375)*(EI375&lt;EI$281:EI$407))+1</f>
        <v>7</v>
      </c>
      <c r="GE375" s="13" cm="1">
        <f t="array" ref="GE375">SUMPRODUCT(($Z$281:$Z$407=$Z375)*(EJ375&lt;EJ$281:EJ$407))+1</f>
        <v>6</v>
      </c>
      <c r="GF375" s="13" cm="1">
        <f t="array" ref="GF375">SUMPRODUCT(($Z$281:$Z$407=$Z375)*(EK375&lt;EK$281:EK$407))+1</f>
        <v>6</v>
      </c>
      <c r="GG375" s="13" cm="1">
        <f t="array" ref="GG375">SUMPRODUCT(($Z$281:$Z$407=$Z375)*(EL375&lt;EL$281:EL$407))+1</f>
        <v>6</v>
      </c>
      <c r="GH375" s="13" cm="1">
        <f t="array" ref="GH375">SUMPRODUCT(($Z$281:$Z$407=$Z375)*(EM375&lt;EM$281:EM$407))+1</f>
        <v>6</v>
      </c>
      <c r="GI375" s="13" cm="1">
        <f t="array" ref="GI375">SUMPRODUCT(($Z$281:$Z$407=$Z375)*(EN375&lt;EN$281:EN$407))+1</f>
        <v>6</v>
      </c>
      <c r="GJ375" s="13" cm="1">
        <f t="array" ref="GJ375">SUMPRODUCT(($Z$281:$Z$407=$Z375)*(EO375&lt;EO$281:EO$407))+1</f>
        <v>7</v>
      </c>
      <c r="GK375" s="20">
        <f>INDEX($FP375:$GJ375,MATCH('Ranked Growth'!$C$5,$FP$149:$GJ$149,0))</f>
        <v>3</v>
      </c>
      <c r="GL375" s="13" t="str">
        <f t="shared" si="475"/>
        <v>Stations of Over 10k Users-3</v>
      </c>
      <c r="GN375" s="17" t="s">
        <v>79</v>
      </c>
      <c r="GO375" s="13" t="str" cm="1">
        <f t="array" ref="GO375">IF($AA375="N","",SUMPRODUCT(($Z$281:$Z$407=$Z375)*($AA$281:$AA$407="Y")*(DU375&lt;DU$281:DU$407))+1)</f>
        <v/>
      </c>
      <c r="GP375" s="13" t="str" cm="1">
        <f t="array" ref="GP375">IF($AA375="N","",SUMPRODUCT(($Z$281:$Z$407=$Z375)*($AA$281:$AA$407="Y")*(DV375&lt;DV$281:DV$407))+1)</f>
        <v/>
      </c>
      <c r="GQ375" s="13" t="str" cm="1">
        <f t="array" ref="GQ375">IF($AA375="N","",SUMPRODUCT(($Z$281:$Z$407=$Z375)*($AA$281:$AA$407="Y")*(DW375&lt;DW$281:DW$407))+1)</f>
        <v/>
      </c>
      <c r="GR375" s="13" t="str" cm="1">
        <f t="array" ref="GR375">IF($AA375="N","",SUMPRODUCT(($Z$281:$Z$407=$Z375)*($AA$281:$AA$407="Y")*(DX375&lt;DX$281:DX$407))+1)</f>
        <v/>
      </c>
      <c r="GS375" s="13" t="str" cm="1">
        <f t="array" ref="GS375">IF($AA375="N","",SUMPRODUCT(($Z$281:$Z$407=$Z375)*($AA$281:$AA$407="Y")*(DY375&lt;DY$281:DY$407))+1)</f>
        <v/>
      </c>
      <c r="GT375" s="13" t="str" cm="1">
        <f t="array" ref="GT375">IF($AA375="N","",SUMPRODUCT(($Z$281:$Z$407=$Z375)*($AA$281:$AA$407="Y")*(DZ375&lt;DZ$281:DZ$407))+1)</f>
        <v/>
      </c>
      <c r="GU375" s="13" t="str" cm="1">
        <f t="array" ref="GU375">IF($AA375="N","",SUMPRODUCT(($Z$281:$Z$407=$Z375)*($AA$281:$AA$407="Y")*(EA375&lt;EA$281:EA$407))+1)</f>
        <v/>
      </c>
      <c r="GV375" s="13" t="str" cm="1">
        <f t="array" ref="GV375">IF($AA375="N","",SUMPRODUCT(($Z$281:$Z$407=$Z375)*($AA$281:$AA$407="Y")*(EB375&lt;EB$281:EB$407))+1)</f>
        <v/>
      </c>
      <c r="GW375" s="13" t="str" cm="1">
        <f t="array" ref="GW375">IF($AA375="N","",SUMPRODUCT(($Z$281:$Z$407=$Z375)*($AA$281:$AA$407="Y")*(EC375&lt;EC$281:EC$407))+1)</f>
        <v/>
      </c>
      <c r="GX375" s="13" t="str" cm="1">
        <f t="array" ref="GX375">IF($AA375="N","",SUMPRODUCT(($Z$281:$Z$407=$Z375)*($AA$281:$AA$407="Y")*(ED375&lt;ED$281:ED$407))+1)</f>
        <v/>
      </c>
      <c r="GY375" s="13" t="str" cm="1">
        <f t="array" ref="GY375">IF($AA375="N","",SUMPRODUCT(($Z$281:$Z$407=$Z375)*($AA$281:$AA$407="Y")*(EE375&lt;EE$281:EE$407))+1)</f>
        <v/>
      </c>
      <c r="GZ375" s="13" t="str" cm="1">
        <f t="array" ref="GZ375">IF($AA375="N","",SUMPRODUCT(($Z$281:$Z$407=$Z375)*($AA$281:$AA$407="Y")*(EF375&lt;EF$281:EF$407))+1)</f>
        <v/>
      </c>
      <c r="HA375" s="13" t="str" cm="1">
        <f t="array" ref="HA375">IF($AA375="N","",SUMPRODUCT(($Z$281:$Z$407=$Z375)*($AA$281:$AA$407="Y")*(EG375&lt;EG$281:EG$407))+1)</f>
        <v/>
      </c>
      <c r="HB375" s="13" t="str" cm="1">
        <f t="array" ref="HB375">IF($AA375="N","",SUMPRODUCT(($Z$281:$Z$407=$Z375)*($AA$281:$AA$407="Y")*(EH375&lt;EH$281:EH$407))+1)</f>
        <v/>
      </c>
      <c r="HC375" s="13" t="str" cm="1">
        <f t="array" ref="HC375">IF($AA375="N","",SUMPRODUCT(($Z$281:$Z$407=$Z375)*($AA$281:$AA$407="Y")*(EI375&lt;EI$281:EI$407))+1)</f>
        <v/>
      </c>
      <c r="HD375" s="13" t="str" cm="1">
        <f t="array" ref="HD375">IF($AA375="N","",SUMPRODUCT(($Z$281:$Z$407=$Z375)*($AA$281:$AA$407="Y")*(EJ375&lt;EJ$281:EJ$407))+1)</f>
        <v/>
      </c>
      <c r="HE375" s="13" t="str" cm="1">
        <f t="array" ref="HE375">IF($AA375="N","",SUMPRODUCT(($Z$281:$Z$407=$Z375)*($AA$281:$AA$407="Y")*(EK375&lt;EK$281:EK$407))+1)</f>
        <v/>
      </c>
      <c r="HF375" s="13" t="str" cm="1">
        <f t="array" ref="HF375">IF($AA375="N","",SUMPRODUCT(($Z$281:$Z$407=$Z375)*($AA$281:$AA$407="Y")*(EL375&lt;EL$281:EL$407))+1)</f>
        <v/>
      </c>
      <c r="HG375" s="13" t="str" cm="1">
        <f t="array" ref="HG375">IF($AA375="N","",SUMPRODUCT(($Z$281:$Z$407=$Z375)*($AA$281:$AA$407="Y")*(EM375&lt;EM$281:EM$407))+1)</f>
        <v/>
      </c>
      <c r="HH375" s="13" t="str" cm="1">
        <f t="array" ref="HH375">IF($AA375="N","",SUMPRODUCT(($Z$281:$Z$407=$Z375)*($AA$281:$AA$407="Y")*(EN375&lt;EN$281:EN$407))+1)</f>
        <v/>
      </c>
      <c r="HI375" s="13" t="str" cm="1">
        <f t="array" ref="HI375">IF($AA375="N","",SUMPRODUCT(($Z$281:$Z$407=$Z375)*($AA$281:$AA$407="Y")*(EO375&lt;EO$281:EO$407))+1)</f>
        <v/>
      </c>
      <c r="HJ375" s="20" t="str">
        <f>INDEX($GO375:$HI375,MATCH('Ranked Growth'!$C$5,$GO$149:$HI$149,0))</f>
        <v/>
      </c>
      <c r="HK375" s="13" t="str">
        <f t="shared" si="476"/>
        <v>Stations of Over 10k Users-</v>
      </c>
    </row>
    <row r="376" spans="2:219" s="11" customFormat="1" x14ac:dyDescent="0.25">
      <c r="B376" s="17" t="s">
        <v>80</v>
      </c>
      <c r="C376" s="20">
        <v>5115.422590136176</v>
      </c>
      <c r="D376" s="20">
        <v>5207.9789839888736</v>
      </c>
      <c r="E376" s="20">
        <v>5276.4331582476061</v>
      </c>
      <c r="F376" s="20">
        <v>5342.3686151358534</v>
      </c>
      <c r="G376" s="20">
        <v>5405.5732617430549</v>
      </c>
      <c r="H376" s="20">
        <v>5469.4027924577204</v>
      </c>
      <c r="I376" s="20">
        <v>5533.7682589564783</v>
      </c>
      <c r="J376" s="20">
        <v>5596.151197429258</v>
      </c>
      <c r="K376" s="20">
        <v>5659.9209577185238</v>
      </c>
      <c r="L376" s="20">
        <v>5727.6026592775106</v>
      </c>
      <c r="M376" s="20">
        <v>5791.322776181526</v>
      </c>
      <c r="N376" s="20">
        <v>5854.8955003377196</v>
      </c>
      <c r="O376" s="20">
        <v>5917.9898345476795</v>
      </c>
      <c r="P376" s="20">
        <v>5982.6079059013946</v>
      </c>
      <c r="Q376" s="20">
        <v>6048.6453818853588</v>
      </c>
      <c r="R376" s="20">
        <v>6112.8208610680213</v>
      </c>
      <c r="S376" s="20">
        <v>6178.0396480927166</v>
      </c>
      <c r="T376" s="20">
        <v>6242.2203276911068</v>
      </c>
      <c r="U376" s="20">
        <v>6307.2249696531235</v>
      </c>
      <c r="V376" s="20">
        <v>6376.0410648874058</v>
      </c>
      <c r="W376" s="20">
        <v>6444.5345805774477</v>
      </c>
      <c r="Y376" s="17" t="s">
        <v>80</v>
      </c>
      <c r="Z376" s="21" t="str">
        <f t="shared" si="427"/>
        <v>Stations of Less Than 10k Users</v>
      </c>
      <c r="AA376" s="21" t="str">
        <f t="shared" si="428"/>
        <v>Y</v>
      </c>
      <c r="AB376" s="13">
        <f t="shared" ref="AB376:AV376" si="535">C376-$R114</f>
        <v>111.42259013617604</v>
      </c>
      <c r="AC376" s="13">
        <f t="shared" si="535"/>
        <v>203.97898398887355</v>
      </c>
      <c r="AD376" s="13">
        <f t="shared" si="535"/>
        <v>272.43315824760612</v>
      </c>
      <c r="AE376" s="13">
        <f t="shared" si="535"/>
        <v>338.36861513585336</v>
      </c>
      <c r="AF376" s="13">
        <f t="shared" si="535"/>
        <v>401.5732617430549</v>
      </c>
      <c r="AG376" s="13">
        <f t="shared" si="535"/>
        <v>465.40279245772035</v>
      </c>
      <c r="AH376" s="13">
        <f t="shared" si="535"/>
        <v>529.76825895647835</v>
      </c>
      <c r="AI376" s="13">
        <f t="shared" si="535"/>
        <v>592.15119742925799</v>
      </c>
      <c r="AJ376" s="13">
        <f t="shared" si="535"/>
        <v>655.92095771852382</v>
      </c>
      <c r="AK376" s="13">
        <f t="shared" si="535"/>
        <v>723.60265927751061</v>
      </c>
      <c r="AL376" s="13">
        <f t="shared" si="535"/>
        <v>787.32277618152602</v>
      </c>
      <c r="AM376" s="13">
        <f t="shared" si="535"/>
        <v>850.89550033771957</v>
      </c>
      <c r="AN376" s="13">
        <f t="shared" si="535"/>
        <v>913.98983454767949</v>
      </c>
      <c r="AO376" s="13">
        <f t="shared" si="535"/>
        <v>978.60790590139459</v>
      </c>
      <c r="AP376" s="13">
        <f t="shared" si="535"/>
        <v>1044.6453818853588</v>
      </c>
      <c r="AQ376" s="13">
        <f t="shared" si="535"/>
        <v>1108.8208610680213</v>
      </c>
      <c r="AR376" s="13">
        <f t="shared" si="535"/>
        <v>1174.0396480927166</v>
      </c>
      <c r="AS376" s="13">
        <f t="shared" si="535"/>
        <v>1238.2203276911068</v>
      </c>
      <c r="AT376" s="13">
        <f t="shared" si="535"/>
        <v>1303.2249696531235</v>
      </c>
      <c r="AU376" s="13">
        <f t="shared" si="535"/>
        <v>1372.0410648874058</v>
      </c>
      <c r="AV376" s="13">
        <f t="shared" si="535"/>
        <v>1440.5345805774477</v>
      </c>
      <c r="AX376" s="17" t="s">
        <v>80</v>
      </c>
      <c r="AY376" s="13">
        <f t="shared" si="430"/>
        <v>104</v>
      </c>
      <c r="AZ376" s="13">
        <f t="shared" si="431"/>
        <v>118</v>
      </c>
      <c r="BA376" s="13">
        <f t="shared" si="432"/>
        <v>118</v>
      </c>
      <c r="BB376" s="13">
        <f t="shared" si="433"/>
        <v>115</v>
      </c>
      <c r="BC376" s="13">
        <f t="shared" si="434"/>
        <v>114</v>
      </c>
      <c r="BD376" s="13">
        <f t="shared" si="435"/>
        <v>111</v>
      </c>
      <c r="BE376" s="13">
        <f t="shared" si="436"/>
        <v>111</v>
      </c>
      <c r="BF376" s="13">
        <f t="shared" si="437"/>
        <v>111</v>
      </c>
      <c r="BG376" s="13">
        <f t="shared" si="438"/>
        <v>109</v>
      </c>
      <c r="BH376" s="13">
        <f t="shared" si="439"/>
        <v>109</v>
      </c>
      <c r="BI376" s="13">
        <f t="shared" si="440"/>
        <v>108</v>
      </c>
      <c r="BJ376" s="13">
        <f t="shared" si="441"/>
        <v>108</v>
      </c>
      <c r="BK376" s="13">
        <f t="shared" si="442"/>
        <v>108</v>
      </c>
      <c r="BL376" s="13">
        <f t="shared" si="443"/>
        <v>108</v>
      </c>
      <c r="BM376" s="13">
        <f t="shared" si="444"/>
        <v>108</v>
      </c>
      <c r="BN376" s="13">
        <f t="shared" si="445"/>
        <v>108</v>
      </c>
      <c r="BO376" s="13">
        <f t="shared" si="446"/>
        <v>108</v>
      </c>
      <c r="BP376" s="13">
        <f t="shared" si="447"/>
        <v>108</v>
      </c>
      <c r="BQ376" s="13">
        <f t="shared" si="448"/>
        <v>108</v>
      </c>
      <c r="BR376" s="13">
        <f t="shared" si="449"/>
        <v>108</v>
      </c>
      <c r="BS376" s="13">
        <f t="shared" si="450"/>
        <v>108</v>
      </c>
      <c r="BT376" s="13">
        <f>INDEX($AY376:$BS376,MATCH('Ranked Growth'!$C$5,Data!$AY$149:$BS$149,0))</f>
        <v>104</v>
      </c>
      <c r="BV376" s="17" t="s">
        <v>80</v>
      </c>
      <c r="BW376" s="13" cm="1">
        <f t="array" ref="BW376">SUMPRODUCT(($Z$281:$Z$407=$Z376)*(AB376&lt;AB$281:AB$407))+1</f>
        <v>3</v>
      </c>
      <c r="BX376" s="13" cm="1">
        <f t="array" ref="BX376">SUMPRODUCT(($Z$281:$Z$407=$Z376)*(AC376&lt;AC$281:AC$407))+1</f>
        <v>15</v>
      </c>
      <c r="BY376" s="13" cm="1">
        <f t="array" ref="BY376">SUMPRODUCT(($Z$281:$Z$407=$Z376)*(AD376&lt;AD$281:AD$407))+1</f>
        <v>15</v>
      </c>
      <c r="BZ376" s="13" cm="1">
        <f t="array" ref="BZ376">SUMPRODUCT(($Z$281:$Z$407=$Z376)*(AE376&lt;AE$281:AE$407))+1</f>
        <v>12</v>
      </c>
      <c r="CA376" s="13" cm="1">
        <f t="array" ref="CA376">SUMPRODUCT(($Z$281:$Z$407=$Z376)*(AF376&lt;AF$281:AF$407))+1</f>
        <v>11</v>
      </c>
      <c r="CB376" s="13" cm="1">
        <f t="array" ref="CB376">SUMPRODUCT(($Z$281:$Z$407=$Z376)*(AG376&lt;AG$281:AG$407))+1</f>
        <v>8</v>
      </c>
      <c r="CC376" s="13" cm="1">
        <f t="array" ref="CC376">SUMPRODUCT(($Z$281:$Z$407=$Z376)*(AH376&lt;AH$281:AH$407))+1</f>
        <v>8</v>
      </c>
      <c r="CD376" s="13" cm="1">
        <f t="array" ref="CD376">SUMPRODUCT(($Z$281:$Z$407=$Z376)*(AI376&lt;AI$281:AI$407))+1</f>
        <v>8</v>
      </c>
      <c r="CE376" s="13" cm="1">
        <f t="array" ref="CE376">SUMPRODUCT(($Z$281:$Z$407=$Z376)*(AJ376&lt;AJ$281:AJ$407))+1</f>
        <v>6</v>
      </c>
      <c r="CF376" s="13" cm="1">
        <f t="array" ref="CF376">SUMPRODUCT(($Z$281:$Z$407=$Z376)*(AK376&lt;AK$281:AK$407))+1</f>
        <v>6</v>
      </c>
      <c r="CG376" s="13" cm="1">
        <f t="array" ref="CG376">SUMPRODUCT(($Z$281:$Z$407=$Z376)*(AL376&lt;AL$281:AL$407))+1</f>
        <v>5</v>
      </c>
      <c r="CH376" s="13" cm="1">
        <f t="array" ref="CH376">SUMPRODUCT(($Z$281:$Z$407=$Z376)*(AM376&lt;AM$281:AM$407))+1</f>
        <v>5</v>
      </c>
      <c r="CI376" s="13" cm="1">
        <f t="array" ref="CI376">SUMPRODUCT(($Z$281:$Z$407=$Z376)*(AN376&lt;AN$281:AN$407))+1</f>
        <v>5</v>
      </c>
      <c r="CJ376" s="13" cm="1">
        <f t="array" ref="CJ376">SUMPRODUCT(($Z$281:$Z$407=$Z376)*(AO376&lt;AO$281:AO$407))+1</f>
        <v>5</v>
      </c>
      <c r="CK376" s="13" cm="1">
        <f t="array" ref="CK376">SUMPRODUCT(($Z$281:$Z$407=$Z376)*(AP376&lt;AP$281:AP$407))+1</f>
        <v>5</v>
      </c>
      <c r="CL376" s="13" cm="1">
        <f t="array" ref="CL376">SUMPRODUCT(($Z$281:$Z$407=$Z376)*(AQ376&lt;AQ$281:AQ$407))+1</f>
        <v>5</v>
      </c>
      <c r="CM376" s="13" cm="1">
        <f t="array" ref="CM376">SUMPRODUCT(($Z$281:$Z$407=$Z376)*(AR376&lt;AR$281:AR$407))+1</f>
        <v>5</v>
      </c>
      <c r="CN376" s="13" cm="1">
        <f t="array" ref="CN376">SUMPRODUCT(($Z$281:$Z$407=$Z376)*(AS376&lt;AS$281:AS$407))+1</f>
        <v>5</v>
      </c>
      <c r="CO376" s="13" cm="1">
        <f t="array" ref="CO376">SUMPRODUCT(($Z$281:$Z$407=$Z376)*(AT376&lt;AT$281:AT$407))+1</f>
        <v>5</v>
      </c>
      <c r="CP376" s="13" cm="1">
        <f t="array" ref="CP376">SUMPRODUCT(($Z$281:$Z$407=$Z376)*(AU376&lt;AU$281:AU$407))+1</f>
        <v>5</v>
      </c>
      <c r="CQ376" s="13" cm="1">
        <f t="array" ref="CQ376">SUMPRODUCT(($Z$281:$Z$407=$Z376)*(AV376&lt;AV$281:AV$407))+1</f>
        <v>5</v>
      </c>
      <c r="CR376" s="20">
        <f>INDEX($BW376:$CQ376,MATCH('Ranked Growth'!$C$5,Data!$AY$149:$BS$149,0))</f>
        <v>3</v>
      </c>
      <c r="CS376" s="13" t="str">
        <f t="shared" si="451"/>
        <v>Stations of Less Than 10k Users-3</v>
      </c>
      <c r="CU376" s="17" t="s">
        <v>80</v>
      </c>
      <c r="CV376" s="13" cm="1">
        <f t="array" ref="CV376">IF($AA376="N","",SUMPRODUCT(($Z$281:$Z$407=$Z376)*($AA$281:$AA$407="Y")*(AB376&lt;AB$281:AB$407))+1)</f>
        <v>1</v>
      </c>
      <c r="CW376" s="13" cm="1">
        <f t="array" ref="CW376">IF($AA376="N","",SUMPRODUCT(($Z$281:$Z$407=$Z376)*($AA$281:$AA$407="Y")*(AC376&lt;AC$281:AC$407))+1)</f>
        <v>10</v>
      </c>
      <c r="CX376" s="13" cm="1">
        <f t="array" ref="CX376">IF($AA376="N","",SUMPRODUCT(($Z$281:$Z$407=$Z376)*($AA$281:$AA$407="Y")*(AD376&lt;AD$281:AD$407))+1)</f>
        <v>10</v>
      </c>
      <c r="CY376" s="13" cm="1">
        <f t="array" ref="CY376">IF($AA376="N","",SUMPRODUCT(($Z$281:$Z$407=$Z376)*($AA$281:$AA$407="Y")*(AE376&lt;AE$281:AE$407))+1)</f>
        <v>8</v>
      </c>
      <c r="CZ376" s="13" cm="1">
        <f t="array" ref="CZ376">IF($AA376="N","",SUMPRODUCT(($Z$281:$Z$407=$Z376)*($AA$281:$AA$407="Y")*(AF376&lt;AF$281:AF$407))+1)</f>
        <v>7</v>
      </c>
      <c r="DA376" s="13" cm="1">
        <f t="array" ref="DA376">IF($AA376="N","",SUMPRODUCT(($Z$281:$Z$407=$Z376)*($AA$281:$AA$407="Y")*(AG376&lt;AG$281:AG$407))+1)</f>
        <v>5</v>
      </c>
      <c r="DB376" s="13" cm="1">
        <f t="array" ref="DB376">IF($AA376="N","",SUMPRODUCT(($Z$281:$Z$407=$Z376)*($AA$281:$AA$407="Y")*(AH376&lt;AH$281:AH$407))+1)</f>
        <v>5</v>
      </c>
      <c r="DC376" s="13" cm="1">
        <f t="array" ref="DC376">IF($AA376="N","",SUMPRODUCT(($Z$281:$Z$407=$Z376)*($AA$281:$AA$407="Y")*(AI376&lt;AI$281:AI$407))+1)</f>
        <v>5</v>
      </c>
      <c r="DD376" s="13" cm="1">
        <f t="array" ref="DD376">IF($AA376="N","",SUMPRODUCT(($Z$281:$Z$407=$Z376)*($AA$281:$AA$407="Y")*(AJ376&lt;AJ$281:AJ$407))+1)</f>
        <v>3</v>
      </c>
      <c r="DE376" s="13" cm="1">
        <f t="array" ref="DE376">IF($AA376="N","",SUMPRODUCT(($Z$281:$Z$407=$Z376)*($AA$281:$AA$407="Y")*(AK376&lt;AK$281:AK$407))+1)</f>
        <v>3</v>
      </c>
      <c r="DF376" s="13" cm="1">
        <f t="array" ref="DF376">IF($AA376="N","",SUMPRODUCT(($Z$281:$Z$407=$Z376)*($AA$281:$AA$407="Y")*(AL376&lt;AL$281:AL$407))+1)</f>
        <v>2</v>
      </c>
      <c r="DG376" s="13" cm="1">
        <f t="array" ref="DG376">IF($AA376="N","",SUMPRODUCT(($Z$281:$Z$407=$Z376)*($AA$281:$AA$407="Y")*(AM376&lt;AM$281:AM$407))+1)</f>
        <v>2</v>
      </c>
      <c r="DH376" s="13" cm="1">
        <f t="array" ref="DH376">IF($AA376="N","",SUMPRODUCT(($Z$281:$Z$407=$Z376)*($AA$281:$AA$407="Y")*(AN376&lt;AN$281:AN$407))+1)</f>
        <v>2</v>
      </c>
      <c r="DI376" s="13" cm="1">
        <f t="array" ref="DI376">IF($AA376="N","",SUMPRODUCT(($Z$281:$Z$407=$Z376)*($AA$281:$AA$407="Y")*(AO376&lt;AO$281:AO$407))+1)</f>
        <v>2</v>
      </c>
      <c r="DJ376" s="13" cm="1">
        <f t="array" ref="DJ376">IF($AA376="N","",SUMPRODUCT(($Z$281:$Z$407=$Z376)*($AA$281:$AA$407="Y")*(AP376&lt;AP$281:AP$407))+1)</f>
        <v>2</v>
      </c>
      <c r="DK376" s="13" cm="1">
        <f t="array" ref="DK376">IF($AA376="N","",SUMPRODUCT(($Z$281:$Z$407=$Z376)*($AA$281:$AA$407="Y")*(AQ376&lt;AQ$281:AQ$407))+1)</f>
        <v>2</v>
      </c>
      <c r="DL376" s="13" cm="1">
        <f t="array" ref="DL376">IF($AA376="N","",SUMPRODUCT(($Z$281:$Z$407=$Z376)*($AA$281:$AA$407="Y")*(AR376&lt;AR$281:AR$407))+1)</f>
        <v>2</v>
      </c>
      <c r="DM376" s="13" cm="1">
        <f t="array" ref="DM376">IF($AA376="N","",SUMPRODUCT(($Z$281:$Z$407=$Z376)*($AA$281:$AA$407="Y")*(AS376&lt;AS$281:AS$407))+1)</f>
        <v>2</v>
      </c>
      <c r="DN376" s="13" cm="1">
        <f t="array" ref="DN376">IF($AA376="N","",SUMPRODUCT(($Z$281:$Z$407=$Z376)*($AA$281:$AA$407="Y")*(AT376&lt;AT$281:AT$407))+1)</f>
        <v>2</v>
      </c>
      <c r="DO376" s="13" cm="1">
        <f t="array" ref="DO376">IF($AA376="N","",SUMPRODUCT(($Z$281:$Z$407=$Z376)*($AA$281:$AA$407="Y")*(AU376&lt;AU$281:AU$407))+1)</f>
        <v>2</v>
      </c>
      <c r="DP376" s="13" cm="1">
        <f t="array" ref="DP376">IF($AA376="N","",SUMPRODUCT(($Z$281:$Z$407=$Z376)*($AA$281:$AA$407="Y")*(AV376&lt;AV$281:AV$407))+1)</f>
        <v>2</v>
      </c>
      <c r="DQ376" s="13">
        <f>INDEX($CV376:$DP376,MATCH('Ranked Growth'!$C$5,$BW$149:$CQ$149,0))</f>
        <v>1</v>
      </c>
      <c r="DR376" s="13" t="str">
        <f t="shared" si="452"/>
        <v>Stations of Less Than 10k Users-1</v>
      </c>
      <c r="DT376" s="17" t="s">
        <v>80</v>
      </c>
      <c r="DU376" s="15">
        <f t="shared" ref="DU376:EO376" si="536">(C376/$R114)-1</f>
        <v>2.2266704663504333E-2</v>
      </c>
      <c r="DV376" s="15">
        <f t="shared" si="536"/>
        <v>4.0763186248775618E-2</v>
      </c>
      <c r="DW376" s="15">
        <f t="shared" si="536"/>
        <v>5.4443077187771083E-2</v>
      </c>
      <c r="DX376" s="15">
        <f t="shared" si="536"/>
        <v>6.7619627325310461E-2</v>
      </c>
      <c r="DY376" s="15">
        <f t="shared" si="536"/>
        <v>8.0250451987021298E-2</v>
      </c>
      <c r="DZ376" s="15">
        <f t="shared" si="536"/>
        <v>9.3006153568689021E-2</v>
      </c>
      <c r="EA376" s="15">
        <f t="shared" si="536"/>
        <v>0.10586895662599494</v>
      </c>
      <c r="EB376" s="15">
        <f t="shared" si="536"/>
        <v>0.11833557102902836</v>
      </c>
      <c r="EC376" s="15">
        <f t="shared" si="536"/>
        <v>0.13107932808123968</v>
      </c>
      <c r="ED376" s="15">
        <f t="shared" si="536"/>
        <v>0.14460484797712048</v>
      </c>
      <c r="EE376" s="15">
        <f t="shared" si="536"/>
        <v>0.15733868428887421</v>
      </c>
      <c r="EF376" s="15">
        <f t="shared" si="536"/>
        <v>0.17004306561505178</v>
      </c>
      <c r="EG376" s="15">
        <f t="shared" si="536"/>
        <v>0.18265184543318935</v>
      </c>
      <c r="EH376" s="15">
        <f t="shared" si="536"/>
        <v>0.19556512907701729</v>
      </c>
      <c r="EI376" s="15">
        <f t="shared" si="536"/>
        <v>0.20876206672369291</v>
      </c>
      <c r="EJ376" s="15">
        <f t="shared" si="536"/>
        <v>0.22158690269145098</v>
      </c>
      <c r="EK376" s="15">
        <f t="shared" si="536"/>
        <v>0.23462023343179794</v>
      </c>
      <c r="EL376" s="15">
        <f t="shared" si="536"/>
        <v>0.24744610865130023</v>
      </c>
      <c r="EM376" s="15">
        <f t="shared" si="536"/>
        <v>0.26043664461493266</v>
      </c>
      <c r="EN376" s="15">
        <f t="shared" si="536"/>
        <v>0.27418886188797087</v>
      </c>
      <c r="EO376" s="15">
        <f t="shared" si="536"/>
        <v>0.28787661482363069</v>
      </c>
      <c r="EQ376" s="17" t="s">
        <v>80</v>
      </c>
      <c r="ER376" s="13">
        <f t="shared" si="454"/>
        <v>23</v>
      </c>
      <c r="ES376" s="13">
        <f t="shared" si="455"/>
        <v>127</v>
      </c>
      <c r="ET376" s="13">
        <f t="shared" si="456"/>
        <v>127</v>
      </c>
      <c r="EU376" s="13">
        <f t="shared" si="457"/>
        <v>127</v>
      </c>
      <c r="EV376" s="13">
        <f t="shared" si="458"/>
        <v>126</v>
      </c>
      <c r="EW376" s="13">
        <f t="shared" si="459"/>
        <v>123</v>
      </c>
      <c r="EX376" s="13">
        <f t="shared" si="460"/>
        <v>117</v>
      </c>
      <c r="EY376" s="13">
        <f t="shared" si="461"/>
        <v>115</v>
      </c>
      <c r="EZ376" s="13">
        <f t="shared" si="462"/>
        <v>115</v>
      </c>
      <c r="FA376" s="13">
        <f t="shared" si="463"/>
        <v>114</v>
      </c>
      <c r="FB376" s="13">
        <f t="shared" si="464"/>
        <v>113</v>
      </c>
      <c r="FC376" s="13">
        <f t="shared" si="465"/>
        <v>111</v>
      </c>
      <c r="FD376" s="13">
        <f t="shared" si="466"/>
        <v>110</v>
      </c>
      <c r="FE376" s="13">
        <f t="shared" si="467"/>
        <v>113</v>
      </c>
      <c r="FF376" s="13">
        <f t="shared" si="468"/>
        <v>110</v>
      </c>
      <c r="FG376" s="13">
        <f t="shared" si="469"/>
        <v>110</v>
      </c>
      <c r="FH376" s="13">
        <f t="shared" si="470"/>
        <v>110</v>
      </c>
      <c r="FI376" s="13">
        <f t="shared" si="471"/>
        <v>110</v>
      </c>
      <c r="FJ376" s="13">
        <f t="shared" si="472"/>
        <v>110</v>
      </c>
      <c r="FK376" s="13">
        <f t="shared" si="473"/>
        <v>110</v>
      </c>
      <c r="FL376" s="13">
        <f t="shared" si="474"/>
        <v>110</v>
      </c>
      <c r="FM376" s="13">
        <f>INDEX($ER376:$FL376,MATCH('Ranked Growth'!$C$5,$ER$149:$FL$149,0))</f>
        <v>23</v>
      </c>
      <c r="FO376" s="17" t="s">
        <v>80</v>
      </c>
      <c r="FP376" s="13" cm="1">
        <f t="array" ref="FP376">SUMPRODUCT(($Z$281:$Z$407=$Z376)*(DU376&lt;DU$281:DU$407))+1</f>
        <v>6</v>
      </c>
      <c r="FQ376" s="13" cm="1">
        <f t="array" ref="FQ376">SUMPRODUCT(($Z$281:$Z$407=$Z376)*(DV376&lt;DV$281:DV$407))+1</f>
        <v>24</v>
      </c>
      <c r="FR376" s="13" cm="1">
        <f t="array" ref="FR376">SUMPRODUCT(($Z$281:$Z$407=$Z376)*(DW376&lt;DW$281:DW$407))+1</f>
        <v>24</v>
      </c>
      <c r="FS376" s="13" cm="1">
        <f t="array" ref="FS376">SUMPRODUCT(($Z$281:$Z$407=$Z376)*(DX376&lt;DX$281:DX$407))+1</f>
        <v>24</v>
      </c>
      <c r="FT376" s="13" cm="1">
        <f t="array" ref="FT376">SUMPRODUCT(($Z$281:$Z$407=$Z376)*(DY376&lt;DY$281:DY$407))+1</f>
        <v>23</v>
      </c>
      <c r="FU376" s="13" cm="1">
        <f t="array" ref="FU376">SUMPRODUCT(($Z$281:$Z$407=$Z376)*(DZ376&lt;DZ$281:DZ$407))+1</f>
        <v>20</v>
      </c>
      <c r="FV376" s="13" cm="1">
        <f t="array" ref="FV376">SUMPRODUCT(($Z$281:$Z$407=$Z376)*(EA376&lt;EA$281:EA$407))+1</f>
        <v>16</v>
      </c>
      <c r="FW376" s="13" cm="1">
        <f t="array" ref="FW376">SUMPRODUCT(($Z$281:$Z$407=$Z376)*(EB376&lt;EB$281:EB$407))+1</f>
        <v>15</v>
      </c>
      <c r="FX376" s="13" cm="1">
        <f t="array" ref="FX376">SUMPRODUCT(($Z$281:$Z$407=$Z376)*(EC376&lt;EC$281:EC$407))+1</f>
        <v>15</v>
      </c>
      <c r="FY376" s="13" cm="1">
        <f t="array" ref="FY376">SUMPRODUCT(($Z$281:$Z$407=$Z376)*(ED376&lt;ED$281:ED$407))+1</f>
        <v>14</v>
      </c>
      <c r="FZ376" s="13" cm="1">
        <f t="array" ref="FZ376">SUMPRODUCT(($Z$281:$Z$407=$Z376)*(EE376&lt;EE$281:EE$407))+1</f>
        <v>14</v>
      </c>
      <c r="GA376" s="13" cm="1">
        <f t="array" ref="GA376">SUMPRODUCT(($Z$281:$Z$407=$Z376)*(EF376&lt;EF$281:EF$407))+1</f>
        <v>12</v>
      </c>
      <c r="GB376" s="13" cm="1">
        <f t="array" ref="GB376">SUMPRODUCT(($Z$281:$Z$407=$Z376)*(EG376&lt;EG$281:EG$407))+1</f>
        <v>12</v>
      </c>
      <c r="GC376" s="13" cm="1">
        <f t="array" ref="GC376">SUMPRODUCT(($Z$281:$Z$407=$Z376)*(EH376&lt;EH$281:EH$407))+1</f>
        <v>14</v>
      </c>
      <c r="GD376" s="13" cm="1">
        <f t="array" ref="GD376">SUMPRODUCT(($Z$281:$Z$407=$Z376)*(EI376&lt;EI$281:EI$407))+1</f>
        <v>12</v>
      </c>
      <c r="GE376" s="13" cm="1">
        <f t="array" ref="GE376">SUMPRODUCT(($Z$281:$Z$407=$Z376)*(EJ376&lt;EJ$281:EJ$407))+1</f>
        <v>12</v>
      </c>
      <c r="GF376" s="13" cm="1">
        <f t="array" ref="GF376">SUMPRODUCT(($Z$281:$Z$407=$Z376)*(EK376&lt;EK$281:EK$407))+1</f>
        <v>12</v>
      </c>
      <c r="GG376" s="13" cm="1">
        <f t="array" ref="GG376">SUMPRODUCT(($Z$281:$Z$407=$Z376)*(EL376&lt;EL$281:EL$407))+1</f>
        <v>12</v>
      </c>
      <c r="GH376" s="13" cm="1">
        <f t="array" ref="GH376">SUMPRODUCT(($Z$281:$Z$407=$Z376)*(EM376&lt;EM$281:EM$407))+1</f>
        <v>12</v>
      </c>
      <c r="GI376" s="13" cm="1">
        <f t="array" ref="GI376">SUMPRODUCT(($Z$281:$Z$407=$Z376)*(EN376&lt;EN$281:EN$407))+1</f>
        <v>12</v>
      </c>
      <c r="GJ376" s="13" cm="1">
        <f t="array" ref="GJ376">SUMPRODUCT(($Z$281:$Z$407=$Z376)*(EO376&lt;EO$281:EO$407))+1</f>
        <v>12</v>
      </c>
      <c r="GK376" s="20">
        <f>INDEX($FP376:$GJ376,MATCH('Ranked Growth'!$C$5,$FP$149:$GJ$149,0))</f>
        <v>6</v>
      </c>
      <c r="GL376" s="13" t="str">
        <f t="shared" si="475"/>
        <v>Stations of Less Than 10k Users-6</v>
      </c>
      <c r="GN376" s="17" t="s">
        <v>80</v>
      </c>
      <c r="GO376" s="13" cm="1">
        <f t="array" ref="GO376">IF($AA376="N","",SUMPRODUCT(($Z$281:$Z$407=$Z376)*($AA$281:$AA$407="Y")*(DU376&lt;DU$281:DU$407))+1)</f>
        <v>4</v>
      </c>
      <c r="GP376" s="13" cm="1">
        <f t="array" ref="GP376">IF($AA376="N","",SUMPRODUCT(($Z$281:$Z$407=$Z376)*($AA$281:$AA$407="Y")*(DV376&lt;DV$281:DV$407))+1)</f>
        <v>18</v>
      </c>
      <c r="GQ376" s="13" cm="1">
        <f t="array" ref="GQ376">IF($AA376="N","",SUMPRODUCT(($Z$281:$Z$407=$Z376)*($AA$281:$AA$407="Y")*(DW376&lt;DW$281:DW$407))+1)</f>
        <v>18</v>
      </c>
      <c r="GR376" s="13" cm="1">
        <f t="array" ref="GR376">IF($AA376="N","",SUMPRODUCT(($Z$281:$Z$407=$Z376)*($AA$281:$AA$407="Y")*(DX376&lt;DX$281:DX$407))+1)</f>
        <v>18</v>
      </c>
      <c r="GS376" s="13" cm="1">
        <f t="array" ref="GS376">IF($AA376="N","",SUMPRODUCT(($Z$281:$Z$407=$Z376)*($AA$281:$AA$407="Y")*(DY376&lt;DY$281:DY$407))+1)</f>
        <v>18</v>
      </c>
      <c r="GT376" s="13" cm="1">
        <f t="array" ref="GT376">IF($AA376="N","",SUMPRODUCT(($Z$281:$Z$407=$Z376)*($AA$281:$AA$407="Y")*(DZ376&lt;DZ$281:DZ$407))+1)</f>
        <v>15</v>
      </c>
      <c r="GU376" s="13" cm="1">
        <f t="array" ref="GU376">IF($AA376="N","",SUMPRODUCT(($Z$281:$Z$407=$Z376)*($AA$281:$AA$407="Y")*(EA376&lt;EA$281:EA$407))+1)</f>
        <v>11</v>
      </c>
      <c r="GV376" s="13" cm="1">
        <f t="array" ref="GV376">IF($AA376="N","",SUMPRODUCT(($Z$281:$Z$407=$Z376)*($AA$281:$AA$407="Y")*(EB376&lt;EB$281:EB$407))+1)</f>
        <v>10</v>
      </c>
      <c r="GW376" s="13" cm="1">
        <f t="array" ref="GW376">IF($AA376="N","",SUMPRODUCT(($Z$281:$Z$407=$Z376)*($AA$281:$AA$407="Y")*(EC376&lt;EC$281:EC$407))+1)</f>
        <v>10</v>
      </c>
      <c r="GX376" s="13" cm="1">
        <f t="array" ref="GX376">IF($AA376="N","",SUMPRODUCT(($Z$281:$Z$407=$Z376)*($AA$281:$AA$407="Y")*(ED376&lt;ED$281:ED$407))+1)</f>
        <v>9</v>
      </c>
      <c r="GY376" s="13" cm="1">
        <f t="array" ref="GY376">IF($AA376="N","",SUMPRODUCT(($Z$281:$Z$407=$Z376)*($AA$281:$AA$407="Y")*(EE376&lt;EE$281:EE$407))+1)</f>
        <v>9</v>
      </c>
      <c r="GZ376" s="13" cm="1">
        <f t="array" ref="GZ376">IF($AA376="N","",SUMPRODUCT(($Z$281:$Z$407=$Z376)*($AA$281:$AA$407="Y")*(EF376&lt;EF$281:EF$407))+1)</f>
        <v>7</v>
      </c>
      <c r="HA376" s="13" cm="1">
        <f t="array" ref="HA376">IF($AA376="N","",SUMPRODUCT(($Z$281:$Z$407=$Z376)*($AA$281:$AA$407="Y")*(EG376&lt;EG$281:EG$407))+1)</f>
        <v>7</v>
      </c>
      <c r="HB376" s="13" cm="1">
        <f t="array" ref="HB376">IF($AA376="N","",SUMPRODUCT(($Z$281:$Z$407=$Z376)*($AA$281:$AA$407="Y")*(EH376&lt;EH$281:EH$407))+1)</f>
        <v>9</v>
      </c>
      <c r="HC376" s="13" cm="1">
        <f t="array" ref="HC376">IF($AA376="N","",SUMPRODUCT(($Z$281:$Z$407=$Z376)*($AA$281:$AA$407="Y")*(EI376&lt;EI$281:EI$407))+1)</f>
        <v>7</v>
      </c>
      <c r="HD376" s="13" cm="1">
        <f t="array" ref="HD376">IF($AA376="N","",SUMPRODUCT(($Z$281:$Z$407=$Z376)*($AA$281:$AA$407="Y")*(EJ376&lt;EJ$281:EJ$407))+1)</f>
        <v>7</v>
      </c>
      <c r="HE376" s="13" cm="1">
        <f t="array" ref="HE376">IF($AA376="N","",SUMPRODUCT(($Z$281:$Z$407=$Z376)*($AA$281:$AA$407="Y")*(EK376&lt;EK$281:EK$407))+1)</f>
        <v>7</v>
      </c>
      <c r="HF376" s="13" cm="1">
        <f t="array" ref="HF376">IF($AA376="N","",SUMPRODUCT(($Z$281:$Z$407=$Z376)*($AA$281:$AA$407="Y")*(EL376&lt;EL$281:EL$407))+1)</f>
        <v>7</v>
      </c>
      <c r="HG376" s="13" cm="1">
        <f t="array" ref="HG376">IF($AA376="N","",SUMPRODUCT(($Z$281:$Z$407=$Z376)*($AA$281:$AA$407="Y")*(EM376&lt;EM$281:EM$407))+1)</f>
        <v>7</v>
      </c>
      <c r="HH376" s="13" cm="1">
        <f t="array" ref="HH376">IF($AA376="N","",SUMPRODUCT(($Z$281:$Z$407=$Z376)*($AA$281:$AA$407="Y")*(EN376&lt;EN$281:EN$407))+1)</f>
        <v>7</v>
      </c>
      <c r="HI376" s="13" cm="1">
        <f t="array" ref="HI376">IF($AA376="N","",SUMPRODUCT(($Z$281:$Z$407=$Z376)*($AA$281:$AA$407="Y")*(EO376&lt;EO$281:EO$407))+1)</f>
        <v>7</v>
      </c>
      <c r="HJ376" s="20">
        <f>INDEX($GO376:$HI376,MATCH('Ranked Growth'!$C$5,$GO$149:$HI$149,0))</f>
        <v>4</v>
      </c>
      <c r="HK376" s="13" t="str">
        <f t="shared" si="476"/>
        <v>Stations of Less Than 10k Users-4</v>
      </c>
    </row>
    <row r="377" spans="2:219" s="11" customFormat="1" x14ac:dyDescent="0.25">
      <c r="B377" s="17" t="s">
        <v>81</v>
      </c>
      <c r="C377" s="20">
        <v>612758.29429048125</v>
      </c>
      <c r="D377" s="20">
        <v>644482.54263087641</v>
      </c>
      <c r="E377" s="20">
        <v>656042.65096279106</v>
      </c>
      <c r="F377" s="20">
        <v>665792.13677163096</v>
      </c>
      <c r="G377" s="20">
        <v>673598.26241771644</v>
      </c>
      <c r="H377" s="20">
        <v>681962.17547101295</v>
      </c>
      <c r="I377" s="20">
        <v>691426.71320365486</v>
      </c>
      <c r="J377" s="20">
        <v>699625.20678217872</v>
      </c>
      <c r="K377" s="20">
        <v>708076.35404191155</v>
      </c>
      <c r="L377" s="20">
        <v>718089.45492751535</v>
      </c>
      <c r="M377" s="20">
        <v>727176.31989392696</v>
      </c>
      <c r="N377" s="20">
        <v>735873.19142636831</v>
      </c>
      <c r="O377" s="20">
        <v>744827.30391883734</v>
      </c>
      <c r="P377" s="20">
        <v>755484.90603662527</v>
      </c>
      <c r="Q377" s="20">
        <v>766446.82835969108</v>
      </c>
      <c r="R377" s="20">
        <v>775974.21048728528</v>
      </c>
      <c r="S377" s="20">
        <v>786281.56393838697</v>
      </c>
      <c r="T377" s="20">
        <v>795978.48978866159</v>
      </c>
      <c r="U377" s="20">
        <v>806415.79548131279</v>
      </c>
      <c r="V377" s="20">
        <v>818768.19341867173</v>
      </c>
      <c r="W377" s="20">
        <v>830812.91416053928</v>
      </c>
      <c r="Y377" s="17" t="s">
        <v>81</v>
      </c>
      <c r="Z377" s="21" t="str">
        <f t="shared" si="427"/>
        <v>Stations of Over 10k Users</v>
      </c>
      <c r="AA377" s="21" t="str">
        <f t="shared" si="428"/>
        <v>N</v>
      </c>
      <c r="AB377" s="13">
        <f t="shared" ref="AB377:AV377" si="537">C377-$R115</f>
        <v>10168.294290481252</v>
      </c>
      <c r="AC377" s="13">
        <f t="shared" si="537"/>
        <v>41892.542630876414</v>
      </c>
      <c r="AD377" s="13">
        <f t="shared" si="537"/>
        <v>53452.650962791056</v>
      </c>
      <c r="AE377" s="13">
        <f t="shared" si="537"/>
        <v>63202.136771630961</v>
      </c>
      <c r="AF377" s="13">
        <f t="shared" si="537"/>
        <v>71008.26241771644</v>
      </c>
      <c r="AG377" s="13">
        <f t="shared" si="537"/>
        <v>79372.175471012946</v>
      </c>
      <c r="AH377" s="13">
        <f t="shared" si="537"/>
        <v>88836.713203654857</v>
      </c>
      <c r="AI377" s="13">
        <f t="shared" si="537"/>
        <v>97035.20678217872</v>
      </c>
      <c r="AJ377" s="13">
        <f t="shared" si="537"/>
        <v>105486.35404191155</v>
      </c>
      <c r="AK377" s="13">
        <f t="shared" si="537"/>
        <v>115499.45492751535</v>
      </c>
      <c r="AL377" s="13">
        <f t="shared" si="537"/>
        <v>124586.31989392696</v>
      </c>
      <c r="AM377" s="13">
        <f t="shared" si="537"/>
        <v>133283.19142636831</v>
      </c>
      <c r="AN377" s="13">
        <f t="shared" si="537"/>
        <v>142237.30391883734</v>
      </c>
      <c r="AO377" s="13">
        <f t="shared" si="537"/>
        <v>152894.90603662527</v>
      </c>
      <c r="AP377" s="13">
        <f t="shared" si="537"/>
        <v>163856.82835969108</v>
      </c>
      <c r="AQ377" s="13">
        <f t="shared" si="537"/>
        <v>173384.21048728528</v>
      </c>
      <c r="AR377" s="13">
        <f t="shared" si="537"/>
        <v>183691.56393838697</v>
      </c>
      <c r="AS377" s="13">
        <f t="shared" si="537"/>
        <v>193388.48978866159</v>
      </c>
      <c r="AT377" s="13">
        <f t="shared" si="537"/>
        <v>203825.79548131279</v>
      </c>
      <c r="AU377" s="13">
        <f t="shared" si="537"/>
        <v>216178.19341867173</v>
      </c>
      <c r="AV377" s="13">
        <f t="shared" si="537"/>
        <v>228222.91416053928</v>
      </c>
      <c r="AX377" s="17" t="s">
        <v>81</v>
      </c>
      <c r="AY377" s="13">
        <f t="shared" si="430"/>
        <v>17</v>
      </c>
      <c r="AZ377" s="13">
        <f t="shared" si="431"/>
        <v>18</v>
      </c>
      <c r="BA377" s="13">
        <f t="shared" si="432"/>
        <v>18</v>
      </c>
      <c r="BB377" s="13">
        <f t="shared" si="433"/>
        <v>18</v>
      </c>
      <c r="BC377" s="13">
        <f t="shared" si="434"/>
        <v>18</v>
      </c>
      <c r="BD377" s="13">
        <f t="shared" si="435"/>
        <v>18</v>
      </c>
      <c r="BE377" s="13">
        <f t="shared" si="436"/>
        <v>19</v>
      </c>
      <c r="BF377" s="13">
        <f t="shared" si="437"/>
        <v>18</v>
      </c>
      <c r="BG377" s="13">
        <f t="shared" si="438"/>
        <v>18</v>
      </c>
      <c r="BH377" s="13">
        <f t="shared" si="439"/>
        <v>18</v>
      </c>
      <c r="BI377" s="13">
        <f t="shared" si="440"/>
        <v>18</v>
      </c>
      <c r="BJ377" s="13">
        <f t="shared" si="441"/>
        <v>18</v>
      </c>
      <c r="BK377" s="13">
        <f t="shared" si="442"/>
        <v>19</v>
      </c>
      <c r="BL377" s="13">
        <f t="shared" si="443"/>
        <v>19</v>
      </c>
      <c r="BM377" s="13">
        <f t="shared" si="444"/>
        <v>19</v>
      </c>
      <c r="BN377" s="13">
        <f t="shared" si="445"/>
        <v>19</v>
      </c>
      <c r="BO377" s="13">
        <f t="shared" si="446"/>
        <v>19</v>
      </c>
      <c r="BP377" s="13">
        <f t="shared" si="447"/>
        <v>19</v>
      </c>
      <c r="BQ377" s="13">
        <f t="shared" si="448"/>
        <v>19</v>
      </c>
      <c r="BR377" s="13">
        <f t="shared" si="449"/>
        <v>19</v>
      </c>
      <c r="BS377" s="13">
        <f t="shared" si="450"/>
        <v>19</v>
      </c>
      <c r="BT377" s="13">
        <f>INDEX($AY377:$BS377,MATCH('Ranked Growth'!$C$5,Data!$AY$149:$BS$149,0))</f>
        <v>17</v>
      </c>
      <c r="BV377" s="17" t="s">
        <v>81</v>
      </c>
      <c r="BW377" s="13" cm="1">
        <f t="array" ref="BW377">SUMPRODUCT(($Z$281:$Z$407=$Z377)*(AB377&lt;AB$281:AB$407))+1</f>
        <v>12</v>
      </c>
      <c r="BX377" s="13" cm="1">
        <f t="array" ref="BX377">SUMPRODUCT(($Z$281:$Z$407=$Z377)*(AC377&lt;AC$281:AC$407))+1</f>
        <v>13</v>
      </c>
      <c r="BY377" s="13" cm="1">
        <f t="array" ref="BY377">SUMPRODUCT(($Z$281:$Z$407=$Z377)*(AD377&lt;AD$281:AD$407))+1</f>
        <v>13</v>
      </c>
      <c r="BZ377" s="13" cm="1">
        <f t="array" ref="BZ377">SUMPRODUCT(($Z$281:$Z$407=$Z377)*(AE377&lt;AE$281:AE$407))+1</f>
        <v>13</v>
      </c>
      <c r="CA377" s="13" cm="1">
        <f t="array" ref="CA377">SUMPRODUCT(($Z$281:$Z$407=$Z377)*(AF377&lt;AF$281:AF$407))+1</f>
        <v>13</v>
      </c>
      <c r="CB377" s="13" cm="1">
        <f t="array" ref="CB377">SUMPRODUCT(($Z$281:$Z$407=$Z377)*(AG377&lt;AG$281:AG$407))+1</f>
        <v>13</v>
      </c>
      <c r="CC377" s="13" cm="1">
        <f t="array" ref="CC377">SUMPRODUCT(($Z$281:$Z$407=$Z377)*(AH377&lt;AH$281:AH$407))+1</f>
        <v>14</v>
      </c>
      <c r="CD377" s="13" cm="1">
        <f t="array" ref="CD377">SUMPRODUCT(($Z$281:$Z$407=$Z377)*(AI377&lt;AI$281:AI$407))+1</f>
        <v>13</v>
      </c>
      <c r="CE377" s="13" cm="1">
        <f t="array" ref="CE377">SUMPRODUCT(($Z$281:$Z$407=$Z377)*(AJ377&lt;AJ$281:AJ$407))+1</f>
        <v>13</v>
      </c>
      <c r="CF377" s="13" cm="1">
        <f t="array" ref="CF377">SUMPRODUCT(($Z$281:$Z$407=$Z377)*(AK377&lt;AK$281:AK$407))+1</f>
        <v>13</v>
      </c>
      <c r="CG377" s="13" cm="1">
        <f t="array" ref="CG377">SUMPRODUCT(($Z$281:$Z$407=$Z377)*(AL377&lt;AL$281:AL$407))+1</f>
        <v>13</v>
      </c>
      <c r="CH377" s="13" cm="1">
        <f t="array" ref="CH377">SUMPRODUCT(($Z$281:$Z$407=$Z377)*(AM377&lt;AM$281:AM$407))+1</f>
        <v>13</v>
      </c>
      <c r="CI377" s="13" cm="1">
        <f t="array" ref="CI377">SUMPRODUCT(($Z$281:$Z$407=$Z377)*(AN377&lt;AN$281:AN$407))+1</f>
        <v>14</v>
      </c>
      <c r="CJ377" s="13" cm="1">
        <f t="array" ref="CJ377">SUMPRODUCT(($Z$281:$Z$407=$Z377)*(AO377&lt;AO$281:AO$407))+1</f>
        <v>14</v>
      </c>
      <c r="CK377" s="13" cm="1">
        <f t="array" ref="CK377">SUMPRODUCT(($Z$281:$Z$407=$Z377)*(AP377&lt;AP$281:AP$407))+1</f>
        <v>14</v>
      </c>
      <c r="CL377" s="13" cm="1">
        <f t="array" ref="CL377">SUMPRODUCT(($Z$281:$Z$407=$Z377)*(AQ377&lt;AQ$281:AQ$407))+1</f>
        <v>14</v>
      </c>
      <c r="CM377" s="13" cm="1">
        <f t="array" ref="CM377">SUMPRODUCT(($Z$281:$Z$407=$Z377)*(AR377&lt;AR$281:AR$407))+1</f>
        <v>14</v>
      </c>
      <c r="CN377" s="13" cm="1">
        <f t="array" ref="CN377">SUMPRODUCT(($Z$281:$Z$407=$Z377)*(AS377&lt;AS$281:AS$407))+1</f>
        <v>14</v>
      </c>
      <c r="CO377" s="13" cm="1">
        <f t="array" ref="CO377">SUMPRODUCT(($Z$281:$Z$407=$Z377)*(AT377&lt;AT$281:AT$407))+1</f>
        <v>14</v>
      </c>
      <c r="CP377" s="13" cm="1">
        <f t="array" ref="CP377">SUMPRODUCT(($Z$281:$Z$407=$Z377)*(AU377&lt;AU$281:AU$407))+1</f>
        <v>14</v>
      </c>
      <c r="CQ377" s="13" cm="1">
        <f t="array" ref="CQ377">SUMPRODUCT(($Z$281:$Z$407=$Z377)*(AV377&lt;AV$281:AV$407))+1</f>
        <v>14</v>
      </c>
      <c r="CR377" s="20">
        <f>INDEX($BW377:$CQ377,MATCH('Ranked Growth'!$C$5,Data!$AY$149:$BS$149,0))</f>
        <v>12</v>
      </c>
      <c r="CS377" s="13" t="str">
        <f t="shared" si="451"/>
        <v>Stations of Over 10k Users-12</v>
      </c>
      <c r="CU377" s="17" t="s">
        <v>81</v>
      </c>
      <c r="CV377" s="13" t="str" cm="1">
        <f t="array" ref="CV377">IF($AA377="N","",SUMPRODUCT(($Z$281:$Z$407=$Z377)*($AA$281:$AA$407="Y")*(AB377&lt;AB$281:AB$407))+1)</f>
        <v/>
      </c>
      <c r="CW377" s="13" t="str" cm="1">
        <f t="array" ref="CW377">IF($AA377="N","",SUMPRODUCT(($Z$281:$Z$407=$Z377)*($AA$281:$AA$407="Y")*(AC377&lt;AC$281:AC$407))+1)</f>
        <v/>
      </c>
      <c r="CX377" s="13" t="str" cm="1">
        <f t="array" ref="CX377">IF($AA377="N","",SUMPRODUCT(($Z$281:$Z$407=$Z377)*($AA$281:$AA$407="Y")*(AD377&lt;AD$281:AD$407))+1)</f>
        <v/>
      </c>
      <c r="CY377" s="13" t="str" cm="1">
        <f t="array" ref="CY377">IF($AA377="N","",SUMPRODUCT(($Z$281:$Z$407=$Z377)*($AA$281:$AA$407="Y")*(AE377&lt;AE$281:AE$407))+1)</f>
        <v/>
      </c>
      <c r="CZ377" s="13" t="str" cm="1">
        <f t="array" ref="CZ377">IF($AA377="N","",SUMPRODUCT(($Z$281:$Z$407=$Z377)*($AA$281:$AA$407="Y")*(AF377&lt;AF$281:AF$407))+1)</f>
        <v/>
      </c>
      <c r="DA377" s="13" t="str" cm="1">
        <f t="array" ref="DA377">IF($AA377="N","",SUMPRODUCT(($Z$281:$Z$407=$Z377)*($AA$281:$AA$407="Y")*(AG377&lt;AG$281:AG$407))+1)</f>
        <v/>
      </c>
      <c r="DB377" s="13" t="str" cm="1">
        <f t="array" ref="DB377">IF($AA377="N","",SUMPRODUCT(($Z$281:$Z$407=$Z377)*($AA$281:$AA$407="Y")*(AH377&lt;AH$281:AH$407))+1)</f>
        <v/>
      </c>
      <c r="DC377" s="13" t="str" cm="1">
        <f t="array" ref="DC377">IF($AA377="N","",SUMPRODUCT(($Z$281:$Z$407=$Z377)*($AA$281:$AA$407="Y")*(AI377&lt;AI$281:AI$407))+1)</f>
        <v/>
      </c>
      <c r="DD377" s="13" t="str" cm="1">
        <f t="array" ref="DD377">IF($AA377="N","",SUMPRODUCT(($Z$281:$Z$407=$Z377)*($AA$281:$AA$407="Y")*(AJ377&lt;AJ$281:AJ$407))+1)</f>
        <v/>
      </c>
      <c r="DE377" s="13" t="str" cm="1">
        <f t="array" ref="DE377">IF($AA377="N","",SUMPRODUCT(($Z$281:$Z$407=$Z377)*($AA$281:$AA$407="Y")*(AK377&lt;AK$281:AK$407))+1)</f>
        <v/>
      </c>
      <c r="DF377" s="13" t="str" cm="1">
        <f t="array" ref="DF377">IF($AA377="N","",SUMPRODUCT(($Z$281:$Z$407=$Z377)*($AA$281:$AA$407="Y")*(AL377&lt;AL$281:AL$407))+1)</f>
        <v/>
      </c>
      <c r="DG377" s="13" t="str" cm="1">
        <f t="array" ref="DG377">IF($AA377="N","",SUMPRODUCT(($Z$281:$Z$407=$Z377)*($AA$281:$AA$407="Y")*(AM377&lt;AM$281:AM$407))+1)</f>
        <v/>
      </c>
      <c r="DH377" s="13" t="str" cm="1">
        <f t="array" ref="DH377">IF($AA377="N","",SUMPRODUCT(($Z$281:$Z$407=$Z377)*($AA$281:$AA$407="Y")*(AN377&lt;AN$281:AN$407))+1)</f>
        <v/>
      </c>
      <c r="DI377" s="13" t="str" cm="1">
        <f t="array" ref="DI377">IF($AA377="N","",SUMPRODUCT(($Z$281:$Z$407=$Z377)*($AA$281:$AA$407="Y")*(AO377&lt;AO$281:AO$407))+1)</f>
        <v/>
      </c>
      <c r="DJ377" s="13" t="str" cm="1">
        <f t="array" ref="DJ377">IF($AA377="N","",SUMPRODUCT(($Z$281:$Z$407=$Z377)*($AA$281:$AA$407="Y")*(AP377&lt;AP$281:AP$407))+1)</f>
        <v/>
      </c>
      <c r="DK377" s="13" t="str" cm="1">
        <f t="array" ref="DK377">IF($AA377="N","",SUMPRODUCT(($Z$281:$Z$407=$Z377)*($AA$281:$AA$407="Y")*(AQ377&lt;AQ$281:AQ$407))+1)</f>
        <v/>
      </c>
      <c r="DL377" s="13" t="str" cm="1">
        <f t="array" ref="DL377">IF($AA377="N","",SUMPRODUCT(($Z$281:$Z$407=$Z377)*($AA$281:$AA$407="Y")*(AR377&lt;AR$281:AR$407))+1)</f>
        <v/>
      </c>
      <c r="DM377" s="13" t="str" cm="1">
        <f t="array" ref="DM377">IF($AA377="N","",SUMPRODUCT(($Z$281:$Z$407=$Z377)*($AA$281:$AA$407="Y")*(AS377&lt;AS$281:AS$407))+1)</f>
        <v/>
      </c>
      <c r="DN377" s="13" t="str" cm="1">
        <f t="array" ref="DN377">IF($AA377="N","",SUMPRODUCT(($Z$281:$Z$407=$Z377)*($AA$281:$AA$407="Y")*(AT377&lt;AT$281:AT$407))+1)</f>
        <v/>
      </c>
      <c r="DO377" s="13" t="str" cm="1">
        <f t="array" ref="DO377">IF($AA377="N","",SUMPRODUCT(($Z$281:$Z$407=$Z377)*($AA$281:$AA$407="Y")*(AU377&lt;AU$281:AU$407))+1)</f>
        <v/>
      </c>
      <c r="DP377" s="13" t="str" cm="1">
        <f t="array" ref="DP377">IF($AA377="N","",SUMPRODUCT(($Z$281:$Z$407=$Z377)*($AA$281:$AA$407="Y")*(AV377&lt;AV$281:AV$407))+1)</f>
        <v/>
      </c>
      <c r="DQ377" s="13" t="str">
        <f>INDEX($CV377:$DP377,MATCH('Ranked Growth'!$C$5,$BW$149:$CQ$149,0))</f>
        <v/>
      </c>
      <c r="DR377" s="13" t="str">
        <f t="shared" si="452"/>
        <v>Stations of Over 10k Users-</v>
      </c>
      <c r="DT377" s="17" t="s">
        <v>81</v>
      </c>
      <c r="DU377" s="15">
        <f t="shared" ref="DU377:EO377" si="538">(C377/$R115)-1</f>
        <v>1.687431635188319E-2</v>
      </c>
      <c r="DV377" s="15">
        <f t="shared" si="538"/>
        <v>6.9520806237867161E-2</v>
      </c>
      <c r="DW377" s="15">
        <f t="shared" si="538"/>
        <v>8.8704842368428016E-2</v>
      </c>
      <c r="DX377" s="15">
        <f t="shared" si="538"/>
        <v>0.1048841447279758</v>
      </c>
      <c r="DY377" s="15">
        <f t="shared" si="538"/>
        <v>0.1178384347860344</v>
      </c>
      <c r="DZ377" s="15">
        <f t="shared" si="538"/>
        <v>0.13171837480046622</v>
      </c>
      <c r="EA377" s="15">
        <f t="shared" si="538"/>
        <v>0.14742480493147059</v>
      </c>
      <c r="EB377" s="15">
        <f t="shared" si="538"/>
        <v>0.16103023080731305</v>
      </c>
      <c r="EC377" s="15">
        <f t="shared" si="538"/>
        <v>0.17505493626165647</v>
      </c>
      <c r="ED377" s="15">
        <f t="shared" si="538"/>
        <v>0.19167170867009964</v>
      </c>
      <c r="EE377" s="15">
        <f t="shared" si="538"/>
        <v>0.20675138965785522</v>
      </c>
      <c r="EF377" s="15">
        <f t="shared" si="538"/>
        <v>0.22118387531550199</v>
      </c>
      <c r="EG377" s="15">
        <f t="shared" si="538"/>
        <v>0.23604325315527519</v>
      </c>
      <c r="EH377" s="15">
        <f t="shared" si="538"/>
        <v>0.25372957738532875</v>
      </c>
      <c r="EI377" s="15">
        <f t="shared" si="538"/>
        <v>0.27192092195305451</v>
      </c>
      <c r="EJ377" s="15">
        <f t="shared" si="538"/>
        <v>0.28773164255511263</v>
      </c>
      <c r="EK377" s="15">
        <f t="shared" si="538"/>
        <v>0.30483672802135287</v>
      </c>
      <c r="EL377" s="15">
        <f t="shared" si="538"/>
        <v>0.3209288069643732</v>
      </c>
      <c r="EM377" s="15">
        <f t="shared" si="538"/>
        <v>0.33824954858413303</v>
      </c>
      <c r="EN377" s="15">
        <f t="shared" si="538"/>
        <v>0.35874839180648821</v>
      </c>
      <c r="EO377" s="15">
        <f t="shared" si="538"/>
        <v>0.37873664375535476</v>
      </c>
      <c r="EQ377" s="17" t="s">
        <v>81</v>
      </c>
      <c r="ER377" s="13">
        <f t="shared" si="454"/>
        <v>98</v>
      </c>
      <c r="ES377" s="13">
        <f t="shared" si="455"/>
        <v>117</v>
      </c>
      <c r="ET377" s="13">
        <f t="shared" si="456"/>
        <v>118</v>
      </c>
      <c r="EU377" s="13">
        <f t="shared" si="457"/>
        <v>106</v>
      </c>
      <c r="EV377" s="13">
        <f t="shared" si="458"/>
        <v>104</v>
      </c>
      <c r="EW377" s="13">
        <f t="shared" si="459"/>
        <v>104</v>
      </c>
      <c r="EX377" s="13">
        <f t="shared" si="460"/>
        <v>104</v>
      </c>
      <c r="EY377" s="13">
        <f t="shared" si="461"/>
        <v>103</v>
      </c>
      <c r="EZ377" s="13">
        <f t="shared" si="462"/>
        <v>100</v>
      </c>
      <c r="FA377" s="13">
        <f t="shared" si="463"/>
        <v>101</v>
      </c>
      <c r="FB377" s="13">
        <f t="shared" si="464"/>
        <v>99</v>
      </c>
      <c r="FC377" s="13">
        <f t="shared" si="465"/>
        <v>98</v>
      </c>
      <c r="FD377" s="13">
        <f t="shared" si="466"/>
        <v>97</v>
      </c>
      <c r="FE377" s="13">
        <f t="shared" si="467"/>
        <v>97</v>
      </c>
      <c r="FF377" s="13">
        <f t="shared" si="468"/>
        <v>97</v>
      </c>
      <c r="FG377" s="13">
        <f t="shared" si="469"/>
        <v>96</v>
      </c>
      <c r="FH377" s="13">
        <f t="shared" si="470"/>
        <v>96</v>
      </c>
      <c r="FI377" s="13">
        <f t="shared" si="471"/>
        <v>96</v>
      </c>
      <c r="FJ377" s="13">
        <f t="shared" si="472"/>
        <v>95</v>
      </c>
      <c r="FK377" s="13">
        <f t="shared" si="473"/>
        <v>96</v>
      </c>
      <c r="FL377" s="13">
        <f t="shared" si="474"/>
        <v>96</v>
      </c>
      <c r="FM377" s="13">
        <f>INDEX($ER377:$FL377,MATCH('Ranked Growth'!$C$5,$ER$149:$FL$149,0))</f>
        <v>98</v>
      </c>
      <c r="FO377" s="17" t="s">
        <v>81</v>
      </c>
      <c r="FP377" s="13" cm="1">
        <f t="array" ref="FP377">SUMPRODUCT(($Z$281:$Z$407=$Z377)*(DU377&lt;DU$281:DU$407))+1</f>
        <v>80</v>
      </c>
      <c r="FQ377" s="13" cm="1">
        <f t="array" ref="FQ377">SUMPRODUCT(($Z$281:$Z$407=$Z377)*(DV377&lt;DV$281:DV$407))+1</f>
        <v>94</v>
      </c>
      <c r="FR377" s="13" cm="1">
        <f t="array" ref="FR377">SUMPRODUCT(($Z$281:$Z$407=$Z377)*(DW377&lt;DW$281:DW$407))+1</f>
        <v>95</v>
      </c>
      <c r="FS377" s="13" cm="1">
        <f t="array" ref="FS377">SUMPRODUCT(($Z$281:$Z$407=$Z377)*(DX377&lt;DX$281:DX$407))+1</f>
        <v>91</v>
      </c>
      <c r="FT377" s="13" cm="1">
        <f t="array" ref="FT377">SUMPRODUCT(($Z$281:$Z$407=$Z377)*(DY377&lt;DY$281:DY$407))+1</f>
        <v>90</v>
      </c>
      <c r="FU377" s="13" cm="1">
        <f t="array" ref="FU377">SUMPRODUCT(($Z$281:$Z$407=$Z377)*(DZ377&lt;DZ$281:DZ$407))+1</f>
        <v>90</v>
      </c>
      <c r="FV377" s="13" cm="1">
        <f t="array" ref="FV377">SUMPRODUCT(($Z$281:$Z$407=$Z377)*(EA377&lt;EA$281:EA$407))+1</f>
        <v>90</v>
      </c>
      <c r="FW377" s="13" cm="1">
        <f t="array" ref="FW377">SUMPRODUCT(($Z$281:$Z$407=$Z377)*(EB377&lt;EB$281:EB$407))+1</f>
        <v>89</v>
      </c>
      <c r="FX377" s="13" cm="1">
        <f t="array" ref="FX377">SUMPRODUCT(($Z$281:$Z$407=$Z377)*(EC377&lt;EC$281:EC$407))+1</f>
        <v>86</v>
      </c>
      <c r="FY377" s="13" cm="1">
        <f t="array" ref="FY377">SUMPRODUCT(($Z$281:$Z$407=$Z377)*(ED377&lt;ED$281:ED$407))+1</f>
        <v>87</v>
      </c>
      <c r="FZ377" s="13" cm="1">
        <f t="array" ref="FZ377">SUMPRODUCT(($Z$281:$Z$407=$Z377)*(EE377&lt;EE$281:EE$407))+1</f>
        <v>85</v>
      </c>
      <c r="GA377" s="13" cm="1">
        <f t="array" ref="GA377">SUMPRODUCT(($Z$281:$Z$407=$Z377)*(EF377&lt;EF$281:EF$407))+1</f>
        <v>84</v>
      </c>
      <c r="GB377" s="13" cm="1">
        <f t="array" ref="GB377">SUMPRODUCT(($Z$281:$Z$407=$Z377)*(EG377&lt;EG$281:EG$407))+1</f>
        <v>83</v>
      </c>
      <c r="GC377" s="13" cm="1">
        <f t="array" ref="GC377">SUMPRODUCT(($Z$281:$Z$407=$Z377)*(EH377&lt;EH$281:EH$407))+1</f>
        <v>83</v>
      </c>
      <c r="GD377" s="13" cm="1">
        <f t="array" ref="GD377">SUMPRODUCT(($Z$281:$Z$407=$Z377)*(EI377&lt;EI$281:EI$407))+1</f>
        <v>83</v>
      </c>
      <c r="GE377" s="13" cm="1">
        <f t="array" ref="GE377">SUMPRODUCT(($Z$281:$Z$407=$Z377)*(EJ377&lt;EJ$281:EJ$407))+1</f>
        <v>83</v>
      </c>
      <c r="GF377" s="13" cm="1">
        <f t="array" ref="GF377">SUMPRODUCT(($Z$281:$Z$407=$Z377)*(EK377&lt;EK$281:EK$407))+1</f>
        <v>83</v>
      </c>
      <c r="GG377" s="13" cm="1">
        <f t="array" ref="GG377">SUMPRODUCT(($Z$281:$Z$407=$Z377)*(EL377&lt;EL$281:EL$407))+1</f>
        <v>83</v>
      </c>
      <c r="GH377" s="13" cm="1">
        <f t="array" ref="GH377">SUMPRODUCT(($Z$281:$Z$407=$Z377)*(EM377&lt;EM$281:EM$407))+1</f>
        <v>82</v>
      </c>
      <c r="GI377" s="13" cm="1">
        <f t="array" ref="GI377">SUMPRODUCT(($Z$281:$Z$407=$Z377)*(EN377&lt;EN$281:EN$407))+1</f>
        <v>83</v>
      </c>
      <c r="GJ377" s="13" cm="1">
        <f t="array" ref="GJ377">SUMPRODUCT(($Z$281:$Z$407=$Z377)*(EO377&lt;EO$281:EO$407))+1</f>
        <v>83</v>
      </c>
      <c r="GK377" s="20">
        <f>INDEX($FP377:$GJ377,MATCH('Ranked Growth'!$C$5,$FP$149:$GJ$149,0))</f>
        <v>80</v>
      </c>
      <c r="GL377" s="13" t="str">
        <f t="shared" si="475"/>
        <v>Stations of Over 10k Users-80</v>
      </c>
      <c r="GN377" s="17" t="s">
        <v>81</v>
      </c>
      <c r="GO377" s="13" t="str" cm="1">
        <f t="array" ref="GO377">IF($AA377="N","",SUMPRODUCT(($Z$281:$Z$407=$Z377)*($AA$281:$AA$407="Y")*(DU377&lt;DU$281:DU$407))+1)</f>
        <v/>
      </c>
      <c r="GP377" s="13" t="str" cm="1">
        <f t="array" ref="GP377">IF($AA377="N","",SUMPRODUCT(($Z$281:$Z$407=$Z377)*($AA$281:$AA$407="Y")*(DV377&lt;DV$281:DV$407))+1)</f>
        <v/>
      </c>
      <c r="GQ377" s="13" t="str" cm="1">
        <f t="array" ref="GQ377">IF($AA377="N","",SUMPRODUCT(($Z$281:$Z$407=$Z377)*($AA$281:$AA$407="Y")*(DW377&lt;DW$281:DW$407))+1)</f>
        <v/>
      </c>
      <c r="GR377" s="13" t="str" cm="1">
        <f t="array" ref="GR377">IF($AA377="N","",SUMPRODUCT(($Z$281:$Z$407=$Z377)*($AA$281:$AA$407="Y")*(DX377&lt;DX$281:DX$407))+1)</f>
        <v/>
      </c>
      <c r="GS377" s="13" t="str" cm="1">
        <f t="array" ref="GS377">IF($AA377="N","",SUMPRODUCT(($Z$281:$Z$407=$Z377)*($AA$281:$AA$407="Y")*(DY377&lt;DY$281:DY$407))+1)</f>
        <v/>
      </c>
      <c r="GT377" s="13" t="str" cm="1">
        <f t="array" ref="GT377">IF($AA377="N","",SUMPRODUCT(($Z$281:$Z$407=$Z377)*($AA$281:$AA$407="Y")*(DZ377&lt;DZ$281:DZ$407))+1)</f>
        <v/>
      </c>
      <c r="GU377" s="13" t="str" cm="1">
        <f t="array" ref="GU377">IF($AA377="N","",SUMPRODUCT(($Z$281:$Z$407=$Z377)*($AA$281:$AA$407="Y")*(EA377&lt;EA$281:EA$407))+1)</f>
        <v/>
      </c>
      <c r="GV377" s="13" t="str" cm="1">
        <f t="array" ref="GV377">IF($AA377="N","",SUMPRODUCT(($Z$281:$Z$407=$Z377)*($AA$281:$AA$407="Y")*(EB377&lt;EB$281:EB$407))+1)</f>
        <v/>
      </c>
      <c r="GW377" s="13" t="str" cm="1">
        <f t="array" ref="GW377">IF($AA377="N","",SUMPRODUCT(($Z$281:$Z$407=$Z377)*($AA$281:$AA$407="Y")*(EC377&lt;EC$281:EC$407))+1)</f>
        <v/>
      </c>
      <c r="GX377" s="13" t="str" cm="1">
        <f t="array" ref="GX377">IF($AA377="N","",SUMPRODUCT(($Z$281:$Z$407=$Z377)*($AA$281:$AA$407="Y")*(ED377&lt;ED$281:ED$407))+1)</f>
        <v/>
      </c>
      <c r="GY377" s="13" t="str" cm="1">
        <f t="array" ref="GY377">IF($AA377="N","",SUMPRODUCT(($Z$281:$Z$407=$Z377)*($AA$281:$AA$407="Y")*(EE377&lt;EE$281:EE$407))+1)</f>
        <v/>
      </c>
      <c r="GZ377" s="13" t="str" cm="1">
        <f t="array" ref="GZ377">IF($AA377="N","",SUMPRODUCT(($Z$281:$Z$407=$Z377)*($AA$281:$AA$407="Y")*(EF377&lt;EF$281:EF$407))+1)</f>
        <v/>
      </c>
      <c r="HA377" s="13" t="str" cm="1">
        <f t="array" ref="HA377">IF($AA377="N","",SUMPRODUCT(($Z$281:$Z$407=$Z377)*($AA$281:$AA$407="Y")*(EG377&lt;EG$281:EG$407))+1)</f>
        <v/>
      </c>
      <c r="HB377" s="13" t="str" cm="1">
        <f t="array" ref="HB377">IF($AA377="N","",SUMPRODUCT(($Z$281:$Z$407=$Z377)*($AA$281:$AA$407="Y")*(EH377&lt;EH$281:EH$407))+1)</f>
        <v/>
      </c>
      <c r="HC377" s="13" t="str" cm="1">
        <f t="array" ref="HC377">IF($AA377="N","",SUMPRODUCT(($Z$281:$Z$407=$Z377)*($AA$281:$AA$407="Y")*(EI377&lt;EI$281:EI$407))+1)</f>
        <v/>
      </c>
      <c r="HD377" s="13" t="str" cm="1">
        <f t="array" ref="HD377">IF($AA377="N","",SUMPRODUCT(($Z$281:$Z$407=$Z377)*($AA$281:$AA$407="Y")*(EJ377&lt;EJ$281:EJ$407))+1)</f>
        <v/>
      </c>
      <c r="HE377" s="13" t="str" cm="1">
        <f t="array" ref="HE377">IF($AA377="N","",SUMPRODUCT(($Z$281:$Z$407=$Z377)*($AA$281:$AA$407="Y")*(EK377&lt;EK$281:EK$407))+1)</f>
        <v/>
      </c>
      <c r="HF377" s="13" t="str" cm="1">
        <f t="array" ref="HF377">IF($AA377="N","",SUMPRODUCT(($Z$281:$Z$407=$Z377)*($AA$281:$AA$407="Y")*(EL377&lt;EL$281:EL$407))+1)</f>
        <v/>
      </c>
      <c r="HG377" s="13" t="str" cm="1">
        <f t="array" ref="HG377">IF($AA377="N","",SUMPRODUCT(($Z$281:$Z$407=$Z377)*($AA$281:$AA$407="Y")*(EM377&lt;EM$281:EM$407))+1)</f>
        <v/>
      </c>
      <c r="HH377" s="13" t="str" cm="1">
        <f t="array" ref="HH377">IF($AA377="N","",SUMPRODUCT(($Z$281:$Z$407=$Z377)*($AA$281:$AA$407="Y")*(EN377&lt;EN$281:EN$407))+1)</f>
        <v/>
      </c>
      <c r="HI377" s="13" t="str" cm="1">
        <f t="array" ref="HI377">IF($AA377="N","",SUMPRODUCT(($Z$281:$Z$407=$Z377)*($AA$281:$AA$407="Y")*(EO377&lt;EO$281:EO$407))+1)</f>
        <v/>
      </c>
      <c r="HJ377" s="20" t="str">
        <f>INDEX($GO377:$HI377,MATCH('Ranked Growth'!$C$5,$GO$149:$HI$149,0))</f>
        <v/>
      </c>
      <c r="HK377" s="13" t="str">
        <f t="shared" si="476"/>
        <v>Stations of Over 10k Users-</v>
      </c>
    </row>
    <row r="378" spans="2:219" s="11" customFormat="1" x14ac:dyDescent="0.25">
      <c r="B378" s="17" t="s">
        <v>82</v>
      </c>
      <c r="C378" s="20">
        <v>4698.6403819048001</v>
      </c>
      <c r="D378" s="20">
        <v>5036.0853056689466</v>
      </c>
      <c r="E378" s="20">
        <v>5139.3792459598071</v>
      </c>
      <c r="F378" s="20">
        <v>5217.3329961963846</v>
      </c>
      <c r="G378" s="20">
        <v>5269.4323754303969</v>
      </c>
      <c r="H378" s="20">
        <v>5325.3291693107831</v>
      </c>
      <c r="I378" s="20">
        <v>5400.4084106715491</v>
      </c>
      <c r="J378" s="20">
        <v>5463.479436464384</v>
      </c>
      <c r="K378" s="20">
        <v>5529.9789916650589</v>
      </c>
      <c r="L378" s="20">
        <v>5616.9197615559069</v>
      </c>
      <c r="M378" s="20">
        <v>5694.2596010674315</v>
      </c>
      <c r="N378" s="20">
        <v>5766.4007325580415</v>
      </c>
      <c r="O378" s="20">
        <v>5838.7989909372554</v>
      </c>
      <c r="P378" s="20">
        <v>5927.9691995085777</v>
      </c>
      <c r="Q378" s="20">
        <v>6025.8777216304952</v>
      </c>
      <c r="R378" s="20">
        <v>6106.3248663860422</v>
      </c>
      <c r="S378" s="20">
        <v>6195.046367962198</v>
      </c>
      <c r="T378" s="20">
        <v>6276.3810205538257</v>
      </c>
      <c r="U378" s="20">
        <v>6365.3443019570668</v>
      </c>
      <c r="V378" s="20">
        <v>6473.1047756435655</v>
      </c>
      <c r="W378" s="20">
        <v>6577.2673995523028</v>
      </c>
      <c r="Y378" s="17" t="s">
        <v>82</v>
      </c>
      <c r="Z378" s="21" t="str">
        <f t="shared" si="427"/>
        <v>Stations of Less Than 10k Users</v>
      </c>
      <c r="AA378" s="21" t="str">
        <f t="shared" si="428"/>
        <v>N</v>
      </c>
      <c r="AB378" s="13">
        <f t="shared" ref="AB378:AV378" si="539">C378-$R116</f>
        <v>96.640381904800051</v>
      </c>
      <c r="AC378" s="13">
        <f t="shared" si="539"/>
        <v>434.0853056689466</v>
      </c>
      <c r="AD378" s="13">
        <f t="shared" si="539"/>
        <v>537.37924595980712</v>
      </c>
      <c r="AE378" s="13">
        <f t="shared" si="539"/>
        <v>615.33299619638456</v>
      </c>
      <c r="AF378" s="13">
        <f t="shared" si="539"/>
        <v>667.43237543039686</v>
      </c>
      <c r="AG378" s="13">
        <f t="shared" si="539"/>
        <v>723.32916931078307</v>
      </c>
      <c r="AH378" s="13">
        <f t="shared" si="539"/>
        <v>798.40841067154906</v>
      </c>
      <c r="AI378" s="13">
        <f t="shared" si="539"/>
        <v>861.47943646438398</v>
      </c>
      <c r="AJ378" s="13">
        <f t="shared" si="539"/>
        <v>927.97899166505886</v>
      </c>
      <c r="AK378" s="13">
        <f t="shared" si="539"/>
        <v>1014.9197615559069</v>
      </c>
      <c r="AL378" s="13">
        <f t="shared" si="539"/>
        <v>1092.2596010674315</v>
      </c>
      <c r="AM378" s="13">
        <f t="shared" si="539"/>
        <v>1164.4007325580415</v>
      </c>
      <c r="AN378" s="13">
        <f t="shared" si="539"/>
        <v>1236.7989909372554</v>
      </c>
      <c r="AO378" s="13">
        <f t="shared" si="539"/>
        <v>1325.9691995085777</v>
      </c>
      <c r="AP378" s="13">
        <f t="shared" si="539"/>
        <v>1423.8777216304952</v>
      </c>
      <c r="AQ378" s="13">
        <f t="shared" si="539"/>
        <v>1504.3248663860422</v>
      </c>
      <c r="AR378" s="13">
        <f t="shared" si="539"/>
        <v>1593.046367962198</v>
      </c>
      <c r="AS378" s="13">
        <f t="shared" si="539"/>
        <v>1674.3810205538257</v>
      </c>
      <c r="AT378" s="13">
        <f t="shared" si="539"/>
        <v>1763.3443019570668</v>
      </c>
      <c r="AU378" s="13">
        <f t="shared" si="539"/>
        <v>1871.1047756435655</v>
      </c>
      <c r="AV378" s="13">
        <f t="shared" si="539"/>
        <v>1975.2673995523028</v>
      </c>
      <c r="AX378" s="17" t="s">
        <v>82</v>
      </c>
      <c r="AY378" s="13">
        <f t="shared" si="430"/>
        <v>107</v>
      </c>
      <c r="AZ378" s="13">
        <f t="shared" si="431"/>
        <v>110</v>
      </c>
      <c r="BA378" s="13">
        <f t="shared" si="432"/>
        <v>110</v>
      </c>
      <c r="BB378" s="13">
        <f t="shared" si="433"/>
        <v>108</v>
      </c>
      <c r="BC378" s="13">
        <f t="shared" si="434"/>
        <v>107</v>
      </c>
      <c r="BD378" s="13">
        <f t="shared" si="435"/>
        <v>107</v>
      </c>
      <c r="BE378" s="13">
        <f t="shared" si="436"/>
        <v>107</v>
      </c>
      <c r="BF378" s="13">
        <f t="shared" si="437"/>
        <v>107</v>
      </c>
      <c r="BG378" s="13">
        <f t="shared" si="438"/>
        <v>107</v>
      </c>
      <c r="BH378" s="13">
        <f t="shared" si="439"/>
        <v>107</v>
      </c>
      <c r="BI378" s="13">
        <f t="shared" si="440"/>
        <v>107</v>
      </c>
      <c r="BJ378" s="13">
        <f t="shared" si="441"/>
        <v>107</v>
      </c>
      <c r="BK378" s="13">
        <f t="shared" si="442"/>
        <v>107</v>
      </c>
      <c r="BL378" s="13">
        <f t="shared" si="443"/>
        <v>107</v>
      </c>
      <c r="BM378" s="13">
        <f t="shared" si="444"/>
        <v>107</v>
      </c>
      <c r="BN378" s="13">
        <f t="shared" si="445"/>
        <v>107</v>
      </c>
      <c r="BO378" s="13">
        <f t="shared" si="446"/>
        <v>106</v>
      </c>
      <c r="BP378" s="13">
        <f t="shared" si="447"/>
        <v>106</v>
      </c>
      <c r="BQ378" s="13">
        <f t="shared" si="448"/>
        <v>106</v>
      </c>
      <c r="BR378" s="13">
        <f t="shared" si="449"/>
        <v>106</v>
      </c>
      <c r="BS378" s="13">
        <f t="shared" si="450"/>
        <v>107</v>
      </c>
      <c r="BT378" s="13">
        <f>INDEX($AY378:$BS378,MATCH('Ranked Growth'!$C$5,Data!$AY$149:$BS$149,0))</f>
        <v>107</v>
      </c>
      <c r="BV378" s="17" t="s">
        <v>82</v>
      </c>
      <c r="BW378" s="13" cm="1">
        <f t="array" ref="BW378">SUMPRODUCT(($Z$281:$Z$407=$Z378)*(AB378&lt;AB$281:AB$407))+1</f>
        <v>6</v>
      </c>
      <c r="BX378" s="13" cm="1">
        <f t="array" ref="BX378">SUMPRODUCT(($Z$281:$Z$407=$Z378)*(AC378&lt;AC$281:AC$407))+1</f>
        <v>7</v>
      </c>
      <c r="BY378" s="13" cm="1">
        <f t="array" ref="BY378">SUMPRODUCT(($Z$281:$Z$407=$Z378)*(AD378&lt;AD$281:AD$407))+1</f>
        <v>7</v>
      </c>
      <c r="BZ378" s="13" cm="1">
        <f t="array" ref="BZ378">SUMPRODUCT(($Z$281:$Z$407=$Z378)*(AE378&lt;AE$281:AE$407))+1</f>
        <v>5</v>
      </c>
      <c r="CA378" s="13" cm="1">
        <f t="array" ref="CA378">SUMPRODUCT(($Z$281:$Z$407=$Z378)*(AF378&lt;AF$281:AF$407))+1</f>
        <v>4</v>
      </c>
      <c r="CB378" s="13" cm="1">
        <f t="array" ref="CB378">SUMPRODUCT(($Z$281:$Z$407=$Z378)*(AG378&lt;AG$281:AG$407))+1</f>
        <v>4</v>
      </c>
      <c r="CC378" s="13" cm="1">
        <f t="array" ref="CC378">SUMPRODUCT(($Z$281:$Z$407=$Z378)*(AH378&lt;AH$281:AH$407))+1</f>
        <v>4</v>
      </c>
      <c r="CD378" s="13" cm="1">
        <f t="array" ref="CD378">SUMPRODUCT(($Z$281:$Z$407=$Z378)*(AI378&lt;AI$281:AI$407))+1</f>
        <v>4</v>
      </c>
      <c r="CE378" s="13" cm="1">
        <f t="array" ref="CE378">SUMPRODUCT(($Z$281:$Z$407=$Z378)*(AJ378&lt;AJ$281:AJ$407))+1</f>
        <v>4</v>
      </c>
      <c r="CF378" s="13" cm="1">
        <f t="array" ref="CF378">SUMPRODUCT(($Z$281:$Z$407=$Z378)*(AK378&lt;AK$281:AK$407))+1</f>
        <v>4</v>
      </c>
      <c r="CG378" s="13" cm="1">
        <f t="array" ref="CG378">SUMPRODUCT(($Z$281:$Z$407=$Z378)*(AL378&lt;AL$281:AL$407))+1</f>
        <v>4</v>
      </c>
      <c r="CH378" s="13" cm="1">
        <f t="array" ref="CH378">SUMPRODUCT(($Z$281:$Z$407=$Z378)*(AM378&lt;AM$281:AM$407))+1</f>
        <v>4</v>
      </c>
      <c r="CI378" s="13" cm="1">
        <f t="array" ref="CI378">SUMPRODUCT(($Z$281:$Z$407=$Z378)*(AN378&lt;AN$281:AN$407))+1</f>
        <v>4</v>
      </c>
      <c r="CJ378" s="13" cm="1">
        <f t="array" ref="CJ378">SUMPRODUCT(($Z$281:$Z$407=$Z378)*(AO378&lt;AO$281:AO$407))+1</f>
        <v>4</v>
      </c>
      <c r="CK378" s="13" cm="1">
        <f t="array" ref="CK378">SUMPRODUCT(($Z$281:$Z$407=$Z378)*(AP378&lt;AP$281:AP$407))+1</f>
        <v>4</v>
      </c>
      <c r="CL378" s="13" cm="1">
        <f t="array" ref="CL378">SUMPRODUCT(($Z$281:$Z$407=$Z378)*(AQ378&lt;AQ$281:AQ$407))+1</f>
        <v>4</v>
      </c>
      <c r="CM378" s="13" cm="1">
        <f t="array" ref="CM378">SUMPRODUCT(($Z$281:$Z$407=$Z378)*(AR378&lt;AR$281:AR$407))+1</f>
        <v>4</v>
      </c>
      <c r="CN378" s="13" cm="1">
        <f t="array" ref="CN378">SUMPRODUCT(($Z$281:$Z$407=$Z378)*(AS378&lt;AS$281:AS$407))+1</f>
        <v>4</v>
      </c>
      <c r="CO378" s="13" cm="1">
        <f t="array" ref="CO378">SUMPRODUCT(($Z$281:$Z$407=$Z378)*(AT378&lt;AT$281:AT$407))+1</f>
        <v>4</v>
      </c>
      <c r="CP378" s="13" cm="1">
        <f t="array" ref="CP378">SUMPRODUCT(($Z$281:$Z$407=$Z378)*(AU378&lt;AU$281:AU$407))+1</f>
        <v>4</v>
      </c>
      <c r="CQ378" s="13" cm="1">
        <f t="array" ref="CQ378">SUMPRODUCT(($Z$281:$Z$407=$Z378)*(AV378&lt;AV$281:AV$407))+1</f>
        <v>4</v>
      </c>
      <c r="CR378" s="20">
        <f>INDEX($BW378:$CQ378,MATCH('Ranked Growth'!$C$5,Data!$AY$149:$BS$149,0))</f>
        <v>6</v>
      </c>
      <c r="CS378" s="13" t="str">
        <f t="shared" si="451"/>
        <v>Stations of Less Than 10k Users-6</v>
      </c>
      <c r="CU378" s="17" t="s">
        <v>82</v>
      </c>
      <c r="CV378" s="13" t="str" cm="1">
        <f t="array" ref="CV378">IF($AA378="N","",SUMPRODUCT(($Z$281:$Z$407=$Z378)*($AA$281:$AA$407="Y")*(AB378&lt;AB$281:AB$407))+1)</f>
        <v/>
      </c>
      <c r="CW378" s="13" t="str" cm="1">
        <f t="array" ref="CW378">IF($AA378="N","",SUMPRODUCT(($Z$281:$Z$407=$Z378)*($AA$281:$AA$407="Y")*(AC378&lt;AC$281:AC$407))+1)</f>
        <v/>
      </c>
      <c r="CX378" s="13" t="str" cm="1">
        <f t="array" ref="CX378">IF($AA378="N","",SUMPRODUCT(($Z$281:$Z$407=$Z378)*($AA$281:$AA$407="Y")*(AD378&lt;AD$281:AD$407))+1)</f>
        <v/>
      </c>
      <c r="CY378" s="13" t="str" cm="1">
        <f t="array" ref="CY378">IF($AA378="N","",SUMPRODUCT(($Z$281:$Z$407=$Z378)*($AA$281:$AA$407="Y")*(AE378&lt;AE$281:AE$407))+1)</f>
        <v/>
      </c>
      <c r="CZ378" s="13" t="str" cm="1">
        <f t="array" ref="CZ378">IF($AA378="N","",SUMPRODUCT(($Z$281:$Z$407=$Z378)*($AA$281:$AA$407="Y")*(AF378&lt;AF$281:AF$407))+1)</f>
        <v/>
      </c>
      <c r="DA378" s="13" t="str" cm="1">
        <f t="array" ref="DA378">IF($AA378="N","",SUMPRODUCT(($Z$281:$Z$407=$Z378)*($AA$281:$AA$407="Y")*(AG378&lt;AG$281:AG$407))+1)</f>
        <v/>
      </c>
      <c r="DB378" s="13" t="str" cm="1">
        <f t="array" ref="DB378">IF($AA378="N","",SUMPRODUCT(($Z$281:$Z$407=$Z378)*($AA$281:$AA$407="Y")*(AH378&lt;AH$281:AH$407))+1)</f>
        <v/>
      </c>
      <c r="DC378" s="13" t="str" cm="1">
        <f t="array" ref="DC378">IF($AA378="N","",SUMPRODUCT(($Z$281:$Z$407=$Z378)*($AA$281:$AA$407="Y")*(AI378&lt;AI$281:AI$407))+1)</f>
        <v/>
      </c>
      <c r="DD378" s="13" t="str" cm="1">
        <f t="array" ref="DD378">IF($AA378="N","",SUMPRODUCT(($Z$281:$Z$407=$Z378)*($AA$281:$AA$407="Y")*(AJ378&lt;AJ$281:AJ$407))+1)</f>
        <v/>
      </c>
      <c r="DE378" s="13" t="str" cm="1">
        <f t="array" ref="DE378">IF($AA378="N","",SUMPRODUCT(($Z$281:$Z$407=$Z378)*($AA$281:$AA$407="Y")*(AK378&lt;AK$281:AK$407))+1)</f>
        <v/>
      </c>
      <c r="DF378" s="13" t="str" cm="1">
        <f t="array" ref="DF378">IF($AA378="N","",SUMPRODUCT(($Z$281:$Z$407=$Z378)*($AA$281:$AA$407="Y")*(AL378&lt;AL$281:AL$407))+1)</f>
        <v/>
      </c>
      <c r="DG378" s="13" t="str" cm="1">
        <f t="array" ref="DG378">IF($AA378="N","",SUMPRODUCT(($Z$281:$Z$407=$Z378)*($AA$281:$AA$407="Y")*(AM378&lt;AM$281:AM$407))+1)</f>
        <v/>
      </c>
      <c r="DH378" s="13" t="str" cm="1">
        <f t="array" ref="DH378">IF($AA378="N","",SUMPRODUCT(($Z$281:$Z$407=$Z378)*($AA$281:$AA$407="Y")*(AN378&lt;AN$281:AN$407))+1)</f>
        <v/>
      </c>
      <c r="DI378" s="13" t="str" cm="1">
        <f t="array" ref="DI378">IF($AA378="N","",SUMPRODUCT(($Z$281:$Z$407=$Z378)*($AA$281:$AA$407="Y")*(AO378&lt;AO$281:AO$407))+1)</f>
        <v/>
      </c>
      <c r="DJ378" s="13" t="str" cm="1">
        <f t="array" ref="DJ378">IF($AA378="N","",SUMPRODUCT(($Z$281:$Z$407=$Z378)*($AA$281:$AA$407="Y")*(AP378&lt;AP$281:AP$407))+1)</f>
        <v/>
      </c>
      <c r="DK378" s="13" t="str" cm="1">
        <f t="array" ref="DK378">IF($AA378="N","",SUMPRODUCT(($Z$281:$Z$407=$Z378)*($AA$281:$AA$407="Y")*(AQ378&lt;AQ$281:AQ$407))+1)</f>
        <v/>
      </c>
      <c r="DL378" s="13" t="str" cm="1">
        <f t="array" ref="DL378">IF($AA378="N","",SUMPRODUCT(($Z$281:$Z$407=$Z378)*($AA$281:$AA$407="Y")*(AR378&lt;AR$281:AR$407))+1)</f>
        <v/>
      </c>
      <c r="DM378" s="13" t="str" cm="1">
        <f t="array" ref="DM378">IF($AA378="N","",SUMPRODUCT(($Z$281:$Z$407=$Z378)*($AA$281:$AA$407="Y")*(AS378&lt;AS$281:AS$407))+1)</f>
        <v/>
      </c>
      <c r="DN378" s="13" t="str" cm="1">
        <f t="array" ref="DN378">IF($AA378="N","",SUMPRODUCT(($Z$281:$Z$407=$Z378)*($AA$281:$AA$407="Y")*(AT378&lt;AT$281:AT$407))+1)</f>
        <v/>
      </c>
      <c r="DO378" s="13" t="str" cm="1">
        <f t="array" ref="DO378">IF($AA378="N","",SUMPRODUCT(($Z$281:$Z$407=$Z378)*($AA$281:$AA$407="Y")*(AU378&lt;AU$281:AU$407))+1)</f>
        <v/>
      </c>
      <c r="DP378" s="13" t="str" cm="1">
        <f t="array" ref="DP378">IF($AA378="N","",SUMPRODUCT(($Z$281:$Z$407=$Z378)*($AA$281:$AA$407="Y")*(AV378&lt;AV$281:AV$407))+1)</f>
        <v/>
      </c>
      <c r="DQ378" s="13" t="str">
        <f>INDEX($CV378:$DP378,MATCH('Ranked Growth'!$C$5,$BW$149:$CQ$149,0))</f>
        <v/>
      </c>
      <c r="DR378" s="13" t="str">
        <f t="shared" si="452"/>
        <v>Stations of Less Than 10k Users-</v>
      </c>
      <c r="DT378" s="17" t="s">
        <v>82</v>
      </c>
      <c r="DU378" s="15">
        <f t="shared" ref="DU378:EO378" si="540">(C378/$R116)-1</f>
        <v>2.0999648393046577E-2</v>
      </c>
      <c r="DV378" s="15">
        <f t="shared" si="540"/>
        <v>9.4325359771609385E-2</v>
      </c>
      <c r="DW378" s="15">
        <f t="shared" si="540"/>
        <v>0.11677080529330874</v>
      </c>
      <c r="DX378" s="15">
        <f t="shared" si="540"/>
        <v>0.13370990790881887</v>
      </c>
      <c r="DY378" s="15">
        <f t="shared" si="540"/>
        <v>0.1450309377293344</v>
      </c>
      <c r="DZ378" s="15">
        <f t="shared" si="540"/>
        <v>0.15717713370508113</v>
      </c>
      <c r="EA378" s="15">
        <f t="shared" si="540"/>
        <v>0.17349161466135365</v>
      </c>
      <c r="EB378" s="15">
        <f t="shared" si="540"/>
        <v>0.18719674847118295</v>
      </c>
      <c r="EC378" s="15">
        <f t="shared" si="540"/>
        <v>0.20164689084421106</v>
      </c>
      <c r="ED378" s="15">
        <f t="shared" si="540"/>
        <v>0.22053884431897153</v>
      </c>
      <c r="EE378" s="15">
        <f t="shared" si="540"/>
        <v>0.23734454608158018</v>
      </c>
      <c r="EF378" s="15">
        <f t="shared" si="540"/>
        <v>0.25302058508432013</v>
      </c>
      <c r="EG378" s="15">
        <f t="shared" si="540"/>
        <v>0.26875249694421033</v>
      </c>
      <c r="EH378" s="15">
        <f t="shared" si="540"/>
        <v>0.28812890037126859</v>
      </c>
      <c r="EI378" s="15">
        <f t="shared" si="540"/>
        <v>0.30940411161027703</v>
      </c>
      <c r="EJ378" s="15">
        <f t="shared" si="540"/>
        <v>0.32688502094438121</v>
      </c>
      <c r="EK378" s="15">
        <f t="shared" si="540"/>
        <v>0.34616392176492794</v>
      </c>
      <c r="EL378" s="15">
        <f t="shared" si="540"/>
        <v>0.36383768373616387</v>
      </c>
      <c r="EM378" s="15">
        <f t="shared" si="540"/>
        <v>0.38316912254608138</v>
      </c>
      <c r="EN378" s="15">
        <f t="shared" si="540"/>
        <v>0.40658513160442533</v>
      </c>
      <c r="EO378" s="15">
        <f t="shared" si="540"/>
        <v>0.42921933932036138</v>
      </c>
      <c r="EQ378" s="17" t="s">
        <v>82</v>
      </c>
      <c r="ER378" s="13">
        <f t="shared" si="454"/>
        <v>39</v>
      </c>
      <c r="ES378" s="13">
        <f t="shared" si="455"/>
        <v>81</v>
      </c>
      <c r="ET378" s="13">
        <f t="shared" si="456"/>
        <v>82</v>
      </c>
      <c r="EU378" s="13">
        <f t="shared" si="457"/>
        <v>81</v>
      </c>
      <c r="EV378" s="13">
        <f t="shared" si="458"/>
        <v>82</v>
      </c>
      <c r="EW378" s="13">
        <f t="shared" si="459"/>
        <v>81</v>
      </c>
      <c r="EX378" s="13">
        <f t="shared" si="460"/>
        <v>73</v>
      </c>
      <c r="EY378" s="13">
        <f t="shared" si="461"/>
        <v>67</v>
      </c>
      <c r="EZ378" s="13">
        <f t="shared" si="462"/>
        <v>63</v>
      </c>
      <c r="FA378" s="13">
        <f t="shared" si="463"/>
        <v>65</v>
      </c>
      <c r="FB378" s="13">
        <f t="shared" si="464"/>
        <v>61</v>
      </c>
      <c r="FC378" s="13">
        <f t="shared" si="465"/>
        <v>60</v>
      </c>
      <c r="FD378" s="13">
        <f t="shared" si="466"/>
        <v>59</v>
      </c>
      <c r="FE378" s="13">
        <f t="shared" si="467"/>
        <v>58</v>
      </c>
      <c r="FF378" s="13">
        <f t="shared" si="468"/>
        <v>58</v>
      </c>
      <c r="FG378" s="13">
        <f t="shared" si="469"/>
        <v>58</v>
      </c>
      <c r="FH378" s="13">
        <f t="shared" si="470"/>
        <v>57</v>
      </c>
      <c r="FI378" s="13">
        <f t="shared" si="471"/>
        <v>56</v>
      </c>
      <c r="FJ378" s="13">
        <f t="shared" si="472"/>
        <v>55</v>
      </c>
      <c r="FK378" s="13">
        <f t="shared" si="473"/>
        <v>55</v>
      </c>
      <c r="FL378" s="13">
        <f t="shared" si="474"/>
        <v>57</v>
      </c>
      <c r="FM378" s="13">
        <f>INDEX($ER378:$FL378,MATCH('Ranked Growth'!$C$5,$ER$149:$FL$149,0))</f>
        <v>39</v>
      </c>
      <c r="FO378" s="17" t="s">
        <v>82</v>
      </c>
      <c r="FP378" s="13" cm="1">
        <f t="array" ref="FP378">SUMPRODUCT(($Z$281:$Z$407=$Z378)*(DU378&lt;DU$281:DU$407))+1</f>
        <v>9</v>
      </c>
      <c r="FQ378" s="13" cm="1">
        <f t="array" ref="FQ378">SUMPRODUCT(($Z$281:$Z$407=$Z378)*(DV378&lt;DV$281:DV$407))+1</f>
        <v>6</v>
      </c>
      <c r="FR378" s="13" cm="1">
        <f t="array" ref="FR378">SUMPRODUCT(($Z$281:$Z$407=$Z378)*(DW378&lt;DW$281:DW$407))+1</f>
        <v>6</v>
      </c>
      <c r="FS378" s="13" cm="1">
        <f t="array" ref="FS378">SUMPRODUCT(($Z$281:$Z$407=$Z378)*(DX378&lt;DX$281:DX$407))+1</f>
        <v>6</v>
      </c>
      <c r="FT378" s="13" cm="1">
        <f t="array" ref="FT378">SUMPRODUCT(($Z$281:$Z$407=$Z378)*(DY378&lt;DY$281:DY$407))+1</f>
        <v>7</v>
      </c>
      <c r="FU378" s="13" cm="1">
        <f t="array" ref="FU378">SUMPRODUCT(($Z$281:$Z$407=$Z378)*(DZ378&lt;DZ$281:DZ$407))+1</f>
        <v>7</v>
      </c>
      <c r="FV378" s="13" cm="1">
        <f t="array" ref="FV378">SUMPRODUCT(($Z$281:$Z$407=$Z378)*(EA378&lt;EA$281:EA$407))+1</f>
        <v>5</v>
      </c>
      <c r="FW378" s="13" cm="1">
        <f t="array" ref="FW378">SUMPRODUCT(($Z$281:$Z$407=$Z378)*(EB378&lt;EB$281:EB$407))+1</f>
        <v>6</v>
      </c>
      <c r="FX378" s="13" cm="1">
        <f t="array" ref="FX378">SUMPRODUCT(($Z$281:$Z$407=$Z378)*(EC378&lt;EC$281:EC$407))+1</f>
        <v>5</v>
      </c>
      <c r="FY378" s="13" cm="1">
        <f t="array" ref="FY378">SUMPRODUCT(($Z$281:$Z$407=$Z378)*(ED378&lt;ED$281:ED$407))+1</f>
        <v>6</v>
      </c>
      <c r="FZ378" s="13" cm="1">
        <f t="array" ref="FZ378">SUMPRODUCT(($Z$281:$Z$407=$Z378)*(EE378&lt;EE$281:EE$407))+1</f>
        <v>5</v>
      </c>
      <c r="GA378" s="13" cm="1">
        <f t="array" ref="GA378">SUMPRODUCT(($Z$281:$Z$407=$Z378)*(EF378&lt;EF$281:EF$407))+1</f>
        <v>5</v>
      </c>
      <c r="GB378" s="13" cm="1">
        <f t="array" ref="GB378">SUMPRODUCT(($Z$281:$Z$407=$Z378)*(EG378&lt;EG$281:EG$407))+1</f>
        <v>5</v>
      </c>
      <c r="GC378" s="13" cm="1">
        <f t="array" ref="GC378">SUMPRODUCT(($Z$281:$Z$407=$Z378)*(EH378&lt;EH$281:EH$407))+1</f>
        <v>5</v>
      </c>
      <c r="GD378" s="13" cm="1">
        <f t="array" ref="GD378">SUMPRODUCT(($Z$281:$Z$407=$Z378)*(EI378&lt;EI$281:EI$407))+1</f>
        <v>5</v>
      </c>
      <c r="GE378" s="13" cm="1">
        <f t="array" ref="GE378">SUMPRODUCT(($Z$281:$Z$407=$Z378)*(EJ378&lt;EJ$281:EJ$407))+1</f>
        <v>5</v>
      </c>
      <c r="GF378" s="13" cm="1">
        <f t="array" ref="GF378">SUMPRODUCT(($Z$281:$Z$407=$Z378)*(EK378&lt;EK$281:EK$407))+1</f>
        <v>5</v>
      </c>
      <c r="GG378" s="13" cm="1">
        <f t="array" ref="GG378">SUMPRODUCT(($Z$281:$Z$407=$Z378)*(EL378&lt;EL$281:EL$407))+1</f>
        <v>5</v>
      </c>
      <c r="GH378" s="13" cm="1">
        <f t="array" ref="GH378">SUMPRODUCT(($Z$281:$Z$407=$Z378)*(EM378&lt;EM$281:EM$407))+1</f>
        <v>5</v>
      </c>
      <c r="GI378" s="13" cm="1">
        <f t="array" ref="GI378">SUMPRODUCT(($Z$281:$Z$407=$Z378)*(EN378&lt;EN$281:EN$407))+1</f>
        <v>5</v>
      </c>
      <c r="GJ378" s="13" cm="1">
        <f t="array" ref="GJ378">SUMPRODUCT(($Z$281:$Z$407=$Z378)*(EO378&lt;EO$281:EO$407))+1</f>
        <v>5</v>
      </c>
      <c r="GK378" s="20">
        <f>INDEX($FP378:$GJ378,MATCH('Ranked Growth'!$C$5,$FP$149:$GJ$149,0))</f>
        <v>9</v>
      </c>
      <c r="GL378" s="13" t="str">
        <f t="shared" si="475"/>
        <v>Stations of Less Than 10k Users-9</v>
      </c>
      <c r="GN378" s="17" t="s">
        <v>82</v>
      </c>
      <c r="GO378" s="13" t="str" cm="1">
        <f t="array" ref="GO378">IF($AA378="N","",SUMPRODUCT(($Z$281:$Z$407=$Z378)*($AA$281:$AA$407="Y")*(DU378&lt;DU$281:DU$407))+1)</f>
        <v/>
      </c>
      <c r="GP378" s="13" t="str" cm="1">
        <f t="array" ref="GP378">IF($AA378="N","",SUMPRODUCT(($Z$281:$Z$407=$Z378)*($AA$281:$AA$407="Y")*(DV378&lt;DV$281:DV$407))+1)</f>
        <v/>
      </c>
      <c r="GQ378" s="13" t="str" cm="1">
        <f t="array" ref="GQ378">IF($AA378="N","",SUMPRODUCT(($Z$281:$Z$407=$Z378)*($AA$281:$AA$407="Y")*(DW378&lt;DW$281:DW$407))+1)</f>
        <v/>
      </c>
      <c r="GR378" s="13" t="str" cm="1">
        <f t="array" ref="GR378">IF($AA378="N","",SUMPRODUCT(($Z$281:$Z$407=$Z378)*($AA$281:$AA$407="Y")*(DX378&lt;DX$281:DX$407))+1)</f>
        <v/>
      </c>
      <c r="GS378" s="13" t="str" cm="1">
        <f t="array" ref="GS378">IF($AA378="N","",SUMPRODUCT(($Z$281:$Z$407=$Z378)*($AA$281:$AA$407="Y")*(DY378&lt;DY$281:DY$407))+1)</f>
        <v/>
      </c>
      <c r="GT378" s="13" t="str" cm="1">
        <f t="array" ref="GT378">IF($AA378="N","",SUMPRODUCT(($Z$281:$Z$407=$Z378)*($AA$281:$AA$407="Y")*(DZ378&lt;DZ$281:DZ$407))+1)</f>
        <v/>
      </c>
      <c r="GU378" s="13" t="str" cm="1">
        <f t="array" ref="GU378">IF($AA378="N","",SUMPRODUCT(($Z$281:$Z$407=$Z378)*($AA$281:$AA$407="Y")*(EA378&lt;EA$281:EA$407))+1)</f>
        <v/>
      </c>
      <c r="GV378" s="13" t="str" cm="1">
        <f t="array" ref="GV378">IF($AA378="N","",SUMPRODUCT(($Z$281:$Z$407=$Z378)*($AA$281:$AA$407="Y")*(EB378&lt;EB$281:EB$407))+1)</f>
        <v/>
      </c>
      <c r="GW378" s="13" t="str" cm="1">
        <f t="array" ref="GW378">IF($AA378="N","",SUMPRODUCT(($Z$281:$Z$407=$Z378)*($AA$281:$AA$407="Y")*(EC378&lt;EC$281:EC$407))+1)</f>
        <v/>
      </c>
      <c r="GX378" s="13" t="str" cm="1">
        <f t="array" ref="GX378">IF($AA378="N","",SUMPRODUCT(($Z$281:$Z$407=$Z378)*($AA$281:$AA$407="Y")*(ED378&lt;ED$281:ED$407))+1)</f>
        <v/>
      </c>
      <c r="GY378" s="13" t="str" cm="1">
        <f t="array" ref="GY378">IF($AA378="N","",SUMPRODUCT(($Z$281:$Z$407=$Z378)*($AA$281:$AA$407="Y")*(EE378&lt;EE$281:EE$407))+1)</f>
        <v/>
      </c>
      <c r="GZ378" s="13" t="str" cm="1">
        <f t="array" ref="GZ378">IF($AA378="N","",SUMPRODUCT(($Z$281:$Z$407=$Z378)*($AA$281:$AA$407="Y")*(EF378&lt;EF$281:EF$407))+1)</f>
        <v/>
      </c>
      <c r="HA378" s="13" t="str" cm="1">
        <f t="array" ref="HA378">IF($AA378="N","",SUMPRODUCT(($Z$281:$Z$407=$Z378)*($AA$281:$AA$407="Y")*(EG378&lt;EG$281:EG$407))+1)</f>
        <v/>
      </c>
      <c r="HB378" s="13" t="str" cm="1">
        <f t="array" ref="HB378">IF($AA378="N","",SUMPRODUCT(($Z$281:$Z$407=$Z378)*($AA$281:$AA$407="Y")*(EH378&lt;EH$281:EH$407))+1)</f>
        <v/>
      </c>
      <c r="HC378" s="13" t="str" cm="1">
        <f t="array" ref="HC378">IF($AA378="N","",SUMPRODUCT(($Z$281:$Z$407=$Z378)*($AA$281:$AA$407="Y")*(EI378&lt;EI$281:EI$407))+1)</f>
        <v/>
      </c>
      <c r="HD378" s="13" t="str" cm="1">
        <f t="array" ref="HD378">IF($AA378="N","",SUMPRODUCT(($Z$281:$Z$407=$Z378)*($AA$281:$AA$407="Y")*(EJ378&lt;EJ$281:EJ$407))+1)</f>
        <v/>
      </c>
      <c r="HE378" s="13" t="str" cm="1">
        <f t="array" ref="HE378">IF($AA378="N","",SUMPRODUCT(($Z$281:$Z$407=$Z378)*($AA$281:$AA$407="Y")*(EK378&lt;EK$281:EK$407))+1)</f>
        <v/>
      </c>
      <c r="HF378" s="13" t="str" cm="1">
        <f t="array" ref="HF378">IF($AA378="N","",SUMPRODUCT(($Z$281:$Z$407=$Z378)*($AA$281:$AA$407="Y")*(EL378&lt;EL$281:EL$407))+1)</f>
        <v/>
      </c>
      <c r="HG378" s="13" t="str" cm="1">
        <f t="array" ref="HG378">IF($AA378="N","",SUMPRODUCT(($Z$281:$Z$407=$Z378)*($AA$281:$AA$407="Y")*(EM378&lt;EM$281:EM$407))+1)</f>
        <v/>
      </c>
      <c r="HH378" s="13" t="str" cm="1">
        <f t="array" ref="HH378">IF($AA378="N","",SUMPRODUCT(($Z$281:$Z$407=$Z378)*($AA$281:$AA$407="Y")*(EN378&lt;EN$281:EN$407))+1)</f>
        <v/>
      </c>
      <c r="HI378" s="13" t="str" cm="1">
        <f t="array" ref="HI378">IF($AA378="N","",SUMPRODUCT(($Z$281:$Z$407=$Z378)*($AA$281:$AA$407="Y")*(EO378&lt;EO$281:EO$407))+1)</f>
        <v/>
      </c>
      <c r="HJ378" s="20" t="str">
        <f>INDEX($GO378:$HI378,MATCH('Ranked Growth'!$C$5,$GO$149:$HI$149,0))</f>
        <v/>
      </c>
      <c r="HK378" s="13" t="str">
        <f t="shared" si="476"/>
        <v>Stations of Less Than 10k Users-</v>
      </c>
    </row>
    <row r="379" spans="2:219" s="11" customFormat="1" x14ac:dyDescent="0.25">
      <c r="B379" s="17" t="s">
        <v>83</v>
      </c>
      <c r="C379" s="20">
        <v>72394.979290543371</v>
      </c>
      <c r="D379" s="20">
        <v>78434.046936263083</v>
      </c>
      <c r="E379" s="20">
        <v>80153.710706266123</v>
      </c>
      <c r="F379" s="20">
        <v>81351.361508406786</v>
      </c>
      <c r="G379" s="20">
        <v>82056.860747674655</v>
      </c>
      <c r="H379" s="20">
        <v>82699.21710673465</v>
      </c>
      <c r="I379" s="20">
        <v>83635.619113934226</v>
      </c>
      <c r="J379" s="20">
        <v>84316.806939238057</v>
      </c>
      <c r="K379" s="20">
        <v>85094.217041224983</v>
      </c>
      <c r="L379" s="20">
        <v>86397.932477695562</v>
      </c>
      <c r="M379" s="20">
        <v>87271.554818604229</v>
      </c>
      <c r="N379" s="20">
        <v>88027.411678338482</v>
      </c>
      <c r="O379" s="20">
        <v>88767.401075025002</v>
      </c>
      <c r="P379" s="20">
        <v>89793.218182207653</v>
      </c>
      <c r="Q379" s="20">
        <v>90988.171591267688</v>
      </c>
      <c r="R379" s="20">
        <v>91909.940674179685</v>
      </c>
      <c r="S379" s="20">
        <v>92987.261890558453</v>
      </c>
      <c r="T379" s="20">
        <v>93934.690874427281</v>
      </c>
      <c r="U379" s="20">
        <v>94997.737909650954</v>
      </c>
      <c r="V379" s="20">
        <v>96557.927757431913</v>
      </c>
      <c r="W379" s="20">
        <v>98046.55536565416</v>
      </c>
      <c r="Y379" s="17" t="s">
        <v>83</v>
      </c>
      <c r="Z379" s="21" t="str">
        <f t="shared" si="427"/>
        <v>Stations of Over 10k Users</v>
      </c>
      <c r="AA379" s="21" t="str">
        <f t="shared" si="428"/>
        <v>Y</v>
      </c>
      <c r="AB379" s="13">
        <f t="shared" ref="AB379:AV379" si="541">C379-$R117</f>
        <v>1410.9792905433715</v>
      </c>
      <c r="AC379" s="13">
        <f t="shared" si="541"/>
        <v>7450.0469362630829</v>
      </c>
      <c r="AD379" s="13">
        <f t="shared" si="541"/>
        <v>9169.7107062661235</v>
      </c>
      <c r="AE379" s="13">
        <f t="shared" si="541"/>
        <v>10367.361508406786</v>
      </c>
      <c r="AF379" s="13">
        <f t="shared" si="541"/>
        <v>11072.860747674655</v>
      </c>
      <c r="AG379" s="13">
        <f t="shared" si="541"/>
        <v>11715.21710673465</v>
      </c>
      <c r="AH379" s="13">
        <f t="shared" si="541"/>
        <v>12651.619113934226</v>
      </c>
      <c r="AI379" s="13">
        <f t="shared" si="541"/>
        <v>13332.806939238057</v>
      </c>
      <c r="AJ379" s="13">
        <f t="shared" si="541"/>
        <v>14110.217041224983</v>
      </c>
      <c r="AK379" s="13">
        <f t="shared" si="541"/>
        <v>15413.932477695562</v>
      </c>
      <c r="AL379" s="13">
        <f t="shared" si="541"/>
        <v>16287.554818604229</v>
      </c>
      <c r="AM379" s="13">
        <f t="shared" si="541"/>
        <v>17043.411678338482</v>
      </c>
      <c r="AN379" s="13">
        <f t="shared" si="541"/>
        <v>17783.401075025002</v>
      </c>
      <c r="AO379" s="13">
        <f t="shared" si="541"/>
        <v>18809.218182207653</v>
      </c>
      <c r="AP379" s="13">
        <f t="shared" si="541"/>
        <v>20004.171591267688</v>
      </c>
      <c r="AQ379" s="13">
        <f t="shared" si="541"/>
        <v>20925.940674179685</v>
      </c>
      <c r="AR379" s="13">
        <f t="shared" si="541"/>
        <v>22003.261890558453</v>
      </c>
      <c r="AS379" s="13">
        <f t="shared" si="541"/>
        <v>22950.690874427281</v>
      </c>
      <c r="AT379" s="13">
        <f t="shared" si="541"/>
        <v>24013.737909650954</v>
      </c>
      <c r="AU379" s="13">
        <f t="shared" si="541"/>
        <v>25573.927757431913</v>
      </c>
      <c r="AV379" s="13">
        <f t="shared" si="541"/>
        <v>27062.55536565416</v>
      </c>
      <c r="AX379" s="17" t="s">
        <v>83</v>
      </c>
      <c r="AY379" s="13">
        <f t="shared" si="430"/>
        <v>71</v>
      </c>
      <c r="AZ379" s="13">
        <f t="shared" si="431"/>
        <v>71</v>
      </c>
      <c r="BA379" s="13">
        <f t="shared" si="432"/>
        <v>72</v>
      </c>
      <c r="BB379" s="13">
        <f t="shared" si="433"/>
        <v>72</v>
      </c>
      <c r="BC379" s="13">
        <f t="shared" si="434"/>
        <v>72</v>
      </c>
      <c r="BD379" s="13">
        <f t="shared" si="435"/>
        <v>72</v>
      </c>
      <c r="BE379" s="13">
        <f t="shared" si="436"/>
        <v>72</v>
      </c>
      <c r="BF379" s="13">
        <f t="shared" si="437"/>
        <v>72</v>
      </c>
      <c r="BG379" s="13">
        <f t="shared" si="438"/>
        <v>72</v>
      </c>
      <c r="BH379" s="13">
        <f t="shared" si="439"/>
        <v>73</v>
      </c>
      <c r="BI379" s="13">
        <f t="shared" si="440"/>
        <v>73</v>
      </c>
      <c r="BJ379" s="13">
        <f t="shared" si="441"/>
        <v>74</v>
      </c>
      <c r="BK379" s="13">
        <f t="shared" si="442"/>
        <v>74</v>
      </c>
      <c r="BL379" s="13">
        <f t="shared" si="443"/>
        <v>74</v>
      </c>
      <c r="BM379" s="13">
        <f t="shared" si="444"/>
        <v>74</v>
      </c>
      <c r="BN379" s="13">
        <f t="shared" si="445"/>
        <v>74</v>
      </c>
      <c r="BO379" s="13">
        <f t="shared" si="446"/>
        <v>74</v>
      </c>
      <c r="BP379" s="13">
        <f t="shared" si="447"/>
        <v>75</v>
      </c>
      <c r="BQ379" s="13">
        <f t="shared" si="448"/>
        <v>75</v>
      </c>
      <c r="BR379" s="13">
        <f t="shared" si="449"/>
        <v>75</v>
      </c>
      <c r="BS379" s="13">
        <f t="shared" si="450"/>
        <v>75</v>
      </c>
      <c r="BT379" s="13">
        <f>INDEX($AY379:$BS379,MATCH('Ranked Growth'!$C$5,Data!$AY$149:$BS$149,0))</f>
        <v>71</v>
      </c>
      <c r="BV379" s="17" t="s">
        <v>83</v>
      </c>
      <c r="BW379" s="13" cm="1">
        <f t="array" ref="BW379">SUMPRODUCT(($Z$281:$Z$407=$Z379)*(AB379&lt;AB$281:AB$407))+1</f>
        <v>66</v>
      </c>
      <c r="BX379" s="13" cm="1">
        <f t="array" ref="BX379">SUMPRODUCT(($Z$281:$Z$407=$Z379)*(AC379&lt;AC$281:AC$407))+1</f>
        <v>66</v>
      </c>
      <c r="BY379" s="13" cm="1">
        <f t="array" ref="BY379">SUMPRODUCT(($Z$281:$Z$407=$Z379)*(AD379&lt;AD$281:AD$407))+1</f>
        <v>67</v>
      </c>
      <c r="BZ379" s="13" cm="1">
        <f t="array" ref="BZ379">SUMPRODUCT(($Z$281:$Z$407=$Z379)*(AE379&lt;AE$281:AE$407))+1</f>
        <v>67</v>
      </c>
      <c r="CA379" s="13" cm="1">
        <f t="array" ref="CA379">SUMPRODUCT(($Z$281:$Z$407=$Z379)*(AF379&lt;AF$281:AF$407))+1</f>
        <v>67</v>
      </c>
      <c r="CB379" s="13" cm="1">
        <f t="array" ref="CB379">SUMPRODUCT(($Z$281:$Z$407=$Z379)*(AG379&lt;AG$281:AG$407))+1</f>
        <v>67</v>
      </c>
      <c r="CC379" s="13" cm="1">
        <f t="array" ref="CC379">SUMPRODUCT(($Z$281:$Z$407=$Z379)*(AH379&lt;AH$281:AH$407))+1</f>
        <v>67</v>
      </c>
      <c r="CD379" s="13" cm="1">
        <f t="array" ref="CD379">SUMPRODUCT(($Z$281:$Z$407=$Z379)*(AI379&lt;AI$281:AI$407))+1</f>
        <v>67</v>
      </c>
      <c r="CE379" s="13" cm="1">
        <f t="array" ref="CE379">SUMPRODUCT(($Z$281:$Z$407=$Z379)*(AJ379&lt;AJ$281:AJ$407))+1</f>
        <v>67</v>
      </c>
      <c r="CF379" s="13" cm="1">
        <f t="array" ref="CF379">SUMPRODUCT(($Z$281:$Z$407=$Z379)*(AK379&lt;AK$281:AK$407))+1</f>
        <v>68</v>
      </c>
      <c r="CG379" s="13" cm="1">
        <f t="array" ref="CG379">SUMPRODUCT(($Z$281:$Z$407=$Z379)*(AL379&lt;AL$281:AL$407))+1</f>
        <v>68</v>
      </c>
      <c r="CH379" s="13" cm="1">
        <f t="array" ref="CH379">SUMPRODUCT(($Z$281:$Z$407=$Z379)*(AM379&lt;AM$281:AM$407))+1</f>
        <v>69</v>
      </c>
      <c r="CI379" s="13" cm="1">
        <f t="array" ref="CI379">SUMPRODUCT(($Z$281:$Z$407=$Z379)*(AN379&lt;AN$281:AN$407))+1</f>
        <v>69</v>
      </c>
      <c r="CJ379" s="13" cm="1">
        <f t="array" ref="CJ379">SUMPRODUCT(($Z$281:$Z$407=$Z379)*(AO379&lt;AO$281:AO$407))+1</f>
        <v>69</v>
      </c>
      <c r="CK379" s="13" cm="1">
        <f t="array" ref="CK379">SUMPRODUCT(($Z$281:$Z$407=$Z379)*(AP379&lt;AP$281:AP$407))+1</f>
        <v>69</v>
      </c>
      <c r="CL379" s="13" cm="1">
        <f t="array" ref="CL379">SUMPRODUCT(($Z$281:$Z$407=$Z379)*(AQ379&lt;AQ$281:AQ$407))+1</f>
        <v>69</v>
      </c>
      <c r="CM379" s="13" cm="1">
        <f t="array" ref="CM379">SUMPRODUCT(($Z$281:$Z$407=$Z379)*(AR379&lt;AR$281:AR$407))+1</f>
        <v>69</v>
      </c>
      <c r="CN379" s="13" cm="1">
        <f t="array" ref="CN379">SUMPRODUCT(($Z$281:$Z$407=$Z379)*(AS379&lt;AS$281:AS$407))+1</f>
        <v>70</v>
      </c>
      <c r="CO379" s="13" cm="1">
        <f t="array" ref="CO379">SUMPRODUCT(($Z$281:$Z$407=$Z379)*(AT379&lt;AT$281:AT$407))+1</f>
        <v>70</v>
      </c>
      <c r="CP379" s="13" cm="1">
        <f t="array" ref="CP379">SUMPRODUCT(($Z$281:$Z$407=$Z379)*(AU379&lt;AU$281:AU$407))+1</f>
        <v>70</v>
      </c>
      <c r="CQ379" s="13" cm="1">
        <f t="array" ref="CQ379">SUMPRODUCT(($Z$281:$Z$407=$Z379)*(AV379&lt;AV$281:AV$407))+1</f>
        <v>70</v>
      </c>
      <c r="CR379" s="20">
        <f>INDEX($BW379:$CQ379,MATCH('Ranked Growth'!$C$5,Data!$AY$149:$BS$149,0))</f>
        <v>66</v>
      </c>
      <c r="CS379" s="13" t="str">
        <f t="shared" si="451"/>
        <v>Stations of Over 10k Users-66</v>
      </c>
      <c r="CU379" s="17" t="s">
        <v>83</v>
      </c>
      <c r="CV379" s="13" cm="1">
        <f t="array" ref="CV379">IF($AA379="N","",SUMPRODUCT(($Z$281:$Z$407=$Z379)*($AA$281:$AA$407="Y")*(AB379&lt;AB$281:AB$407))+1)</f>
        <v>14</v>
      </c>
      <c r="CW379" s="13" cm="1">
        <f t="array" ref="CW379">IF($AA379="N","",SUMPRODUCT(($Z$281:$Z$407=$Z379)*($AA$281:$AA$407="Y")*(AC379&lt;AC$281:AC$407))+1)</f>
        <v>14</v>
      </c>
      <c r="CX379" s="13" cm="1">
        <f t="array" ref="CX379">IF($AA379="N","",SUMPRODUCT(($Z$281:$Z$407=$Z379)*($AA$281:$AA$407="Y")*(AD379&lt;AD$281:AD$407))+1)</f>
        <v>14</v>
      </c>
      <c r="CY379" s="13" cm="1">
        <f t="array" ref="CY379">IF($AA379="N","",SUMPRODUCT(($Z$281:$Z$407=$Z379)*($AA$281:$AA$407="Y")*(AE379&lt;AE$281:AE$407))+1)</f>
        <v>14</v>
      </c>
      <c r="CZ379" s="13" cm="1">
        <f t="array" ref="CZ379">IF($AA379="N","",SUMPRODUCT(($Z$281:$Z$407=$Z379)*($AA$281:$AA$407="Y")*(AF379&lt;AF$281:AF$407))+1)</f>
        <v>14</v>
      </c>
      <c r="DA379" s="13" cm="1">
        <f t="array" ref="DA379">IF($AA379="N","",SUMPRODUCT(($Z$281:$Z$407=$Z379)*($AA$281:$AA$407="Y")*(AG379&lt;AG$281:AG$407))+1)</f>
        <v>14</v>
      </c>
      <c r="DB379" s="13" cm="1">
        <f t="array" ref="DB379">IF($AA379="N","",SUMPRODUCT(($Z$281:$Z$407=$Z379)*($AA$281:$AA$407="Y")*(AH379&lt;AH$281:AH$407))+1)</f>
        <v>14</v>
      </c>
      <c r="DC379" s="13" cm="1">
        <f t="array" ref="DC379">IF($AA379="N","",SUMPRODUCT(($Z$281:$Z$407=$Z379)*($AA$281:$AA$407="Y")*(AI379&lt;AI$281:AI$407))+1)</f>
        <v>14</v>
      </c>
      <c r="DD379" s="13" cm="1">
        <f t="array" ref="DD379">IF($AA379="N","",SUMPRODUCT(($Z$281:$Z$407=$Z379)*($AA$281:$AA$407="Y")*(AJ379&lt;AJ$281:AJ$407))+1)</f>
        <v>14</v>
      </c>
      <c r="DE379" s="13" cm="1">
        <f t="array" ref="DE379">IF($AA379="N","",SUMPRODUCT(($Z$281:$Z$407=$Z379)*($AA$281:$AA$407="Y")*(AK379&lt;AK$281:AK$407))+1)</f>
        <v>14</v>
      </c>
      <c r="DF379" s="13" cm="1">
        <f t="array" ref="DF379">IF($AA379="N","",SUMPRODUCT(($Z$281:$Z$407=$Z379)*($AA$281:$AA$407="Y")*(AL379&lt;AL$281:AL$407))+1)</f>
        <v>14</v>
      </c>
      <c r="DG379" s="13" cm="1">
        <f t="array" ref="DG379">IF($AA379="N","",SUMPRODUCT(($Z$281:$Z$407=$Z379)*($AA$281:$AA$407="Y")*(AM379&lt;AM$281:AM$407))+1)</f>
        <v>14</v>
      </c>
      <c r="DH379" s="13" cm="1">
        <f t="array" ref="DH379">IF($AA379="N","",SUMPRODUCT(($Z$281:$Z$407=$Z379)*($AA$281:$AA$407="Y")*(AN379&lt;AN$281:AN$407))+1)</f>
        <v>14</v>
      </c>
      <c r="DI379" s="13" cm="1">
        <f t="array" ref="DI379">IF($AA379="N","",SUMPRODUCT(($Z$281:$Z$407=$Z379)*($AA$281:$AA$407="Y")*(AO379&lt;AO$281:AO$407))+1)</f>
        <v>14</v>
      </c>
      <c r="DJ379" s="13" cm="1">
        <f t="array" ref="DJ379">IF($AA379="N","",SUMPRODUCT(($Z$281:$Z$407=$Z379)*($AA$281:$AA$407="Y")*(AP379&lt;AP$281:AP$407))+1)</f>
        <v>14</v>
      </c>
      <c r="DK379" s="13" cm="1">
        <f t="array" ref="DK379">IF($AA379="N","",SUMPRODUCT(($Z$281:$Z$407=$Z379)*($AA$281:$AA$407="Y")*(AQ379&lt;AQ$281:AQ$407))+1)</f>
        <v>14</v>
      </c>
      <c r="DL379" s="13" cm="1">
        <f t="array" ref="DL379">IF($AA379="N","",SUMPRODUCT(($Z$281:$Z$407=$Z379)*($AA$281:$AA$407="Y")*(AR379&lt;AR$281:AR$407))+1)</f>
        <v>14</v>
      </c>
      <c r="DM379" s="13" cm="1">
        <f t="array" ref="DM379">IF($AA379="N","",SUMPRODUCT(($Z$281:$Z$407=$Z379)*($AA$281:$AA$407="Y")*(AS379&lt;AS$281:AS$407))+1)</f>
        <v>14</v>
      </c>
      <c r="DN379" s="13" cm="1">
        <f t="array" ref="DN379">IF($AA379="N","",SUMPRODUCT(($Z$281:$Z$407=$Z379)*($AA$281:$AA$407="Y")*(AT379&lt;AT$281:AT$407))+1)</f>
        <v>14</v>
      </c>
      <c r="DO379" s="13" cm="1">
        <f t="array" ref="DO379">IF($AA379="N","",SUMPRODUCT(($Z$281:$Z$407=$Z379)*($AA$281:$AA$407="Y")*(AU379&lt;AU$281:AU$407))+1)</f>
        <v>14</v>
      </c>
      <c r="DP379" s="13" cm="1">
        <f t="array" ref="DP379">IF($AA379="N","",SUMPRODUCT(($Z$281:$Z$407=$Z379)*($AA$281:$AA$407="Y")*(AV379&lt;AV$281:AV$407))+1)</f>
        <v>14</v>
      </c>
      <c r="DQ379" s="13">
        <f>INDEX($CV379:$DP379,MATCH('Ranked Growth'!$C$5,$BW$149:$CQ$149,0))</f>
        <v>14</v>
      </c>
      <c r="DR379" s="13" t="str">
        <f t="shared" si="452"/>
        <v>Stations of Over 10k Users-14</v>
      </c>
      <c r="DT379" s="17" t="s">
        <v>83</v>
      </c>
      <c r="DU379" s="15">
        <f t="shared" ref="DU379:EO379" si="542">(C379/$R117)-1</f>
        <v>1.9877427174340268E-2</v>
      </c>
      <c r="DV379" s="15">
        <f t="shared" si="542"/>
        <v>0.10495389011978862</v>
      </c>
      <c r="DW379" s="15">
        <f t="shared" si="542"/>
        <v>0.12917996599608528</v>
      </c>
      <c r="DX379" s="15">
        <f t="shared" si="542"/>
        <v>0.14605208932163283</v>
      </c>
      <c r="DY379" s="15">
        <f t="shared" si="542"/>
        <v>0.15599093806596764</v>
      </c>
      <c r="DZ379" s="15">
        <f t="shared" si="542"/>
        <v>0.16504025001034961</v>
      </c>
      <c r="EA379" s="15">
        <f t="shared" si="542"/>
        <v>0.17823198346013513</v>
      </c>
      <c r="EB379" s="15">
        <f t="shared" si="542"/>
        <v>0.18782834074211174</v>
      </c>
      <c r="EC379" s="15">
        <f t="shared" si="542"/>
        <v>0.1987802468334412</v>
      </c>
      <c r="ED379" s="15">
        <f t="shared" si="542"/>
        <v>0.21714657497035339</v>
      </c>
      <c r="EE379" s="15">
        <f t="shared" si="542"/>
        <v>0.22945388846224835</v>
      </c>
      <c r="EF379" s="15">
        <f t="shared" si="542"/>
        <v>0.24010215933644874</v>
      </c>
      <c r="EG379" s="15">
        <f t="shared" si="542"/>
        <v>0.25052689444135301</v>
      </c>
      <c r="EH379" s="15">
        <f t="shared" si="542"/>
        <v>0.26497827936165397</v>
      </c>
      <c r="EI379" s="15">
        <f t="shared" si="542"/>
        <v>0.28181240267197794</v>
      </c>
      <c r="EJ379" s="15">
        <f t="shared" si="542"/>
        <v>0.29479799214160485</v>
      </c>
      <c r="EK379" s="15">
        <f t="shared" si="542"/>
        <v>0.30997495056010438</v>
      </c>
      <c r="EL379" s="15">
        <f t="shared" si="542"/>
        <v>0.32332202854766257</v>
      </c>
      <c r="EM379" s="15">
        <f t="shared" si="542"/>
        <v>0.33829789684507716</v>
      </c>
      <c r="EN379" s="15">
        <f t="shared" si="542"/>
        <v>0.36027735486069967</v>
      </c>
      <c r="EO379" s="15">
        <f t="shared" si="542"/>
        <v>0.38124866682145497</v>
      </c>
      <c r="EQ379" s="17" t="s">
        <v>83</v>
      </c>
      <c r="ER379" s="13">
        <f t="shared" si="454"/>
        <v>52</v>
      </c>
      <c r="ES379" s="13">
        <f t="shared" si="455"/>
        <v>25</v>
      </c>
      <c r="ET379" s="13">
        <f t="shared" si="456"/>
        <v>29</v>
      </c>
      <c r="EU379" s="13">
        <f t="shared" si="457"/>
        <v>37</v>
      </c>
      <c r="EV379" s="13">
        <f t="shared" si="458"/>
        <v>45</v>
      </c>
      <c r="EW379" s="13">
        <f t="shared" si="459"/>
        <v>56</v>
      </c>
      <c r="EX379" s="13">
        <f t="shared" si="460"/>
        <v>60</v>
      </c>
      <c r="EY379" s="13">
        <f t="shared" si="461"/>
        <v>66</v>
      </c>
      <c r="EZ379" s="13">
        <f t="shared" si="462"/>
        <v>70</v>
      </c>
      <c r="FA379" s="13">
        <f t="shared" si="463"/>
        <v>71</v>
      </c>
      <c r="FB379" s="13">
        <f t="shared" si="464"/>
        <v>76</v>
      </c>
      <c r="FC379" s="13">
        <f t="shared" si="465"/>
        <v>86</v>
      </c>
      <c r="FD379" s="13">
        <f t="shared" si="466"/>
        <v>89</v>
      </c>
      <c r="FE379" s="13">
        <f t="shared" si="467"/>
        <v>90</v>
      </c>
      <c r="FF379" s="13">
        <f t="shared" si="468"/>
        <v>92</v>
      </c>
      <c r="FG379" s="13">
        <f t="shared" si="469"/>
        <v>93</v>
      </c>
      <c r="FH379" s="13">
        <f t="shared" si="470"/>
        <v>93</v>
      </c>
      <c r="FI379" s="13">
        <f t="shared" si="471"/>
        <v>94</v>
      </c>
      <c r="FJ379" s="13">
        <f t="shared" si="472"/>
        <v>94</v>
      </c>
      <c r="FK379" s="13">
        <f t="shared" si="473"/>
        <v>94</v>
      </c>
      <c r="FL379" s="13">
        <f t="shared" si="474"/>
        <v>94</v>
      </c>
      <c r="FM379" s="13">
        <f>INDEX($ER379:$FL379,MATCH('Ranked Growth'!$C$5,$ER$149:$FL$149,0))</f>
        <v>52</v>
      </c>
      <c r="FO379" s="17" t="s">
        <v>83</v>
      </c>
      <c r="FP379" s="13" cm="1">
        <f t="array" ref="FP379">SUMPRODUCT(($Z$281:$Z$407=$Z379)*(DU379&lt;DU$281:DU$407))+1</f>
        <v>41</v>
      </c>
      <c r="FQ379" s="13" cm="1">
        <f t="array" ref="FQ379">SUMPRODUCT(($Z$281:$Z$407=$Z379)*(DV379&lt;DV$281:DV$407))+1</f>
        <v>24</v>
      </c>
      <c r="FR379" s="13" cm="1">
        <f t="array" ref="FR379">SUMPRODUCT(($Z$281:$Z$407=$Z379)*(DW379&lt;DW$281:DW$407))+1</f>
        <v>28</v>
      </c>
      <c r="FS379" s="13" cm="1">
        <f t="array" ref="FS379">SUMPRODUCT(($Z$281:$Z$407=$Z379)*(DX379&lt;DX$281:DX$407))+1</f>
        <v>35</v>
      </c>
      <c r="FT379" s="13" cm="1">
        <f t="array" ref="FT379">SUMPRODUCT(($Z$281:$Z$407=$Z379)*(DY379&lt;DY$281:DY$407))+1</f>
        <v>42</v>
      </c>
      <c r="FU379" s="13" cm="1">
        <f t="array" ref="FU379">SUMPRODUCT(($Z$281:$Z$407=$Z379)*(DZ379&lt;DZ$281:DZ$407))+1</f>
        <v>50</v>
      </c>
      <c r="FV379" s="13" cm="1">
        <f t="array" ref="FV379">SUMPRODUCT(($Z$281:$Z$407=$Z379)*(EA379&lt;EA$281:EA$407))+1</f>
        <v>54</v>
      </c>
      <c r="FW379" s="13" cm="1">
        <f t="array" ref="FW379">SUMPRODUCT(($Z$281:$Z$407=$Z379)*(EB379&lt;EB$281:EB$407))+1</f>
        <v>58</v>
      </c>
      <c r="FX379" s="13" cm="1">
        <f t="array" ref="FX379">SUMPRODUCT(($Z$281:$Z$407=$Z379)*(EC379&lt;EC$281:EC$407))+1</f>
        <v>61</v>
      </c>
      <c r="FY379" s="13" cm="1">
        <f t="array" ref="FY379">SUMPRODUCT(($Z$281:$Z$407=$Z379)*(ED379&lt;ED$281:ED$407))+1</f>
        <v>61</v>
      </c>
      <c r="FZ379" s="13" cm="1">
        <f t="array" ref="FZ379">SUMPRODUCT(($Z$281:$Z$407=$Z379)*(EE379&lt;EE$281:EE$407))+1</f>
        <v>66</v>
      </c>
      <c r="GA379" s="13" cm="1">
        <f t="array" ref="GA379">SUMPRODUCT(($Z$281:$Z$407=$Z379)*(EF379&lt;EF$281:EF$407))+1</f>
        <v>75</v>
      </c>
      <c r="GB379" s="13" cm="1">
        <f t="array" ref="GB379">SUMPRODUCT(($Z$281:$Z$407=$Z379)*(EG379&lt;EG$281:EG$407))+1</f>
        <v>77</v>
      </c>
      <c r="GC379" s="13" cm="1">
        <f t="array" ref="GC379">SUMPRODUCT(($Z$281:$Z$407=$Z379)*(EH379&lt;EH$281:EH$407))+1</f>
        <v>78</v>
      </c>
      <c r="GD379" s="13" cm="1">
        <f t="array" ref="GD379">SUMPRODUCT(($Z$281:$Z$407=$Z379)*(EI379&lt;EI$281:EI$407))+1</f>
        <v>80</v>
      </c>
      <c r="GE379" s="13" cm="1">
        <f t="array" ref="GE379">SUMPRODUCT(($Z$281:$Z$407=$Z379)*(EJ379&lt;EJ$281:EJ$407))+1</f>
        <v>80</v>
      </c>
      <c r="GF379" s="13" cm="1">
        <f t="array" ref="GF379">SUMPRODUCT(($Z$281:$Z$407=$Z379)*(EK379&lt;EK$281:EK$407))+1</f>
        <v>80</v>
      </c>
      <c r="GG379" s="13" cm="1">
        <f t="array" ref="GG379">SUMPRODUCT(($Z$281:$Z$407=$Z379)*(EL379&lt;EL$281:EL$407))+1</f>
        <v>81</v>
      </c>
      <c r="GH379" s="13" cm="1">
        <f t="array" ref="GH379">SUMPRODUCT(($Z$281:$Z$407=$Z379)*(EM379&lt;EM$281:EM$407))+1</f>
        <v>81</v>
      </c>
      <c r="GI379" s="13" cm="1">
        <f t="array" ref="GI379">SUMPRODUCT(($Z$281:$Z$407=$Z379)*(EN379&lt;EN$281:EN$407))+1</f>
        <v>81</v>
      </c>
      <c r="GJ379" s="13" cm="1">
        <f t="array" ref="GJ379">SUMPRODUCT(($Z$281:$Z$407=$Z379)*(EO379&lt;EO$281:EO$407))+1</f>
        <v>81</v>
      </c>
      <c r="GK379" s="20">
        <f>INDEX($FP379:$GJ379,MATCH('Ranked Growth'!$C$5,$FP$149:$GJ$149,0))</f>
        <v>41</v>
      </c>
      <c r="GL379" s="13" t="str">
        <f t="shared" si="475"/>
        <v>Stations of Over 10k Users-41</v>
      </c>
      <c r="GN379" s="17" t="s">
        <v>83</v>
      </c>
      <c r="GO379" s="13" cm="1">
        <f t="array" ref="GO379">IF($AA379="N","",SUMPRODUCT(($Z$281:$Z$407=$Z379)*($AA$281:$AA$407="Y")*(DU379&lt;DU$281:DU$407))+1)</f>
        <v>10</v>
      </c>
      <c r="GP379" s="13" cm="1">
        <f t="array" ref="GP379">IF($AA379="N","",SUMPRODUCT(($Z$281:$Z$407=$Z379)*($AA$281:$AA$407="Y")*(DV379&lt;DV$281:DV$407))+1)</f>
        <v>5</v>
      </c>
      <c r="GQ379" s="13" cm="1">
        <f t="array" ref="GQ379">IF($AA379="N","",SUMPRODUCT(($Z$281:$Z$407=$Z379)*($AA$281:$AA$407="Y")*(DW379&lt;DW$281:DW$407))+1)</f>
        <v>5</v>
      </c>
      <c r="GR379" s="13" cm="1">
        <f t="array" ref="GR379">IF($AA379="N","",SUMPRODUCT(($Z$281:$Z$407=$Z379)*($AA$281:$AA$407="Y")*(DX379&lt;DX$281:DX$407))+1)</f>
        <v>6</v>
      </c>
      <c r="GS379" s="13" cm="1">
        <f t="array" ref="GS379">IF($AA379="N","",SUMPRODUCT(($Z$281:$Z$407=$Z379)*($AA$281:$AA$407="Y")*(DY379&lt;DY$281:DY$407))+1)</f>
        <v>8</v>
      </c>
      <c r="GT379" s="13" cm="1">
        <f t="array" ref="GT379">IF($AA379="N","",SUMPRODUCT(($Z$281:$Z$407=$Z379)*($AA$281:$AA$407="Y")*(DZ379&lt;DZ$281:DZ$407))+1)</f>
        <v>9</v>
      </c>
      <c r="GU379" s="13" cm="1">
        <f t="array" ref="GU379">IF($AA379="N","",SUMPRODUCT(($Z$281:$Z$407=$Z379)*($AA$281:$AA$407="Y")*(EA379&lt;EA$281:EA$407))+1)</f>
        <v>9</v>
      </c>
      <c r="GV379" s="13" cm="1">
        <f t="array" ref="GV379">IF($AA379="N","",SUMPRODUCT(($Z$281:$Z$407=$Z379)*($AA$281:$AA$407="Y")*(EB379&lt;EB$281:EB$407))+1)</f>
        <v>10</v>
      </c>
      <c r="GW379" s="13" cm="1">
        <f t="array" ref="GW379">IF($AA379="N","",SUMPRODUCT(($Z$281:$Z$407=$Z379)*($AA$281:$AA$407="Y")*(EC379&lt;EC$281:EC$407))+1)</f>
        <v>10</v>
      </c>
      <c r="GX379" s="13" cm="1">
        <f t="array" ref="GX379">IF($AA379="N","",SUMPRODUCT(($Z$281:$Z$407=$Z379)*($AA$281:$AA$407="Y")*(ED379&lt;ED$281:ED$407))+1)</f>
        <v>10</v>
      </c>
      <c r="GY379" s="13" cm="1">
        <f t="array" ref="GY379">IF($AA379="N","",SUMPRODUCT(($Z$281:$Z$407=$Z379)*($AA$281:$AA$407="Y")*(EE379&lt;EE$281:EE$407))+1)</f>
        <v>10</v>
      </c>
      <c r="GZ379" s="13" cm="1">
        <f t="array" ref="GZ379">IF($AA379="N","",SUMPRODUCT(($Z$281:$Z$407=$Z379)*($AA$281:$AA$407="Y")*(EF379&lt;EF$281:EF$407))+1)</f>
        <v>11</v>
      </c>
      <c r="HA379" s="13" cm="1">
        <f t="array" ref="HA379">IF($AA379="N","",SUMPRODUCT(($Z$281:$Z$407=$Z379)*($AA$281:$AA$407="Y")*(EG379&lt;EG$281:EG$407))+1)</f>
        <v>11</v>
      </c>
      <c r="HB379" s="13" cm="1">
        <f t="array" ref="HB379">IF($AA379="N","",SUMPRODUCT(($Z$281:$Z$407=$Z379)*($AA$281:$AA$407="Y")*(EH379&lt;EH$281:EH$407))+1)</f>
        <v>11</v>
      </c>
      <c r="HC379" s="13" cm="1">
        <f t="array" ref="HC379">IF($AA379="N","",SUMPRODUCT(($Z$281:$Z$407=$Z379)*($AA$281:$AA$407="Y")*(EI379&lt;EI$281:EI$407))+1)</f>
        <v>11</v>
      </c>
      <c r="HD379" s="13" cm="1">
        <f t="array" ref="HD379">IF($AA379="N","",SUMPRODUCT(($Z$281:$Z$407=$Z379)*($AA$281:$AA$407="Y")*(EJ379&lt;EJ$281:EJ$407))+1)</f>
        <v>11</v>
      </c>
      <c r="HE379" s="13" cm="1">
        <f t="array" ref="HE379">IF($AA379="N","",SUMPRODUCT(($Z$281:$Z$407=$Z379)*($AA$281:$AA$407="Y")*(EK379&lt;EK$281:EK$407))+1)</f>
        <v>11</v>
      </c>
      <c r="HF379" s="13" cm="1">
        <f t="array" ref="HF379">IF($AA379="N","",SUMPRODUCT(($Z$281:$Z$407=$Z379)*($AA$281:$AA$407="Y")*(EL379&lt;EL$281:EL$407))+1)</f>
        <v>11</v>
      </c>
      <c r="HG379" s="13" cm="1">
        <f t="array" ref="HG379">IF($AA379="N","",SUMPRODUCT(($Z$281:$Z$407=$Z379)*($AA$281:$AA$407="Y")*(EM379&lt;EM$281:EM$407))+1)</f>
        <v>11</v>
      </c>
      <c r="HH379" s="13" cm="1">
        <f t="array" ref="HH379">IF($AA379="N","",SUMPRODUCT(($Z$281:$Z$407=$Z379)*($AA$281:$AA$407="Y")*(EN379&lt;EN$281:EN$407))+1)</f>
        <v>11</v>
      </c>
      <c r="HI379" s="13" cm="1">
        <f t="array" ref="HI379">IF($AA379="N","",SUMPRODUCT(($Z$281:$Z$407=$Z379)*($AA$281:$AA$407="Y")*(EO379&lt;EO$281:EO$407))+1)</f>
        <v>11</v>
      </c>
      <c r="HJ379" s="20">
        <f>INDEX($GO379:$HI379,MATCH('Ranked Growth'!$C$5,$GO$149:$HI$149,0))</f>
        <v>10</v>
      </c>
      <c r="HK379" s="13" t="str">
        <f t="shared" si="476"/>
        <v>Stations of Over 10k Users-10</v>
      </c>
    </row>
    <row r="380" spans="2:219" s="11" customFormat="1" x14ac:dyDescent="0.25">
      <c r="B380" s="17" t="s">
        <v>84</v>
      </c>
      <c r="C380" s="20">
        <v>95439.057910319563</v>
      </c>
      <c r="D380" s="20">
        <v>102897.33929273782</v>
      </c>
      <c r="E380" s="20">
        <v>104917.75408733953</v>
      </c>
      <c r="F380" s="20">
        <v>106317.80762027505</v>
      </c>
      <c r="G380" s="20">
        <v>107122.95350828276</v>
      </c>
      <c r="H380" s="20">
        <v>107839.98697153358</v>
      </c>
      <c r="I380" s="20">
        <v>108868.33102109897</v>
      </c>
      <c r="J380" s="20">
        <v>109572.67936958959</v>
      </c>
      <c r="K380" s="20">
        <v>110412.81859964969</v>
      </c>
      <c r="L380" s="20">
        <v>111930.08533845861</v>
      </c>
      <c r="M380" s="20">
        <v>112889.71979173912</v>
      </c>
      <c r="N380" s="20">
        <v>113700.05740803655</v>
      </c>
      <c r="O380" s="20">
        <v>114455.55754513573</v>
      </c>
      <c r="P380" s="20">
        <v>115595.9469409056</v>
      </c>
      <c r="Q380" s="20">
        <v>116915.62439105725</v>
      </c>
      <c r="R380" s="20">
        <v>117889.59403697775</v>
      </c>
      <c r="S380" s="20">
        <v>119053.04706733178</v>
      </c>
      <c r="T380" s="20">
        <v>120043.61655252427</v>
      </c>
      <c r="U380" s="20">
        <v>121206.02674537343</v>
      </c>
      <c r="V380" s="20">
        <v>123133.17406509124</v>
      </c>
      <c r="W380" s="20">
        <v>124974.97094731344</v>
      </c>
      <c r="Y380" s="17" t="s">
        <v>84</v>
      </c>
      <c r="Z380" s="21" t="str">
        <f t="shared" si="427"/>
        <v>Stations of Over 10k Users</v>
      </c>
      <c r="AA380" s="21" t="str">
        <f t="shared" si="428"/>
        <v>Y</v>
      </c>
      <c r="AB380" s="13">
        <f t="shared" ref="AB380:AV380" si="543">C380-$R118</f>
        <v>1545.0579103195632</v>
      </c>
      <c r="AC380" s="13">
        <f t="shared" si="543"/>
        <v>9003.3392927378154</v>
      </c>
      <c r="AD380" s="13">
        <f t="shared" si="543"/>
        <v>11023.754087339534</v>
      </c>
      <c r="AE380" s="13">
        <f t="shared" si="543"/>
        <v>12423.807620275053</v>
      </c>
      <c r="AF380" s="13">
        <f t="shared" si="543"/>
        <v>13228.953508282764</v>
      </c>
      <c r="AG380" s="13">
        <f t="shared" si="543"/>
        <v>13945.986971533581</v>
      </c>
      <c r="AH380" s="13">
        <f t="shared" si="543"/>
        <v>14974.331021098973</v>
      </c>
      <c r="AI380" s="13">
        <f t="shared" si="543"/>
        <v>15678.67936958959</v>
      </c>
      <c r="AJ380" s="13">
        <f t="shared" si="543"/>
        <v>16518.81859964969</v>
      </c>
      <c r="AK380" s="13">
        <f t="shared" si="543"/>
        <v>18036.085338458608</v>
      </c>
      <c r="AL380" s="13">
        <f t="shared" si="543"/>
        <v>18995.719791739117</v>
      </c>
      <c r="AM380" s="13">
        <f t="shared" si="543"/>
        <v>19806.057408036548</v>
      </c>
      <c r="AN380" s="13">
        <f t="shared" si="543"/>
        <v>20561.557545135729</v>
      </c>
      <c r="AO380" s="13">
        <f t="shared" si="543"/>
        <v>21701.946940905604</v>
      </c>
      <c r="AP380" s="13">
        <f t="shared" si="543"/>
        <v>23021.624391057252</v>
      </c>
      <c r="AQ380" s="13">
        <f t="shared" si="543"/>
        <v>23995.594036977753</v>
      </c>
      <c r="AR380" s="13">
        <f t="shared" si="543"/>
        <v>25159.047067331776</v>
      </c>
      <c r="AS380" s="13">
        <f t="shared" si="543"/>
        <v>26149.616552524269</v>
      </c>
      <c r="AT380" s="13">
        <f t="shared" si="543"/>
        <v>27312.026745373427</v>
      </c>
      <c r="AU380" s="13">
        <f t="shared" si="543"/>
        <v>29239.17406509124</v>
      </c>
      <c r="AV380" s="13">
        <f t="shared" si="543"/>
        <v>31080.970947313443</v>
      </c>
      <c r="AX380" s="17" t="s">
        <v>84</v>
      </c>
      <c r="AY380" s="13">
        <f t="shared" si="430"/>
        <v>67</v>
      </c>
      <c r="AZ380" s="13">
        <f t="shared" si="431"/>
        <v>64</v>
      </c>
      <c r="BA380" s="13">
        <f t="shared" si="432"/>
        <v>65</v>
      </c>
      <c r="BB380" s="13">
        <f t="shared" si="433"/>
        <v>65</v>
      </c>
      <c r="BC380" s="13">
        <f t="shared" si="434"/>
        <v>66</v>
      </c>
      <c r="BD380" s="13">
        <f t="shared" si="435"/>
        <v>67</v>
      </c>
      <c r="BE380" s="13">
        <f t="shared" si="436"/>
        <v>68</v>
      </c>
      <c r="BF380" s="13">
        <f t="shared" si="437"/>
        <v>69</v>
      </c>
      <c r="BG380" s="13">
        <f t="shared" si="438"/>
        <v>69</v>
      </c>
      <c r="BH380" s="13">
        <f t="shared" si="439"/>
        <v>69</v>
      </c>
      <c r="BI380" s="13">
        <f t="shared" si="440"/>
        <v>69</v>
      </c>
      <c r="BJ380" s="13">
        <f t="shared" si="441"/>
        <v>70</v>
      </c>
      <c r="BK380" s="13">
        <f t="shared" si="442"/>
        <v>70</v>
      </c>
      <c r="BL380" s="13">
        <f t="shared" si="443"/>
        <v>70</v>
      </c>
      <c r="BM380" s="13">
        <f t="shared" si="444"/>
        <v>70</v>
      </c>
      <c r="BN380" s="13">
        <f t="shared" si="445"/>
        <v>70</v>
      </c>
      <c r="BO380" s="13">
        <f t="shared" si="446"/>
        <v>71</v>
      </c>
      <c r="BP380" s="13">
        <f t="shared" si="447"/>
        <v>71</v>
      </c>
      <c r="BQ380" s="13">
        <f t="shared" si="448"/>
        <v>71</v>
      </c>
      <c r="BR380" s="13">
        <f t="shared" si="449"/>
        <v>71</v>
      </c>
      <c r="BS380" s="13">
        <f t="shared" si="450"/>
        <v>70</v>
      </c>
      <c r="BT380" s="13">
        <f>INDEX($AY380:$BS380,MATCH('Ranked Growth'!$C$5,Data!$AY$149:$BS$149,0))</f>
        <v>67</v>
      </c>
      <c r="BV380" s="17" t="s">
        <v>84</v>
      </c>
      <c r="BW380" s="13" cm="1">
        <f t="array" ref="BW380">SUMPRODUCT(($Z$281:$Z$407=$Z380)*(AB380&lt;AB$281:AB$407))+1</f>
        <v>62</v>
      </c>
      <c r="BX380" s="13" cm="1">
        <f t="array" ref="BX380">SUMPRODUCT(($Z$281:$Z$407=$Z380)*(AC380&lt;AC$281:AC$407))+1</f>
        <v>59</v>
      </c>
      <c r="BY380" s="13" cm="1">
        <f t="array" ref="BY380">SUMPRODUCT(($Z$281:$Z$407=$Z380)*(AD380&lt;AD$281:AD$407))+1</f>
        <v>60</v>
      </c>
      <c r="BZ380" s="13" cm="1">
        <f t="array" ref="BZ380">SUMPRODUCT(($Z$281:$Z$407=$Z380)*(AE380&lt;AE$281:AE$407))+1</f>
        <v>60</v>
      </c>
      <c r="CA380" s="13" cm="1">
        <f t="array" ref="CA380">SUMPRODUCT(($Z$281:$Z$407=$Z380)*(AF380&lt;AF$281:AF$407))+1</f>
        <v>61</v>
      </c>
      <c r="CB380" s="13" cm="1">
        <f t="array" ref="CB380">SUMPRODUCT(($Z$281:$Z$407=$Z380)*(AG380&lt;AG$281:AG$407))+1</f>
        <v>62</v>
      </c>
      <c r="CC380" s="13" cm="1">
        <f t="array" ref="CC380">SUMPRODUCT(($Z$281:$Z$407=$Z380)*(AH380&lt;AH$281:AH$407))+1</f>
        <v>63</v>
      </c>
      <c r="CD380" s="13" cm="1">
        <f t="array" ref="CD380">SUMPRODUCT(($Z$281:$Z$407=$Z380)*(AI380&lt;AI$281:AI$407))+1</f>
        <v>64</v>
      </c>
      <c r="CE380" s="13" cm="1">
        <f t="array" ref="CE380">SUMPRODUCT(($Z$281:$Z$407=$Z380)*(AJ380&lt;AJ$281:AJ$407))+1</f>
        <v>64</v>
      </c>
      <c r="CF380" s="13" cm="1">
        <f t="array" ref="CF380">SUMPRODUCT(($Z$281:$Z$407=$Z380)*(AK380&lt;AK$281:AK$407))+1</f>
        <v>64</v>
      </c>
      <c r="CG380" s="13" cm="1">
        <f t="array" ref="CG380">SUMPRODUCT(($Z$281:$Z$407=$Z380)*(AL380&lt;AL$281:AL$407))+1</f>
        <v>64</v>
      </c>
      <c r="CH380" s="13" cm="1">
        <f t="array" ref="CH380">SUMPRODUCT(($Z$281:$Z$407=$Z380)*(AM380&lt;AM$281:AM$407))+1</f>
        <v>65</v>
      </c>
      <c r="CI380" s="13" cm="1">
        <f t="array" ref="CI380">SUMPRODUCT(($Z$281:$Z$407=$Z380)*(AN380&lt;AN$281:AN$407))+1</f>
        <v>65</v>
      </c>
      <c r="CJ380" s="13" cm="1">
        <f t="array" ref="CJ380">SUMPRODUCT(($Z$281:$Z$407=$Z380)*(AO380&lt;AO$281:AO$407))+1</f>
        <v>65</v>
      </c>
      <c r="CK380" s="13" cm="1">
        <f t="array" ref="CK380">SUMPRODUCT(($Z$281:$Z$407=$Z380)*(AP380&lt;AP$281:AP$407))+1</f>
        <v>65</v>
      </c>
      <c r="CL380" s="13" cm="1">
        <f t="array" ref="CL380">SUMPRODUCT(($Z$281:$Z$407=$Z380)*(AQ380&lt;AQ$281:AQ$407))+1</f>
        <v>65</v>
      </c>
      <c r="CM380" s="13" cm="1">
        <f t="array" ref="CM380">SUMPRODUCT(($Z$281:$Z$407=$Z380)*(AR380&lt;AR$281:AR$407))+1</f>
        <v>66</v>
      </c>
      <c r="CN380" s="13" cm="1">
        <f t="array" ref="CN380">SUMPRODUCT(($Z$281:$Z$407=$Z380)*(AS380&lt;AS$281:AS$407))+1</f>
        <v>66</v>
      </c>
      <c r="CO380" s="13" cm="1">
        <f t="array" ref="CO380">SUMPRODUCT(($Z$281:$Z$407=$Z380)*(AT380&lt;AT$281:AT$407))+1</f>
        <v>66</v>
      </c>
      <c r="CP380" s="13" cm="1">
        <f t="array" ref="CP380">SUMPRODUCT(($Z$281:$Z$407=$Z380)*(AU380&lt;AU$281:AU$407))+1</f>
        <v>66</v>
      </c>
      <c r="CQ380" s="13" cm="1">
        <f t="array" ref="CQ380">SUMPRODUCT(($Z$281:$Z$407=$Z380)*(AV380&lt;AV$281:AV$407))+1</f>
        <v>65</v>
      </c>
      <c r="CR380" s="20">
        <f>INDEX($BW380:$CQ380,MATCH('Ranked Growth'!$C$5,Data!$AY$149:$BS$149,0))</f>
        <v>62</v>
      </c>
      <c r="CS380" s="13" t="str">
        <f t="shared" si="451"/>
        <v>Stations of Over 10k Users-62</v>
      </c>
      <c r="CU380" s="17" t="s">
        <v>84</v>
      </c>
      <c r="CV380" s="13" cm="1">
        <f t="array" ref="CV380">IF($AA380="N","",SUMPRODUCT(($Z$281:$Z$407=$Z380)*($AA$281:$AA$407="Y")*(AB380&lt;AB$281:AB$407))+1)</f>
        <v>13</v>
      </c>
      <c r="CW380" s="13" cm="1">
        <f t="array" ref="CW380">IF($AA380="N","",SUMPRODUCT(($Z$281:$Z$407=$Z380)*($AA$281:$AA$407="Y")*(AC380&lt;AC$281:AC$407))+1)</f>
        <v>12</v>
      </c>
      <c r="CX380" s="13" cm="1">
        <f t="array" ref="CX380">IF($AA380="N","",SUMPRODUCT(($Z$281:$Z$407=$Z380)*($AA$281:$AA$407="Y")*(AD380&lt;AD$281:AD$407))+1)</f>
        <v>12</v>
      </c>
      <c r="CY380" s="13" cm="1">
        <f t="array" ref="CY380">IF($AA380="N","",SUMPRODUCT(($Z$281:$Z$407=$Z380)*($AA$281:$AA$407="Y")*(AE380&lt;AE$281:AE$407))+1)</f>
        <v>12</v>
      </c>
      <c r="CZ380" s="13" cm="1">
        <f t="array" ref="CZ380">IF($AA380="N","",SUMPRODUCT(($Z$281:$Z$407=$Z380)*($AA$281:$AA$407="Y")*(AF380&lt;AF$281:AF$407))+1)</f>
        <v>12</v>
      </c>
      <c r="DA380" s="13" cm="1">
        <f t="array" ref="DA380">IF($AA380="N","",SUMPRODUCT(($Z$281:$Z$407=$Z380)*($AA$281:$AA$407="Y")*(AG380&lt;AG$281:AG$407))+1)</f>
        <v>12</v>
      </c>
      <c r="DB380" s="13" cm="1">
        <f t="array" ref="DB380">IF($AA380="N","",SUMPRODUCT(($Z$281:$Z$407=$Z380)*($AA$281:$AA$407="Y")*(AH380&lt;AH$281:AH$407))+1)</f>
        <v>13</v>
      </c>
      <c r="DC380" s="13" cm="1">
        <f t="array" ref="DC380">IF($AA380="N","",SUMPRODUCT(($Z$281:$Z$407=$Z380)*($AA$281:$AA$407="Y")*(AI380&lt;AI$281:AI$407))+1)</f>
        <v>13</v>
      </c>
      <c r="DD380" s="13" cm="1">
        <f t="array" ref="DD380">IF($AA380="N","",SUMPRODUCT(($Z$281:$Z$407=$Z380)*($AA$281:$AA$407="Y")*(AJ380&lt;AJ$281:AJ$407))+1)</f>
        <v>13</v>
      </c>
      <c r="DE380" s="13" cm="1">
        <f t="array" ref="DE380">IF($AA380="N","",SUMPRODUCT(($Z$281:$Z$407=$Z380)*($AA$281:$AA$407="Y")*(AK380&lt;AK$281:AK$407))+1)</f>
        <v>13</v>
      </c>
      <c r="DF380" s="13" cm="1">
        <f t="array" ref="DF380">IF($AA380="N","",SUMPRODUCT(($Z$281:$Z$407=$Z380)*($AA$281:$AA$407="Y")*(AL380&lt;AL$281:AL$407))+1)</f>
        <v>13</v>
      </c>
      <c r="DG380" s="13" cm="1">
        <f t="array" ref="DG380">IF($AA380="N","",SUMPRODUCT(($Z$281:$Z$407=$Z380)*($AA$281:$AA$407="Y")*(AM380&lt;AM$281:AM$407))+1)</f>
        <v>13</v>
      </c>
      <c r="DH380" s="13" cm="1">
        <f t="array" ref="DH380">IF($AA380="N","",SUMPRODUCT(($Z$281:$Z$407=$Z380)*($AA$281:$AA$407="Y")*(AN380&lt;AN$281:AN$407))+1)</f>
        <v>13</v>
      </c>
      <c r="DI380" s="13" cm="1">
        <f t="array" ref="DI380">IF($AA380="N","",SUMPRODUCT(($Z$281:$Z$407=$Z380)*($AA$281:$AA$407="Y")*(AO380&lt;AO$281:AO$407))+1)</f>
        <v>13</v>
      </c>
      <c r="DJ380" s="13" cm="1">
        <f t="array" ref="DJ380">IF($AA380="N","",SUMPRODUCT(($Z$281:$Z$407=$Z380)*($AA$281:$AA$407="Y")*(AP380&lt;AP$281:AP$407))+1)</f>
        <v>13</v>
      </c>
      <c r="DK380" s="13" cm="1">
        <f t="array" ref="DK380">IF($AA380="N","",SUMPRODUCT(($Z$281:$Z$407=$Z380)*($AA$281:$AA$407="Y")*(AQ380&lt;AQ$281:AQ$407))+1)</f>
        <v>13</v>
      </c>
      <c r="DL380" s="13" cm="1">
        <f t="array" ref="DL380">IF($AA380="N","",SUMPRODUCT(($Z$281:$Z$407=$Z380)*($AA$281:$AA$407="Y")*(AR380&lt;AR$281:AR$407))+1)</f>
        <v>13</v>
      </c>
      <c r="DM380" s="13" cm="1">
        <f t="array" ref="DM380">IF($AA380="N","",SUMPRODUCT(($Z$281:$Z$407=$Z380)*($AA$281:$AA$407="Y")*(AS380&lt;AS$281:AS$407))+1)</f>
        <v>13</v>
      </c>
      <c r="DN380" s="13" cm="1">
        <f t="array" ref="DN380">IF($AA380="N","",SUMPRODUCT(($Z$281:$Z$407=$Z380)*($AA$281:$AA$407="Y")*(AT380&lt;AT$281:AT$407))+1)</f>
        <v>13</v>
      </c>
      <c r="DO380" s="13" cm="1">
        <f t="array" ref="DO380">IF($AA380="N","",SUMPRODUCT(($Z$281:$Z$407=$Z380)*($AA$281:$AA$407="Y")*(AU380&lt;AU$281:AU$407))+1)</f>
        <v>13</v>
      </c>
      <c r="DP380" s="13" cm="1">
        <f t="array" ref="DP380">IF($AA380="N","",SUMPRODUCT(($Z$281:$Z$407=$Z380)*($AA$281:$AA$407="Y")*(AV380&lt;AV$281:AV$407))+1)</f>
        <v>13</v>
      </c>
      <c r="DQ380" s="13">
        <f>INDEX($CV380:$DP380,MATCH('Ranked Growth'!$C$5,$BW$149:$CQ$149,0))</f>
        <v>13</v>
      </c>
      <c r="DR380" s="13" t="str">
        <f t="shared" si="452"/>
        <v>Stations of Over 10k Users-13</v>
      </c>
      <c r="DT380" s="17" t="s">
        <v>84</v>
      </c>
      <c r="DU380" s="15">
        <f t="shared" ref="DU380:EO380" si="544">(C380/$R118)-1</f>
        <v>1.6455342304295906E-2</v>
      </c>
      <c r="DV380" s="15">
        <f t="shared" si="544"/>
        <v>9.5888334640528816E-2</v>
      </c>
      <c r="DW380" s="15">
        <f t="shared" si="544"/>
        <v>0.11740637407437671</v>
      </c>
      <c r="DX380" s="15">
        <f t="shared" si="544"/>
        <v>0.1323173751280704</v>
      </c>
      <c r="DY380" s="15">
        <f t="shared" si="544"/>
        <v>0.14089242665434165</v>
      </c>
      <c r="DZ380" s="15">
        <f t="shared" si="544"/>
        <v>0.14852905373648562</v>
      </c>
      <c r="EA380" s="15">
        <f t="shared" si="544"/>
        <v>0.15948123438237771</v>
      </c>
      <c r="EB380" s="15">
        <f t="shared" si="544"/>
        <v>0.16698276108792465</v>
      </c>
      <c r="EC380" s="15">
        <f t="shared" si="544"/>
        <v>0.17593050247779085</v>
      </c>
      <c r="ED380" s="15">
        <f t="shared" si="544"/>
        <v>0.19208986025154551</v>
      </c>
      <c r="EE380" s="15">
        <f t="shared" si="544"/>
        <v>0.20231026254860929</v>
      </c>
      <c r="EF380" s="15">
        <f t="shared" si="544"/>
        <v>0.21094060757914823</v>
      </c>
      <c r="EG380" s="15">
        <f t="shared" si="544"/>
        <v>0.21898691657758462</v>
      </c>
      <c r="EH380" s="15">
        <f t="shared" si="544"/>
        <v>0.23113241464742806</v>
      </c>
      <c r="EI380" s="15">
        <f t="shared" si="544"/>
        <v>0.24518738568020582</v>
      </c>
      <c r="EJ380" s="15">
        <f t="shared" si="544"/>
        <v>0.25556046219117046</v>
      </c>
      <c r="EK380" s="15">
        <f t="shared" si="544"/>
        <v>0.26795159506818078</v>
      </c>
      <c r="EL380" s="15">
        <f t="shared" si="544"/>
        <v>0.27850146497672124</v>
      </c>
      <c r="EM380" s="15">
        <f t="shared" si="544"/>
        <v>0.29088149131332597</v>
      </c>
      <c r="EN380" s="15">
        <f t="shared" si="544"/>
        <v>0.31140620343250092</v>
      </c>
      <c r="EO380" s="15">
        <f t="shared" si="544"/>
        <v>0.33102190712200397</v>
      </c>
      <c r="EQ380" s="17" t="s">
        <v>84</v>
      </c>
      <c r="ER380" s="13">
        <f t="shared" si="454"/>
        <v>102</v>
      </c>
      <c r="ES380" s="13">
        <f t="shared" si="455"/>
        <v>78</v>
      </c>
      <c r="ET380" s="13">
        <f t="shared" si="456"/>
        <v>81</v>
      </c>
      <c r="EU380" s="13">
        <f t="shared" si="457"/>
        <v>85</v>
      </c>
      <c r="EV380" s="13">
        <f t="shared" si="458"/>
        <v>87</v>
      </c>
      <c r="EW380" s="13">
        <f t="shared" si="459"/>
        <v>91</v>
      </c>
      <c r="EX380" s="13">
        <f t="shared" si="460"/>
        <v>93</v>
      </c>
      <c r="EY380" s="13">
        <f t="shared" si="461"/>
        <v>97</v>
      </c>
      <c r="EZ380" s="13">
        <f t="shared" si="462"/>
        <v>99</v>
      </c>
      <c r="FA380" s="13">
        <f t="shared" si="463"/>
        <v>100</v>
      </c>
      <c r="FB380" s="13">
        <f t="shared" si="464"/>
        <v>102</v>
      </c>
      <c r="FC380" s="13">
        <f t="shared" si="465"/>
        <v>104</v>
      </c>
      <c r="FD380" s="13">
        <f t="shared" si="466"/>
        <v>106</v>
      </c>
      <c r="FE380" s="13">
        <f t="shared" si="467"/>
        <v>107</v>
      </c>
      <c r="FF380" s="13">
        <f t="shared" si="468"/>
        <v>107</v>
      </c>
      <c r="FG380" s="13">
        <f t="shared" si="469"/>
        <v>107</v>
      </c>
      <c r="FH380" s="13">
        <f t="shared" si="470"/>
        <v>107</v>
      </c>
      <c r="FI380" s="13">
        <f t="shared" si="471"/>
        <v>107</v>
      </c>
      <c r="FJ380" s="13">
        <f t="shared" si="472"/>
        <v>108</v>
      </c>
      <c r="FK380" s="13">
        <f t="shared" si="473"/>
        <v>107</v>
      </c>
      <c r="FL380" s="13">
        <f t="shared" si="474"/>
        <v>107</v>
      </c>
      <c r="FM380" s="13">
        <f>INDEX($ER380:$FL380,MATCH('Ranked Growth'!$C$5,$ER$149:$FL$149,0))</f>
        <v>102</v>
      </c>
      <c r="FO380" s="17" t="s">
        <v>84</v>
      </c>
      <c r="FP380" s="13" cm="1">
        <f t="array" ref="FP380">SUMPRODUCT(($Z$281:$Z$407=$Z380)*(DU380&lt;DU$281:DU$407))+1</f>
        <v>84</v>
      </c>
      <c r="FQ380" s="13" cm="1">
        <f t="array" ref="FQ380">SUMPRODUCT(($Z$281:$Z$407=$Z380)*(DV380&lt;DV$281:DV$407))+1</f>
        <v>72</v>
      </c>
      <c r="FR380" s="13" cm="1">
        <f t="array" ref="FR380">SUMPRODUCT(($Z$281:$Z$407=$Z380)*(DW380&lt;DW$281:DW$407))+1</f>
        <v>74</v>
      </c>
      <c r="FS380" s="13" cm="1">
        <f t="array" ref="FS380">SUMPRODUCT(($Z$281:$Z$407=$Z380)*(DX380&lt;DX$281:DX$407))+1</f>
        <v>75</v>
      </c>
      <c r="FT380" s="13" cm="1">
        <f t="array" ref="FT380">SUMPRODUCT(($Z$281:$Z$407=$Z380)*(DY380&lt;DY$281:DY$407))+1</f>
        <v>77</v>
      </c>
      <c r="FU380" s="13" cm="1">
        <f t="array" ref="FU380">SUMPRODUCT(($Z$281:$Z$407=$Z380)*(DZ380&lt;DZ$281:DZ$407))+1</f>
        <v>78</v>
      </c>
      <c r="FV380" s="13" cm="1">
        <f t="array" ref="FV380">SUMPRODUCT(($Z$281:$Z$407=$Z380)*(EA380&lt;EA$281:EA$407))+1</f>
        <v>80</v>
      </c>
      <c r="FW380" s="13" cm="1">
        <f t="array" ref="FW380">SUMPRODUCT(($Z$281:$Z$407=$Z380)*(EB380&lt;EB$281:EB$407))+1</f>
        <v>83</v>
      </c>
      <c r="FX380" s="13" cm="1">
        <f t="array" ref="FX380">SUMPRODUCT(($Z$281:$Z$407=$Z380)*(EC380&lt;EC$281:EC$407))+1</f>
        <v>85</v>
      </c>
      <c r="FY380" s="13" cm="1">
        <f t="array" ref="FY380">SUMPRODUCT(($Z$281:$Z$407=$Z380)*(ED380&lt;ED$281:ED$407))+1</f>
        <v>86</v>
      </c>
      <c r="FZ380" s="13" cm="1">
        <f t="array" ref="FZ380">SUMPRODUCT(($Z$281:$Z$407=$Z380)*(EE380&lt;EE$281:EE$407))+1</f>
        <v>88</v>
      </c>
      <c r="GA380" s="13" cm="1">
        <f t="array" ref="GA380">SUMPRODUCT(($Z$281:$Z$407=$Z380)*(EF380&lt;EF$281:EF$407))+1</f>
        <v>89</v>
      </c>
      <c r="GB380" s="13" cm="1">
        <f t="array" ref="GB380">SUMPRODUCT(($Z$281:$Z$407=$Z380)*(EG380&lt;EG$281:EG$407))+1</f>
        <v>91</v>
      </c>
      <c r="GC380" s="13" cm="1">
        <f t="array" ref="GC380">SUMPRODUCT(($Z$281:$Z$407=$Z380)*(EH380&lt;EH$281:EH$407))+1</f>
        <v>92</v>
      </c>
      <c r="GD380" s="13" cm="1">
        <f t="array" ref="GD380">SUMPRODUCT(($Z$281:$Z$407=$Z380)*(EI380&lt;EI$281:EI$407))+1</f>
        <v>92</v>
      </c>
      <c r="GE380" s="13" cm="1">
        <f t="array" ref="GE380">SUMPRODUCT(($Z$281:$Z$407=$Z380)*(EJ380&lt;EJ$281:EJ$407))+1</f>
        <v>92</v>
      </c>
      <c r="GF380" s="13" cm="1">
        <f t="array" ref="GF380">SUMPRODUCT(($Z$281:$Z$407=$Z380)*(EK380&lt;EK$281:EK$407))+1</f>
        <v>92</v>
      </c>
      <c r="GG380" s="13" cm="1">
        <f t="array" ref="GG380">SUMPRODUCT(($Z$281:$Z$407=$Z380)*(EL380&lt;EL$281:EL$407))+1</f>
        <v>92</v>
      </c>
      <c r="GH380" s="13" cm="1">
        <f t="array" ref="GH380">SUMPRODUCT(($Z$281:$Z$407=$Z380)*(EM380&lt;EM$281:EM$407))+1</f>
        <v>93</v>
      </c>
      <c r="GI380" s="13" cm="1">
        <f t="array" ref="GI380">SUMPRODUCT(($Z$281:$Z$407=$Z380)*(EN380&lt;EN$281:EN$407))+1</f>
        <v>92</v>
      </c>
      <c r="GJ380" s="13" cm="1">
        <f t="array" ref="GJ380">SUMPRODUCT(($Z$281:$Z$407=$Z380)*(EO380&lt;EO$281:EO$407))+1</f>
        <v>92</v>
      </c>
      <c r="GK380" s="20">
        <f>INDEX($FP380:$GJ380,MATCH('Ranked Growth'!$C$5,$FP$149:$GJ$149,0))</f>
        <v>84</v>
      </c>
      <c r="GL380" s="13" t="str">
        <f t="shared" si="475"/>
        <v>Stations of Over 10k Users-84</v>
      </c>
      <c r="GN380" s="17" t="s">
        <v>84</v>
      </c>
      <c r="GO380" s="13" cm="1">
        <f t="array" ref="GO380">IF($AA380="N","",SUMPRODUCT(($Z$281:$Z$407=$Z380)*($AA$281:$AA$407="Y")*(DU380&lt;DU$281:DU$407))+1)</f>
        <v>15</v>
      </c>
      <c r="GP380" s="13" cm="1">
        <f t="array" ref="GP380">IF($AA380="N","",SUMPRODUCT(($Z$281:$Z$407=$Z380)*($AA$281:$AA$407="Y")*(DV380&lt;DV$281:DV$407))+1)</f>
        <v>12</v>
      </c>
      <c r="GQ380" s="13" cm="1">
        <f t="array" ref="GQ380">IF($AA380="N","",SUMPRODUCT(($Z$281:$Z$407=$Z380)*($AA$281:$AA$407="Y")*(DW380&lt;DW$281:DW$407))+1)</f>
        <v>13</v>
      </c>
      <c r="GR380" s="13" cm="1">
        <f t="array" ref="GR380">IF($AA380="N","",SUMPRODUCT(($Z$281:$Z$407=$Z380)*($AA$281:$AA$407="Y")*(DX380&lt;DX$281:DX$407))+1)</f>
        <v>13</v>
      </c>
      <c r="GS380" s="13" cm="1">
        <f t="array" ref="GS380">IF($AA380="N","",SUMPRODUCT(($Z$281:$Z$407=$Z380)*($AA$281:$AA$407="Y")*(DY380&lt;DY$281:DY$407))+1)</f>
        <v>13</v>
      </c>
      <c r="GT380" s="13" cm="1">
        <f t="array" ref="GT380">IF($AA380="N","",SUMPRODUCT(($Z$281:$Z$407=$Z380)*($AA$281:$AA$407="Y")*(DZ380&lt;DZ$281:DZ$407))+1)</f>
        <v>13</v>
      </c>
      <c r="GU380" s="13" cm="1">
        <f t="array" ref="GU380">IF($AA380="N","",SUMPRODUCT(($Z$281:$Z$407=$Z380)*($AA$281:$AA$407="Y")*(EA380&lt;EA$281:EA$407))+1)</f>
        <v>13</v>
      </c>
      <c r="GV380" s="13" cm="1">
        <f t="array" ref="GV380">IF($AA380="N","",SUMPRODUCT(($Z$281:$Z$407=$Z380)*($AA$281:$AA$407="Y")*(EB380&lt;EB$281:EB$407))+1)</f>
        <v>14</v>
      </c>
      <c r="GW380" s="13" cm="1">
        <f t="array" ref="GW380">IF($AA380="N","",SUMPRODUCT(($Z$281:$Z$407=$Z380)*($AA$281:$AA$407="Y")*(EC380&lt;EC$281:EC$407))+1)</f>
        <v>15</v>
      </c>
      <c r="GX380" s="13" cm="1">
        <f t="array" ref="GX380">IF($AA380="N","",SUMPRODUCT(($Z$281:$Z$407=$Z380)*($AA$281:$AA$407="Y")*(ED380&lt;ED$281:ED$407))+1)</f>
        <v>15</v>
      </c>
      <c r="GY380" s="13" cm="1">
        <f t="array" ref="GY380">IF($AA380="N","",SUMPRODUCT(($Z$281:$Z$407=$Z380)*($AA$281:$AA$407="Y")*(EE380&lt;EE$281:EE$407))+1)</f>
        <v>16</v>
      </c>
      <c r="GZ380" s="13" cm="1">
        <f t="array" ref="GZ380">IF($AA380="N","",SUMPRODUCT(($Z$281:$Z$407=$Z380)*($AA$281:$AA$407="Y")*(EF380&lt;EF$281:EF$407))+1)</f>
        <v>16</v>
      </c>
      <c r="HA380" s="13" cm="1">
        <f t="array" ref="HA380">IF($AA380="N","",SUMPRODUCT(($Z$281:$Z$407=$Z380)*($AA$281:$AA$407="Y")*(EG380&lt;EG$281:EG$407))+1)</f>
        <v>18</v>
      </c>
      <c r="HB380" s="13" cm="1">
        <f t="array" ref="HB380">IF($AA380="N","",SUMPRODUCT(($Z$281:$Z$407=$Z380)*($AA$281:$AA$407="Y")*(EH380&lt;EH$281:EH$407))+1)</f>
        <v>19</v>
      </c>
      <c r="HC380" s="13" cm="1">
        <f t="array" ref="HC380">IF($AA380="N","",SUMPRODUCT(($Z$281:$Z$407=$Z380)*($AA$281:$AA$407="Y")*(EI380&lt;EI$281:EI$407))+1)</f>
        <v>19</v>
      </c>
      <c r="HD380" s="13" cm="1">
        <f t="array" ref="HD380">IF($AA380="N","",SUMPRODUCT(($Z$281:$Z$407=$Z380)*($AA$281:$AA$407="Y")*(EJ380&lt;EJ$281:EJ$407))+1)</f>
        <v>19</v>
      </c>
      <c r="HE380" s="13" cm="1">
        <f t="array" ref="HE380">IF($AA380="N","",SUMPRODUCT(($Z$281:$Z$407=$Z380)*($AA$281:$AA$407="Y")*(EK380&lt;EK$281:EK$407))+1)</f>
        <v>19</v>
      </c>
      <c r="HF380" s="13" cm="1">
        <f t="array" ref="HF380">IF($AA380="N","",SUMPRODUCT(($Z$281:$Z$407=$Z380)*($AA$281:$AA$407="Y")*(EL380&lt;EL$281:EL$407))+1)</f>
        <v>19</v>
      </c>
      <c r="HG380" s="13" cm="1">
        <f t="array" ref="HG380">IF($AA380="N","",SUMPRODUCT(($Z$281:$Z$407=$Z380)*($AA$281:$AA$407="Y")*(EM380&lt;EM$281:EM$407))+1)</f>
        <v>19</v>
      </c>
      <c r="HH380" s="13" cm="1">
        <f t="array" ref="HH380">IF($AA380="N","",SUMPRODUCT(($Z$281:$Z$407=$Z380)*($AA$281:$AA$407="Y")*(EN380&lt;EN$281:EN$407))+1)</f>
        <v>19</v>
      </c>
      <c r="HI380" s="13" cm="1">
        <f t="array" ref="HI380">IF($AA380="N","",SUMPRODUCT(($Z$281:$Z$407=$Z380)*($AA$281:$AA$407="Y")*(EO380&lt;EO$281:EO$407))+1)</f>
        <v>19</v>
      </c>
      <c r="HJ380" s="20">
        <f>INDEX($GO380:$HI380,MATCH('Ranked Growth'!$C$5,$GO$149:$HI$149,0))</f>
        <v>15</v>
      </c>
      <c r="HK380" s="13" t="str">
        <f t="shared" si="476"/>
        <v>Stations of Over 10k Users-15</v>
      </c>
    </row>
    <row r="381" spans="2:219" s="11" customFormat="1" x14ac:dyDescent="0.25">
      <c r="B381" s="17" t="s">
        <v>180</v>
      </c>
      <c r="C381" s="20">
        <v>384688.19115825143</v>
      </c>
      <c r="D381" s="20">
        <v>409740.44748005684</v>
      </c>
      <c r="E381" s="20">
        <v>417233.57766107935</v>
      </c>
      <c r="F381" s="20">
        <v>423022.06331727066</v>
      </c>
      <c r="G381" s="20">
        <v>427174.75942667504</v>
      </c>
      <c r="H381" s="20">
        <v>431846.90313363058</v>
      </c>
      <c r="I381" s="20">
        <v>436602.45783740311</v>
      </c>
      <c r="J381" s="20">
        <v>440314.24738943856</v>
      </c>
      <c r="K381" s="20">
        <v>444614.8819668708</v>
      </c>
      <c r="L381" s="20">
        <v>450391.78542111517</v>
      </c>
      <c r="M381" s="20">
        <v>453950.74198175827</v>
      </c>
      <c r="N381" s="20">
        <v>458100.76340707619</v>
      </c>
      <c r="O381" s="20">
        <v>462958.28089783026</v>
      </c>
      <c r="P381" s="20">
        <v>470393.07273178297</v>
      </c>
      <c r="Q381" s="20">
        <v>476275.68048680946</v>
      </c>
      <c r="R381" s="20">
        <v>480939.55190745334</v>
      </c>
      <c r="S381" s="20">
        <v>486224.05256034405</v>
      </c>
      <c r="T381" s="20">
        <v>491006.43168256059</v>
      </c>
      <c r="U381" s="20">
        <v>496577.61027169251</v>
      </c>
      <c r="V381" s="20">
        <v>504794.72051504138</v>
      </c>
      <c r="W381" s="20">
        <v>512847.18598717812</v>
      </c>
      <c r="Y381" s="17" t="s">
        <v>180</v>
      </c>
      <c r="Z381" s="21" t="str">
        <f t="shared" si="427"/>
        <v>Stations of Over 10k Users</v>
      </c>
      <c r="AA381" s="21" t="str">
        <f t="shared" si="428"/>
        <v>Y</v>
      </c>
      <c r="AB381" s="13">
        <f t="shared" ref="AB381:AV381" si="545">C381-$R119</f>
        <v>5616.1911582514294</v>
      </c>
      <c r="AC381" s="13">
        <f t="shared" si="545"/>
        <v>30668.447480056842</v>
      </c>
      <c r="AD381" s="13">
        <f t="shared" si="545"/>
        <v>38161.577661079355</v>
      </c>
      <c r="AE381" s="13">
        <f t="shared" si="545"/>
        <v>43950.063317270658</v>
      </c>
      <c r="AF381" s="13">
        <f t="shared" si="545"/>
        <v>48102.759426675038</v>
      </c>
      <c r="AG381" s="13">
        <f t="shared" si="545"/>
        <v>52774.903133630578</v>
      </c>
      <c r="AH381" s="13">
        <f t="shared" si="545"/>
        <v>57530.457837403112</v>
      </c>
      <c r="AI381" s="13">
        <f t="shared" si="545"/>
        <v>61242.247389438562</v>
      </c>
      <c r="AJ381" s="13">
        <f t="shared" si="545"/>
        <v>65542.881966870802</v>
      </c>
      <c r="AK381" s="13">
        <f t="shared" si="545"/>
        <v>71319.785421115172</v>
      </c>
      <c r="AL381" s="13">
        <f t="shared" si="545"/>
        <v>74878.74198175827</v>
      </c>
      <c r="AM381" s="13">
        <f t="shared" si="545"/>
        <v>79028.763407076185</v>
      </c>
      <c r="AN381" s="13">
        <f t="shared" si="545"/>
        <v>83886.280897830264</v>
      </c>
      <c r="AO381" s="13">
        <f t="shared" si="545"/>
        <v>91321.072731782973</v>
      </c>
      <c r="AP381" s="13">
        <f t="shared" si="545"/>
        <v>97203.680486809462</v>
      </c>
      <c r="AQ381" s="13">
        <f t="shared" si="545"/>
        <v>101867.55190745334</v>
      </c>
      <c r="AR381" s="13">
        <f t="shared" si="545"/>
        <v>107152.05256034405</v>
      </c>
      <c r="AS381" s="13">
        <f t="shared" si="545"/>
        <v>111934.43168256059</v>
      </c>
      <c r="AT381" s="13">
        <f t="shared" si="545"/>
        <v>117505.61027169251</v>
      </c>
      <c r="AU381" s="13">
        <f t="shared" si="545"/>
        <v>125722.72051504138</v>
      </c>
      <c r="AV381" s="13">
        <f t="shared" si="545"/>
        <v>133775.18598717812</v>
      </c>
      <c r="AX381" s="17" t="s">
        <v>180</v>
      </c>
      <c r="AY381" s="13">
        <f t="shared" si="430"/>
        <v>31</v>
      </c>
      <c r="AZ381" s="13">
        <f t="shared" si="431"/>
        <v>27</v>
      </c>
      <c r="BA381" s="13">
        <f t="shared" si="432"/>
        <v>28</v>
      </c>
      <c r="BB381" s="13">
        <f t="shared" si="433"/>
        <v>27</v>
      </c>
      <c r="BC381" s="13">
        <f t="shared" si="434"/>
        <v>27</v>
      </c>
      <c r="BD381" s="13">
        <f t="shared" si="435"/>
        <v>27</v>
      </c>
      <c r="BE381" s="13">
        <f t="shared" si="436"/>
        <v>27</v>
      </c>
      <c r="BF381" s="13">
        <f t="shared" si="437"/>
        <v>27</v>
      </c>
      <c r="BG381" s="13">
        <f t="shared" si="438"/>
        <v>27</v>
      </c>
      <c r="BH381" s="13">
        <f t="shared" si="439"/>
        <v>28</v>
      </c>
      <c r="BI381" s="13">
        <f t="shared" si="440"/>
        <v>28</v>
      </c>
      <c r="BJ381" s="13">
        <f t="shared" si="441"/>
        <v>29</v>
      </c>
      <c r="BK381" s="13">
        <f t="shared" si="442"/>
        <v>29</v>
      </c>
      <c r="BL381" s="13">
        <f t="shared" si="443"/>
        <v>27</v>
      </c>
      <c r="BM381" s="13">
        <f t="shared" si="444"/>
        <v>28</v>
      </c>
      <c r="BN381" s="13">
        <f t="shared" si="445"/>
        <v>28</v>
      </c>
      <c r="BO381" s="13">
        <f t="shared" si="446"/>
        <v>28</v>
      </c>
      <c r="BP381" s="13">
        <f t="shared" si="447"/>
        <v>28</v>
      </c>
      <c r="BQ381" s="13">
        <f t="shared" si="448"/>
        <v>28</v>
      </c>
      <c r="BR381" s="13">
        <f t="shared" si="449"/>
        <v>28</v>
      </c>
      <c r="BS381" s="13">
        <f t="shared" si="450"/>
        <v>28</v>
      </c>
      <c r="BT381" s="13">
        <f>INDEX($AY381:$BS381,MATCH('Ranked Growth'!$C$5,Data!$AY$149:$BS$149,0))</f>
        <v>31</v>
      </c>
      <c r="BV381" s="17" t="s">
        <v>180</v>
      </c>
      <c r="BW381" s="13" cm="1">
        <f t="array" ref="BW381">SUMPRODUCT(($Z$281:$Z$407=$Z381)*(AB381&lt;AB$281:AB$407))+1</f>
        <v>26</v>
      </c>
      <c r="BX381" s="13" cm="1">
        <f t="array" ref="BX381">SUMPRODUCT(($Z$281:$Z$407=$Z381)*(AC381&lt;AC$281:AC$407))+1</f>
        <v>22</v>
      </c>
      <c r="BY381" s="13" cm="1">
        <f t="array" ref="BY381">SUMPRODUCT(($Z$281:$Z$407=$Z381)*(AD381&lt;AD$281:AD$407))+1</f>
        <v>23</v>
      </c>
      <c r="BZ381" s="13" cm="1">
        <f t="array" ref="BZ381">SUMPRODUCT(($Z$281:$Z$407=$Z381)*(AE381&lt;AE$281:AE$407))+1</f>
        <v>22</v>
      </c>
      <c r="CA381" s="13" cm="1">
        <f t="array" ref="CA381">SUMPRODUCT(($Z$281:$Z$407=$Z381)*(AF381&lt;AF$281:AF$407))+1</f>
        <v>22</v>
      </c>
      <c r="CB381" s="13" cm="1">
        <f t="array" ref="CB381">SUMPRODUCT(($Z$281:$Z$407=$Z381)*(AG381&lt;AG$281:AG$407))+1</f>
        <v>22</v>
      </c>
      <c r="CC381" s="13" cm="1">
        <f t="array" ref="CC381">SUMPRODUCT(($Z$281:$Z$407=$Z381)*(AH381&lt;AH$281:AH$407))+1</f>
        <v>22</v>
      </c>
      <c r="CD381" s="13" cm="1">
        <f t="array" ref="CD381">SUMPRODUCT(($Z$281:$Z$407=$Z381)*(AI381&lt;AI$281:AI$407))+1</f>
        <v>22</v>
      </c>
      <c r="CE381" s="13" cm="1">
        <f t="array" ref="CE381">SUMPRODUCT(($Z$281:$Z$407=$Z381)*(AJ381&lt;AJ$281:AJ$407))+1</f>
        <v>22</v>
      </c>
      <c r="CF381" s="13" cm="1">
        <f t="array" ref="CF381">SUMPRODUCT(($Z$281:$Z$407=$Z381)*(AK381&lt;AK$281:AK$407))+1</f>
        <v>23</v>
      </c>
      <c r="CG381" s="13" cm="1">
        <f t="array" ref="CG381">SUMPRODUCT(($Z$281:$Z$407=$Z381)*(AL381&lt;AL$281:AL$407))+1</f>
        <v>23</v>
      </c>
      <c r="CH381" s="13" cm="1">
        <f t="array" ref="CH381">SUMPRODUCT(($Z$281:$Z$407=$Z381)*(AM381&lt;AM$281:AM$407))+1</f>
        <v>24</v>
      </c>
      <c r="CI381" s="13" cm="1">
        <f t="array" ref="CI381">SUMPRODUCT(($Z$281:$Z$407=$Z381)*(AN381&lt;AN$281:AN$407))+1</f>
        <v>24</v>
      </c>
      <c r="CJ381" s="13" cm="1">
        <f t="array" ref="CJ381">SUMPRODUCT(($Z$281:$Z$407=$Z381)*(AO381&lt;AO$281:AO$407))+1</f>
        <v>22</v>
      </c>
      <c r="CK381" s="13" cm="1">
        <f t="array" ref="CK381">SUMPRODUCT(($Z$281:$Z$407=$Z381)*(AP381&lt;AP$281:AP$407))+1</f>
        <v>23</v>
      </c>
      <c r="CL381" s="13" cm="1">
        <f t="array" ref="CL381">SUMPRODUCT(($Z$281:$Z$407=$Z381)*(AQ381&lt;AQ$281:AQ$407))+1</f>
        <v>23</v>
      </c>
      <c r="CM381" s="13" cm="1">
        <f t="array" ref="CM381">SUMPRODUCT(($Z$281:$Z$407=$Z381)*(AR381&lt;AR$281:AR$407))+1</f>
        <v>23</v>
      </c>
      <c r="CN381" s="13" cm="1">
        <f t="array" ref="CN381">SUMPRODUCT(($Z$281:$Z$407=$Z381)*(AS381&lt;AS$281:AS$407))+1</f>
        <v>23</v>
      </c>
      <c r="CO381" s="13" cm="1">
        <f t="array" ref="CO381">SUMPRODUCT(($Z$281:$Z$407=$Z381)*(AT381&lt;AT$281:AT$407))+1</f>
        <v>23</v>
      </c>
      <c r="CP381" s="13" cm="1">
        <f t="array" ref="CP381">SUMPRODUCT(($Z$281:$Z$407=$Z381)*(AU381&lt;AU$281:AU$407))+1</f>
        <v>23</v>
      </c>
      <c r="CQ381" s="13" cm="1">
        <f t="array" ref="CQ381">SUMPRODUCT(($Z$281:$Z$407=$Z381)*(AV381&lt;AV$281:AV$407))+1</f>
        <v>23</v>
      </c>
      <c r="CR381" s="20">
        <f>INDEX($BW381:$CQ381,MATCH('Ranked Growth'!$C$5,Data!$AY$149:$BS$149,0))</f>
        <v>26</v>
      </c>
      <c r="CS381" s="13" t="str">
        <f t="shared" si="451"/>
        <v>Stations of Over 10k Users-26</v>
      </c>
      <c r="CU381" s="17" t="s">
        <v>180</v>
      </c>
      <c r="CV381" s="13" cm="1">
        <f t="array" ref="CV381">IF($AA381="N","",SUMPRODUCT(($Z$281:$Z$407=$Z381)*($AA$281:$AA$407="Y")*(AB381&lt;AB$281:AB$407))+1)</f>
        <v>7</v>
      </c>
      <c r="CW381" s="13" cm="1">
        <f t="array" ref="CW381">IF($AA381="N","",SUMPRODUCT(($Z$281:$Z$407=$Z381)*($AA$281:$AA$407="Y")*(AC381&lt;AC$281:AC$407))+1)</f>
        <v>5</v>
      </c>
      <c r="CX381" s="13" cm="1">
        <f t="array" ref="CX381">IF($AA381="N","",SUMPRODUCT(($Z$281:$Z$407=$Z381)*($AA$281:$AA$407="Y")*(AD381&lt;AD$281:AD$407))+1)</f>
        <v>5</v>
      </c>
      <c r="CY381" s="13" cm="1">
        <f t="array" ref="CY381">IF($AA381="N","",SUMPRODUCT(($Z$281:$Z$407=$Z381)*($AA$281:$AA$407="Y")*(AE381&lt;AE$281:AE$407))+1)</f>
        <v>5</v>
      </c>
      <c r="CZ381" s="13" cm="1">
        <f t="array" ref="CZ381">IF($AA381="N","",SUMPRODUCT(($Z$281:$Z$407=$Z381)*($AA$281:$AA$407="Y")*(AF381&lt;AF$281:AF$407))+1)</f>
        <v>5</v>
      </c>
      <c r="DA381" s="13" cm="1">
        <f t="array" ref="DA381">IF($AA381="N","",SUMPRODUCT(($Z$281:$Z$407=$Z381)*($AA$281:$AA$407="Y")*(AG381&lt;AG$281:AG$407))+1)</f>
        <v>5</v>
      </c>
      <c r="DB381" s="13" cm="1">
        <f t="array" ref="DB381">IF($AA381="N","",SUMPRODUCT(($Z$281:$Z$407=$Z381)*($AA$281:$AA$407="Y")*(AH381&lt;AH$281:AH$407))+1)</f>
        <v>5</v>
      </c>
      <c r="DC381" s="13" cm="1">
        <f t="array" ref="DC381">IF($AA381="N","",SUMPRODUCT(($Z$281:$Z$407=$Z381)*($AA$281:$AA$407="Y")*(AI381&lt;AI$281:AI$407))+1)</f>
        <v>5</v>
      </c>
      <c r="DD381" s="13" cm="1">
        <f t="array" ref="DD381">IF($AA381="N","",SUMPRODUCT(($Z$281:$Z$407=$Z381)*($AA$281:$AA$407="Y")*(AJ381&lt;AJ$281:AJ$407))+1)</f>
        <v>5</v>
      </c>
      <c r="DE381" s="13" cm="1">
        <f t="array" ref="DE381">IF($AA381="N","",SUMPRODUCT(($Z$281:$Z$407=$Z381)*($AA$281:$AA$407="Y")*(AK381&lt;AK$281:AK$407))+1)</f>
        <v>6</v>
      </c>
      <c r="DF381" s="13" cm="1">
        <f t="array" ref="DF381">IF($AA381="N","",SUMPRODUCT(($Z$281:$Z$407=$Z381)*($AA$281:$AA$407="Y")*(AL381&lt;AL$281:AL$407))+1)</f>
        <v>6</v>
      </c>
      <c r="DG381" s="13" cm="1">
        <f t="array" ref="DG381">IF($AA381="N","",SUMPRODUCT(($Z$281:$Z$407=$Z381)*($AA$281:$AA$407="Y")*(AM381&lt;AM$281:AM$407))+1)</f>
        <v>6</v>
      </c>
      <c r="DH381" s="13" cm="1">
        <f t="array" ref="DH381">IF($AA381="N","",SUMPRODUCT(($Z$281:$Z$407=$Z381)*($AA$281:$AA$407="Y")*(AN381&lt;AN$281:AN$407))+1)</f>
        <v>6</v>
      </c>
      <c r="DI381" s="13" cm="1">
        <f t="array" ref="DI381">IF($AA381="N","",SUMPRODUCT(($Z$281:$Z$407=$Z381)*($AA$281:$AA$407="Y")*(AO381&lt;AO$281:AO$407))+1)</f>
        <v>5</v>
      </c>
      <c r="DJ381" s="13" cm="1">
        <f t="array" ref="DJ381">IF($AA381="N","",SUMPRODUCT(($Z$281:$Z$407=$Z381)*($AA$281:$AA$407="Y")*(AP381&lt;AP$281:AP$407))+1)</f>
        <v>5</v>
      </c>
      <c r="DK381" s="13" cm="1">
        <f t="array" ref="DK381">IF($AA381="N","",SUMPRODUCT(($Z$281:$Z$407=$Z381)*($AA$281:$AA$407="Y")*(AQ381&lt;AQ$281:AQ$407))+1)</f>
        <v>5</v>
      </c>
      <c r="DL381" s="13" cm="1">
        <f t="array" ref="DL381">IF($AA381="N","",SUMPRODUCT(($Z$281:$Z$407=$Z381)*($AA$281:$AA$407="Y")*(AR381&lt;AR$281:AR$407))+1)</f>
        <v>5</v>
      </c>
      <c r="DM381" s="13" cm="1">
        <f t="array" ref="DM381">IF($AA381="N","",SUMPRODUCT(($Z$281:$Z$407=$Z381)*($AA$281:$AA$407="Y")*(AS381&lt;AS$281:AS$407))+1)</f>
        <v>5</v>
      </c>
      <c r="DN381" s="13" cm="1">
        <f t="array" ref="DN381">IF($AA381="N","",SUMPRODUCT(($Z$281:$Z$407=$Z381)*($AA$281:$AA$407="Y")*(AT381&lt;AT$281:AT$407))+1)</f>
        <v>5</v>
      </c>
      <c r="DO381" s="13" cm="1">
        <f t="array" ref="DO381">IF($AA381="N","",SUMPRODUCT(($Z$281:$Z$407=$Z381)*($AA$281:$AA$407="Y")*(AU381&lt;AU$281:AU$407))+1)</f>
        <v>5</v>
      </c>
      <c r="DP381" s="13" cm="1">
        <f t="array" ref="DP381">IF($AA381="N","",SUMPRODUCT(($Z$281:$Z$407=$Z381)*($AA$281:$AA$407="Y")*(AV381&lt;AV$281:AV$407))+1)</f>
        <v>5</v>
      </c>
      <c r="DQ381" s="13">
        <f>INDEX($CV381:$DP381,MATCH('Ranked Growth'!$C$5,$BW$149:$CQ$149,0))</f>
        <v>7</v>
      </c>
      <c r="DR381" s="13" t="str">
        <f t="shared" si="452"/>
        <v>Stations of Over 10k Users-7</v>
      </c>
      <c r="DT381" s="17" t="s">
        <v>180</v>
      </c>
      <c r="DU381" s="15">
        <f t="shared" ref="DU381:EO381" si="546">(C381/$R119)-1</f>
        <v>1.4815631748721803E-2</v>
      </c>
      <c r="DV381" s="15">
        <f t="shared" si="546"/>
        <v>8.0904016862382022E-2</v>
      </c>
      <c r="DW381" s="15">
        <f t="shared" si="546"/>
        <v>0.10067105368130425</v>
      </c>
      <c r="DX381" s="15">
        <f t="shared" si="546"/>
        <v>0.11594120198081281</v>
      </c>
      <c r="DY381" s="15">
        <f t="shared" si="546"/>
        <v>0.12689610265774065</v>
      </c>
      <c r="DZ381" s="15">
        <f t="shared" si="546"/>
        <v>0.13922131714721897</v>
      </c>
      <c r="EA381" s="15">
        <f t="shared" si="546"/>
        <v>0.15176657162070306</v>
      </c>
      <c r="EB381" s="15">
        <f t="shared" si="546"/>
        <v>0.16155835141988484</v>
      </c>
      <c r="EC381" s="15">
        <f t="shared" si="546"/>
        <v>0.17290351692256567</v>
      </c>
      <c r="ED381" s="15">
        <f t="shared" si="546"/>
        <v>0.18814311112695004</v>
      </c>
      <c r="EE381" s="15">
        <f t="shared" si="546"/>
        <v>0.19753171424362193</v>
      </c>
      <c r="EF381" s="15">
        <f t="shared" si="546"/>
        <v>0.20847955904703119</v>
      </c>
      <c r="EG381" s="15">
        <f t="shared" si="546"/>
        <v>0.22129379352162726</v>
      </c>
      <c r="EH381" s="15">
        <f t="shared" si="546"/>
        <v>0.24090693253994755</v>
      </c>
      <c r="EI381" s="15">
        <f t="shared" si="546"/>
        <v>0.25642537693844303</v>
      </c>
      <c r="EJ381" s="15">
        <f t="shared" si="546"/>
        <v>0.26872876896065478</v>
      </c>
      <c r="EK381" s="15">
        <f t="shared" si="546"/>
        <v>0.28266939410018166</v>
      </c>
      <c r="EL381" s="15">
        <f t="shared" si="546"/>
        <v>0.2952854119601569</v>
      </c>
      <c r="EM381" s="15">
        <f t="shared" si="546"/>
        <v>0.30998229959398871</v>
      </c>
      <c r="EN381" s="15">
        <f t="shared" si="546"/>
        <v>0.33165921121855835</v>
      </c>
      <c r="EO381" s="15">
        <f t="shared" si="546"/>
        <v>0.35290178643418169</v>
      </c>
      <c r="EQ381" s="17" t="s">
        <v>180</v>
      </c>
      <c r="ER381" s="13">
        <f t="shared" si="454"/>
        <v>110</v>
      </c>
      <c r="ES381" s="13">
        <f t="shared" si="455"/>
        <v>97</v>
      </c>
      <c r="ET381" s="13">
        <f t="shared" si="456"/>
        <v>97</v>
      </c>
      <c r="EU381" s="13">
        <f t="shared" si="457"/>
        <v>97</v>
      </c>
      <c r="EV381" s="13">
        <f t="shared" si="458"/>
        <v>99</v>
      </c>
      <c r="EW381" s="13">
        <f t="shared" si="459"/>
        <v>100</v>
      </c>
      <c r="EX381" s="13">
        <f t="shared" si="460"/>
        <v>102</v>
      </c>
      <c r="EY381" s="13">
        <f t="shared" si="461"/>
        <v>102</v>
      </c>
      <c r="EZ381" s="13">
        <f t="shared" si="462"/>
        <v>104</v>
      </c>
      <c r="FA381" s="13">
        <f t="shared" si="463"/>
        <v>104</v>
      </c>
      <c r="FB381" s="13">
        <f t="shared" si="464"/>
        <v>106</v>
      </c>
      <c r="FC381" s="13">
        <f t="shared" si="465"/>
        <v>106</v>
      </c>
      <c r="FD381" s="13">
        <f t="shared" si="466"/>
        <v>105</v>
      </c>
      <c r="FE381" s="13">
        <f t="shared" si="467"/>
        <v>104</v>
      </c>
      <c r="FF381" s="13">
        <f t="shared" si="468"/>
        <v>104</v>
      </c>
      <c r="FG381" s="13">
        <f t="shared" si="469"/>
        <v>103</v>
      </c>
      <c r="FH381" s="13">
        <f t="shared" si="470"/>
        <v>103</v>
      </c>
      <c r="FI381" s="13">
        <f t="shared" si="471"/>
        <v>103</v>
      </c>
      <c r="FJ381" s="13">
        <f t="shared" si="472"/>
        <v>103</v>
      </c>
      <c r="FK381" s="13">
        <f t="shared" si="473"/>
        <v>104</v>
      </c>
      <c r="FL381" s="13">
        <f t="shared" si="474"/>
        <v>104</v>
      </c>
      <c r="FM381" s="13">
        <f>INDEX($ER381:$FL381,MATCH('Ranked Growth'!$C$5,$ER$149:$FL$149,0))</f>
        <v>110</v>
      </c>
      <c r="FO381" s="17" t="s">
        <v>180</v>
      </c>
      <c r="FP381" s="13" cm="1">
        <f t="array" ref="FP381">SUMPRODUCT(($Z$281:$Z$407=$Z381)*(DU381&lt;DU$281:DU$407))+1</f>
        <v>92</v>
      </c>
      <c r="FQ381" s="13" cm="1">
        <f t="array" ref="FQ381">SUMPRODUCT(($Z$281:$Z$407=$Z381)*(DV381&lt;DV$281:DV$407))+1</f>
        <v>85</v>
      </c>
      <c r="FR381" s="13" cm="1">
        <f t="array" ref="FR381">SUMPRODUCT(($Z$281:$Z$407=$Z381)*(DW381&lt;DW$281:DW$407))+1</f>
        <v>85</v>
      </c>
      <c r="FS381" s="13" cm="1">
        <f t="array" ref="FS381">SUMPRODUCT(($Z$281:$Z$407=$Z381)*(DX381&lt;DX$281:DX$407))+1</f>
        <v>85</v>
      </c>
      <c r="FT381" s="13" cm="1">
        <f t="array" ref="FT381">SUMPRODUCT(($Z$281:$Z$407=$Z381)*(DY381&lt;DY$281:DY$407))+1</f>
        <v>86</v>
      </c>
      <c r="FU381" s="13" cm="1">
        <f t="array" ref="FU381">SUMPRODUCT(($Z$281:$Z$407=$Z381)*(DZ381&lt;DZ$281:DZ$407))+1</f>
        <v>87</v>
      </c>
      <c r="FV381" s="13" cm="1">
        <f t="array" ref="FV381">SUMPRODUCT(($Z$281:$Z$407=$Z381)*(EA381&lt;EA$281:EA$407))+1</f>
        <v>88</v>
      </c>
      <c r="FW381" s="13" cm="1">
        <f t="array" ref="FW381">SUMPRODUCT(($Z$281:$Z$407=$Z381)*(EB381&lt;EB$281:EB$407))+1</f>
        <v>88</v>
      </c>
      <c r="FX381" s="13" cm="1">
        <f t="array" ref="FX381">SUMPRODUCT(($Z$281:$Z$407=$Z381)*(EC381&lt;EC$281:EC$407))+1</f>
        <v>90</v>
      </c>
      <c r="FY381" s="13" cm="1">
        <f t="array" ref="FY381">SUMPRODUCT(($Z$281:$Z$407=$Z381)*(ED381&lt;ED$281:ED$407))+1</f>
        <v>90</v>
      </c>
      <c r="FZ381" s="13" cm="1">
        <f t="array" ref="FZ381">SUMPRODUCT(($Z$281:$Z$407=$Z381)*(EE381&lt;EE$281:EE$407))+1</f>
        <v>91</v>
      </c>
      <c r="GA381" s="13" cm="1">
        <f t="array" ref="GA381">SUMPRODUCT(($Z$281:$Z$407=$Z381)*(EF381&lt;EF$281:EF$407))+1</f>
        <v>91</v>
      </c>
      <c r="GB381" s="13" cm="1">
        <f t="array" ref="GB381">SUMPRODUCT(($Z$281:$Z$407=$Z381)*(EG381&lt;EG$281:EG$407))+1</f>
        <v>90</v>
      </c>
      <c r="GC381" s="13" cm="1">
        <f t="array" ref="GC381">SUMPRODUCT(($Z$281:$Z$407=$Z381)*(EH381&lt;EH$281:EH$407))+1</f>
        <v>89</v>
      </c>
      <c r="GD381" s="13" cm="1">
        <f t="array" ref="GD381">SUMPRODUCT(($Z$281:$Z$407=$Z381)*(EI381&lt;EI$281:EI$407))+1</f>
        <v>89</v>
      </c>
      <c r="GE381" s="13" cm="1">
        <f t="array" ref="GE381">SUMPRODUCT(($Z$281:$Z$407=$Z381)*(EJ381&lt;EJ$281:EJ$407))+1</f>
        <v>88</v>
      </c>
      <c r="GF381" s="13" cm="1">
        <f t="array" ref="GF381">SUMPRODUCT(($Z$281:$Z$407=$Z381)*(EK381&lt;EK$281:EK$407))+1</f>
        <v>88</v>
      </c>
      <c r="GG381" s="13" cm="1">
        <f t="array" ref="GG381">SUMPRODUCT(($Z$281:$Z$407=$Z381)*(EL381&lt;EL$281:EL$407))+1</f>
        <v>88</v>
      </c>
      <c r="GH381" s="13" cm="1">
        <f t="array" ref="GH381">SUMPRODUCT(($Z$281:$Z$407=$Z381)*(EM381&lt;EM$281:EM$407))+1</f>
        <v>88</v>
      </c>
      <c r="GI381" s="13" cm="1">
        <f t="array" ref="GI381">SUMPRODUCT(($Z$281:$Z$407=$Z381)*(EN381&lt;EN$281:EN$407))+1</f>
        <v>89</v>
      </c>
      <c r="GJ381" s="13" cm="1">
        <f t="array" ref="GJ381">SUMPRODUCT(($Z$281:$Z$407=$Z381)*(EO381&lt;EO$281:EO$407))+1</f>
        <v>89</v>
      </c>
      <c r="GK381" s="20">
        <f>INDEX($FP381:$GJ381,MATCH('Ranked Growth'!$C$5,$FP$149:$GJ$149,0))</f>
        <v>92</v>
      </c>
      <c r="GL381" s="13" t="str">
        <f t="shared" si="475"/>
        <v>Stations of Over 10k Users-92</v>
      </c>
      <c r="GN381" s="17" t="s">
        <v>180</v>
      </c>
      <c r="GO381" s="13" cm="1">
        <f t="array" ref="GO381">IF($AA381="N","",SUMPRODUCT(($Z$281:$Z$407=$Z381)*($AA$281:$AA$407="Y")*(DU381&lt;DU$281:DU$407))+1)</f>
        <v>18</v>
      </c>
      <c r="GP381" s="13" cm="1">
        <f t="array" ref="GP381">IF($AA381="N","",SUMPRODUCT(($Z$281:$Z$407=$Z381)*($AA$281:$AA$407="Y")*(DV381&lt;DV$281:DV$407))+1)</f>
        <v>18</v>
      </c>
      <c r="GQ381" s="13" cm="1">
        <f t="array" ref="GQ381">IF($AA381="N","",SUMPRODUCT(($Z$281:$Z$407=$Z381)*($AA$281:$AA$407="Y")*(DW381&lt;DW$281:DW$407))+1)</f>
        <v>18</v>
      </c>
      <c r="GR381" s="13" cm="1">
        <f t="array" ref="GR381">IF($AA381="N","",SUMPRODUCT(($Z$281:$Z$407=$Z381)*($AA$281:$AA$407="Y")*(DX381&lt;DX$281:DX$407))+1)</f>
        <v>18</v>
      </c>
      <c r="GS381" s="13" cm="1">
        <f t="array" ref="GS381">IF($AA381="N","",SUMPRODUCT(($Z$281:$Z$407=$Z381)*($AA$281:$AA$407="Y")*(DY381&lt;DY$281:DY$407))+1)</f>
        <v>18</v>
      </c>
      <c r="GT381" s="13" cm="1">
        <f t="array" ref="GT381">IF($AA381="N","",SUMPRODUCT(($Z$281:$Z$407=$Z381)*($AA$281:$AA$407="Y")*(DZ381&lt;DZ$281:DZ$407))+1)</f>
        <v>18</v>
      </c>
      <c r="GU381" s="13" cm="1">
        <f t="array" ref="GU381">IF($AA381="N","",SUMPRODUCT(($Z$281:$Z$407=$Z381)*($AA$281:$AA$407="Y")*(EA381&lt;EA$281:EA$407))+1)</f>
        <v>18</v>
      </c>
      <c r="GV381" s="13" cm="1">
        <f t="array" ref="GV381">IF($AA381="N","",SUMPRODUCT(($Z$281:$Z$407=$Z381)*($AA$281:$AA$407="Y")*(EB381&lt;EB$281:EB$407))+1)</f>
        <v>18</v>
      </c>
      <c r="GW381" s="13" cm="1">
        <f t="array" ref="GW381">IF($AA381="N","",SUMPRODUCT(($Z$281:$Z$407=$Z381)*($AA$281:$AA$407="Y")*(EC381&lt;EC$281:EC$407))+1)</f>
        <v>18</v>
      </c>
      <c r="GX381" s="13" cm="1">
        <f t="array" ref="GX381">IF($AA381="N","",SUMPRODUCT(($Z$281:$Z$407=$Z381)*($AA$281:$AA$407="Y")*(ED381&lt;ED$281:ED$407))+1)</f>
        <v>18</v>
      </c>
      <c r="GY381" s="13" cm="1">
        <f t="array" ref="GY381">IF($AA381="N","",SUMPRODUCT(($Z$281:$Z$407=$Z381)*($AA$281:$AA$407="Y")*(EE381&lt;EE$281:EE$407))+1)</f>
        <v>18</v>
      </c>
      <c r="GZ381" s="13" cm="1">
        <f t="array" ref="GZ381">IF($AA381="N","",SUMPRODUCT(($Z$281:$Z$407=$Z381)*($AA$281:$AA$407="Y")*(EF381&lt;EF$281:EF$407))+1)</f>
        <v>18</v>
      </c>
      <c r="HA381" s="13" cm="1">
        <f t="array" ref="HA381">IF($AA381="N","",SUMPRODUCT(($Z$281:$Z$407=$Z381)*($AA$281:$AA$407="Y")*(EG381&lt;EG$281:EG$407))+1)</f>
        <v>17</v>
      </c>
      <c r="HB381" s="13" cm="1">
        <f t="array" ref="HB381">IF($AA381="N","",SUMPRODUCT(($Z$281:$Z$407=$Z381)*($AA$281:$AA$407="Y")*(EH381&lt;EH$281:EH$407))+1)</f>
        <v>16</v>
      </c>
      <c r="HC381" s="13" cm="1">
        <f t="array" ref="HC381">IF($AA381="N","",SUMPRODUCT(($Z$281:$Z$407=$Z381)*($AA$281:$AA$407="Y")*(EI381&lt;EI$281:EI$407))+1)</f>
        <v>16</v>
      </c>
      <c r="HD381" s="13" cm="1">
        <f t="array" ref="HD381">IF($AA381="N","",SUMPRODUCT(($Z$281:$Z$407=$Z381)*($AA$281:$AA$407="Y")*(EJ381&lt;EJ$281:EJ$407))+1)</f>
        <v>15</v>
      </c>
      <c r="HE381" s="13" cm="1">
        <f t="array" ref="HE381">IF($AA381="N","",SUMPRODUCT(($Z$281:$Z$407=$Z381)*($AA$281:$AA$407="Y")*(EK381&lt;EK$281:EK$407))+1)</f>
        <v>15</v>
      </c>
      <c r="HF381" s="13" cm="1">
        <f t="array" ref="HF381">IF($AA381="N","",SUMPRODUCT(($Z$281:$Z$407=$Z381)*($AA$281:$AA$407="Y")*(EL381&lt;EL$281:EL$407))+1)</f>
        <v>15</v>
      </c>
      <c r="HG381" s="13" cm="1">
        <f t="array" ref="HG381">IF($AA381="N","",SUMPRODUCT(($Z$281:$Z$407=$Z381)*($AA$281:$AA$407="Y")*(EM381&lt;EM$281:EM$407))+1)</f>
        <v>15</v>
      </c>
      <c r="HH381" s="13" cm="1">
        <f t="array" ref="HH381">IF($AA381="N","",SUMPRODUCT(($Z$281:$Z$407=$Z381)*($AA$281:$AA$407="Y")*(EN381&lt;EN$281:EN$407))+1)</f>
        <v>16</v>
      </c>
      <c r="HI381" s="13" cm="1">
        <f t="array" ref="HI381">IF($AA381="N","",SUMPRODUCT(($Z$281:$Z$407=$Z381)*($AA$281:$AA$407="Y")*(EO381&lt;EO$281:EO$407))+1)</f>
        <v>16</v>
      </c>
      <c r="HJ381" s="20">
        <f>INDEX($GO381:$HI381,MATCH('Ranked Growth'!$C$5,$GO$149:$HI$149,0))</f>
        <v>18</v>
      </c>
      <c r="HK381" s="13" t="str">
        <f t="shared" si="476"/>
        <v>Stations of Over 10k Users-18</v>
      </c>
    </row>
    <row r="382" spans="2:219" s="11" customFormat="1" x14ac:dyDescent="0.25">
      <c r="B382" s="17" t="s">
        <v>85</v>
      </c>
      <c r="C382" s="20">
        <v>76560.406608205361</v>
      </c>
      <c r="D382" s="20">
        <v>82534.823832196518</v>
      </c>
      <c r="E382" s="20">
        <v>84299.892173956105</v>
      </c>
      <c r="F382" s="20">
        <v>85619.773059531042</v>
      </c>
      <c r="G382" s="20">
        <v>86481.897667136291</v>
      </c>
      <c r="H382" s="20">
        <v>87402.021108254019</v>
      </c>
      <c r="I382" s="20">
        <v>88545.019359425351</v>
      </c>
      <c r="J382" s="20">
        <v>89442.020446190043</v>
      </c>
      <c r="K382" s="20">
        <v>90482.740505879498</v>
      </c>
      <c r="L382" s="20">
        <v>92052.175843066725</v>
      </c>
      <c r="M382" s="20">
        <v>93161.699330096293</v>
      </c>
      <c r="N382" s="20">
        <v>94193.471608180553</v>
      </c>
      <c r="O382" s="20">
        <v>95184.715673252213</v>
      </c>
      <c r="P382" s="20">
        <v>96444.049983553719</v>
      </c>
      <c r="Q382" s="20">
        <v>97896.35170987375</v>
      </c>
      <c r="R382" s="20">
        <v>99051.511394050205</v>
      </c>
      <c r="S382" s="20">
        <v>100345.49587813119</v>
      </c>
      <c r="T382" s="20">
        <v>101490.59415215244</v>
      </c>
      <c r="U382" s="20">
        <v>102768.93229949439</v>
      </c>
      <c r="V382" s="20">
        <v>104434.5510684787</v>
      </c>
      <c r="W382" s="20">
        <v>106037.57518592276</v>
      </c>
      <c r="Y382" s="17" t="s">
        <v>85</v>
      </c>
      <c r="Z382" s="21" t="str">
        <f t="shared" si="427"/>
        <v>Stations of Over 10k Users</v>
      </c>
      <c r="AA382" s="21" t="str">
        <f t="shared" si="428"/>
        <v>N</v>
      </c>
      <c r="AB382" s="13">
        <f t="shared" ref="AB382:AV382" si="547">C382-$R120</f>
        <v>1500.4066082053614</v>
      </c>
      <c r="AC382" s="13">
        <f t="shared" si="547"/>
        <v>7474.8238321965182</v>
      </c>
      <c r="AD382" s="13">
        <f t="shared" si="547"/>
        <v>9239.8921739561047</v>
      </c>
      <c r="AE382" s="13">
        <f t="shared" si="547"/>
        <v>10559.773059531042</v>
      </c>
      <c r="AF382" s="13">
        <f t="shared" si="547"/>
        <v>11421.897667136291</v>
      </c>
      <c r="AG382" s="13">
        <f t="shared" si="547"/>
        <v>12342.021108254019</v>
      </c>
      <c r="AH382" s="13">
        <f t="shared" si="547"/>
        <v>13485.019359425351</v>
      </c>
      <c r="AI382" s="13">
        <f t="shared" si="547"/>
        <v>14382.020446190043</v>
      </c>
      <c r="AJ382" s="13">
        <f t="shared" si="547"/>
        <v>15422.740505879498</v>
      </c>
      <c r="AK382" s="13">
        <f t="shared" si="547"/>
        <v>16992.175843066725</v>
      </c>
      <c r="AL382" s="13">
        <f t="shared" si="547"/>
        <v>18101.699330096293</v>
      </c>
      <c r="AM382" s="13">
        <f t="shared" si="547"/>
        <v>19133.471608180553</v>
      </c>
      <c r="AN382" s="13">
        <f t="shared" si="547"/>
        <v>20124.715673252213</v>
      </c>
      <c r="AO382" s="13">
        <f t="shared" si="547"/>
        <v>21384.049983553719</v>
      </c>
      <c r="AP382" s="13">
        <f t="shared" si="547"/>
        <v>22836.35170987375</v>
      </c>
      <c r="AQ382" s="13">
        <f t="shared" si="547"/>
        <v>23991.511394050205</v>
      </c>
      <c r="AR382" s="13">
        <f t="shared" si="547"/>
        <v>25285.495878131187</v>
      </c>
      <c r="AS382" s="13">
        <f t="shared" si="547"/>
        <v>26430.594152152436</v>
      </c>
      <c r="AT382" s="13">
        <f t="shared" si="547"/>
        <v>27708.932299494394</v>
      </c>
      <c r="AU382" s="13">
        <f t="shared" si="547"/>
        <v>29374.5510684787</v>
      </c>
      <c r="AV382" s="13">
        <f t="shared" si="547"/>
        <v>30977.57518592276</v>
      </c>
      <c r="AX382" s="17" t="s">
        <v>85</v>
      </c>
      <c r="AY382" s="13">
        <f t="shared" si="430"/>
        <v>68</v>
      </c>
      <c r="AZ382" s="13">
        <f t="shared" si="431"/>
        <v>70</v>
      </c>
      <c r="BA382" s="13">
        <f t="shared" si="432"/>
        <v>70</v>
      </c>
      <c r="BB382" s="13">
        <f t="shared" si="433"/>
        <v>71</v>
      </c>
      <c r="BC382" s="13">
        <f t="shared" si="434"/>
        <v>71</v>
      </c>
      <c r="BD382" s="13">
        <f t="shared" si="435"/>
        <v>71</v>
      </c>
      <c r="BE382" s="13">
        <f t="shared" si="436"/>
        <v>71</v>
      </c>
      <c r="BF382" s="13">
        <f t="shared" si="437"/>
        <v>71</v>
      </c>
      <c r="BG382" s="13">
        <f t="shared" si="438"/>
        <v>71</v>
      </c>
      <c r="BH382" s="13">
        <f t="shared" si="439"/>
        <v>71</v>
      </c>
      <c r="BI382" s="13">
        <f t="shared" si="440"/>
        <v>71</v>
      </c>
      <c r="BJ382" s="13">
        <f t="shared" si="441"/>
        <v>71</v>
      </c>
      <c r="BK382" s="13">
        <f t="shared" si="442"/>
        <v>71</v>
      </c>
      <c r="BL382" s="13">
        <f t="shared" si="443"/>
        <v>71</v>
      </c>
      <c r="BM382" s="13">
        <f t="shared" si="444"/>
        <v>71</v>
      </c>
      <c r="BN382" s="13">
        <f t="shared" si="445"/>
        <v>71</v>
      </c>
      <c r="BO382" s="13">
        <f t="shared" si="446"/>
        <v>70</v>
      </c>
      <c r="BP382" s="13">
        <f t="shared" si="447"/>
        <v>70</v>
      </c>
      <c r="BQ382" s="13">
        <f t="shared" si="448"/>
        <v>70</v>
      </c>
      <c r="BR382" s="13">
        <f t="shared" si="449"/>
        <v>70</v>
      </c>
      <c r="BS382" s="13">
        <f t="shared" si="450"/>
        <v>71</v>
      </c>
      <c r="BT382" s="13">
        <f>INDEX($AY382:$BS382,MATCH('Ranked Growth'!$C$5,Data!$AY$149:$BS$149,0))</f>
        <v>68</v>
      </c>
      <c r="BV382" s="17" t="s">
        <v>85</v>
      </c>
      <c r="BW382" s="13" cm="1">
        <f t="array" ref="BW382">SUMPRODUCT(($Z$281:$Z$407=$Z382)*(AB382&lt;AB$281:AB$407))+1</f>
        <v>63</v>
      </c>
      <c r="BX382" s="13" cm="1">
        <f t="array" ref="BX382">SUMPRODUCT(($Z$281:$Z$407=$Z382)*(AC382&lt;AC$281:AC$407))+1</f>
        <v>65</v>
      </c>
      <c r="BY382" s="13" cm="1">
        <f t="array" ref="BY382">SUMPRODUCT(($Z$281:$Z$407=$Z382)*(AD382&lt;AD$281:AD$407))+1</f>
        <v>65</v>
      </c>
      <c r="BZ382" s="13" cm="1">
        <f t="array" ref="BZ382">SUMPRODUCT(($Z$281:$Z$407=$Z382)*(AE382&lt;AE$281:AE$407))+1</f>
        <v>66</v>
      </c>
      <c r="CA382" s="13" cm="1">
        <f t="array" ref="CA382">SUMPRODUCT(($Z$281:$Z$407=$Z382)*(AF382&lt;AF$281:AF$407))+1</f>
        <v>66</v>
      </c>
      <c r="CB382" s="13" cm="1">
        <f t="array" ref="CB382">SUMPRODUCT(($Z$281:$Z$407=$Z382)*(AG382&lt;AG$281:AG$407))+1</f>
        <v>66</v>
      </c>
      <c r="CC382" s="13" cm="1">
        <f t="array" ref="CC382">SUMPRODUCT(($Z$281:$Z$407=$Z382)*(AH382&lt;AH$281:AH$407))+1</f>
        <v>66</v>
      </c>
      <c r="CD382" s="13" cm="1">
        <f t="array" ref="CD382">SUMPRODUCT(($Z$281:$Z$407=$Z382)*(AI382&lt;AI$281:AI$407))+1</f>
        <v>66</v>
      </c>
      <c r="CE382" s="13" cm="1">
        <f t="array" ref="CE382">SUMPRODUCT(($Z$281:$Z$407=$Z382)*(AJ382&lt;AJ$281:AJ$407))+1</f>
        <v>66</v>
      </c>
      <c r="CF382" s="13" cm="1">
        <f t="array" ref="CF382">SUMPRODUCT(($Z$281:$Z$407=$Z382)*(AK382&lt;AK$281:AK$407))+1</f>
        <v>66</v>
      </c>
      <c r="CG382" s="13" cm="1">
        <f t="array" ref="CG382">SUMPRODUCT(($Z$281:$Z$407=$Z382)*(AL382&lt;AL$281:AL$407))+1</f>
        <v>66</v>
      </c>
      <c r="CH382" s="13" cm="1">
        <f t="array" ref="CH382">SUMPRODUCT(($Z$281:$Z$407=$Z382)*(AM382&lt;AM$281:AM$407))+1</f>
        <v>66</v>
      </c>
      <c r="CI382" s="13" cm="1">
        <f t="array" ref="CI382">SUMPRODUCT(($Z$281:$Z$407=$Z382)*(AN382&lt;AN$281:AN$407))+1</f>
        <v>66</v>
      </c>
      <c r="CJ382" s="13" cm="1">
        <f t="array" ref="CJ382">SUMPRODUCT(($Z$281:$Z$407=$Z382)*(AO382&lt;AO$281:AO$407))+1</f>
        <v>66</v>
      </c>
      <c r="CK382" s="13" cm="1">
        <f t="array" ref="CK382">SUMPRODUCT(($Z$281:$Z$407=$Z382)*(AP382&lt;AP$281:AP$407))+1</f>
        <v>66</v>
      </c>
      <c r="CL382" s="13" cm="1">
        <f t="array" ref="CL382">SUMPRODUCT(($Z$281:$Z$407=$Z382)*(AQ382&lt;AQ$281:AQ$407))+1</f>
        <v>66</v>
      </c>
      <c r="CM382" s="13" cm="1">
        <f t="array" ref="CM382">SUMPRODUCT(($Z$281:$Z$407=$Z382)*(AR382&lt;AR$281:AR$407))+1</f>
        <v>65</v>
      </c>
      <c r="CN382" s="13" cm="1">
        <f t="array" ref="CN382">SUMPRODUCT(($Z$281:$Z$407=$Z382)*(AS382&lt;AS$281:AS$407))+1</f>
        <v>65</v>
      </c>
      <c r="CO382" s="13" cm="1">
        <f t="array" ref="CO382">SUMPRODUCT(($Z$281:$Z$407=$Z382)*(AT382&lt;AT$281:AT$407))+1</f>
        <v>65</v>
      </c>
      <c r="CP382" s="13" cm="1">
        <f t="array" ref="CP382">SUMPRODUCT(($Z$281:$Z$407=$Z382)*(AU382&lt;AU$281:AU$407))+1</f>
        <v>65</v>
      </c>
      <c r="CQ382" s="13" cm="1">
        <f t="array" ref="CQ382">SUMPRODUCT(($Z$281:$Z$407=$Z382)*(AV382&lt;AV$281:AV$407))+1</f>
        <v>66</v>
      </c>
      <c r="CR382" s="20">
        <f>INDEX($BW382:$CQ382,MATCH('Ranked Growth'!$C$5,Data!$AY$149:$BS$149,0))</f>
        <v>63</v>
      </c>
      <c r="CS382" s="13" t="str">
        <f t="shared" si="451"/>
        <v>Stations of Over 10k Users-63</v>
      </c>
      <c r="CU382" s="17" t="s">
        <v>85</v>
      </c>
      <c r="CV382" s="13" t="str" cm="1">
        <f t="array" ref="CV382">IF($AA382="N","",SUMPRODUCT(($Z$281:$Z$407=$Z382)*($AA$281:$AA$407="Y")*(AB382&lt;AB$281:AB$407))+1)</f>
        <v/>
      </c>
      <c r="CW382" s="13" t="str" cm="1">
        <f t="array" ref="CW382">IF($AA382="N","",SUMPRODUCT(($Z$281:$Z$407=$Z382)*($AA$281:$AA$407="Y")*(AC382&lt;AC$281:AC$407))+1)</f>
        <v/>
      </c>
      <c r="CX382" s="13" t="str" cm="1">
        <f t="array" ref="CX382">IF($AA382="N","",SUMPRODUCT(($Z$281:$Z$407=$Z382)*($AA$281:$AA$407="Y")*(AD382&lt;AD$281:AD$407))+1)</f>
        <v/>
      </c>
      <c r="CY382" s="13" t="str" cm="1">
        <f t="array" ref="CY382">IF($AA382="N","",SUMPRODUCT(($Z$281:$Z$407=$Z382)*($AA$281:$AA$407="Y")*(AE382&lt;AE$281:AE$407))+1)</f>
        <v/>
      </c>
      <c r="CZ382" s="13" t="str" cm="1">
        <f t="array" ref="CZ382">IF($AA382="N","",SUMPRODUCT(($Z$281:$Z$407=$Z382)*($AA$281:$AA$407="Y")*(AF382&lt;AF$281:AF$407))+1)</f>
        <v/>
      </c>
      <c r="DA382" s="13" t="str" cm="1">
        <f t="array" ref="DA382">IF($AA382="N","",SUMPRODUCT(($Z$281:$Z$407=$Z382)*($AA$281:$AA$407="Y")*(AG382&lt;AG$281:AG$407))+1)</f>
        <v/>
      </c>
      <c r="DB382" s="13" t="str" cm="1">
        <f t="array" ref="DB382">IF($AA382="N","",SUMPRODUCT(($Z$281:$Z$407=$Z382)*($AA$281:$AA$407="Y")*(AH382&lt;AH$281:AH$407))+1)</f>
        <v/>
      </c>
      <c r="DC382" s="13" t="str" cm="1">
        <f t="array" ref="DC382">IF($AA382="N","",SUMPRODUCT(($Z$281:$Z$407=$Z382)*($AA$281:$AA$407="Y")*(AI382&lt;AI$281:AI$407))+1)</f>
        <v/>
      </c>
      <c r="DD382" s="13" t="str" cm="1">
        <f t="array" ref="DD382">IF($AA382="N","",SUMPRODUCT(($Z$281:$Z$407=$Z382)*($AA$281:$AA$407="Y")*(AJ382&lt;AJ$281:AJ$407))+1)</f>
        <v/>
      </c>
      <c r="DE382" s="13" t="str" cm="1">
        <f t="array" ref="DE382">IF($AA382="N","",SUMPRODUCT(($Z$281:$Z$407=$Z382)*($AA$281:$AA$407="Y")*(AK382&lt;AK$281:AK$407))+1)</f>
        <v/>
      </c>
      <c r="DF382" s="13" t="str" cm="1">
        <f t="array" ref="DF382">IF($AA382="N","",SUMPRODUCT(($Z$281:$Z$407=$Z382)*($AA$281:$AA$407="Y")*(AL382&lt;AL$281:AL$407))+1)</f>
        <v/>
      </c>
      <c r="DG382" s="13" t="str" cm="1">
        <f t="array" ref="DG382">IF($AA382="N","",SUMPRODUCT(($Z$281:$Z$407=$Z382)*($AA$281:$AA$407="Y")*(AM382&lt;AM$281:AM$407))+1)</f>
        <v/>
      </c>
      <c r="DH382" s="13" t="str" cm="1">
        <f t="array" ref="DH382">IF($AA382="N","",SUMPRODUCT(($Z$281:$Z$407=$Z382)*($AA$281:$AA$407="Y")*(AN382&lt;AN$281:AN$407))+1)</f>
        <v/>
      </c>
      <c r="DI382" s="13" t="str" cm="1">
        <f t="array" ref="DI382">IF($AA382="N","",SUMPRODUCT(($Z$281:$Z$407=$Z382)*($AA$281:$AA$407="Y")*(AO382&lt;AO$281:AO$407))+1)</f>
        <v/>
      </c>
      <c r="DJ382" s="13" t="str" cm="1">
        <f t="array" ref="DJ382">IF($AA382="N","",SUMPRODUCT(($Z$281:$Z$407=$Z382)*($AA$281:$AA$407="Y")*(AP382&lt;AP$281:AP$407))+1)</f>
        <v/>
      </c>
      <c r="DK382" s="13" t="str" cm="1">
        <f t="array" ref="DK382">IF($AA382="N","",SUMPRODUCT(($Z$281:$Z$407=$Z382)*($AA$281:$AA$407="Y")*(AQ382&lt;AQ$281:AQ$407))+1)</f>
        <v/>
      </c>
      <c r="DL382" s="13" t="str" cm="1">
        <f t="array" ref="DL382">IF($AA382="N","",SUMPRODUCT(($Z$281:$Z$407=$Z382)*($AA$281:$AA$407="Y")*(AR382&lt;AR$281:AR$407))+1)</f>
        <v/>
      </c>
      <c r="DM382" s="13" t="str" cm="1">
        <f t="array" ref="DM382">IF($AA382="N","",SUMPRODUCT(($Z$281:$Z$407=$Z382)*($AA$281:$AA$407="Y")*(AS382&lt;AS$281:AS$407))+1)</f>
        <v/>
      </c>
      <c r="DN382" s="13" t="str" cm="1">
        <f t="array" ref="DN382">IF($AA382="N","",SUMPRODUCT(($Z$281:$Z$407=$Z382)*($AA$281:$AA$407="Y")*(AT382&lt;AT$281:AT$407))+1)</f>
        <v/>
      </c>
      <c r="DO382" s="13" t="str" cm="1">
        <f t="array" ref="DO382">IF($AA382="N","",SUMPRODUCT(($Z$281:$Z$407=$Z382)*($AA$281:$AA$407="Y")*(AU382&lt;AU$281:AU$407))+1)</f>
        <v/>
      </c>
      <c r="DP382" s="13" t="str" cm="1">
        <f t="array" ref="DP382">IF($AA382="N","",SUMPRODUCT(($Z$281:$Z$407=$Z382)*($AA$281:$AA$407="Y")*(AV382&lt;AV$281:AV$407))+1)</f>
        <v/>
      </c>
      <c r="DQ382" s="13" t="str">
        <f>INDEX($CV382:$DP382,MATCH('Ranked Growth'!$C$5,$BW$149:$CQ$149,0))</f>
        <v/>
      </c>
      <c r="DR382" s="13" t="str">
        <f t="shared" si="452"/>
        <v>Stations of Over 10k Users-</v>
      </c>
      <c r="DT382" s="17" t="s">
        <v>85</v>
      </c>
      <c r="DU382" s="15">
        <f t="shared" ref="DU382:EO382" si="548">(C382/$R120)-1</f>
        <v>1.9989429898819022E-2</v>
      </c>
      <c r="DV382" s="15">
        <f t="shared" si="548"/>
        <v>9.9584650042586098E-2</v>
      </c>
      <c r="DW382" s="15">
        <f t="shared" si="548"/>
        <v>0.12310008225361191</v>
      </c>
      <c r="DX382" s="15">
        <f t="shared" si="548"/>
        <v>0.14068442658581182</v>
      </c>
      <c r="DY382" s="15">
        <f t="shared" si="548"/>
        <v>0.15217023270898333</v>
      </c>
      <c r="DZ382" s="15">
        <f t="shared" si="548"/>
        <v>0.16442873845262485</v>
      </c>
      <c r="EA382" s="15">
        <f t="shared" si="548"/>
        <v>0.1796565328993518</v>
      </c>
      <c r="EB382" s="15">
        <f t="shared" si="548"/>
        <v>0.19160698702624623</v>
      </c>
      <c r="EC382" s="15">
        <f t="shared" si="548"/>
        <v>0.20547216234851451</v>
      </c>
      <c r="ED382" s="15">
        <f t="shared" si="548"/>
        <v>0.22638123958255685</v>
      </c>
      <c r="EE382" s="15">
        <f t="shared" si="548"/>
        <v>0.24116306061945503</v>
      </c>
      <c r="EF382" s="15">
        <f t="shared" si="548"/>
        <v>0.25490902755369782</v>
      </c>
      <c r="EG382" s="15">
        <f t="shared" si="548"/>
        <v>0.26811505026981375</v>
      </c>
      <c r="EH382" s="15">
        <f t="shared" si="548"/>
        <v>0.28489275224558641</v>
      </c>
      <c r="EI382" s="15">
        <f t="shared" si="548"/>
        <v>0.30424129642784115</v>
      </c>
      <c r="EJ382" s="15">
        <f t="shared" si="548"/>
        <v>0.31963111369637898</v>
      </c>
      <c r="EK382" s="15">
        <f t="shared" si="548"/>
        <v>0.33687044868280291</v>
      </c>
      <c r="EL382" s="15">
        <f t="shared" si="548"/>
        <v>0.35212622105185765</v>
      </c>
      <c r="EM382" s="15">
        <f t="shared" si="548"/>
        <v>0.36915710497594456</v>
      </c>
      <c r="EN382" s="15">
        <f t="shared" si="548"/>
        <v>0.39134760283078474</v>
      </c>
      <c r="EO382" s="15">
        <f t="shared" si="548"/>
        <v>0.41270417247432412</v>
      </c>
      <c r="EQ382" s="17" t="s">
        <v>85</v>
      </c>
      <c r="ER382" s="13">
        <f t="shared" si="454"/>
        <v>50</v>
      </c>
      <c r="ES382" s="13">
        <f t="shared" si="455"/>
        <v>64</v>
      </c>
      <c r="ET382" s="13">
        <f t="shared" si="456"/>
        <v>67</v>
      </c>
      <c r="EU382" s="13">
        <f t="shared" si="457"/>
        <v>62</v>
      </c>
      <c r="EV382" s="13">
        <f t="shared" si="458"/>
        <v>59</v>
      </c>
      <c r="EW382" s="13">
        <f t="shared" si="459"/>
        <v>57</v>
      </c>
      <c r="EX382" s="13">
        <f t="shared" si="460"/>
        <v>57</v>
      </c>
      <c r="EY382" s="13">
        <f t="shared" si="461"/>
        <v>57</v>
      </c>
      <c r="EZ382" s="13">
        <f t="shared" si="462"/>
        <v>59</v>
      </c>
      <c r="FA382" s="13">
        <f t="shared" si="463"/>
        <v>58</v>
      </c>
      <c r="FB382" s="13">
        <f t="shared" si="464"/>
        <v>58</v>
      </c>
      <c r="FC382" s="13">
        <f t="shared" si="465"/>
        <v>58</v>
      </c>
      <c r="FD382" s="13">
        <f t="shared" si="466"/>
        <v>60</v>
      </c>
      <c r="FE382" s="13">
        <f t="shared" si="467"/>
        <v>60</v>
      </c>
      <c r="FF382" s="13">
        <f t="shared" si="468"/>
        <v>61</v>
      </c>
      <c r="FG382" s="13">
        <f t="shared" si="469"/>
        <v>62</v>
      </c>
      <c r="FH382" s="13">
        <f t="shared" si="470"/>
        <v>62</v>
      </c>
      <c r="FI382" s="13">
        <f t="shared" si="471"/>
        <v>63</v>
      </c>
      <c r="FJ382" s="13">
        <f t="shared" si="472"/>
        <v>66</v>
      </c>
      <c r="FK382" s="13">
        <f t="shared" si="473"/>
        <v>66</v>
      </c>
      <c r="FL382" s="13">
        <f t="shared" si="474"/>
        <v>66</v>
      </c>
      <c r="FM382" s="13">
        <f>INDEX($ER382:$FL382,MATCH('Ranked Growth'!$C$5,$ER$149:$FL$149,0))</f>
        <v>50</v>
      </c>
      <c r="FO382" s="17" t="s">
        <v>85</v>
      </c>
      <c r="FP382" s="13" cm="1">
        <f t="array" ref="FP382">SUMPRODUCT(($Z$281:$Z$407=$Z382)*(DU382&lt;DU$281:DU$407))+1</f>
        <v>39</v>
      </c>
      <c r="FQ382" s="13" cm="1">
        <f t="array" ref="FQ382">SUMPRODUCT(($Z$281:$Z$407=$Z382)*(DV382&lt;DV$281:DV$407))+1</f>
        <v>59</v>
      </c>
      <c r="FR382" s="13" cm="1">
        <f t="array" ref="FR382">SUMPRODUCT(($Z$281:$Z$407=$Z382)*(DW382&lt;DW$281:DW$407))+1</f>
        <v>62</v>
      </c>
      <c r="FS382" s="13" cm="1">
        <f t="array" ref="FS382">SUMPRODUCT(($Z$281:$Z$407=$Z382)*(DX382&lt;DX$281:DX$407))+1</f>
        <v>58</v>
      </c>
      <c r="FT382" s="13" cm="1">
        <f t="array" ref="FT382">SUMPRODUCT(($Z$281:$Z$407=$Z382)*(DY382&lt;DY$281:DY$407))+1</f>
        <v>54</v>
      </c>
      <c r="FU382" s="13" cm="1">
        <f t="array" ref="FU382">SUMPRODUCT(($Z$281:$Z$407=$Z382)*(DZ382&lt;DZ$281:DZ$407))+1</f>
        <v>51</v>
      </c>
      <c r="FV382" s="13" cm="1">
        <f t="array" ref="FV382">SUMPRODUCT(($Z$281:$Z$407=$Z382)*(EA382&lt;EA$281:EA$407))+1</f>
        <v>51</v>
      </c>
      <c r="FW382" s="13" cm="1">
        <f t="array" ref="FW382">SUMPRODUCT(($Z$281:$Z$407=$Z382)*(EB382&lt;EB$281:EB$407))+1</f>
        <v>51</v>
      </c>
      <c r="FX382" s="13" cm="1">
        <f t="array" ref="FX382">SUMPRODUCT(($Z$281:$Z$407=$Z382)*(EC382&lt;EC$281:EC$407))+1</f>
        <v>52</v>
      </c>
      <c r="FY382" s="13" cm="1">
        <f t="array" ref="FY382">SUMPRODUCT(($Z$281:$Z$407=$Z382)*(ED382&lt;ED$281:ED$407))+1</f>
        <v>51</v>
      </c>
      <c r="FZ382" s="13" cm="1">
        <f t="array" ref="FZ382">SUMPRODUCT(($Z$281:$Z$407=$Z382)*(EE382&lt;EE$281:EE$407))+1</f>
        <v>51</v>
      </c>
      <c r="GA382" s="13" cm="1">
        <f t="array" ref="GA382">SUMPRODUCT(($Z$281:$Z$407=$Z382)*(EF382&lt;EF$281:EF$407))+1</f>
        <v>51</v>
      </c>
      <c r="GB382" s="13" cm="1">
        <f t="array" ref="GB382">SUMPRODUCT(($Z$281:$Z$407=$Z382)*(EG382&lt;EG$281:EG$407))+1</f>
        <v>52</v>
      </c>
      <c r="GC382" s="13" cm="1">
        <f t="array" ref="GC382">SUMPRODUCT(($Z$281:$Z$407=$Z382)*(EH382&lt;EH$281:EH$407))+1</f>
        <v>52</v>
      </c>
      <c r="GD382" s="13" cm="1">
        <f t="array" ref="GD382">SUMPRODUCT(($Z$281:$Z$407=$Z382)*(EI382&lt;EI$281:EI$407))+1</f>
        <v>53</v>
      </c>
      <c r="GE382" s="13" cm="1">
        <f t="array" ref="GE382">SUMPRODUCT(($Z$281:$Z$407=$Z382)*(EJ382&lt;EJ$281:EJ$407))+1</f>
        <v>54</v>
      </c>
      <c r="GF382" s="13" cm="1">
        <f t="array" ref="GF382">SUMPRODUCT(($Z$281:$Z$407=$Z382)*(EK382&lt;EK$281:EK$407))+1</f>
        <v>54</v>
      </c>
      <c r="GG382" s="13" cm="1">
        <f t="array" ref="GG382">SUMPRODUCT(($Z$281:$Z$407=$Z382)*(EL382&lt;EL$281:EL$407))+1</f>
        <v>55</v>
      </c>
      <c r="GH382" s="13" cm="1">
        <f t="array" ref="GH382">SUMPRODUCT(($Z$281:$Z$407=$Z382)*(EM382&lt;EM$281:EM$407))+1</f>
        <v>57</v>
      </c>
      <c r="GI382" s="13" cm="1">
        <f t="array" ref="GI382">SUMPRODUCT(($Z$281:$Z$407=$Z382)*(EN382&lt;EN$281:EN$407))+1</f>
        <v>58</v>
      </c>
      <c r="GJ382" s="13" cm="1">
        <f t="array" ref="GJ382">SUMPRODUCT(($Z$281:$Z$407=$Z382)*(EO382&lt;EO$281:EO$407))+1</f>
        <v>58</v>
      </c>
      <c r="GK382" s="20">
        <f>INDEX($FP382:$GJ382,MATCH('Ranked Growth'!$C$5,$FP$149:$GJ$149,0))</f>
        <v>39</v>
      </c>
      <c r="GL382" s="13" t="str">
        <f t="shared" si="475"/>
        <v>Stations of Over 10k Users-39</v>
      </c>
      <c r="GN382" s="17" t="s">
        <v>85</v>
      </c>
      <c r="GO382" s="13" t="str" cm="1">
        <f t="array" ref="GO382">IF($AA382="N","",SUMPRODUCT(($Z$281:$Z$407=$Z382)*($AA$281:$AA$407="Y")*(DU382&lt;DU$281:DU$407))+1)</f>
        <v/>
      </c>
      <c r="GP382" s="13" t="str" cm="1">
        <f t="array" ref="GP382">IF($AA382="N","",SUMPRODUCT(($Z$281:$Z$407=$Z382)*($AA$281:$AA$407="Y")*(DV382&lt;DV$281:DV$407))+1)</f>
        <v/>
      </c>
      <c r="GQ382" s="13" t="str" cm="1">
        <f t="array" ref="GQ382">IF($AA382="N","",SUMPRODUCT(($Z$281:$Z$407=$Z382)*($AA$281:$AA$407="Y")*(DW382&lt;DW$281:DW$407))+1)</f>
        <v/>
      </c>
      <c r="GR382" s="13" t="str" cm="1">
        <f t="array" ref="GR382">IF($AA382="N","",SUMPRODUCT(($Z$281:$Z$407=$Z382)*($AA$281:$AA$407="Y")*(DX382&lt;DX$281:DX$407))+1)</f>
        <v/>
      </c>
      <c r="GS382" s="13" t="str" cm="1">
        <f t="array" ref="GS382">IF($AA382="N","",SUMPRODUCT(($Z$281:$Z$407=$Z382)*($AA$281:$AA$407="Y")*(DY382&lt;DY$281:DY$407))+1)</f>
        <v/>
      </c>
      <c r="GT382" s="13" t="str" cm="1">
        <f t="array" ref="GT382">IF($AA382="N","",SUMPRODUCT(($Z$281:$Z$407=$Z382)*($AA$281:$AA$407="Y")*(DZ382&lt;DZ$281:DZ$407))+1)</f>
        <v/>
      </c>
      <c r="GU382" s="13" t="str" cm="1">
        <f t="array" ref="GU382">IF($AA382="N","",SUMPRODUCT(($Z$281:$Z$407=$Z382)*($AA$281:$AA$407="Y")*(EA382&lt;EA$281:EA$407))+1)</f>
        <v/>
      </c>
      <c r="GV382" s="13" t="str" cm="1">
        <f t="array" ref="GV382">IF($AA382="N","",SUMPRODUCT(($Z$281:$Z$407=$Z382)*($AA$281:$AA$407="Y")*(EB382&lt;EB$281:EB$407))+1)</f>
        <v/>
      </c>
      <c r="GW382" s="13" t="str" cm="1">
        <f t="array" ref="GW382">IF($AA382="N","",SUMPRODUCT(($Z$281:$Z$407=$Z382)*($AA$281:$AA$407="Y")*(EC382&lt;EC$281:EC$407))+1)</f>
        <v/>
      </c>
      <c r="GX382" s="13" t="str" cm="1">
        <f t="array" ref="GX382">IF($AA382="N","",SUMPRODUCT(($Z$281:$Z$407=$Z382)*($AA$281:$AA$407="Y")*(ED382&lt;ED$281:ED$407))+1)</f>
        <v/>
      </c>
      <c r="GY382" s="13" t="str" cm="1">
        <f t="array" ref="GY382">IF($AA382="N","",SUMPRODUCT(($Z$281:$Z$407=$Z382)*($AA$281:$AA$407="Y")*(EE382&lt;EE$281:EE$407))+1)</f>
        <v/>
      </c>
      <c r="GZ382" s="13" t="str" cm="1">
        <f t="array" ref="GZ382">IF($AA382="N","",SUMPRODUCT(($Z$281:$Z$407=$Z382)*($AA$281:$AA$407="Y")*(EF382&lt;EF$281:EF$407))+1)</f>
        <v/>
      </c>
      <c r="HA382" s="13" t="str" cm="1">
        <f t="array" ref="HA382">IF($AA382="N","",SUMPRODUCT(($Z$281:$Z$407=$Z382)*($AA$281:$AA$407="Y")*(EG382&lt;EG$281:EG$407))+1)</f>
        <v/>
      </c>
      <c r="HB382" s="13" t="str" cm="1">
        <f t="array" ref="HB382">IF($AA382="N","",SUMPRODUCT(($Z$281:$Z$407=$Z382)*($AA$281:$AA$407="Y")*(EH382&lt;EH$281:EH$407))+1)</f>
        <v/>
      </c>
      <c r="HC382" s="13" t="str" cm="1">
        <f t="array" ref="HC382">IF($AA382="N","",SUMPRODUCT(($Z$281:$Z$407=$Z382)*($AA$281:$AA$407="Y")*(EI382&lt;EI$281:EI$407))+1)</f>
        <v/>
      </c>
      <c r="HD382" s="13" t="str" cm="1">
        <f t="array" ref="HD382">IF($AA382="N","",SUMPRODUCT(($Z$281:$Z$407=$Z382)*($AA$281:$AA$407="Y")*(EJ382&lt;EJ$281:EJ$407))+1)</f>
        <v/>
      </c>
      <c r="HE382" s="13" t="str" cm="1">
        <f t="array" ref="HE382">IF($AA382="N","",SUMPRODUCT(($Z$281:$Z$407=$Z382)*($AA$281:$AA$407="Y")*(EK382&lt;EK$281:EK$407))+1)</f>
        <v/>
      </c>
      <c r="HF382" s="13" t="str" cm="1">
        <f t="array" ref="HF382">IF($AA382="N","",SUMPRODUCT(($Z$281:$Z$407=$Z382)*($AA$281:$AA$407="Y")*(EL382&lt;EL$281:EL$407))+1)</f>
        <v/>
      </c>
      <c r="HG382" s="13" t="str" cm="1">
        <f t="array" ref="HG382">IF($AA382="N","",SUMPRODUCT(($Z$281:$Z$407=$Z382)*($AA$281:$AA$407="Y")*(EM382&lt;EM$281:EM$407))+1)</f>
        <v/>
      </c>
      <c r="HH382" s="13" t="str" cm="1">
        <f t="array" ref="HH382">IF($AA382="N","",SUMPRODUCT(($Z$281:$Z$407=$Z382)*($AA$281:$AA$407="Y")*(EN382&lt;EN$281:EN$407))+1)</f>
        <v/>
      </c>
      <c r="HI382" s="13" t="str" cm="1">
        <f t="array" ref="HI382">IF($AA382="N","",SUMPRODUCT(($Z$281:$Z$407=$Z382)*($AA$281:$AA$407="Y")*(EO382&lt;EO$281:EO$407))+1)</f>
        <v/>
      </c>
      <c r="HJ382" s="20" t="str">
        <f>INDEX($GO382:$HI382,MATCH('Ranked Growth'!$C$5,$GO$149:$HI$149,0))</f>
        <v/>
      </c>
      <c r="HK382" s="13" t="str">
        <f t="shared" si="476"/>
        <v>Stations of Over 10k Users-</v>
      </c>
    </row>
    <row r="383" spans="2:219" s="11" customFormat="1" x14ac:dyDescent="0.25">
      <c r="B383" s="17" t="s">
        <v>86</v>
      </c>
      <c r="C383" s="20">
        <v>55270.920859644357</v>
      </c>
      <c r="D383" s="20">
        <v>58878.157053971976</v>
      </c>
      <c r="E383" s="20">
        <v>60221.917477468058</v>
      </c>
      <c r="F383" s="20">
        <v>61215.833194257058</v>
      </c>
      <c r="G383" s="20">
        <v>61906.793681943134</v>
      </c>
      <c r="H383" s="20">
        <v>62582.27796361137</v>
      </c>
      <c r="I383" s="20">
        <v>63341.487316792431</v>
      </c>
      <c r="J383" s="20">
        <v>64013.266617739377</v>
      </c>
      <c r="K383" s="20">
        <v>64661.57519386644</v>
      </c>
      <c r="L383" s="20">
        <v>65574.111114950749</v>
      </c>
      <c r="M383" s="20">
        <v>66431.731179227994</v>
      </c>
      <c r="N383" s="20">
        <v>67082.236632658431</v>
      </c>
      <c r="O383" s="20">
        <v>67859.535865751241</v>
      </c>
      <c r="P383" s="20">
        <v>68975.892230840778</v>
      </c>
      <c r="Q383" s="20">
        <v>70066.481974149996</v>
      </c>
      <c r="R383" s="20">
        <v>70948.115305256157</v>
      </c>
      <c r="S383" s="20">
        <v>71945.380633265187</v>
      </c>
      <c r="T383" s="20">
        <v>72863.199696126816</v>
      </c>
      <c r="U383" s="20">
        <v>73943.408143236928</v>
      </c>
      <c r="V383" s="20">
        <v>75216.575986691896</v>
      </c>
      <c r="W383" s="20">
        <v>76440.810354770234</v>
      </c>
      <c r="Y383" s="17" t="s">
        <v>86</v>
      </c>
      <c r="Z383" s="21" t="str">
        <f t="shared" si="427"/>
        <v>Stations of Over 10k Users</v>
      </c>
      <c r="AA383" s="21" t="str">
        <f t="shared" si="428"/>
        <v>N</v>
      </c>
      <c r="AB383" s="13">
        <f t="shared" ref="AB383:AV383" si="549">C383-$R121</f>
        <v>988.92085964435682</v>
      </c>
      <c r="AC383" s="13">
        <f t="shared" si="549"/>
        <v>4596.157053971976</v>
      </c>
      <c r="AD383" s="13">
        <f t="shared" si="549"/>
        <v>5939.9174774680578</v>
      </c>
      <c r="AE383" s="13">
        <f t="shared" si="549"/>
        <v>6933.8331942570585</v>
      </c>
      <c r="AF383" s="13">
        <f t="shared" si="549"/>
        <v>7624.7936819431343</v>
      </c>
      <c r="AG383" s="13">
        <f t="shared" si="549"/>
        <v>8300.2779636113701</v>
      </c>
      <c r="AH383" s="13">
        <f t="shared" si="549"/>
        <v>9059.4873167924306</v>
      </c>
      <c r="AI383" s="13">
        <f t="shared" si="549"/>
        <v>9731.2666177393767</v>
      </c>
      <c r="AJ383" s="13">
        <f t="shared" si="549"/>
        <v>10379.57519386644</v>
      </c>
      <c r="AK383" s="13">
        <f t="shared" si="549"/>
        <v>11292.111114950749</v>
      </c>
      <c r="AL383" s="13">
        <f t="shared" si="549"/>
        <v>12149.731179227994</v>
      </c>
      <c r="AM383" s="13">
        <f t="shared" si="549"/>
        <v>12800.236632658431</v>
      </c>
      <c r="AN383" s="13">
        <f t="shared" si="549"/>
        <v>13577.535865751241</v>
      </c>
      <c r="AO383" s="13">
        <f t="shared" si="549"/>
        <v>14693.892230840778</v>
      </c>
      <c r="AP383" s="13">
        <f t="shared" si="549"/>
        <v>15784.481974149996</v>
      </c>
      <c r="AQ383" s="13">
        <f t="shared" si="549"/>
        <v>16666.115305256157</v>
      </c>
      <c r="AR383" s="13">
        <f t="shared" si="549"/>
        <v>17663.380633265187</v>
      </c>
      <c r="AS383" s="13">
        <f t="shared" si="549"/>
        <v>18581.199696126816</v>
      </c>
      <c r="AT383" s="13">
        <f t="shared" si="549"/>
        <v>19661.408143236928</v>
      </c>
      <c r="AU383" s="13">
        <f t="shared" si="549"/>
        <v>20934.575986691896</v>
      </c>
      <c r="AV383" s="13">
        <f t="shared" si="549"/>
        <v>22158.810354770234</v>
      </c>
      <c r="AX383" s="17" t="s">
        <v>86</v>
      </c>
      <c r="AY383" s="13">
        <f t="shared" si="430"/>
        <v>81</v>
      </c>
      <c r="AZ383" s="13">
        <f t="shared" si="431"/>
        <v>83</v>
      </c>
      <c r="BA383" s="13">
        <f t="shared" si="432"/>
        <v>82</v>
      </c>
      <c r="BB383" s="13">
        <f t="shared" si="433"/>
        <v>82</v>
      </c>
      <c r="BC383" s="13">
        <f t="shared" si="434"/>
        <v>82</v>
      </c>
      <c r="BD383" s="13">
        <f t="shared" si="435"/>
        <v>82</v>
      </c>
      <c r="BE383" s="13">
        <f t="shared" si="436"/>
        <v>82</v>
      </c>
      <c r="BF383" s="13">
        <f t="shared" si="437"/>
        <v>82</v>
      </c>
      <c r="BG383" s="13">
        <f t="shared" si="438"/>
        <v>82</v>
      </c>
      <c r="BH383" s="13">
        <f t="shared" si="439"/>
        <v>82</v>
      </c>
      <c r="BI383" s="13">
        <f t="shared" si="440"/>
        <v>82</v>
      </c>
      <c r="BJ383" s="13">
        <f t="shared" si="441"/>
        <v>83</v>
      </c>
      <c r="BK383" s="13">
        <f t="shared" si="442"/>
        <v>83</v>
      </c>
      <c r="BL383" s="13">
        <f t="shared" si="443"/>
        <v>82</v>
      </c>
      <c r="BM383" s="13">
        <f t="shared" si="444"/>
        <v>82</v>
      </c>
      <c r="BN383" s="13">
        <f t="shared" si="445"/>
        <v>82</v>
      </c>
      <c r="BO383" s="13">
        <f t="shared" si="446"/>
        <v>81</v>
      </c>
      <c r="BP383" s="13">
        <f t="shared" si="447"/>
        <v>81</v>
      </c>
      <c r="BQ383" s="13">
        <f t="shared" si="448"/>
        <v>80</v>
      </c>
      <c r="BR383" s="13">
        <f t="shared" si="449"/>
        <v>81</v>
      </c>
      <c r="BS383" s="13">
        <f t="shared" si="450"/>
        <v>81</v>
      </c>
      <c r="BT383" s="13">
        <f>INDEX($AY383:$BS383,MATCH('Ranked Growth'!$C$5,Data!$AY$149:$BS$149,0))</f>
        <v>81</v>
      </c>
      <c r="BV383" s="17" t="s">
        <v>86</v>
      </c>
      <c r="BW383" s="13" cm="1">
        <f t="array" ref="BW383">SUMPRODUCT(($Z$281:$Z$407=$Z383)*(AB383&lt;AB$281:AB$407))+1</f>
        <v>76</v>
      </c>
      <c r="BX383" s="13" cm="1">
        <f t="array" ref="BX383">SUMPRODUCT(($Z$281:$Z$407=$Z383)*(AC383&lt;AC$281:AC$407))+1</f>
        <v>78</v>
      </c>
      <c r="BY383" s="13" cm="1">
        <f t="array" ref="BY383">SUMPRODUCT(($Z$281:$Z$407=$Z383)*(AD383&lt;AD$281:AD$407))+1</f>
        <v>77</v>
      </c>
      <c r="BZ383" s="13" cm="1">
        <f t="array" ref="BZ383">SUMPRODUCT(($Z$281:$Z$407=$Z383)*(AE383&lt;AE$281:AE$407))+1</f>
        <v>77</v>
      </c>
      <c r="CA383" s="13" cm="1">
        <f t="array" ref="CA383">SUMPRODUCT(($Z$281:$Z$407=$Z383)*(AF383&lt;AF$281:AF$407))+1</f>
        <v>77</v>
      </c>
      <c r="CB383" s="13" cm="1">
        <f t="array" ref="CB383">SUMPRODUCT(($Z$281:$Z$407=$Z383)*(AG383&lt;AG$281:AG$407))+1</f>
        <v>77</v>
      </c>
      <c r="CC383" s="13" cm="1">
        <f t="array" ref="CC383">SUMPRODUCT(($Z$281:$Z$407=$Z383)*(AH383&lt;AH$281:AH$407))+1</f>
        <v>77</v>
      </c>
      <c r="CD383" s="13" cm="1">
        <f t="array" ref="CD383">SUMPRODUCT(($Z$281:$Z$407=$Z383)*(AI383&lt;AI$281:AI$407))+1</f>
        <v>77</v>
      </c>
      <c r="CE383" s="13" cm="1">
        <f t="array" ref="CE383">SUMPRODUCT(($Z$281:$Z$407=$Z383)*(AJ383&lt;AJ$281:AJ$407))+1</f>
        <v>77</v>
      </c>
      <c r="CF383" s="13" cm="1">
        <f t="array" ref="CF383">SUMPRODUCT(($Z$281:$Z$407=$Z383)*(AK383&lt;AK$281:AK$407))+1</f>
        <v>77</v>
      </c>
      <c r="CG383" s="13" cm="1">
        <f t="array" ref="CG383">SUMPRODUCT(($Z$281:$Z$407=$Z383)*(AL383&lt;AL$281:AL$407))+1</f>
        <v>77</v>
      </c>
      <c r="CH383" s="13" cm="1">
        <f t="array" ref="CH383">SUMPRODUCT(($Z$281:$Z$407=$Z383)*(AM383&lt;AM$281:AM$407))+1</f>
        <v>78</v>
      </c>
      <c r="CI383" s="13" cm="1">
        <f t="array" ref="CI383">SUMPRODUCT(($Z$281:$Z$407=$Z383)*(AN383&lt;AN$281:AN$407))+1</f>
        <v>78</v>
      </c>
      <c r="CJ383" s="13" cm="1">
        <f t="array" ref="CJ383">SUMPRODUCT(($Z$281:$Z$407=$Z383)*(AO383&lt;AO$281:AO$407))+1</f>
        <v>77</v>
      </c>
      <c r="CK383" s="13" cm="1">
        <f t="array" ref="CK383">SUMPRODUCT(($Z$281:$Z$407=$Z383)*(AP383&lt;AP$281:AP$407))+1</f>
        <v>77</v>
      </c>
      <c r="CL383" s="13" cm="1">
        <f t="array" ref="CL383">SUMPRODUCT(($Z$281:$Z$407=$Z383)*(AQ383&lt;AQ$281:AQ$407))+1</f>
        <v>77</v>
      </c>
      <c r="CM383" s="13" cm="1">
        <f t="array" ref="CM383">SUMPRODUCT(($Z$281:$Z$407=$Z383)*(AR383&lt;AR$281:AR$407))+1</f>
        <v>76</v>
      </c>
      <c r="CN383" s="13" cm="1">
        <f t="array" ref="CN383">SUMPRODUCT(($Z$281:$Z$407=$Z383)*(AS383&lt;AS$281:AS$407))+1</f>
        <v>76</v>
      </c>
      <c r="CO383" s="13" cm="1">
        <f t="array" ref="CO383">SUMPRODUCT(($Z$281:$Z$407=$Z383)*(AT383&lt;AT$281:AT$407))+1</f>
        <v>75</v>
      </c>
      <c r="CP383" s="13" cm="1">
        <f t="array" ref="CP383">SUMPRODUCT(($Z$281:$Z$407=$Z383)*(AU383&lt;AU$281:AU$407))+1</f>
        <v>76</v>
      </c>
      <c r="CQ383" s="13" cm="1">
        <f t="array" ref="CQ383">SUMPRODUCT(($Z$281:$Z$407=$Z383)*(AV383&lt;AV$281:AV$407))+1</f>
        <v>76</v>
      </c>
      <c r="CR383" s="20">
        <f>INDEX($BW383:$CQ383,MATCH('Ranked Growth'!$C$5,Data!$AY$149:$BS$149,0))</f>
        <v>76</v>
      </c>
      <c r="CS383" s="13" t="str">
        <f t="shared" si="451"/>
        <v>Stations of Over 10k Users-76</v>
      </c>
      <c r="CU383" s="17" t="s">
        <v>86</v>
      </c>
      <c r="CV383" s="13" t="str" cm="1">
        <f t="array" ref="CV383">IF($AA383="N","",SUMPRODUCT(($Z$281:$Z$407=$Z383)*($AA$281:$AA$407="Y")*(AB383&lt;AB$281:AB$407))+1)</f>
        <v/>
      </c>
      <c r="CW383" s="13" t="str" cm="1">
        <f t="array" ref="CW383">IF($AA383="N","",SUMPRODUCT(($Z$281:$Z$407=$Z383)*($AA$281:$AA$407="Y")*(AC383&lt;AC$281:AC$407))+1)</f>
        <v/>
      </c>
      <c r="CX383" s="13" t="str" cm="1">
        <f t="array" ref="CX383">IF($AA383="N","",SUMPRODUCT(($Z$281:$Z$407=$Z383)*($AA$281:$AA$407="Y")*(AD383&lt;AD$281:AD$407))+1)</f>
        <v/>
      </c>
      <c r="CY383" s="13" t="str" cm="1">
        <f t="array" ref="CY383">IF($AA383="N","",SUMPRODUCT(($Z$281:$Z$407=$Z383)*($AA$281:$AA$407="Y")*(AE383&lt;AE$281:AE$407))+1)</f>
        <v/>
      </c>
      <c r="CZ383" s="13" t="str" cm="1">
        <f t="array" ref="CZ383">IF($AA383="N","",SUMPRODUCT(($Z$281:$Z$407=$Z383)*($AA$281:$AA$407="Y")*(AF383&lt;AF$281:AF$407))+1)</f>
        <v/>
      </c>
      <c r="DA383" s="13" t="str" cm="1">
        <f t="array" ref="DA383">IF($AA383="N","",SUMPRODUCT(($Z$281:$Z$407=$Z383)*($AA$281:$AA$407="Y")*(AG383&lt;AG$281:AG$407))+1)</f>
        <v/>
      </c>
      <c r="DB383" s="13" t="str" cm="1">
        <f t="array" ref="DB383">IF($AA383="N","",SUMPRODUCT(($Z$281:$Z$407=$Z383)*($AA$281:$AA$407="Y")*(AH383&lt;AH$281:AH$407))+1)</f>
        <v/>
      </c>
      <c r="DC383" s="13" t="str" cm="1">
        <f t="array" ref="DC383">IF($AA383="N","",SUMPRODUCT(($Z$281:$Z$407=$Z383)*($AA$281:$AA$407="Y")*(AI383&lt;AI$281:AI$407))+1)</f>
        <v/>
      </c>
      <c r="DD383" s="13" t="str" cm="1">
        <f t="array" ref="DD383">IF($AA383="N","",SUMPRODUCT(($Z$281:$Z$407=$Z383)*($AA$281:$AA$407="Y")*(AJ383&lt;AJ$281:AJ$407))+1)</f>
        <v/>
      </c>
      <c r="DE383" s="13" t="str" cm="1">
        <f t="array" ref="DE383">IF($AA383="N","",SUMPRODUCT(($Z$281:$Z$407=$Z383)*($AA$281:$AA$407="Y")*(AK383&lt;AK$281:AK$407))+1)</f>
        <v/>
      </c>
      <c r="DF383" s="13" t="str" cm="1">
        <f t="array" ref="DF383">IF($AA383="N","",SUMPRODUCT(($Z$281:$Z$407=$Z383)*($AA$281:$AA$407="Y")*(AL383&lt;AL$281:AL$407))+1)</f>
        <v/>
      </c>
      <c r="DG383" s="13" t="str" cm="1">
        <f t="array" ref="DG383">IF($AA383="N","",SUMPRODUCT(($Z$281:$Z$407=$Z383)*($AA$281:$AA$407="Y")*(AM383&lt;AM$281:AM$407))+1)</f>
        <v/>
      </c>
      <c r="DH383" s="13" t="str" cm="1">
        <f t="array" ref="DH383">IF($AA383="N","",SUMPRODUCT(($Z$281:$Z$407=$Z383)*($AA$281:$AA$407="Y")*(AN383&lt;AN$281:AN$407))+1)</f>
        <v/>
      </c>
      <c r="DI383" s="13" t="str" cm="1">
        <f t="array" ref="DI383">IF($AA383="N","",SUMPRODUCT(($Z$281:$Z$407=$Z383)*($AA$281:$AA$407="Y")*(AO383&lt;AO$281:AO$407))+1)</f>
        <v/>
      </c>
      <c r="DJ383" s="13" t="str" cm="1">
        <f t="array" ref="DJ383">IF($AA383="N","",SUMPRODUCT(($Z$281:$Z$407=$Z383)*($AA$281:$AA$407="Y")*(AP383&lt;AP$281:AP$407))+1)</f>
        <v/>
      </c>
      <c r="DK383" s="13" t="str" cm="1">
        <f t="array" ref="DK383">IF($AA383="N","",SUMPRODUCT(($Z$281:$Z$407=$Z383)*($AA$281:$AA$407="Y")*(AQ383&lt;AQ$281:AQ$407))+1)</f>
        <v/>
      </c>
      <c r="DL383" s="13" t="str" cm="1">
        <f t="array" ref="DL383">IF($AA383="N","",SUMPRODUCT(($Z$281:$Z$407=$Z383)*($AA$281:$AA$407="Y")*(AR383&lt;AR$281:AR$407))+1)</f>
        <v/>
      </c>
      <c r="DM383" s="13" t="str" cm="1">
        <f t="array" ref="DM383">IF($AA383="N","",SUMPRODUCT(($Z$281:$Z$407=$Z383)*($AA$281:$AA$407="Y")*(AS383&lt;AS$281:AS$407))+1)</f>
        <v/>
      </c>
      <c r="DN383" s="13" t="str" cm="1">
        <f t="array" ref="DN383">IF($AA383="N","",SUMPRODUCT(($Z$281:$Z$407=$Z383)*($AA$281:$AA$407="Y")*(AT383&lt;AT$281:AT$407))+1)</f>
        <v/>
      </c>
      <c r="DO383" s="13" t="str" cm="1">
        <f t="array" ref="DO383">IF($AA383="N","",SUMPRODUCT(($Z$281:$Z$407=$Z383)*($AA$281:$AA$407="Y")*(AU383&lt;AU$281:AU$407))+1)</f>
        <v/>
      </c>
      <c r="DP383" s="13" t="str" cm="1">
        <f t="array" ref="DP383">IF($AA383="N","",SUMPRODUCT(($Z$281:$Z$407=$Z383)*($AA$281:$AA$407="Y")*(AV383&lt;AV$281:AV$407))+1)</f>
        <v/>
      </c>
      <c r="DQ383" s="13" t="str">
        <f>INDEX($CV383:$DP383,MATCH('Ranked Growth'!$C$5,$BW$149:$CQ$149,0))</f>
        <v/>
      </c>
      <c r="DR383" s="13" t="str">
        <f t="shared" si="452"/>
        <v>Stations of Over 10k Users-</v>
      </c>
      <c r="DT383" s="17" t="s">
        <v>86</v>
      </c>
      <c r="DU383" s="15">
        <f t="shared" ref="DU383:EO383" si="550">(C383/$R121)-1</f>
        <v>1.821820971306054E-2</v>
      </c>
      <c r="DV383" s="15">
        <f t="shared" si="550"/>
        <v>8.4671844330937995E-2</v>
      </c>
      <c r="DW383" s="15">
        <f t="shared" si="550"/>
        <v>0.10942701959154144</v>
      </c>
      <c r="DX383" s="15">
        <f t="shared" si="550"/>
        <v>0.12773724612683868</v>
      </c>
      <c r="DY383" s="15">
        <f t="shared" si="550"/>
        <v>0.14046633657461283</v>
      </c>
      <c r="DZ383" s="15">
        <f t="shared" si="550"/>
        <v>0.15291031950943901</v>
      </c>
      <c r="EA383" s="15">
        <f t="shared" si="550"/>
        <v>0.16689671192646616</v>
      </c>
      <c r="EB383" s="15">
        <f t="shared" si="550"/>
        <v>0.17927244054639435</v>
      </c>
      <c r="EC383" s="15">
        <f t="shared" si="550"/>
        <v>0.1912157841248745</v>
      </c>
      <c r="ED383" s="15">
        <f t="shared" si="550"/>
        <v>0.20802680658322736</v>
      </c>
      <c r="EE383" s="15">
        <f t="shared" si="550"/>
        <v>0.22382615193301647</v>
      </c>
      <c r="EF383" s="15">
        <f t="shared" si="550"/>
        <v>0.23580996707303403</v>
      </c>
      <c r="EG383" s="15">
        <f t="shared" si="550"/>
        <v>0.25012961692183855</v>
      </c>
      <c r="EH383" s="15">
        <f t="shared" si="550"/>
        <v>0.27069548341698502</v>
      </c>
      <c r="EI383" s="15">
        <f t="shared" si="550"/>
        <v>0.29078666913801987</v>
      </c>
      <c r="EJ383" s="15">
        <f t="shared" si="550"/>
        <v>0.30702839440802032</v>
      </c>
      <c r="EK383" s="15">
        <f t="shared" si="550"/>
        <v>0.3254003285299949</v>
      </c>
      <c r="EL383" s="15">
        <f t="shared" si="550"/>
        <v>0.34230867868035109</v>
      </c>
      <c r="EM383" s="15">
        <f t="shared" si="550"/>
        <v>0.36220861691236372</v>
      </c>
      <c r="EN383" s="15">
        <f t="shared" si="550"/>
        <v>0.38566331356051542</v>
      </c>
      <c r="EO383" s="15">
        <f t="shared" si="550"/>
        <v>0.4082165424039319</v>
      </c>
      <c r="EQ383" s="17" t="s">
        <v>86</v>
      </c>
      <c r="ER383" s="13">
        <f t="shared" si="454"/>
        <v>82</v>
      </c>
      <c r="ES383" s="13">
        <f t="shared" si="455"/>
        <v>92</v>
      </c>
      <c r="ET383" s="13">
        <f t="shared" si="456"/>
        <v>91</v>
      </c>
      <c r="EU383" s="13">
        <f t="shared" si="457"/>
        <v>89</v>
      </c>
      <c r="EV383" s="13">
        <f t="shared" si="458"/>
        <v>89</v>
      </c>
      <c r="EW383" s="13">
        <f t="shared" si="459"/>
        <v>86</v>
      </c>
      <c r="EX383" s="13">
        <f t="shared" si="460"/>
        <v>88</v>
      </c>
      <c r="EY383" s="13">
        <f t="shared" si="461"/>
        <v>86</v>
      </c>
      <c r="EZ383" s="13">
        <f t="shared" si="462"/>
        <v>87</v>
      </c>
      <c r="FA383" s="13">
        <f t="shared" si="463"/>
        <v>89</v>
      </c>
      <c r="FB383" s="13">
        <f t="shared" si="464"/>
        <v>90</v>
      </c>
      <c r="FC383" s="13">
        <f t="shared" si="465"/>
        <v>91</v>
      </c>
      <c r="FD383" s="13">
        <f t="shared" si="466"/>
        <v>90</v>
      </c>
      <c r="FE383" s="13">
        <f t="shared" si="467"/>
        <v>87</v>
      </c>
      <c r="FF383" s="13">
        <f t="shared" si="468"/>
        <v>83</v>
      </c>
      <c r="FG383" s="13">
        <f t="shared" si="469"/>
        <v>79</v>
      </c>
      <c r="FH383" s="13">
        <f t="shared" si="470"/>
        <v>76</v>
      </c>
      <c r="FI383" s="13">
        <f t="shared" si="471"/>
        <v>75</v>
      </c>
      <c r="FJ383" s="13">
        <f t="shared" si="472"/>
        <v>73</v>
      </c>
      <c r="FK383" s="13">
        <f t="shared" si="473"/>
        <v>73</v>
      </c>
      <c r="FL383" s="13">
        <f t="shared" si="474"/>
        <v>72</v>
      </c>
      <c r="FM383" s="13">
        <f>INDEX($ER383:$FL383,MATCH('Ranked Growth'!$C$5,$ER$149:$FL$149,0))</f>
        <v>82</v>
      </c>
      <c r="FO383" s="17" t="s">
        <v>86</v>
      </c>
      <c r="FP383" s="13" cm="1">
        <f t="array" ref="FP383">SUMPRODUCT(($Z$281:$Z$407=$Z383)*(DU383&lt;DU$281:DU$407))+1</f>
        <v>65</v>
      </c>
      <c r="FQ383" s="13" cm="1">
        <f t="array" ref="FQ383">SUMPRODUCT(($Z$281:$Z$407=$Z383)*(DV383&lt;DV$281:DV$407))+1</f>
        <v>80</v>
      </c>
      <c r="FR383" s="13" cm="1">
        <f t="array" ref="FR383">SUMPRODUCT(($Z$281:$Z$407=$Z383)*(DW383&lt;DW$281:DW$407))+1</f>
        <v>80</v>
      </c>
      <c r="FS383" s="13" cm="1">
        <f t="array" ref="FS383">SUMPRODUCT(($Z$281:$Z$407=$Z383)*(DX383&lt;DX$281:DX$407))+1</f>
        <v>78</v>
      </c>
      <c r="FT383" s="13" cm="1">
        <f t="array" ref="FT383">SUMPRODUCT(($Z$281:$Z$407=$Z383)*(DY383&lt;DY$281:DY$407))+1</f>
        <v>78</v>
      </c>
      <c r="FU383" s="13" cm="1">
        <f t="array" ref="FU383">SUMPRODUCT(($Z$281:$Z$407=$Z383)*(DZ383&lt;DZ$281:DZ$407))+1</f>
        <v>75</v>
      </c>
      <c r="FV383" s="13" cm="1">
        <f t="array" ref="FV383">SUMPRODUCT(($Z$281:$Z$407=$Z383)*(EA383&lt;EA$281:EA$407))+1</f>
        <v>76</v>
      </c>
      <c r="FW383" s="13" cm="1">
        <f t="array" ref="FW383">SUMPRODUCT(($Z$281:$Z$407=$Z383)*(EB383&lt;EB$281:EB$407))+1</f>
        <v>75</v>
      </c>
      <c r="FX383" s="13" cm="1">
        <f t="array" ref="FX383">SUMPRODUCT(($Z$281:$Z$407=$Z383)*(EC383&lt;EC$281:EC$407))+1</f>
        <v>75</v>
      </c>
      <c r="FY383" s="13" cm="1">
        <f t="array" ref="FY383">SUMPRODUCT(($Z$281:$Z$407=$Z383)*(ED383&lt;ED$281:ED$407))+1</f>
        <v>77</v>
      </c>
      <c r="FZ383" s="13" cm="1">
        <f t="array" ref="FZ383">SUMPRODUCT(($Z$281:$Z$407=$Z383)*(EE383&lt;EE$281:EE$407))+1</f>
        <v>78</v>
      </c>
      <c r="GA383" s="13" cm="1">
        <f t="array" ref="GA383">SUMPRODUCT(($Z$281:$Z$407=$Z383)*(EF383&lt;EF$281:EF$407))+1</f>
        <v>79</v>
      </c>
      <c r="GB383" s="13" cm="1">
        <f t="array" ref="GB383">SUMPRODUCT(($Z$281:$Z$407=$Z383)*(EG383&lt;EG$281:EG$407))+1</f>
        <v>78</v>
      </c>
      <c r="GC383" s="13" cm="1">
        <f t="array" ref="GC383">SUMPRODUCT(($Z$281:$Z$407=$Z383)*(EH383&lt;EH$281:EH$407))+1</f>
        <v>76</v>
      </c>
      <c r="GD383" s="13" cm="1">
        <f t="array" ref="GD383">SUMPRODUCT(($Z$281:$Z$407=$Z383)*(EI383&lt;EI$281:EI$407))+1</f>
        <v>72</v>
      </c>
      <c r="GE383" s="13" cm="1">
        <f t="array" ref="GE383">SUMPRODUCT(($Z$281:$Z$407=$Z383)*(EJ383&lt;EJ$281:EJ$407))+1</f>
        <v>68</v>
      </c>
      <c r="GF383" s="13" cm="1">
        <f t="array" ref="GF383">SUMPRODUCT(($Z$281:$Z$407=$Z383)*(EK383&lt;EK$281:EK$407))+1</f>
        <v>65</v>
      </c>
      <c r="GG383" s="13" cm="1">
        <f t="array" ref="GG383">SUMPRODUCT(($Z$281:$Z$407=$Z383)*(EL383&lt;EL$281:EL$407))+1</f>
        <v>65</v>
      </c>
      <c r="GH383" s="13" cm="1">
        <f t="array" ref="GH383">SUMPRODUCT(($Z$281:$Z$407=$Z383)*(EM383&lt;EM$281:EM$407))+1</f>
        <v>64</v>
      </c>
      <c r="GI383" s="13" cm="1">
        <f t="array" ref="GI383">SUMPRODUCT(($Z$281:$Z$407=$Z383)*(EN383&lt;EN$281:EN$407))+1</f>
        <v>64</v>
      </c>
      <c r="GJ383" s="13" cm="1">
        <f t="array" ref="GJ383">SUMPRODUCT(($Z$281:$Z$407=$Z383)*(EO383&lt;EO$281:EO$407))+1</f>
        <v>63</v>
      </c>
      <c r="GK383" s="20">
        <f>INDEX($FP383:$GJ383,MATCH('Ranked Growth'!$C$5,$FP$149:$GJ$149,0))</f>
        <v>65</v>
      </c>
      <c r="GL383" s="13" t="str">
        <f t="shared" si="475"/>
        <v>Stations of Over 10k Users-65</v>
      </c>
      <c r="GN383" s="17" t="s">
        <v>86</v>
      </c>
      <c r="GO383" s="13" t="str" cm="1">
        <f t="array" ref="GO383">IF($AA383="N","",SUMPRODUCT(($Z$281:$Z$407=$Z383)*($AA$281:$AA$407="Y")*(DU383&lt;DU$281:DU$407))+1)</f>
        <v/>
      </c>
      <c r="GP383" s="13" t="str" cm="1">
        <f t="array" ref="GP383">IF($AA383="N","",SUMPRODUCT(($Z$281:$Z$407=$Z383)*($AA$281:$AA$407="Y")*(DV383&lt;DV$281:DV$407))+1)</f>
        <v/>
      </c>
      <c r="GQ383" s="13" t="str" cm="1">
        <f t="array" ref="GQ383">IF($AA383="N","",SUMPRODUCT(($Z$281:$Z$407=$Z383)*($AA$281:$AA$407="Y")*(DW383&lt;DW$281:DW$407))+1)</f>
        <v/>
      </c>
      <c r="GR383" s="13" t="str" cm="1">
        <f t="array" ref="GR383">IF($AA383="N","",SUMPRODUCT(($Z$281:$Z$407=$Z383)*($AA$281:$AA$407="Y")*(DX383&lt;DX$281:DX$407))+1)</f>
        <v/>
      </c>
      <c r="GS383" s="13" t="str" cm="1">
        <f t="array" ref="GS383">IF($AA383="N","",SUMPRODUCT(($Z$281:$Z$407=$Z383)*($AA$281:$AA$407="Y")*(DY383&lt;DY$281:DY$407))+1)</f>
        <v/>
      </c>
      <c r="GT383" s="13" t="str" cm="1">
        <f t="array" ref="GT383">IF($AA383="N","",SUMPRODUCT(($Z$281:$Z$407=$Z383)*($AA$281:$AA$407="Y")*(DZ383&lt;DZ$281:DZ$407))+1)</f>
        <v/>
      </c>
      <c r="GU383" s="13" t="str" cm="1">
        <f t="array" ref="GU383">IF($AA383="N","",SUMPRODUCT(($Z$281:$Z$407=$Z383)*($AA$281:$AA$407="Y")*(EA383&lt;EA$281:EA$407))+1)</f>
        <v/>
      </c>
      <c r="GV383" s="13" t="str" cm="1">
        <f t="array" ref="GV383">IF($AA383="N","",SUMPRODUCT(($Z$281:$Z$407=$Z383)*($AA$281:$AA$407="Y")*(EB383&lt;EB$281:EB$407))+1)</f>
        <v/>
      </c>
      <c r="GW383" s="13" t="str" cm="1">
        <f t="array" ref="GW383">IF($AA383="N","",SUMPRODUCT(($Z$281:$Z$407=$Z383)*($AA$281:$AA$407="Y")*(EC383&lt;EC$281:EC$407))+1)</f>
        <v/>
      </c>
      <c r="GX383" s="13" t="str" cm="1">
        <f t="array" ref="GX383">IF($AA383="N","",SUMPRODUCT(($Z$281:$Z$407=$Z383)*($AA$281:$AA$407="Y")*(ED383&lt;ED$281:ED$407))+1)</f>
        <v/>
      </c>
      <c r="GY383" s="13" t="str" cm="1">
        <f t="array" ref="GY383">IF($AA383="N","",SUMPRODUCT(($Z$281:$Z$407=$Z383)*($AA$281:$AA$407="Y")*(EE383&lt;EE$281:EE$407))+1)</f>
        <v/>
      </c>
      <c r="GZ383" s="13" t="str" cm="1">
        <f t="array" ref="GZ383">IF($AA383="N","",SUMPRODUCT(($Z$281:$Z$407=$Z383)*($AA$281:$AA$407="Y")*(EF383&lt;EF$281:EF$407))+1)</f>
        <v/>
      </c>
      <c r="HA383" s="13" t="str" cm="1">
        <f t="array" ref="HA383">IF($AA383="N","",SUMPRODUCT(($Z$281:$Z$407=$Z383)*($AA$281:$AA$407="Y")*(EG383&lt;EG$281:EG$407))+1)</f>
        <v/>
      </c>
      <c r="HB383" s="13" t="str" cm="1">
        <f t="array" ref="HB383">IF($AA383="N","",SUMPRODUCT(($Z$281:$Z$407=$Z383)*($AA$281:$AA$407="Y")*(EH383&lt;EH$281:EH$407))+1)</f>
        <v/>
      </c>
      <c r="HC383" s="13" t="str" cm="1">
        <f t="array" ref="HC383">IF($AA383="N","",SUMPRODUCT(($Z$281:$Z$407=$Z383)*($AA$281:$AA$407="Y")*(EI383&lt;EI$281:EI$407))+1)</f>
        <v/>
      </c>
      <c r="HD383" s="13" t="str" cm="1">
        <f t="array" ref="HD383">IF($AA383="N","",SUMPRODUCT(($Z$281:$Z$407=$Z383)*($AA$281:$AA$407="Y")*(EJ383&lt;EJ$281:EJ$407))+1)</f>
        <v/>
      </c>
      <c r="HE383" s="13" t="str" cm="1">
        <f t="array" ref="HE383">IF($AA383="N","",SUMPRODUCT(($Z$281:$Z$407=$Z383)*($AA$281:$AA$407="Y")*(EK383&lt;EK$281:EK$407))+1)</f>
        <v/>
      </c>
      <c r="HF383" s="13" t="str" cm="1">
        <f t="array" ref="HF383">IF($AA383="N","",SUMPRODUCT(($Z$281:$Z$407=$Z383)*($AA$281:$AA$407="Y")*(EL383&lt;EL$281:EL$407))+1)</f>
        <v/>
      </c>
      <c r="HG383" s="13" t="str" cm="1">
        <f t="array" ref="HG383">IF($AA383="N","",SUMPRODUCT(($Z$281:$Z$407=$Z383)*($AA$281:$AA$407="Y")*(EM383&lt;EM$281:EM$407))+1)</f>
        <v/>
      </c>
      <c r="HH383" s="13" t="str" cm="1">
        <f t="array" ref="HH383">IF($AA383="N","",SUMPRODUCT(($Z$281:$Z$407=$Z383)*($AA$281:$AA$407="Y")*(EN383&lt;EN$281:EN$407))+1)</f>
        <v/>
      </c>
      <c r="HI383" s="13" t="str" cm="1">
        <f t="array" ref="HI383">IF($AA383="N","",SUMPRODUCT(($Z$281:$Z$407=$Z383)*($AA$281:$AA$407="Y")*(EO383&lt;EO$281:EO$407))+1)</f>
        <v/>
      </c>
      <c r="HJ383" s="20" t="str">
        <f>INDEX($GO383:$HI383,MATCH('Ranked Growth'!$C$5,$GO$149:$HI$149,0))</f>
        <v/>
      </c>
      <c r="HK383" s="13" t="str">
        <f t="shared" si="476"/>
        <v>Stations of Over 10k Users-</v>
      </c>
    </row>
    <row r="384" spans="2:219" s="11" customFormat="1" x14ac:dyDescent="0.25">
      <c r="B384" s="17" t="s">
        <v>87</v>
      </c>
      <c r="C384" s="20">
        <v>156262.08817031313</v>
      </c>
      <c r="D384" s="20">
        <v>169635.34599842306</v>
      </c>
      <c r="E384" s="20">
        <v>173563.06743557463</v>
      </c>
      <c r="F384" s="20">
        <v>176371.27364005183</v>
      </c>
      <c r="G384" s="20">
        <v>178153.30431012475</v>
      </c>
      <c r="H384" s="20">
        <v>180038.98419009848</v>
      </c>
      <c r="I384" s="20">
        <v>182553.68176899207</v>
      </c>
      <c r="J384" s="20">
        <v>184468.03513757183</v>
      </c>
      <c r="K384" s="20">
        <v>186759.94127599124</v>
      </c>
      <c r="L384" s="20">
        <v>190355.2844227968</v>
      </c>
      <c r="M384" s="20">
        <v>192785.78254826702</v>
      </c>
      <c r="N384" s="20">
        <v>194953.71597268843</v>
      </c>
      <c r="O384" s="20">
        <v>197037.89173141151</v>
      </c>
      <c r="P384" s="20">
        <v>199790.95924053539</v>
      </c>
      <c r="Q384" s="20">
        <v>202939.56160330834</v>
      </c>
      <c r="R384" s="20">
        <v>205412.87280924074</v>
      </c>
      <c r="S384" s="20">
        <v>208239.61097612866</v>
      </c>
      <c r="T384" s="20">
        <v>210710.51300349331</v>
      </c>
      <c r="U384" s="20">
        <v>213481.37580450243</v>
      </c>
      <c r="V384" s="20">
        <v>217394.463150636</v>
      </c>
      <c r="W384" s="20">
        <v>221147.63987981834</v>
      </c>
      <c r="Y384" s="17" t="s">
        <v>87</v>
      </c>
      <c r="Z384" s="21" t="str">
        <f t="shared" si="427"/>
        <v>Stations of Over 10k Users</v>
      </c>
      <c r="AA384" s="21" t="str">
        <f t="shared" si="428"/>
        <v>N</v>
      </c>
      <c r="AB384" s="13">
        <f t="shared" ref="AB384:AV384" si="551">C384-$R122</f>
        <v>2902.0881703131308</v>
      </c>
      <c r="AC384" s="13">
        <f t="shared" si="551"/>
        <v>16275.345998423058</v>
      </c>
      <c r="AD384" s="13">
        <f t="shared" si="551"/>
        <v>20203.067435574631</v>
      </c>
      <c r="AE384" s="13">
        <f t="shared" si="551"/>
        <v>23011.273640051833</v>
      </c>
      <c r="AF384" s="13">
        <f t="shared" si="551"/>
        <v>24793.304310124746</v>
      </c>
      <c r="AG384" s="13">
        <f t="shared" si="551"/>
        <v>26678.984190098476</v>
      </c>
      <c r="AH384" s="13">
        <f t="shared" si="551"/>
        <v>29193.681768992072</v>
      </c>
      <c r="AI384" s="13">
        <f t="shared" si="551"/>
        <v>31108.035137571831</v>
      </c>
      <c r="AJ384" s="13">
        <f t="shared" si="551"/>
        <v>33399.941275991237</v>
      </c>
      <c r="AK384" s="13">
        <f t="shared" si="551"/>
        <v>36995.284422796802</v>
      </c>
      <c r="AL384" s="13">
        <f t="shared" si="551"/>
        <v>39425.782548267016</v>
      </c>
      <c r="AM384" s="13">
        <f t="shared" si="551"/>
        <v>41593.715972688427</v>
      </c>
      <c r="AN384" s="13">
        <f t="shared" si="551"/>
        <v>43677.89173141151</v>
      </c>
      <c r="AO384" s="13">
        <f t="shared" si="551"/>
        <v>46430.959240535391</v>
      </c>
      <c r="AP384" s="13">
        <f t="shared" si="551"/>
        <v>49579.561603308335</v>
      </c>
      <c r="AQ384" s="13">
        <f t="shared" si="551"/>
        <v>52052.87280924074</v>
      </c>
      <c r="AR384" s="13">
        <f t="shared" si="551"/>
        <v>54879.610976128664</v>
      </c>
      <c r="AS384" s="13">
        <f t="shared" si="551"/>
        <v>57350.51300349331</v>
      </c>
      <c r="AT384" s="13">
        <f t="shared" si="551"/>
        <v>60121.37580450243</v>
      </c>
      <c r="AU384" s="13">
        <f t="shared" si="551"/>
        <v>64034.463150636002</v>
      </c>
      <c r="AV384" s="13">
        <f t="shared" si="551"/>
        <v>67787.639879818336</v>
      </c>
      <c r="AX384" s="17" t="s">
        <v>87</v>
      </c>
      <c r="AY384" s="13">
        <f t="shared" si="430"/>
        <v>48</v>
      </c>
      <c r="AZ384" s="13">
        <f t="shared" si="431"/>
        <v>48</v>
      </c>
      <c r="BA384" s="13">
        <f t="shared" si="432"/>
        <v>48</v>
      </c>
      <c r="BB384" s="13">
        <f t="shared" si="433"/>
        <v>48</v>
      </c>
      <c r="BC384" s="13">
        <f t="shared" si="434"/>
        <v>48</v>
      </c>
      <c r="BD384" s="13">
        <f t="shared" si="435"/>
        <v>48</v>
      </c>
      <c r="BE384" s="13">
        <f t="shared" si="436"/>
        <v>47</v>
      </c>
      <c r="BF384" s="13">
        <f t="shared" si="437"/>
        <v>47</v>
      </c>
      <c r="BG384" s="13">
        <f t="shared" si="438"/>
        <v>47</v>
      </c>
      <c r="BH384" s="13">
        <f t="shared" si="439"/>
        <v>46</v>
      </c>
      <c r="BI384" s="13">
        <f t="shared" si="440"/>
        <v>46</v>
      </c>
      <c r="BJ384" s="13">
        <f t="shared" si="441"/>
        <v>47</v>
      </c>
      <c r="BK384" s="13">
        <f t="shared" si="442"/>
        <v>47</v>
      </c>
      <c r="BL384" s="13">
        <f t="shared" si="443"/>
        <v>48</v>
      </c>
      <c r="BM384" s="13">
        <f t="shared" si="444"/>
        <v>48</v>
      </c>
      <c r="BN384" s="13">
        <f t="shared" si="445"/>
        <v>48</v>
      </c>
      <c r="BO384" s="13">
        <f t="shared" si="446"/>
        <v>49</v>
      </c>
      <c r="BP384" s="13">
        <f t="shared" si="447"/>
        <v>49</v>
      </c>
      <c r="BQ384" s="13">
        <f t="shared" si="448"/>
        <v>49</v>
      </c>
      <c r="BR384" s="13">
        <f t="shared" si="449"/>
        <v>49</v>
      </c>
      <c r="BS384" s="13">
        <f t="shared" si="450"/>
        <v>49</v>
      </c>
      <c r="BT384" s="13">
        <f>INDEX($AY384:$BS384,MATCH('Ranked Growth'!$C$5,Data!$AY$149:$BS$149,0))</f>
        <v>48</v>
      </c>
      <c r="BV384" s="17" t="s">
        <v>87</v>
      </c>
      <c r="BW384" s="13" cm="1">
        <f t="array" ref="BW384">SUMPRODUCT(($Z$281:$Z$407=$Z384)*(AB384&lt;AB$281:AB$407))+1</f>
        <v>43</v>
      </c>
      <c r="BX384" s="13" cm="1">
        <f t="array" ref="BX384">SUMPRODUCT(($Z$281:$Z$407=$Z384)*(AC384&lt;AC$281:AC$407))+1</f>
        <v>43</v>
      </c>
      <c r="BY384" s="13" cm="1">
        <f t="array" ref="BY384">SUMPRODUCT(($Z$281:$Z$407=$Z384)*(AD384&lt;AD$281:AD$407))+1</f>
        <v>43</v>
      </c>
      <c r="BZ384" s="13" cm="1">
        <f t="array" ref="BZ384">SUMPRODUCT(($Z$281:$Z$407=$Z384)*(AE384&lt;AE$281:AE$407))+1</f>
        <v>43</v>
      </c>
      <c r="CA384" s="13" cm="1">
        <f t="array" ref="CA384">SUMPRODUCT(($Z$281:$Z$407=$Z384)*(AF384&lt;AF$281:AF$407))+1</f>
        <v>43</v>
      </c>
      <c r="CB384" s="13" cm="1">
        <f t="array" ref="CB384">SUMPRODUCT(($Z$281:$Z$407=$Z384)*(AG384&lt;AG$281:AG$407))+1</f>
        <v>43</v>
      </c>
      <c r="CC384" s="13" cm="1">
        <f t="array" ref="CC384">SUMPRODUCT(($Z$281:$Z$407=$Z384)*(AH384&lt;AH$281:AH$407))+1</f>
        <v>42</v>
      </c>
      <c r="CD384" s="13" cm="1">
        <f t="array" ref="CD384">SUMPRODUCT(($Z$281:$Z$407=$Z384)*(AI384&lt;AI$281:AI$407))+1</f>
        <v>42</v>
      </c>
      <c r="CE384" s="13" cm="1">
        <f t="array" ref="CE384">SUMPRODUCT(($Z$281:$Z$407=$Z384)*(AJ384&lt;AJ$281:AJ$407))+1</f>
        <v>42</v>
      </c>
      <c r="CF384" s="13" cm="1">
        <f t="array" ref="CF384">SUMPRODUCT(($Z$281:$Z$407=$Z384)*(AK384&lt;AK$281:AK$407))+1</f>
        <v>41</v>
      </c>
      <c r="CG384" s="13" cm="1">
        <f t="array" ref="CG384">SUMPRODUCT(($Z$281:$Z$407=$Z384)*(AL384&lt;AL$281:AL$407))+1</f>
        <v>41</v>
      </c>
      <c r="CH384" s="13" cm="1">
        <f t="array" ref="CH384">SUMPRODUCT(($Z$281:$Z$407=$Z384)*(AM384&lt;AM$281:AM$407))+1</f>
        <v>42</v>
      </c>
      <c r="CI384" s="13" cm="1">
        <f t="array" ref="CI384">SUMPRODUCT(($Z$281:$Z$407=$Z384)*(AN384&lt;AN$281:AN$407))+1</f>
        <v>42</v>
      </c>
      <c r="CJ384" s="13" cm="1">
        <f t="array" ref="CJ384">SUMPRODUCT(($Z$281:$Z$407=$Z384)*(AO384&lt;AO$281:AO$407))+1</f>
        <v>43</v>
      </c>
      <c r="CK384" s="13" cm="1">
        <f t="array" ref="CK384">SUMPRODUCT(($Z$281:$Z$407=$Z384)*(AP384&lt;AP$281:AP$407))+1</f>
        <v>43</v>
      </c>
      <c r="CL384" s="13" cm="1">
        <f t="array" ref="CL384">SUMPRODUCT(($Z$281:$Z$407=$Z384)*(AQ384&lt;AQ$281:AQ$407))+1</f>
        <v>43</v>
      </c>
      <c r="CM384" s="13" cm="1">
        <f t="array" ref="CM384">SUMPRODUCT(($Z$281:$Z$407=$Z384)*(AR384&lt;AR$281:AR$407))+1</f>
        <v>44</v>
      </c>
      <c r="CN384" s="13" cm="1">
        <f t="array" ref="CN384">SUMPRODUCT(($Z$281:$Z$407=$Z384)*(AS384&lt;AS$281:AS$407))+1</f>
        <v>44</v>
      </c>
      <c r="CO384" s="13" cm="1">
        <f t="array" ref="CO384">SUMPRODUCT(($Z$281:$Z$407=$Z384)*(AT384&lt;AT$281:AT$407))+1</f>
        <v>44</v>
      </c>
      <c r="CP384" s="13" cm="1">
        <f t="array" ref="CP384">SUMPRODUCT(($Z$281:$Z$407=$Z384)*(AU384&lt;AU$281:AU$407))+1</f>
        <v>44</v>
      </c>
      <c r="CQ384" s="13" cm="1">
        <f t="array" ref="CQ384">SUMPRODUCT(($Z$281:$Z$407=$Z384)*(AV384&lt;AV$281:AV$407))+1</f>
        <v>44</v>
      </c>
      <c r="CR384" s="20">
        <f>INDEX($BW384:$CQ384,MATCH('Ranked Growth'!$C$5,Data!$AY$149:$BS$149,0))</f>
        <v>43</v>
      </c>
      <c r="CS384" s="13" t="str">
        <f t="shared" si="451"/>
        <v>Stations of Over 10k Users-43</v>
      </c>
      <c r="CU384" s="17" t="s">
        <v>87</v>
      </c>
      <c r="CV384" s="13" t="str" cm="1">
        <f t="array" ref="CV384">IF($AA384="N","",SUMPRODUCT(($Z$281:$Z$407=$Z384)*($AA$281:$AA$407="Y")*(AB384&lt;AB$281:AB$407))+1)</f>
        <v/>
      </c>
      <c r="CW384" s="13" t="str" cm="1">
        <f t="array" ref="CW384">IF($AA384="N","",SUMPRODUCT(($Z$281:$Z$407=$Z384)*($AA$281:$AA$407="Y")*(AC384&lt;AC$281:AC$407))+1)</f>
        <v/>
      </c>
      <c r="CX384" s="13" t="str" cm="1">
        <f t="array" ref="CX384">IF($AA384="N","",SUMPRODUCT(($Z$281:$Z$407=$Z384)*($AA$281:$AA$407="Y")*(AD384&lt;AD$281:AD$407))+1)</f>
        <v/>
      </c>
      <c r="CY384" s="13" t="str" cm="1">
        <f t="array" ref="CY384">IF($AA384="N","",SUMPRODUCT(($Z$281:$Z$407=$Z384)*($AA$281:$AA$407="Y")*(AE384&lt;AE$281:AE$407))+1)</f>
        <v/>
      </c>
      <c r="CZ384" s="13" t="str" cm="1">
        <f t="array" ref="CZ384">IF($AA384="N","",SUMPRODUCT(($Z$281:$Z$407=$Z384)*($AA$281:$AA$407="Y")*(AF384&lt;AF$281:AF$407))+1)</f>
        <v/>
      </c>
      <c r="DA384" s="13" t="str" cm="1">
        <f t="array" ref="DA384">IF($AA384="N","",SUMPRODUCT(($Z$281:$Z$407=$Z384)*($AA$281:$AA$407="Y")*(AG384&lt;AG$281:AG$407))+1)</f>
        <v/>
      </c>
      <c r="DB384" s="13" t="str" cm="1">
        <f t="array" ref="DB384">IF($AA384="N","",SUMPRODUCT(($Z$281:$Z$407=$Z384)*($AA$281:$AA$407="Y")*(AH384&lt;AH$281:AH$407))+1)</f>
        <v/>
      </c>
      <c r="DC384" s="13" t="str" cm="1">
        <f t="array" ref="DC384">IF($AA384="N","",SUMPRODUCT(($Z$281:$Z$407=$Z384)*($AA$281:$AA$407="Y")*(AI384&lt;AI$281:AI$407))+1)</f>
        <v/>
      </c>
      <c r="DD384" s="13" t="str" cm="1">
        <f t="array" ref="DD384">IF($AA384="N","",SUMPRODUCT(($Z$281:$Z$407=$Z384)*($AA$281:$AA$407="Y")*(AJ384&lt;AJ$281:AJ$407))+1)</f>
        <v/>
      </c>
      <c r="DE384" s="13" t="str" cm="1">
        <f t="array" ref="DE384">IF($AA384="N","",SUMPRODUCT(($Z$281:$Z$407=$Z384)*($AA$281:$AA$407="Y")*(AK384&lt;AK$281:AK$407))+1)</f>
        <v/>
      </c>
      <c r="DF384" s="13" t="str" cm="1">
        <f t="array" ref="DF384">IF($AA384="N","",SUMPRODUCT(($Z$281:$Z$407=$Z384)*($AA$281:$AA$407="Y")*(AL384&lt;AL$281:AL$407))+1)</f>
        <v/>
      </c>
      <c r="DG384" s="13" t="str" cm="1">
        <f t="array" ref="DG384">IF($AA384="N","",SUMPRODUCT(($Z$281:$Z$407=$Z384)*($AA$281:$AA$407="Y")*(AM384&lt;AM$281:AM$407))+1)</f>
        <v/>
      </c>
      <c r="DH384" s="13" t="str" cm="1">
        <f t="array" ref="DH384">IF($AA384="N","",SUMPRODUCT(($Z$281:$Z$407=$Z384)*($AA$281:$AA$407="Y")*(AN384&lt;AN$281:AN$407))+1)</f>
        <v/>
      </c>
      <c r="DI384" s="13" t="str" cm="1">
        <f t="array" ref="DI384">IF($AA384="N","",SUMPRODUCT(($Z$281:$Z$407=$Z384)*($AA$281:$AA$407="Y")*(AO384&lt;AO$281:AO$407))+1)</f>
        <v/>
      </c>
      <c r="DJ384" s="13" t="str" cm="1">
        <f t="array" ref="DJ384">IF($AA384="N","",SUMPRODUCT(($Z$281:$Z$407=$Z384)*($AA$281:$AA$407="Y")*(AP384&lt;AP$281:AP$407))+1)</f>
        <v/>
      </c>
      <c r="DK384" s="13" t="str" cm="1">
        <f t="array" ref="DK384">IF($AA384="N","",SUMPRODUCT(($Z$281:$Z$407=$Z384)*($AA$281:$AA$407="Y")*(AQ384&lt;AQ$281:AQ$407))+1)</f>
        <v/>
      </c>
      <c r="DL384" s="13" t="str" cm="1">
        <f t="array" ref="DL384">IF($AA384="N","",SUMPRODUCT(($Z$281:$Z$407=$Z384)*($AA$281:$AA$407="Y")*(AR384&lt;AR$281:AR$407))+1)</f>
        <v/>
      </c>
      <c r="DM384" s="13" t="str" cm="1">
        <f t="array" ref="DM384">IF($AA384="N","",SUMPRODUCT(($Z$281:$Z$407=$Z384)*($AA$281:$AA$407="Y")*(AS384&lt;AS$281:AS$407))+1)</f>
        <v/>
      </c>
      <c r="DN384" s="13" t="str" cm="1">
        <f t="array" ref="DN384">IF($AA384="N","",SUMPRODUCT(($Z$281:$Z$407=$Z384)*($AA$281:$AA$407="Y")*(AT384&lt;AT$281:AT$407))+1)</f>
        <v/>
      </c>
      <c r="DO384" s="13" t="str" cm="1">
        <f t="array" ref="DO384">IF($AA384="N","",SUMPRODUCT(($Z$281:$Z$407=$Z384)*($AA$281:$AA$407="Y")*(AU384&lt;AU$281:AU$407))+1)</f>
        <v/>
      </c>
      <c r="DP384" s="13" t="str" cm="1">
        <f t="array" ref="DP384">IF($AA384="N","",SUMPRODUCT(($Z$281:$Z$407=$Z384)*($AA$281:$AA$407="Y")*(AV384&lt;AV$281:AV$407))+1)</f>
        <v/>
      </c>
      <c r="DQ384" s="13" t="str">
        <f>INDEX($CV384:$DP384,MATCH('Ranked Growth'!$C$5,$BW$149:$CQ$149,0))</f>
        <v/>
      </c>
      <c r="DR384" s="13" t="str">
        <f t="shared" si="452"/>
        <v>Stations of Over 10k Users-</v>
      </c>
      <c r="DT384" s="17" t="s">
        <v>87</v>
      </c>
      <c r="DU384" s="15">
        <f t="shared" ref="DU384:EO384" si="552">(C384/$R122)-1</f>
        <v>1.8923370959266661E-2</v>
      </c>
      <c r="DV384" s="15">
        <f t="shared" si="552"/>
        <v>0.10612510431939914</v>
      </c>
      <c r="DW384" s="15">
        <f t="shared" si="552"/>
        <v>0.13173622480160807</v>
      </c>
      <c r="DX384" s="15">
        <f t="shared" si="552"/>
        <v>0.15004742853450592</v>
      </c>
      <c r="DY384" s="15">
        <f t="shared" si="552"/>
        <v>0.16166734683179929</v>
      </c>
      <c r="DZ384" s="15">
        <f t="shared" si="552"/>
        <v>0.17396312069704267</v>
      </c>
      <c r="EA384" s="15">
        <f t="shared" si="552"/>
        <v>0.19036047058549865</v>
      </c>
      <c r="EB384" s="15">
        <f t="shared" si="552"/>
        <v>0.20284321294712981</v>
      </c>
      <c r="EC384" s="15">
        <f t="shared" si="552"/>
        <v>0.21778782782988548</v>
      </c>
      <c r="ED384" s="15">
        <f t="shared" si="552"/>
        <v>0.24123164073289516</v>
      </c>
      <c r="EE384" s="15">
        <f t="shared" si="552"/>
        <v>0.257079959234918</v>
      </c>
      <c r="EF384" s="15">
        <f t="shared" si="552"/>
        <v>0.27121619700501065</v>
      </c>
      <c r="EG384" s="15">
        <f t="shared" si="552"/>
        <v>0.28480628411196873</v>
      </c>
      <c r="EH384" s="15">
        <f t="shared" si="552"/>
        <v>0.30275795018606799</v>
      </c>
      <c r="EI384" s="15">
        <f t="shared" si="552"/>
        <v>0.32328874284890663</v>
      </c>
      <c r="EJ384" s="15">
        <f t="shared" si="552"/>
        <v>0.33941622854225839</v>
      </c>
      <c r="EK384" s="15">
        <f t="shared" si="552"/>
        <v>0.35784827188398971</v>
      </c>
      <c r="EL384" s="15">
        <f t="shared" si="552"/>
        <v>0.37396004827525631</v>
      </c>
      <c r="EM384" s="15">
        <f t="shared" si="552"/>
        <v>0.3920277504205949</v>
      </c>
      <c r="EN384" s="15">
        <f t="shared" si="552"/>
        <v>0.41754344777410024</v>
      </c>
      <c r="EO384" s="15">
        <f t="shared" si="552"/>
        <v>0.44201643114122535</v>
      </c>
      <c r="EQ384" s="17" t="s">
        <v>87</v>
      </c>
      <c r="ER384" s="13">
        <f t="shared" si="454"/>
        <v>70</v>
      </c>
      <c r="ES384" s="13">
        <f t="shared" si="455"/>
        <v>15</v>
      </c>
      <c r="ET384" s="13">
        <f t="shared" si="456"/>
        <v>18</v>
      </c>
      <c r="EU384" s="13">
        <f t="shared" si="457"/>
        <v>20</v>
      </c>
      <c r="EV384" s="13">
        <f t="shared" si="458"/>
        <v>26</v>
      </c>
      <c r="EW384" s="13">
        <f t="shared" si="459"/>
        <v>31</v>
      </c>
      <c r="EX384" s="13">
        <f t="shared" si="460"/>
        <v>35</v>
      </c>
      <c r="EY384" s="13">
        <f t="shared" si="461"/>
        <v>36</v>
      </c>
      <c r="EZ384" s="13">
        <f t="shared" si="462"/>
        <v>37</v>
      </c>
      <c r="FA384" s="13">
        <f t="shared" si="463"/>
        <v>34</v>
      </c>
      <c r="FB384" s="13">
        <f t="shared" si="464"/>
        <v>37</v>
      </c>
      <c r="FC384" s="13">
        <f t="shared" si="465"/>
        <v>37</v>
      </c>
      <c r="FD384" s="13">
        <f t="shared" si="466"/>
        <v>43</v>
      </c>
      <c r="FE384" s="13">
        <f t="shared" si="467"/>
        <v>47</v>
      </c>
      <c r="FF384" s="13">
        <f t="shared" si="468"/>
        <v>47</v>
      </c>
      <c r="FG384" s="13">
        <f t="shared" si="469"/>
        <v>48</v>
      </c>
      <c r="FH384" s="13">
        <f t="shared" si="470"/>
        <v>51</v>
      </c>
      <c r="FI384" s="13">
        <f t="shared" si="471"/>
        <v>51</v>
      </c>
      <c r="FJ384" s="13">
        <f t="shared" si="472"/>
        <v>53</v>
      </c>
      <c r="FK384" s="13">
        <f t="shared" si="473"/>
        <v>51</v>
      </c>
      <c r="FL384" s="13">
        <f t="shared" si="474"/>
        <v>51</v>
      </c>
      <c r="FM384" s="13">
        <f>INDEX($ER384:$FL384,MATCH('Ranked Growth'!$C$5,$ER$149:$FL$149,0))</f>
        <v>70</v>
      </c>
      <c r="FO384" s="17" t="s">
        <v>87</v>
      </c>
      <c r="FP384" s="13" cm="1">
        <f t="array" ref="FP384">SUMPRODUCT(($Z$281:$Z$407=$Z384)*(DU384&lt;DU$281:DU$407))+1</f>
        <v>56</v>
      </c>
      <c r="FQ384" s="13" cm="1">
        <f t="array" ref="FQ384">SUMPRODUCT(($Z$281:$Z$407=$Z384)*(DV384&lt;DV$281:DV$407))+1</f>
        <v>14</v>
      </c>
      <c r="FR384" s="13" cm="1">
        <f t="array" ref="FR384">SUMPRODUCT(($Z$281:$Z$407=$Z384)*(DW384&lt;DW$281:DW$407))+1</f>
        <v>17</v>
      </c>
      <c r="FS384" s="13" cm="1">
        <f t="array" ref="FS384">SUMPRODUCT(($Z$281:$Z$407=$Z384)*(DX384&lt;DX$281:DX$407))+1</f>
        <v>19</v>
      </c>
      <c r="FT384" s="13" cm="1">
        <f t="array" ref="FT384">SUMPRODUCT(($Z$281:$Z$407=$Z384)*(DY384&lt;DY$281:DY$407))+1</f>
        <v>24</v>
      </c>
      <c r="FU384" s="13" cm="1">
        <f t="array" ref="FU384">SUMPRODUCT(($Z$281:$Z$407=$Z384)*(DZ384&lt;DZ$281:DZ$407))+1</f>
        <v>29</v>
      </c>
      <c r="FV384" s="13" cm="1">
        <f t="array" ref="FV384">SUMPRODUCT(($Z$281:$Z$407=$Z384)*(EA384&lt;EA$281:EA$407))+1</f>
        <v>32</v>
      </c>
      <c r="FW384" s="13" cm="1">
        <f t="array" ref="FW384">SUMPRODUCT(($Z$281:$Z$407=$Z384)*(EB384&lt;EB$281:EB$407))+1</f>
        <v>33</v>
      </c>
      <c r="FX384" s="13" cm="1">
        <f t="array" ref="FX384">SUMPRODUCT(($Z$281:$Z$407=$Z384)*(EC384&lt;EC$281:EC$407))+1</f>
        <v>33</v>
      </c>
      <c r="FY384" s="13" cm="1">
        <f t="array" ref="FY384">SUMPRODUCT(($Z$281:$Z$407=$Z384)*(ED384&lt;ED$281:ED$407))+1</f>
        <v>30</v>
      </c>
      <c r="FZ384" s="13" cm="1">
        <f t="array" ref="FZ384">SUMPRODUCT(($Z$281:$Z$407=$Z384)*(EE384&lt;EE$281:EE$407))+1</f>
        <v>32</v>
      </c>
      <c r="GA384" s="13" cm="1">
        <f t="array" ref="GA384">SUMPRODUCT(($Z$281:$Z$407=$Z384)*(EF384&lt;EF$281:EF$407))+1</f>
        <v>32</v>
      </c>
      <c r="GB384" s="13" cm="1">
        <f t="array" ref="GB384">SUMPRODUCT(($Z$281:$Z$407=$Z384)*(EG384&lt;EG$281:EG$407))+1</f>
        <v>37</v>
      </c>
      <c r="GC384" s="13" cm="1">
        <f t="array" ref="GC384">SUMPRODUCT(($Z$281:$Z$407=$Z384)*(EH384&lt;EH$281:EH$407))+1</f>
        <v>40</v>
      </c>
      <c r="GD384" s="13" cm="1">
        <f t="array" ref="GD384">SUMPRODUCT(($Z$281:$Z$407=$Z384)*(EI384&lt;EI$281:EI$407))+1</f>
        <v>40</v>
      </c>
      <c r="GE384" s="13" cm="1">
        <f t="array" ref="GE384">SUMPRODUCT(($Z$281:$Z$407=$Z384)*(EJ384&lt;EJ$281:EJ$407))+1</f>
        <v>41</v>
      </c>
      <c r="GF384" s="13" cm="1">
        <f t="array" ref="GF384">SUMPRODUCT(($Z$281:$Z$407=$Z384)*(EK384&lt;EK$281:EK$407))+1</f>
        <v>44</v>
      </c>
      <c r="GG384" s="13" cm="1">
        <f t="array" ref="GG384">SUMPRODUCT(($Z$281:$Z$407=$Z384)*(EL384&lt;EL$281:EL$407))+1</f>
        <v>44</v>
      </c>
      <c r="GH384" s="13" cm="1">
        <f t="array" ref="GH384">SUMPRODUCT(($Z$281:$Z$407=$Z384)*(EM384&lt;EM$281:EM$407))+1</f>
        <v>46</v>
      </c>
      <c r="GI384" s="13" cm="1">
        <f t="array" ref="GI384">SUMPRODUCT(($Z$281:$Z$407=$Z384)*(EN384&lt;EN$281:EN$407))+1</f>
        <v>44</v>
      </c>
      <c r="GJ384" s="13" cm="1">
        <f t="array" ref="GJ384">SUMPRODUCT(($Z$281:$Z$407=$Z384)*(EO384&lt;EO$281:EO$407))+1</f>
        <v>44</v>
      </c>
      <c r="GK384" s="20">
        <f>INDEX($FP384:$GJ384,MATCH('Ranked Growth'!$C$5,$FP$149:$GJ$149,0))</f>
        <v>56</v>
      </c>
      <c r="GL384" s="13" t="str">
        <f t="shared" si="475"/>
        <v>Stations of Over 10k Users-56</v>
      </c>
      <c r="GN384" s="17" t="s">
        <v>87</v>
      </c>
      <c r="GO384" s="13" t="str" cm="1">
        <f t="array" ref="GO384">IF($AA384="N","",SUMPRODUCT(($Z$281:$Z$407=$Z384)*($AA$281:$AA$407="Y")*(DU384&lt;DU$281:DU$407))+1)</f>
        <v/>
      </c>
      <c r="GP384" s="13" t="str" cm="1">
        <f t="array" ref="GP384">IF($AA384="N","",SUMPRODUCT(($Z$281:$Z$407=$Z384)*($AA$281:$AA$407="Y")*(DV384&lt;DV$281:DV$407))+1)</f>
        <v/>
      </c>
      <c r="GQ384" s="13" t="str" cm="1">
        <f t="array" ref="GQ384">IF($AA384="N","",SUMPRODUCT(($Z$281:$Z$407=$Z384)*($AA$281:$AA$407="Y")*(DW384&lt;DW$281:DW$407))+1)</f>
        <v/>
      </c>
      <c r="GR384" s="13" t="str" cm="1">
        <f t="array" ref="GR384">IF($AA384="N","",SUMPRODUCT(($Z$281:$Z$407=$Z384)*($AA$281:$AA$407="Y")*(DX384&lt;DX$281:DX$407))+1)</f>
        <v/>
      </c>
      <c r="GS384" s="13" t="str" cm="1">
        <f t="array" ref="GS384">IF($AA384="N","",SUMPRODUCT(($Z$281:$Z$407=$Z384)*($AA$281:$AA$407="Y")*(DY384&lt;DY$281:DY$407))+1)</f>
        <v/>
      </c>
      <c r="GT384" s="13" t="str" cm="1">
        <f t="array" ref="GT384">IF($AA384="N","",SUMPRODUCT(($Z$281:$Z$407=$Z384)*($AA$281:$AA$407="Y")*(DZ384&lt;DZ$281:DZ$407))+1)</f>
        <v/>
      </c>
      <c r="GU384" s="13" t="str" cm="1">
        <f t="array" ref="GU384">IF($AA384="N","",SUMPRODUCT(($Z$281:$Z$407=$Z384)*($AA$281:$AA$407="Y")*(EA384&lt;EA$281:EA$407))+1)</f>
        <v/>
      </c>
      <c r="GV384" s="13" t="str" cm="1">
        <f t="array" ref="GV384">IF($AA384="N","",SUMPRODUCT(($Z$281:$Z$407=$Z384)*($AA$281:$AA$407="Y")*(EB384&lt;EB$281:EB$407))+1)</f>
        <v/>
      </c>
      <c r="GW384" s="13" t="str" cm="1">
        <f t="array" ref="GW384">IF($AA384="N","",SUMPRODUCT(($Z$281:$Z$407=$Z384)*($AA$281:$AA$407="Y")*(EC384&lt;EC$281:EC$407))+1)</f>
        <v/>
      </c>
      <c r="GX384" s="13" t="str" cm="1">
        <f t="array" ref="GX384">IF($AA384="N","",SUMPRODUCT(($Z$281:$Z$407=$Z384)*($AA$281:$AA$407="Y")*(ED384&lt;ED$281:ED$407))+1)</f>
        <v/>
      </c>
      <c r="GY384" s="13" t="str" cm="1">
        <f t="array" ref="GY384">IF($AA384="N","",SUMPRODUCT(($Z$281:$Z$407=$Z384)*($AA$281:$AA$407="Y")*(EE384&lt;EE$281:EE$407))+1)</f>
        <v/>
      </c>
      <c r="GZ384" s="13" t="str" cm="1">
        <f t="array" ref="GZ384">IF($AA384="N","",SUMPRODUCT(($Z$281:$Z$407=$Z384)*($AA$281:$AA$407="Y")*(EF384&lt;EF$281:EF$407))+1)</f>
        <v/>
      </c>
      <c r="HA384" s="13" t="str" cm="1">
        <f t="array" ref="HA384">IF($AA384="N","",SUMPRODUCT(($Z$281:$Z$407=$Z384)*($AA$281:$AA$407="Y")*(EG384&lt;EG$281:EG$407))+1)</f>
        <v/>
      </c>
      <c r="HB384" s="13" t="str" cm="1">
        <f t="array" ref="HB384">IF($AA384="N","",SUMPRODUCT(($Z$281:$Z$407=$Z384)*($AA$281:$AA$407="Y")*(EH384&lt;EH$281:EH$407))+1)</f>
        <v/>
      </c>
      <c r="HC384" s="13" t="str" cm="1">
        <f t="array" ref="HC384">IF($AA384="N","",SUMPRODUCT(($Z$281:$Z$407=$Z384)*($AA$281:$AA$407="Y")*(EI384&lt;EI$281:EI$407))+1)</f>
        <v/>
      </c>
      <c r="HD384" s="13" t="str" cm="1">
        <f t="array" ref="HD384">IF($AA384="N","",SUMPRODUCT(($Z$281:$Z$407=$Z384)*($AA$281:$AA$407="Y")*(EJ384&lt;EJ$281:EJ$407))+1)</f>
        <v/>
      </c>
      <c r="HE384" s="13" t="str" cm="1">
        <f t="array" ref="HE384">IF($AA384="N","",SUMPRODUCT(($Z$281:$Z$407=$Z384)*($AA$281:$AA$407="Y")*(EK384&lt;EK$281:EK$407))+1)</f>
        <v/>
      </c>
      <c r="HF384" s="13" t="str" cm="1">
        <f t="array" ref="HF384">IF($AA384="N","",SUMPRODUCT(($Z$281:$Z$407=$Z384)*($AA$281:$AA$407="Y")*(EL384&lt;EL$281:EL$407))+1)</f>
        <v/>
      </c>
      <c r="HG384" s="13" t="str" cm="1">
        <f t="array" ref="HG384">IF($AA384="N","",SUMPRODUCT(($Z$281:$Z$407=$Z384)*($AA$281:$AA$407="Y")*(EM384&lt;EM$281:EM$407))+1)</f>
        <v/>
      </c>
      <c r="HH384" s="13" t="str" cm="1">
        <f t="array" ref="HH384">IF($AA384="N","",SUMPRODUCT(($Z$281:$Z$407=$Z384)*($AA$281:$AA$407="Y")*(EN384&lt;EN$281:EN$407))+1)</f>
        <v/>
      </c>
      <c r="HI384" s="13" t="str" cm="1">
        <f t="array" ref="HI384">IF($AA384="N","",SUMPRODUCT(($Z$281:$Z$407=$Z384)*($AA$281:$AA$407="Y")*(EO384&lt;EO$281:EO$407))+1)</f>
        <v/>
      </c>
      <c r="HJ384" s="20" t="str">
        <f>INDEX($GO384:$HI384,MATCH('Ranked Growth'!$C$5,$GO$149:$HI$149,0))</f>
        <v/>
      </c>
      <c r="HK384" s="13" t="str">
        <f t="shared" si="476"/>
        <v>Stations of Over 10k Users-</v>
      </c>
    </row>
    <row r="385" spans="2:219" s="11" customFormat="1" x14ac:dyDescent="0.25">
      <c r="B385" s="17" t="s">
        <v>88</v>
      </c>
      <c r="C385" s="20">
        <v>408083.46500522533</v>
      </c>
      <c r="D385" s="20">
        <v>440414.11252807779</v>
      </c>
      <c r="E385" s="20">
        <v>452719.31352135114</v>
      </c>
      <c r="F385" s="20">
        <v>462899.01647233503</v>
      </c>
      <c r="G385" s="20">
        <v>470950.7907462673</v>
      </c>
      <c r="H385" s="20">
        <v>479482.52460247173</v>
      </c>
      <c r="I385" s="20">
        <v>488544.79716639378</v>
      </c>
      <c r="J385" s="20">
        <v>496336.54103905626</v>
      </c>
      <c r="K385" s="20">
        <v>505274.65234808094</v>
      </c>
      <c r="L385" s="20">
        <v>517412.0973345291</v>
      </c>
      <c r="M385" s="20">
        <v>526538.92220558715</v>
      </c>
      <c r="N385" s="20">
        <v>535503.78900835232</v>
      </c>
      <c r="O385" s="20">
        <v>544377.87510300567</v>
      </c>
      <c r="P385" s="20">
        <v>554684.42530500283</v>
      </c>
      <c r="Q385" s="20">
        <v>565921.04333912174</v>
      </c>
      <c r="R385" s="20">
        <v>575529.56045686326</v>
      </c>
      <c r="S385" s="20">
        <v>585993.36604141025</v>
      </c>
      <c r="T385" s="20">
        <v>595686.98432915471</v>
      </c>
      <c r="U385" s="20">
        <v>606029.54856223916</v>
      </c>
      <c r="V385" s="20">
        <v>619039.44335389568</v>
      </c>
      <c r="W385" s="20">
        <v>631776.05217158352</v>
      </c>
      <c r="Y385" s="17" t="s">
        <v>88</v>
      </c>
      <c r="Z385" s="21" t="str">
        <f t="shared" si="427"/>
        <v>Stations of Over 10k Users</v>
      </c>
      <c r="AA385" s="21" t="str">
        <f t="shared" si="428"/>
        <v>Y</v>
      </c>
      <c r="AB385" s="13">
        <f t="shared" ref="AB385:AV385" si="553">C385-$R123</f>
        <v>10563.465005225327</v>
      </c>
      <c r="AC385" s="13">
        <f t="shared" si="553"/>
        <v>42894.112528077792</v>
      </c>
      <c r="AD385" s="13">
        <f t="shared" si="553"/>
        <v>55199.313521351141</v>
      </c>
      <c r="AE385" s="13">
        <f t="shared" si="553"/>
        <v>65379.016472335032</v>
      </c>
      <c r="AF385" s="13">
        <f t="shared" si="553"/>
        <v>73430.790746267303</v>
      </c>
      <c r="AG385" s="13">
        <f t="shared" si="553"/>
        <v>81962.524602471734</v>
      </c>
      <c r="AH385" s="13">
        <f t="shared" si="553"/>
        <v>91024.797166393779</v>
      </c>
      <c r="AI385" s="13">
        <f t="shared" si="553"/>
        <v>98816.541039056261</v>
      </c>
      <c r="AJ385" s="13">
        <f t="shared" si="553"/>
        <v>107754.65234808094</v>
      </c>
      <c r="AK385" s="13">
        <f t="shared" si="553"/>
        <v>119892.0973345291</v>
      </c>
      <c r="AL385" s="13">
        <f t="shared" si="553"/>
        <v>129018.92220558715</v>
      </c>
      <c r="AM385" s="13">
        <f t="shared" si="553"/>
        <v>137983.78900835232</v>
      </c>
      <c r="AN385" s="13">
        <f t="shared" si="553"/>
        <v>146857.87510300567</v>
      </c>
      <c r="AO385" s="13">
        <f t="shared" si="553"/>
        <v>157164.42530500283</v>
      </c>
      <c r="AP385" s="13">
        <f t="shared" si="553"/>
        <v>168401.04333912174</v>
      </c>
      <c r="AQ385" s="13">
        <f t="shared" si="553"/>
        <v>178009.56045686326</v>
      </c>
      <c r="AR385" s="13">
        <f t="shared" si="553"/>
        <v>188473.36604141025</v>
      </c>
      <c r="AS385" s="13">
        <f t="shared" si="553"/>
        <v>198166.98432915471</v>
      </c>
      <c r="AT385" s="13">
        <f t="shared" si="553"/>
        <v>208509.54856223916</v>
      </c>
      <c r="AU385" s="13">
        <f t="shared" si="553"/>
        <v>221519.44335389568</v>
      </c>
      <c r="AV385" s="13">
        <f t="shared" si="553"/>
        <v>234256.05217158352</v>
      </c>
      <c r="AX385" s="17" t="s">
        <v>88</v>
      </c>
      <c r="AY385" s="13">
        <f t="shared" si="430"/>
        <v>16</v>
      </c>
      <c r="AZ385" s="13">
        <f t="shared" si="431"/>
        <v>17</v>
      </c>
      <c r="BA385" s="13">
        <f t="shared" si="432"/>
        <v>17</v>
      </c>
      <c r="BB385" s="13">
        <f t="shared" si="433"/>
        <v>17</v>
      </c>
      <c r="BC385" s="13">
        <f t="shared" si="434"/>
        <v>17</v>
      </c>
      <c r="BD385" s="13">
        <f t="shared" si="435"/>
        <v>17</v>
      </c>
      <c r="BE385" s="13">
        <f t="shared" si="436"/>
        <v>16</v>
      </c>
      <c r="BF385" s="13">
        <f t="shared" si="437"/>
        <v>16</v>
      </c>
      <c r="BG385" s="13">
        <f t="shared" si="438"/>
        <v>16</v>
      </c>
      <c r="BH385" s="13">
        <f t="shared" si="439"/>
        <v>16</v>
      </c>
      <c r="BI385" s="13">
        <f t="shared" si="440"/>
        <v>16</v>
      </c>
      <c r="BJ385" s="13">
        <f t="shared" si="441"/>
        <v>16</v>
      </c>
      <c r="BK385" s="13">
        <f t="shared" si="442"/>
        <v>17</v>
      </c>
      <c r="BL385" s="13">
        <f t="shared" si="443"/>
        <v>17</v>
      </c>
      <c r="BM385" s="13">
        <f t="shared" si="444"/>
        <v>17</v>
      </c>
      <c r="BN385" s="13">
        <f t="shared" si="445"/>
        <v>17</v>
      </c>
      <c r="BO385" s="13">
        <f t="shared" si="446"/>
        <v>18</v>
      </c>
      <c r="BP385" s="13">
        <f t="shared" si="447"/>
        <v>18</v>
      </c>
      <c r="BQ385" s="13">
        <f t="shared" si="448"/>
        <v>18</v>
      </c>
      <c r="BR385" s="13">
        <f t="shared" si="449"/>
        <v>18</v>
      </c>
      <c r="BS385" s="13">
        <f t="shared" si="450"/>
        <v>17</v>
      </c>
      <c r="BT385" s="13">
        <f>INDEX($AY385:$BS385,MATCH('Ranked Growth'!$C$5,Data!$AY$149:$BS$149,0))</f>
        <v>16</v>
      </c>
      <c r="BV385" s="17" t="s">
        <v>88</v>
      </c>
      <c r="BW385" s="13" cm="1">
        <f t="array" ref="BW385">SUMPRODUCT(($Z$281:$Z$407=$Z385)*(AB385&lt;AB$281:AB$407))+1</f>
        <v>11</v>
      </c>
      <c r="BX385" s="13" cm="1">
        <f t="array" ref="BX385">SUMPRODUCT(($Z$281:$Z$407=$Z385)*(AC385&lt;AC$281:AC$407))+1</f>
        <v>12</v>
      </c>
      <c r="BY385" s="13" cm="1">
        <f t="array" ref="BY385">SUMPRODUCT(($Z$281:$Z$407=$Z385)*(AD385&lt;AD$281:AD$407))+1</f>
        <v>12</v>
      </c>
      <c r="BZ385" s="13" cm="1">
        <f t="array" ref="BZ385">SUMPRODUCT(($Z$281:$Z$407=$Z385)*(AE385&lt;AE$281:AE$407))+1</f>
        <v>12</v>
      </c>
      <c r="CA385" s="13" cm="1">
        <f t="array" ref="CA385">SUMPRODUCT(($Z$281:$Z$407=$Z385)*(AF385&lt;AF$281:AF$407))+1</f>
        <v>12</v>
      </c>
      <c r="CB385" s="13" cm="1">
        <f t="array" ref="CB385">SUMPRODUCT(($Z$281:$Z$407=$Z385)*(AG385&lt;AG$281:AG$407))+1</f>
        <v>12</v>
      </c>
      <c r="CC385" s="13" cm="1">
        <f t="array" ref="CC385">SUMPRODUCT(($Z$281:$Z$407=$Z385)*(AH385&lt;AH$281:AH$407))+1</f>
        <v>11</v>
      </c>
      <c r="CD385" s="13" cm="1">
        <f t="array" ref="CD385">SUMPRODUCT(($Z$281:$Z$407=$Z385)*(AI385&lt;AI$281:AI$407))+1</f>
        <v>11</v>
      </c>
      <c r="CE385" s="13" cm="1">
        <f t="array" ref="CE385">SUMPRODUCT(($Z$281:$Z$407=$Z385)*(AJ385&lt;AJ$281:AJ$407))+1</f>
        <v>11</v>
      </c>
      <c r="CF385" s="13" cm="1">
        <f t="array" ref="CF385">SUMPRODUCT(($Z$281:$Z$407=$Z385)*(AK385&lt;AK$281:AK$407))+1</f>
        <v>11</v>
      </c>
      <c r="CG385" s="13" cm="1">
        <f t="array" ref="CG385">SUMPRODUCT(($Z$281:$Z$407=$Z385)*(AL385&lt;AL$281:AL$407))+1</f>
        <v>11</v>
      </c>
      <c r="CH385" s="13" cm="1">
        <f t="array" ref="CH385">SUMPRODUCT(($Z$281:$Z$407=$Z385)*(AM385&lt;AM$281:AM$407))+1</f>
        <v>11</v>
      </c>
      <c r="CI385" s="13" cm="1">
        <f t="array" ref="CI385">SUMPRODUCT(($Z$281:$Z$407=$Z385)*(AN385&lt;AN$281:AN$407))+1</f>
        <v>12</v>
      </c>
      <c r="CJ385" s="13" cm="1">
        <f t="array" ref="CJ385">SUMPRODUCT(($Z$281:$Z$407=$Z385)*(AO385&lt;AO$281:AO$407))+1</f>
        <v>12</v>
      </c>
      <c r="CK385" s="13" cm="1">
        <f t="array" ref="CK385">SUMPRODUCT(($Z$281:$Z$407=$Z385)*(AP385&lt;AP$281:AP$407))+1</f>
        <v>12</v>
      </c>
      <c r="CL385" s="13" cm="1">
        <f t="array" ref="CL385">SUMPRODUCT(($Z$281:$Z$407=$Z385)*(AQ385&lt;AQ$281:AQ$407))+1</f>
        <v>12</v>
      </c>
      <c r="CM385" s="13" cm="1">
        <f t="array" ref="CM385">SUMPRODUCT(($Z$281:$Z$407=$Z385)*(AR385&lt;AR$281:AR$407))+1</f>
        <v>13</v>
      </c>
      <c r="CN385" s="13" cm="1">
        <f t="array" ref="CN385">SUMPRODUCT(($Z$281:$Z$407=$Z385)*(AS385&lt;AS$281:AS$407))+1</f>
        <v>13</v>
      </c>
      <c r="CO385" s="13" cm="1">
        <f t="array" ref="CO385">SUMPRODUCT(($Z$281:$Z$407=$Z385)*(AT385&lt;AT$281:AT$407))+1</f>
        <v>13</v>
      </c>
      <c r="CP385" s="13" cm="1">
        <f t="array" ref="CP385">SUMPRODUCT(($Z$281:$Z$407=$Z385)*(AU385&lt;AU$281:AU$407))+1</f>
        <v>13</v>
      </c>
      <c r="CQ385" s="13" cm="1">
        <f t="array" ref="CQ385">SUMPRODUCT(($Z$281:$Z$407=$Z385)*(AV385&lt;AV$281:AV$407))+1</f>
        <v>12</v>
      </c>
      <c r="CR385" s="20">
        <f>INDEX($BW385:$CQ385,MATCH('Ranked Growth'!$C$5,Data!$AY$149:$BS$149,0))</f>
        <v>11</v>
      </c>
      <c r="CS385" s="13" t="str">
        <f t="shared" si="451"/>
        <v>Stations of Over 10k Users-11</v>
      </c>
      <c r="CU385" s="17" t="s">
        <v>88</v>
      </c>
      <c r="CV385" s="13" cm="1">
        <f t="array" ref="CV385">IF($AA385="N","",SUMPRODUCT(($Z$281:$Z$407=$Z385)*($AA$281:$AA$407="Y")*(AB385&lt;AB$281:AB$407))+1)</f>
        <v>2</v>
      </c>
      <c r="CW385" s="13" cm="1">
        <f t="array" ref="CW385">IF($AA385="N","",SUMPRODUCT(($Z$281:$Z$407=$Z385)*($AA$281:$AA$407="Y")*(AC385&lt;AC$281:AC$407))+1)</f>
        <v>2</v>
      </c>
      <c r="CX385" s="13" cm="1">
        <f t="array" ref="CX385">IF($AA385="N","",SUMPRODUCT(($Z$281:$Z$407=$Z385)*($AA$281:$AA$407="Y")*(AD385&lt;AD$281:AD$407))+1)</f>
        <v>2</v>
      </c>
      <c r="CY385" s="13" cm="1">
        <f t="array" ref="CY385">IF($AA385="N","",SUMPRODUCT(($Z$281:$Z$407=$Z385)*($AA$281:$AA$407="Y")*(AE385&lt;AE$281:AE$407))+1)</f>
        <v>2</v>
      </c>
      <c r="CZ385" s="13" cm="1">
        <f t="array" ref="CZ385">IF($AA385="N","",SUMPRODUCT(($Z$281:$Z$407=$Z385)*($AA$281:$AA$407="Y")*(AF385&lt;AF$281:AF$407))+1)</f>
        <v>2</v>
      </c>
      <c r="DA385" s="13" cm="1">
        <f t="array" ref="DA385">IF($AA385="N","",SUMPRODUCT(($Z$281:$Z$407=$Z385)*($AA$281:$AA$407="Y")*(AG385&lt;AG$281:AG$407))+1)</f>
        <v>2</v>
      </c>
      <c r="DB385" s="13" cm="1">
        <f t="array" ref="DB385">IF($AA385="N","",SUMPRODUCT(($Z$281:$Z$407=$Z385)*($AA$281:$AA$407="Y")*(AH385&lt;AH$281:AH$407))+1)</f>
        <v>2</v>
      </c>
      <c r="DC385" s="13" cm="1">
        <f t="array" ref="DC385">IF($AA385="N","",SUMPRODUCT(($Z$281:$Z$407=$Z385)*($AA$281:$AA$407="Y")*(AI385&lt;AI$281:AI$407))+1)</f>
        <v>2</v>
      </c>
      <c r="DD385" s="13" cm="1">
        <f t="array" ref="DD385">IF($AA385="N","",SUMPRODUCT(($Z$281:$Z$407=$Z385)*($AA$281:$AA$407="Y")*(AJ385&lt;AJ$281:AJ$407))+1)</f>
        <v>2</v>
      </c>
      <c r="DE385" s="13" cm="1">
        <f t="array" ref="DE385">IF($AA385="N","",SUMPRODUCT(($Z$281:$Z$407=$Z385)*($AA$281:$AA$407="Y")*(AK385&lt;AK$281:AK$407))+1)</f>
        <v>2</v>
      </c>
      <c r="DF385" s="13" cm="1">
        <f t="array" ref="DF385">IF($AA385="N","",SUMPRODUCT(($Z$281:$Z$407=$Z385)*($AA$281:$AA$407="Y")*(AL385&lt;AL$281:AL$407))+1)</f>
        <v>2</v>
      </c>
      <c r="DG385" s="13" cm="1">
        <f t="array" ref="DG385">IF($AA385="N","",SUMPRODUCT(($Z$281:$Z$407=$Z385)*($AA$281:$AA$407="Y")*(AM385&lt;AM$281:AM$407))+1)</f>
        <v>2</v>
      </c>
      <c r="DH385" s="13" cm="1">
        <f t="array" ref="DH385">IF($AA385="N","",SUMPRODUCT(($Z$281:$Z$407=$Z385)*($AA$281:$AA$407="Y")*(AN385&lt;AN$281:AN$407))+1)</f>
        <v>2</v>
      </c>
      <c r="DI385" s="13" cm="1">
        <f t="array" ref="DI385">IF($AA385="N","",SUMPRODUCT(($Z$281:$Z$407=$Z385)*($AA$281:$AA$407="Y")*(AO385&lt;AO$281:AO$407))+1)</f>
        <v>2</v>
      </c>
      <c r="DJ385" s="13" cm="1">
        <f t="array" ref="DJ385">IF($AA385="N","",SUMPRODUCT(($Z$281:$Z$407=$Z385)*($AA$281:$AA$407="Y")*(AP385&lt;AP$281:AP$407))+1)</f>
        <v>2</v>
      </c>
      <c r="DK385" s="13" cm="1">
        <f t="array" ref="DK385">IF($AA385="N","",SUMPRODUCT(($Z$281:$Z$407=$Z385)*($AA$281:$AA$407="Y")*(AQ385&lt;AQ$281:AQ$407))+1)</f>
        <v>2</v>
      </c>
      <c r="DL385" s="13" cm="1">
        <f t="array" ref="DL385">IF($AA385="N","",SUMPRODUCT(($Z$281:$Z$407=$Z385)*($AA$281:$AA$407="Y")*(AR385&lt;AR$281:AR$407))+1)</f>
        <v>2</v>
      </c>
      <c r="DM385" s="13" cm="1">
        <f t="array" ref="DM385">IF($AA385="N","",SUMPRODUCT(($Z$281:$Z$407=$Z385)*($AA$281:$AA$407="Y")*(AS385&lt;AS$281:AS$407))+1)</f>
        <v>2</v>
      </c>
      <c r="DN385" s="13" cm="1">
        <f t="array" ref="DN385">IF($AA385="N","",SUMPRODUCT(($Z$281:$Z$407=$Z385)*($AA$281:$AA$407="Y")*(AT385&lt;AT$281:AT$407))+1)</f>
        <v>2</v>
      </c>
      <c r="DO385" s="13" cm="1">
        <f t="array" ref="DO385">IF($AA385="N","",SUMPRODUCT(($Z$281:$Z$407=$Z385)*($AA$281:$AA$407="Y")*(AU385&lt;AU$281:AU$407))+1)</f>
        <v>2</v>
      </c>
      <c r="DP385" s="13" cm="1">
        <f t="array" ref="DP385">IF($AA385="N","",SUMPRODUCT(($Z$281:$Z$407=$Z385)*($AA$281:$AA$407="Y")*(AV385&lt;AV$281:AV$407))+1)</f>
        <v>2</v>
      </c>
      <c r="DQ385" s="13">
        <f>INDEX($CV385:$DP385,MATCH('Ranked Growth'!$C$5,$BW$149:$CQ$149,0))</f>
        <v>2</v>
      </c>
      <c r="DR385" s="13" t="str">
        <f t="shared" si="452"/>
        <v>Stations of Over 10k Users-2</v>
      </c>
      <c r="DT385" s="17" t="s">
        <v>88</v>
      </c>
      <c r="DU385" s="15">
        <f t="shared" ref="DU385:EO385" si="554">(C385/$R123)-1</f>
        <v>2.6573417702820734E-2</v>
      </c>
      <c r="DV385" s="15">
        <f t="shared" si="554"/>
        <v>0.10790428790520679</v>
      </c>
      <c r="DW385" s="15">
        <f t="shared" si="554"/>
        <v>0.13885921091102627</v>
      </c>
      <c r="DX385" s="15">
        <f t="shared" si="554"/>
        <v>0.16446723805678976</v>
      </c>
      <c r="DY385" s="15">
        <f t="shared" si="554"/>
        <v>0.1847222548457117</v>
      </c>
      <c r="DZ385" s="15">
        <f t="shared" si="554"/>
        <v>0.20618465637570882</v>
      </c>
      <c r="EA385" s="15">
        <f t="shared" si="554"/>
        <v>0.22898167932781699</v>
      </c>
      <c r="EB385" s="15">
        <f t="shared" si="554"/>
        <v>0.24858256449752525</v>
      </c>
      <c r="EC385" s="15">
        <f t="shared" si="554"/>
        <v>0.27106724780660318</v>
      </c>
      <c r="ED385" s="15">
        <f t="shared" si="554"/>
        <v>0.30160016435532566</v>
      </c>
      <c r="EE385" s="15">
        <f t="shared" si="554"/>
        <v>0.32455957487821285</v>
      </c>
      <c r="EF385" s="15">
        <f t="shared" si="554"/>
        <v>0.34711156421903877</v>
      </c>
      <c r="EG385" s="15">
        <f t="shared" si="554"/>
        <v>0.36943518591015723</v>
      </c>
      <c r="EH385" s="15">
        <f t="shared" si="554"/>
        <v>0.39536230958191498</v>
      </c>
      <c r="EI385" s="15">
        <f t="shared" si="554"/>
        <v>0.42362910882250393</v>
      </c>
      <c r="EJ385" s="15">
        <f t="shared" si="554"/>
        <v>0.44780026277134044</v>
      </c>
      <c r="EK385" s="15">
        <f t="shared" si="554"/>
        <v>0.47412297756442512</v>
      </c>
      <c r="EL385" s="15">
        <f t="shared" si="554"/>
        <v>0.49850821173564785</v>
      </c>
      <c r="EM385" s="15">
        <f t="shared" si="554"/>
        <v>0.52452593218514587</v>
      </c>
      <c r="EN385" s="15">
        <f t="shared" si="554"/>
        <v>0.55725358058436214</v>
      </c>
      <c r="EO385" s="15">
        <f t="shared" si="554"/>
        <v>0.58929375168943321</v>
      </c>
      <c r="EQ385" s="17" t="s">
        <v>88</v>
      </c>
      <c r="ER385" s="13">
        <f t="shared" si="454"/>
        <v>5</v>
      </c>
      <c r="ES385" s="13">
        <f t="shared" si="455"/>
        <v>10</v>
      </c>
      <c r="ET385" s="13">
        <f t="shared" si="456"/>
        <v>7</v>
      </c>
      <c r="EU385" s="13">
        <f t="shared" si="457"/>
        <v>5</v>
      </c>
      <c r="EV385" s="13">
        <f t="shared" si="458"/>
        <v>4</v>
      </c>
      <c r="EW385" s="13">
        <f t="shared" si="459"/>
        <v>3</v>
      </c>
      <c r="EX385" s="13">
        <f t="shared" si="460"/>
        <v>3</v>
      </c>
      <c r="EY385" s="13">
        <f t="shared" si="461"/>
        <v>3</v>
      </c>
      <c r="EZ385" s="13">
        <f t="shared" si="462"/>
        <v>3</v>
      </c>
      <c r="FA385" s="13">
        <f t="shared" si="463"/>
        <v>3</v>
      </c>
      <c r="FB385" s="13">
        <f t="shared" si="464"/>
        <v>3</v>
      </c>
      <c r="FC385" s="13">
        <f t="shared" si="465"/>
        <v>3</v>
      </c>
      <c r="FD385" s="13">
        <f t="shared" si="466"/>
        <v>3</v>
      </c>
      <c r="FE385" s="13">
        <f t="shared" si="467"/>
        <v>3</v>
      </c>
      <c r="FF385" s="13">
        <f t="shared" si="468"/>
        <v>3</v>
      </c>
      <c r="FG385" s="13">
        <f t="shared" si="469"/>
        <v>3</v>
      </c>
      <c r="FH385" s="13">
        <f t="shared" si="470"/>
        <v>3</v>
      </c>
      <c r="FI385" s="13">
        <f t="shared" si="471"/>
        <v>3</v>
      </c>
      <c r="FJ385" s="13">
        <f t="shared" si="472"/>
        <v>3</v>
      </c>
      <c r="FK385" s="13">
        <f t="shared" si="473"/>
        <v>3</v>
      </c>
      <c r="FL385" s="13">
        <f t="shared" si="474"/>
        <v>3</v>
      </c>
      <c r="FM385" s="13">
        <f>INDEX($ER385:$FL385,MATCH('Ranked Growth'!$C$5,$ER$149:$FL$149,0))</f>
        <v>5</v>
      </c>
      <c r="FO385" s="17" t="s">
        <v>88</v>
      </c>
      <c r="FP385" s="13" cm="1">
        <f t="array" ref="FP385">SUMPRODUCT(($Z$281:$Z$407=$Z385)*(DU385&lt;DU$281:DU$407))+1</f>
        <v>4</v>
      </c>
      <c r="FQ385" s="13" cm="1">
        <f t="array" ref="FQ385">SUMPRODUCT(($Z$281:$Z$407=$Z385)*(DV385&lt;DV$281:DV$407))+1</f>
        <v>9</v>
      </c>
      <c r="FR385" s="13" cm="1">
        <f t="array" ref="FR385">SUMPRODUCT(($Z$281:$Z$407=$Z385)*(DW385&lt;DW$281:DW$407))+1</f>
        <v>6</v>
      </c>
      <c r="FS385" s="13" cm="1">
        <f t="array" ref="FS385">SUMPRODUCT(($Z$281:$Z$407=$Z385)*(DX385&lt;DX$281:DX$407))+1</f>
        <v>4</v>
      </c>
      <c r="FT385" s="13" cm="1">
        <f t="array" ref="FT385">SUMPRODUCT(($Z$281:$Z$407=$Z385)*(DY385&lt;DY$281:DY$407))+1</f>
        <v>3</v>
      </c>
      <c r="FU385" s="13" cm="1">
        <f t="array" ref="FU385">SUMPRODUCT(($Z$281:$Z$407=$Z385)*(DZ385&lt;DZ$281:DZ$407))+1</f>
        <v>2</v>
      </c>
      <c r="FV385" s="13" cm="1">
        <f t="array" ref="FV385">SUMPRODUCT(($Z$281:$Z$407=$Z385)*(EA385&lt;EA$281:EA$407))+1</f>
        <v>2</v>
      </c>
      <c r="FW385" s="13" cm="1">
        <f t="array" ref="FW385">SUMPRODUCT(($Z$281:$Z$407=$Z385)*(EB385&lt;EB$281:EB$407))+1</f>
        <v>2</v>
      </c>
      <c r="FX385" s="13" cm="1">
        <f t="array" ref="FX385">SUMPRODUCT(($Z$281:$Z$407=$Z385)*(EC385&lt;EC$281:EC$407))+1</f>
        <v>2</v>
      </c>
      <c r="FY385" s="13" cm="1">
        <f t="array" ref="FY385">SUMPRODUCT(($Z$281:$Z$407=$Z385)*(ED385&lt;ED$281:ED$407))+1</f>
        <v>2</v>
      </c>
      <c r="FZ385" s="13" cm="1">
        <f t="array" ref="FZ385">SUMPRODUCT(($Z$281:$Z$407=$Z385)*(EE385&lt;EE$281:EE$407))+1</f>
        <v>2</v>
      </c>
      <c r="GA385" s="13" cm="1">
        <f t="array" ref="GA385">SUMPRODUCT(($Z$281:$Z$407=$Z385)*(EF385&lt;EF$281:EF$407))+1</f>
        <v>2</v>
      </c>
      <c r="GB385" s="13" cm="1">
        <f t="array" ref="GB385">SUMPRODUCT(($Z$281:$Z$407=$Z385)*(EG385&lt;EG$281:EG$407))+1</f>
        <v>2</v>
      </c>
      <c r="GC385" s="13" cm="1">
        <f t="array" ref="GC385">SUMPRODUCT(($Z$281:$Z$407=$Z385)*(EH385&lt;EH$281:EH$407))+1</f>
        <v>2</v>
      </c>
      <c r="GD385" s="13" cm="1">
        <f t="array" ref="GD385">SUMPRODUCT(($Z$281:$Z$407=$Z385)*(EI385&lt;EI$281:EI$407))+1</f>
        <v>2</v>
      </c>
      <c r="GE385" s="13" cm="1">
        <f t="array" ref="GE385">SUMPRODUCT(($Z$281:$Z$407=$Z385)*(EJ385&lt;EJ$281:EJ$407))+1</f>
        <v>2</v>
      </c>
      <c r="GF385" s="13" cm="1">
        <f t="array" ref="GF385">SUMPRODUCT(($Z$281:$Z$407=$Z385)*(EK385&lt;EK$281:EK$407))+1</f>
        <v>2</v>
      </c>
      <c r="GG385" s="13" cm="1">
        <f t="array" ref="GG385">SUMPRODUCT(($Z$281:$Z$407=$Z385)*(EL385&lt;EL$281:EL$407))+1</f>
        <v>2</v>
      </c>
      <c r="GH385" s="13" cm="1">
        <f t="array" ref="GH385">SUMPRODUCT(($Z$281:$Z$407=$Z385)*(EM385&lt;EM$281:EM$407))+1</f>
        <v>2</v>
      </c>
      <c r="GI385" s="13" cm="1">
        <f t="array" ref="GI385">SUMPRODUCT(($Z$281:$Z$407=$Z385)*(EN385&lt;EN$281:EN$407))+1</f>
        <v>2</v>
      </c>
      <c r="GJ385" s="13" cm="1">
        <f t="array" ref="GJ385">SUMPRODUCT(($Z$281:$Z$407=$Z385)*(EO385&lt;EO$281:EO$407))+1</f>
        <v>2</v>
      </c>
      <c r="GK385" s="20">
        <f>INDEX($FP385:$GJ385,MATCH('Ranked Growth'!$C$5,$FP$149:$GJ$149,0))</f>
        <v>4</v>
      </c>
      <c r="GL385" s="13" t="str">
        <f t="shared" si="475"/>
        <v>Stations of Over 10k Users-4</v>
      </c>
      <c r="GN385" s="17" t="s">
        <v>88</v>
      </c>
      <c r="GO385" s="13" cm="1">
        <f t="array" ref="GO385">IF($AA385="N","",SUMPRODUCT(($Z$281:$Z$407=$Z385)*($AA$281:$AA$407="Y")*(DU385&lt;DU$281:DU$407))+1)</f>
        <v>1</v>
      </c>
      <c r="GP385" s="13" cm="1">
        <f t="array" ref="GP385">IF($AA385="N","",SUMPRODUCT(($Z$281:$Z$407=$Z385)*($AA$281:$AA$407="Y")*(DV385&lt;DV$281:DV$407))+1)</f>
        <v>2</v>
      </c>
      <c r="GQ385" s="13" cm="1">
        <f t="array" ref="GQ385">IF($AA385="N","",SUMPRODUCT(($Z$281:$Z$407=$Z385)*($AA$281:$AA$407="Y")*(DW385&lt;DW$281:DW$407))+1)</f>
        <v>1</v>
      </c>
      <c r="GR385" s="13" cm="1">
        <f t="array" ref="GR385">IF($AA385="N","",SUMPRODUCT(($Z$281:$Z$407=$Z385)*($AA$281:$AA$407="Y")*(DX385&lt;DX$281:DX$407))+1)</f>
        <v>1</v>
      </c>
      <c r="GS385" s="13" cm="1">
        <f t="array" ref="GS385">IF($AA385="N","",SUMPRODUCT(($Z$281:$Z$407=$Z385)*($AA$281:$AA$407="Y")*(DY385&lt;DY$281:DY$407))+1)</f>
        <v>1</v>
      </c>
      <c r="GT385" s="13" cm="1">
        <f t="array" ref="GT385">IF($AA385="N","",SUMPRODUCT(($Z$281:$Z$407=$Z385)*($AA$281:$AA$407="Y")*(DZ385&lt;DZ$281:DZ$407))+1)</f>
        <v>1</v>
      </c>
      <c r="GU385" s="13" cm="1">
        <f t="array" ref="GU385">IF($AA385="N","",SUMPRODUCT(($Z$281:$Z$407=$Z385)*($AA$281:$AA$407="Y")*(EA385&lt;EA$281:EA$407))+1)</f>
        <v>1</v>
      </c>
      <c r="GV385" s="13" cm="1">
        <f t="array" ref="GV385">IF($AA385="N","",SUMPRODUCT(($Z$281:$Z$407=$Z385)*($AA$281:$AA$407="Y")*(EB385&lt;EB$281:EB$407))+1)</f>
        <v>1</v>
      </c>
      <c r="GW385" s="13" cm="1">
        <f t="array" ref="GW385">IF($AA385="N","",SUMPRODUCT(($Z$281:$Z$407=$Z385)*($AA$281:$AA$407="Y")*(EC385&lt;EC$281:EC$407))+1)</f>
        <v>1</v>
      </c>
      <c r="GX385" s="13" cm="1">
        <f t="array" ref="GX385">IF($AA385="N","",SUMPRODUCT(($Z$281:$Z$407=$Z385)*($AA$281:$AA$407="Y")*(ED385&lt;ED$281:ED$407))+1)</f>
        <v>1</v>
      </c>
      <c r="GY385" s="13" cm="1">
        <f t="array" ref="GY385">IF($AA385="N","",SUMPRODUCT(($Z$281:$Z$407=$Z385)*($AA$281:$AA$407="Y")*(EE385&lt;EE$281:EE$407))+1)</f>
        <v>1</v>
      </c>
      <c r="GZ385" s="13" cm="1">
        <f t="array" ref="GZ385">IF($AA385="N","",SUMPRODUCT(($Z$281:$Z$407=$Z385)*($AA$281:$AA$407="Y")*(EF385&lt;EF$281:EF$407))+1)</f>
        <v>1</v>
      </c>
      <c r="HA385" s="13" cm="1">
        <f t="array" ref="HA385">IF($AA385="N","",SUMPRODUCT(($Z$281:$Z$407=$Z385)*($AA$281:$AA$407="Y")*(EG385&lt;EG$281:EG$407))+1)</f>
        <v>1</v>
      </c>
      <c r="HB385" s="13" cm="1">
        <f t="array" ref="HB385">IF($AA385="N","",SUMPRODUCT(($Z$281:$Z$407=$Z385)*($AA$281:$AA$407="Y")*(EH385&lt;EH$281:EH$407))+1)</f>
        <v>1</v>
      </c>
      <c r="HC385" s="13" cm="1">
        <f t="array" ref="HC385">IF($AA385="N","",SUMPRODUCT(($Z$281:$Z$407=$Z385)*($AA$281:$AA$407="Y")*(EI385&lt;EI$281:EI$407))+1)</f>
        <v>1</v>
      </c>
      <c r="HD385" s="13" cm="1">
        <f t="array" ref="HD385">IF($AA385="N","",SUMPRODUCT(($Z$281:$Z$407=$Z385)*($AA$281:$AA$407="Y")*(EJ385&lt;EJ$281:EJ$407))+1)</f>
        <v>1</v>
      </c>
      <c r="HE385" s="13" cm="1">
        <f t="array" ref="HE385">IF($AA385="N","",SUMPRODUCT(($Z$281:$Z$407=$Z385)*($AA$281:$AA$407="Y")*(EK385&lt;EK$281:EK$407))+1)</f>
        <v>1</v>
      </c>
      <c r="HF385" s="13" cm="1">
        <f t="array" ref="HF385">IF($AA385="N","",SUMPRODUCT(($Z$281:$Z$407=$Z385)*($AA$281:$AA$407="Y")*(EL385&lt;EL$281:EL$407))+1)</f>
        <v>1</v>
      </c>
      <c r="HG385" s="13" cm="1">
        <f t="array" ref="HG385">IF($AA385="N","",SUMPRODUCT(($Z$281:$Z$407=$Z385)*($AA$281:$AA$407="Y")*(EM385&lt;EM$281:EM$407))+1)</f>
        <v>1</v>
      </c>
      <c r="HH385" s="13" cm="1">
        <f t="array" ref="HH385">IF($AA385="N","",SUMPRODUCT(($Z$281:$Z$407=$Z385)*($AA$281:$AA$407="Y")*(EN385&lt;EN$281:EN$407))+1)</f>
        <v>1</v>
      </c>
      <c r="HI385" s="13" cm="1">
        <f t="array" ref="HI385">IF($AA385="N","",SUMPRODUCT(($Z$281:$Z$407=$Z385)*($AA$281:$AA$407="Y")*(EO385&lt;EO$281:EO$407))+1)</f>
        <v>1</v>
      </c>
      <c r="HJ385" s="20">
        <f>INDEX($GO385:$HI385,MATCH('Ranked Growth'!$C$5,$GO$149:$HI$149,0))</f>
        <v>1</v>
      </c>
      <c r="HK385" s="13" t="str">
        <f t="shared" si="476"/>
        <v>Stations of Over 10k Users-1</v>
      </c>
    </row>
    <row r="386" spans="2:219" s="11" customFormat="1" x14ac:dyDescent="0.25">
      <c r="B386" s="17" t="s">
        <v>89</v>
      </c>
      <c r="C386" s="20">
        <v>302409.04269251495</v>
      </c>
      <c r="D386" s="20">
        <v>325991.58313919301</v>
      </c>
      <c r="E386" s="20">
        <v>333671.76817373413</v>
      </c>
      <c r="F386" s="20">
        <v>339544.52993808594</v>
      </c>
      <c r="G386" s="20">
        <v>343617.07190919423</v>
      </c>
      <c r="H386" s="20">
        <v>347727.15377983951</v>
      </c>
      <c r="I386" s="20">
        <v>352540.41842255031</v>
      </c>
      <c r="J386" s="20">
        <v>356299.22036798869</v>
      </c>
      <c r="K386" s="20">
        <v>360725.1423558892</v>
      </c>
      <c r="L386" s="20">
        <v>367390.46957189869</v>
      </c>
      <c r="M386" s="20">
        <v>371932.86196778255</v>
      </c>
      <c r="N386" s="20">
        <v>376251.27895346435</v>
      </c>
      <c r="O386" s="20">
        <v>380422.32562740397</v>
      </c>
      <c r="P386" s="20">
        <v>385624.30039401597</v>
      </c>
      <c r="Q386" s="20">
        <v>391651.19232721586</v>
      </c>
      <c r="R386" s="20">
        <v>396554.22140178166</v>
      </c>
      <c r="S386" s="20">
        <v>402074.69687689905</v>
      </c>
      <c r="T386" s="20">
        <v>407027.30674169038</v>
      </c>
      <c r="U386" s="20">
        <v>412440.51412361942</v>
      </c>
      <c r="V386" s="20">
        <v>419924.71555139736</v>
      </c>
      <c r="W386" s="20">
        <v>427167.69891837129</v>
      </c>
      <c r="Y386" s="17" t="s">
        <v>89</v>
      </c>
      <c r="Z386" s="21" t="str">
        <f t="shared" si="427"/>
        <v>Stations of Over 10k Users</v>
      </c>
      <c r="AA386" s="21" t="str">
        <f t="shared" si="428"/>
        <v>Y</v>
      </c>
      <c r="AB386" s="13">
        <f t="shared" ref="AB386:AV386" si="555">C386-$R124</f>
        <v>6619.0426925149513</v>
      </c>
      <c r="AC386" s="13">
        <f t="shared" si="555"/>
        <v>30201.583139193011</v>
      </c>
      <c r="AD386" s="13">
        <f t="shared" si="555"/>
        <v>37881.768173734134</v>
      </c>
      <c r="AE386" s="13">
        <f t="shared" si="555"/>
        <v>43754.529938085936</v>
      </c>
      <c r="AF386" s="13">
        <f t="shared" si="555"/>
        <v>47827.07190919423</v>
      </c>
      <c r="AG386" s="13">
        <f t="shared" si="555"/>
        <v>51937.153779839515</v>
      </c>
      <c r="AH386" s="13">
        <f t="shared" si="555"/>
        <v>56750.418422550312</v>
      </c>
      <c r="AI386" s="13">
        <f t="shared" si="555"/>
        <v>60509.220367988688</v>
      </c>
      <c r="AJ386" s="13">
        <f t="shared" si="555"/>
        <v>64935.142355889198</v>
      </c>
      <c r="AK386" s="13">
        <f t="shared" si="555"/>
        <v>71600.469571898691</v>
      </c>
      <c r="AL386" s="13">
        <f t="shared" si="555"/>
        <v>76142.861967782548</v>
      </c>
      <c r="AM386" s="13">
        <f t="shared" si="555"/>
        <v>80461.278953464353</v>
      </c>
      <c r="AN386" s="13">
        <f t="shared" si="555"/>
        <v>84632.325627403974</v>
      </c>
      <c r="AO386" s="13">
        <f t="shared" si="555"/>
        <v>89834.300394015969</v>
      </c>
      <c r="AP386" s="13">
        <f t="shared" si="555"/>
        <v>95861.19232721586</v>
      </c>
      <c r="AQ386" s="13">
        <f t="shared" si="555"/>
        <v>100764.22140178166</v>
      </c>
      <c r="AR386" s="13">
        <f t="shared" si="555"/>
        <v>106284.69687689905</v>
      </c>
      <c r="AS386" s="13">
        <f t="shared" si="555"/>
        <v>111237.30674169038</v>
      </c>
      <c r="AT386" s="13">
        <f t="shared" si="555"/>
        <v>116650.51412361942</v>
      </c>
      <c r="AU386" s="13">
        <f t="shared" si="555"/>
        <v>124134.71555139736</v>
      </c>
      <c r="AV386" s="13">
        <f t="shared" si="555"/>
        <v>131377.69891837129</v>
      </c>
      <c r="AX386" s="17" t="s">
        <v>89</v>
      </c>
      <c r="AY386" s="13">
        <f t="shared" si="430"/>
        <v>25</v>
      </c>
      <c r="AZ386" s="13">
        <f t="shared" si="431"/>
        <v>29</v>
      </c>
      <c r="BA386" s="13">
        <f t="shared" si="432"/>
        <v>29</v>
      </c>
      <c r="BB386" s="13">
        <f t="shared" si="433"/>
        <v>28</v>
      </c>
      <c r="BC386" s="13">
        <f t="shared" si="434"/>
        <v>28</v>
      </c>
      <c r="BD386" s="13">
        <f t="shared" si="435"/>
        <v>28</v>
      </c>
      <c r="BE386" s="13">
        <f t="shared" si="436"/>
        <v>28</v>
      </c>
      <c r="BF386" s="13">
        <f t="shared" si="437"/>
        <v>28</v>
      </c>
      <c r="BG386" s="13">
        <f t="shared" si="438"/>
        <v>28</v>
      </c>
      <c r="BH386" s="13">
        <f t="shared" si="439"/>
        <v>27</v>
      </c>
      <c r="BI386" s="13">
        <f t="shared" si="440"/>
        <v>27</v>
      </c>
      <c r="BJ386" s="13">
        <f t="shared" si="441"/>
        <v>27</v>
      </c>
      <c r="BK386" s="13">
        <f t="shared" si="442"/>
        <v>27</v>
      </c>
      <c r="BL386" s="13">
        <f t="shared" si="443"/>
        <v>29</v>
      </c>
      <c r="BM386" s="13">
        <f t="shared" si="444"/>
        <v>29</v>
      </c>
      <c r="BN386" s="13">
        <f t="shared" si="445"/>
        <v>29</v>
      </c>
      <c r="BO386" s="13">
        <f t="shared" si="446"/>
        <v>29</v>
      </c>
      <c r="BP386" s="13">
        <f t="shared" si="447"/>
        <v>29</v>
      </c>
      <c r="BQ386" s="13">
        <f t="shared" si="448"/>
        <v>29</v>
      </c>
      <c r="BR386" s="13">
        <f t="shared" si="449"/>
        <v>29</v>
      </c>
      <c r="BS386" s="13">
        <f t="shared" si="450"/>
        <v>29</v>
      </c>
      <c r="BT386" s="13">
        <f>INDEX($AY386:$BS386,MATCH('Ranked Growth'!$C$5,Data!$AY$149:$BS$149,0))</f>
        <v>25</v>
      </c>
      <c r="BV386" s="17" t="s">
        <v>89</v>
      </c>
      <c r="BW386" s="13" cm="1">
        <f t="array" ref="BW386">SUMPRODUCT(($Z$281:$Z$407=$Z386)*(AB386&lt;AB$281:AB$407))+1</f>
        <v>20</v>
      </c>
      <c r="BX386" s="13" cm="1">
        <f t="array" ref="BX386">SUMPRODUCT(($Z$281:$Z$407=$Z386)*(AC386&lt;AC$281:AC$407))+1</f>
        <v>24</v>
      </c>
      <c r="BY386" s="13" cm="1">
        <f t="array" ref="BY386">SUMPRODUCT(($Z$281:$Z$407=$Z386)*(AD386&lt;AD$281:AD$407))+1</f>
        <v>24</v>
      </c>
      <c r="BZ386" s="13" cm="1">
        <f t="array" ref="BZ386">SUMPRODUCT(($Z$281:$Z$407=$Z386)*(AE386&lt;AE$281:AE$407))+1</f>
        <v>23</v>
      </c>
      <c r="CA386" s="13" cm="1">
        <f t="array" ref="CA386">SUMPRODUCT(($Z$281:$Z$407=$Z386)*(AF386&lt;AF$281:AF$407))+1</f>
        <v>23</v>
      </c>
      <c r="CB386" s="13" cm="1">
        <f t="array" ref="CB386">SUMPRODUCT(($Z$281:$Z$407=$Z386)*(AG386&lt;AG$281:AG$407))+1</f>
        <v>23</v>
      </c>
      <c r="CC386" s="13" cm="1">
        <f t="array" ref="CC386">SUMPRODUCT(($Z$281:$Z$407=$Z386)*(AH386&lt;AH$281:AH$407))+1</f>
        <v>23</v>
      </c>
      <c r="CD386" s="13" cm="1">
        <f t="array" ref="CD386">SUMPRODUCT(($Z$281:$Z$407=$Z386)*(AI386&lt;AI$281:AI$407))+1</f>
        <v>23</v>
      </c>
      <c r="CE386" s="13" cm="1">
        <f t="array" ref="CE386">SUMPRODUCT(($Z$281:$Z$407=$Z386)*(AJ386&lt;AJ$281:AJ$407))+1</f>
        <v>23</v>
      </c>
      <c r="CF386" s="13" cm="1">
        <f t="array" ref="CF386">SUMPRODUCT(($Z$281:$Z$407=$Z386)*(AK386&lt;AK$281:AK$407))+1</f>
        <v>22</v>
      </c>
      <c r="CG386" s="13" cm="1">
        <f t="array" ref="CG386">SUMPRODUCT(($Z$281:$Z$407=$Z386)*(AL386&lt;AL$281:AL$407))+1</f>
        <v>22</v>
      </c>
      <c r="CH386" s="13" cm="1">
        <f t="array" ref="CH386">SUMPRODUCT(($Z$281:$Z$407=$Z386)*(AM386&lt;AM$281:AM$407))+1</f>
        <v>22</v>
      </c>
      <c r="CI386" s="13" cm="1">
        <f t="array" ref="CI386">SUMPRODUCT(($Z$281:$Z$407=$Z386)*(AN386&lt;AN$281:AN$407))+1</f>
        <v>22</v>
      </c>
      <c r="CJ386" s="13" cm="1">
        <f t="array" ref="CJ386">SUMPRODUCT(($Z$281:$Z$407=$Z386)*(AO386&lt;AO$281:AO$407))+1</f>
        <v>24</v>
      </c>
      <c r="CK386" s="13" cm="1">
        <f t="array" ref="CK386">SUMPRODUCT(($Z$281:$Z$407=$Z386)*(AP386&lt;AP$281:AP$407))+1</f>
        <v>24</v>
      </c>
      <c r="CL386" s="13" cm="1">
        <f t="array" ref="CL386">SUMPRODUCT(($Z$281:$Z$407=$Z386)*(AQ386&lt;AQ$281:AQ$407))+1</f>
        <v>24</v>
      </c>
      <c r="CM386" s="13" cm="1">
        <f t="array" ref="CM386">SUMPRODUCT(($Z$281:$Z$407=$Z386)*(AR386&lt;AR$281:AR$407))+1</f>
        <v>24</v>
      </c>
      <c r="CN386" s="13" cm="1">
        <f t="array" ref="CN386">SUMPRODUCT(($Z$281:$Z$407=$Z386)*(AS386&lt;AS$281:AS$407))+1</f>
        <v>24</v>
      </c>
      <c r="CO386" s="13" cm="1">
        <f t="array" ref="CO386">SUMPRODUCT(($Z$281:$Z$407=$Z386)*(AT386&lt;AT$281:AT$407))+1</f>
        <v>24</v>
      </c>
      <c r="CP386" s="13" cm="1">
        <f t="array" ref="CP386">SUMPRODUCT(($Z$281:$Z$407=$Z386)*(AU386&lt;AU$281:AU$407))+1</f>
        <v>24</v>
      </c>
      <c r="CQ386" s="13" cm="1">
        <f t="array" ref="CQ386">SUMPRODUCT(($Z$281:$Z$407=$Z386)*(AV386&lt;AV$281:AV$407))+1</f>
        <v>24</v>
      </c>
      <c r="CR386" s="20">
        <f>INDEX($BW386:$CQ386,MATCH('Ranked Growth'!$C$5,Data!$AY$149:$BS$149,0))</f>
        <v>20</v>
      </c>
      <c r="CS386" s="13" t="str">
        <f t="shared" si="451"/>
        <v>Stations of Over 10k Users-20</v>
      </c>
      <c r="CU386" s="17" t="s">
        <v>89</v>
      </c>
      <c r="CV386" s="13" cm="1">
        <f t="array" ref="CV386">IF($AA386="N","",SUMPRODUCT(($Z$281:$Z$407=$Z386)*($AA$281:$AA$407="Y")*(AB386&lt;AB$281:AB$407))+1)</f>
        <v>4</v>
      </c>
      <c r="CW386" s="13" cm="1">
        <f t="array" ref="CW386">IF($AA386="N","",SUMPRODUCT(($Z$281:$Z$407=$Z386)*($AA$281:$AA$407="Y")*(AC386&lt;AC$281:AC$407))+1)</f>
        <v>6</v>
      </c>
      <c r="CX386" s="13" cm="1">
        <f t="array" ref="CX386">IF($AA386="N","",SUMPRODUCT(($Z$281:$Z$407=$Z386)*($AA$281:$AA$407="Y")*(AD386&lt;AD$281:AD$407))+1)</f>
        <v>6</v>
      </c>
      <c r="CY386" s="13" cm="1">
        <f t="array" ref="CY386">IF($AA386="N","",SUMPRODUCT(($Z$281:$Z$407=$Z386)*($AA$281:$AA$407="Y")*(AE386&lt;AE$281:AE$407))+1)</f>
        <v>6</v>
      </c>
      <c r="CZ386" s="13" cm="1">
        <f t="array" ref="CZ386">IF($AA386="N","",SUMPRODUCT(($Z$281:$Z$407=$Z386)*($AA$281:$AA$407="Y")*(AF386&lt;AF$281:AF$407))+1)</f>
        <v>6</v>
      </c>
      <c r="DA386" s="13" cm="1">
        <f t="array" ref="DA386">IF($AA386="N","",SUMPRODUCT(($Z$281:$Z$407=$Z386)*($AA$281:$AA$407="Y")*(AG386&lt;AG$281:AG$407))+1)</f>
        <v>6</v>
      </c>
      <c r="DB386" s="13" cm="1">
        <f t="array" ref="DB386">IF($AA386="N","",SUMPRODUCT(($Z$281:$Z$407=$Z386)*($AA$281:$AA$407="Y")*(AH386&lt;AH$281:AH$407))+1)</f>
        <v>6</v>
      </c>
      <c r="DC386" s="13" cm="1">
        <f t="array" ref="DC386">IF($AA386="N","",SUMPRODUCT(($Z$281:$Z$407=$Z386)*($AA$281:$AA$407="Y")*(AI386&lt;AI$281:AI$407))+1)</f>
        <v>6</v>
      </c>
      <c r="DD386" s="13" cm="1">
        <f t="array" ref="DD386">IF($AA386="N","",SUMPRODUCT(($Z$281:$Z$407=$Z386)*($AA$281:$AA$407="Y")*(AJ386&lt;AJ$281:AJ$407))+1)</f>
        <v>6</v>
      </c>
      <c r="DE386" s="13" cm="1">
        <f t="array" ref="DE386">IF($AA386="N","",SUMPRODUCT(($Z$281:$Z$407=$Z386)*($AA$281:$AA$407="Y")*(AK386&lt;AK$281:AK$407))+1)</f>
        <v>5</v>
      </c>
      <c r="DF386" s="13" cm="1">
        <f t="array" ref="DF386">IF($AA386="N","",SUMPRODUCT(($Z$281:$Z$407=$Z386)*($AA$281:$AA$407="Y")*(AL386&lt;AL$281:AL$407))+1)</f>
        <v>5</v>
      </c>
      <c r="DG386" s="13" cm="1">
        <f t="array" ref="DG386">IF($AA386="N","",SUMPRODUCT(($Z$281:$Z$407=$Z386)*($AA$281:$AA$407="Y")*(AM386&lt;AM$281:AM$407))+1)</f>
        <v>5</v>
      </c>
      <c r="DH386" s="13" cm="1">
        <f t="array" ref="DH386">IF($AA386="N","",SUMPRODUCT(($Z$281:$Z$407=$Z386)*($AA$281:$AA$407="Y")*(AN386&lt;AN$281:AN$407))+1)</f>
        <v>5</v>
      </c>
      <c r="DI386" s="13" cm="1">
        <f t="array" ref="DI386">IF($AA386="N","",SUMPRODUCT(($Z$281:$Z$407=$Z386)*($AA$281:$AA$407="Y")*(AO386&lt;AO$281:AO$407))+1)</f>
        <v>6</v>
      </c>
      <c r="DJ386" s="13" cm="1">
        <f t="array" ref="DJ386">IF($AA386="N","",SUMPRODUCT(($Z$281:$Z$407=$Z386)*($AA$281:$AA$407="Y")*(AP386&lt;AP$281:AP$407))+1)</f>
        <v>6</v>
      </c>
      <c r="DK386" s="13" cm="1">
        <f t="array" ref="DK386">IF($AA386="N","",SUMPRODUCT(($Z$281:$Z$407=$Z386)*($AA$281:$AA$407="Y")*(AQ386&lt;AQ$281:AQ$407))+1)</f>
        <v>6</v>
      </c>
      <c r="DL386" s="13" cm="1">
        <f t="array" ref="DL386">IF($AA386="N","",SUMPRODUCT(($Z$281:$Z$407=$Z386)*($AA$281:$AA$407="Y")*(AR386&lt;AR$281:AR$407))+1)</f>
        <v>6</v>
      </c>
      <c r="DM386" s="13" cm="1">
        <f t="array" ref="DM386">IF($AA386="N","",SUMPRODUCT(($Z$281:$Z$407=$Z386)*($AA$281:$AA$407="Y")*(AS386&lt;AS$281:AS$407))+1)</f>
        <v>6</v>
      </c>
      <c r="DN386" s="13" cm="1">
        <f t="array" ref="DN386">IF($AA386="N","",SUMPRODUCT(($Z$281:$Z$407=$Z386)*($AA$281:$AA$407="Y")*(AT386&lt;AT$281:AT$407))+1)</f>
        <v>6</v>
      </c>
      <c r="DO386" s="13" cm="1">
        <f t="array" ref="DO386">IF($AA386="N","",SUMPRODUCT(($Z$281:$Z$407=$Z386)*($AA$281:$AA$407="Y")*(AU386&lt;AU$281:AU$407))+1)</f>
        <v>6</v>
      </c>
      <c r="DP386" s="13" cm="1">
        <f t="array" ref="DP386">IF($AA386="N","",SUMPRODUCT(($Z$281:$Z$407=$Z386)*($AA$281:$AA$407="Y")*(AV386&lt;AV$281:AV$407))+1)</f>
        <v>6</v>
      </c>
      <c r="DQ386" s="13">
        <f>INDEX($CV386:$DP386,MATCH('Ranked Growth'!$C$5,$BW$149:$CQ$149,0))</f>
        <v>4</v>
      </c>
      <c r="DR386" s="13" t="str">
        <f t="shared" si="452"/>
        <v>Stations of Over 10k Users-4</v>
      </c>
      <c r="DT386" s="17" t="s">
        <v>89</v>
      </c>
      <c r="DU386" s="15">
        <f t="shared" ref="DU386:EO386" si="556">(C386/$R124)-1</f>
        <v>2.2377506651729107E-2</v>
      </c>
      <c r="DV386" s="15">
        <f t="shared" si="556"/>
        <v>0.1021048146968897</v>
      </c>
      <c r="DW386" s="15">
        <f t="shared" si="556"/>
        <v>0.12806980686883973</v>
      </c>
      <c r="DX386" s="15">
        <f t="shared" si="556"/>
        <v>0.14792430419583469</v>
      </c>
      <c r="DY386" s="15">
        <f t="shared" si="556"/>
        <v>0.16169266002635063</v>
      </c>
      <c r="DZ386" s="15">
        <f t="shared" si="556"/>
        <v>0.17558792988214456</v>
      </c>
      <c r="EA386" s="15">
        <f t="shared" si="556"/>
        <v>0.19186050381199604</v>
      </c>
      <c r="EB386" s="15">
        <f t="shared" si="556"/>
        <v>0.20456817461032717</v>
      </c>
      <c r="EC386" s="15">
        <f t="shared" si="556"/>
        <v>0.21953122943943071</v>
      </c>
      <c r="ED386" s="15">
        <f t="shared" si="556"/>
        <v>0.24206521373913481</v>
      </c>
      <c r="EE386" s="15">
        <f t="shared" si="556"/>
        <v>0.25742202903337685</v>
      </c>
      <c r="EF386" s="15">
        <f t="shared" si="556"/>
        <v>0.2720216334340726</v>
      </c>
      <c r="EG386" s="15">
        <f t="shared" si="556"/>
        <v>0.28612301168871146</v>
      </c>
      <c r="EH386" s="15">
        <f t="shared" si="556"/>
        <v>0.30370972782722871</v>
      </c>
      <c r="EI386" s="15">
        <f t="shared" si="556"/>
        <v>0.32408530486904841</v>
      </c>
      <c r="EJ386" s="15">
        <f t="shared" si="556"/>
        <v>0.34066135231678429</v>
      </c>
      <c r="EK386" s="15">
        <f t="shared" si="556"/>
        <v>0.35932484829405675</v>
      </c>
      <c r="EL386" s="15">
        <f t="shared" si="556"/>
        <v>0.37606851733219648</v>
      </c>
      <c r="EM386" s="15">
        <f t="shared" si="556"/>
        <v>0.39436936381763887</v>
      </c>
      <c r="EN386" s="15">
        <f t="shared" si="556"/>
        <v>0.41967177913856912</v>
      </c>
      <c r="EO386" s="15">
        <f t="shared" si="556"/>
        <v>0.44415869001105945</v>
      </c>
      <c r="EQ386" s="17" t="s">
        <v>89</v>
      </c>
      <c r="ER386" s="13">
        <f t="shared" si="454"/>
        <v>22</v>
      </c>
      <c r="ES386" s="13">
        <f t="shared" si="455"/>
        <v>46</v>
      </c>
      <c r="ET386" s="13">
        <f t="shared" si="456"/>
        <v>33</v>
      </c>
      <c r="EU386" s="13">
        <f t="shared" si="457"/>
        <v>30</v>
      </c>
      <c r="EV386" s="13">
        <f t="shared" si="458"/>
        <v>25</v>
      </c>
      <c r="EW386" s="13">
        <f t="shared" si="459"/>
        <v>27</v>
      </c>
      <c r="EX386" s="13">
        <f t="shared" si="460"/>
        <v>29</v>
      </c>
      <c r="EY386" s="13">
        <f t="shared" si="461"/>
        <v>33</v>
      </c>
      <c r="EZ386" s="13">
        <f t="shared" si="462"/>
        <v>33</v>
      </c>
      <c r="FA386" s="13">
        <f t="shared" si="463"/>
        <v>33</v>
      </c>
      <c r="FB386" s="13">
        <f t="shared" si="464"/>
        <v>35</v>
      </c>
      <c r="FC386" s="13">
        <f t="shared" si="465"/>
        <v>36</v>
      </c>
      <c r="FD386" s="13">
        <f t="shared" si="466"/>
        <v>39</v>
      </c>
      <c r="FE386" s="13">
        <f t="shared" si="467"/>
        <v>44</v>
      </c>
      <c r="FF386" s="13">
        <f t="shared" si="468"/>
        <v>45</v>
      </c>
      <c r="FG386" s="13">
        <f t="shared" si="469"/>
        <v>45</v>
      </c>
      <c r="FH386" s="13">
        <f t="shared" si="470"/>
        <v>45</v>
      </c>
      <c r="FI386" s="13">
        <f t="shared" si="471"/>
        <v>48</v>
      </c>
      <c r="FJ386" s="13">
        <f t="shared" si="472"/>
        <v>49</v>
      </c>
      <c r="FK386" s="13">
        <f t="shared" si="473"/>
        <v>49</v>
      </c>
      <c r="FL386" s="13">
        <f t="shared" si="474"/>
        <v>47</v>
      </c>
      <c r="FM386" s="13">
        <f>INDEX($ER386:$FL386,MATCH('Ranked Growth'!$C$5,$ER$149:$FL$149,0))</f>
        <v>22</v>
      </c>
      <c r="FO386" s="17" t="s">
        <v>89</v>
      </c>
      <c r="FP386" s="13" cm="1">
        <f t="array" ref="FP386">SUMPRODUCT(($Z$281:$Z$407=$Z386)*(DU386&lt;DU$281:DU$407))+1</f>
        <v>16</v>
      </c>
      <c r="FQ386" s="13" cm="1">
        <f t="array" ref="FQ386">SUMPRODUCT(($Z$281:$Z$407=$Z386)*(DV386&lt;DV$281:DV$407))+1</f>
        <v>44</v>
      </c>
      <c r="FR386" s="13" cm="1">
        <f t="array" ref="FR386">SUMPRODUCT(($Z$281:$Z$407=$Z386)*(DW386&lt;DW$281:DW$407))+1</f>
        <v>32</v>
      </c>
      <c r="FS386" s="13" cm="1">
        <f t="array" ref="FS386">SUMPRODUCT(($Z$281:$Z$407=$Z386)*(DX386&lt;DX$281:DX$407))+1</f>
        <v>28</v>
      </c>
      <c r="FT386" s="13" cm="1">
        <f t="array" ref="FT386">SUMPRODUCT(($Z$281:$Z$407=$Z386)*(DY386&lt;DY$281:DY$407))+1</f>
        <v>23</v>
      </c>
      <c r="FU386" s="13" cm="1">
        <f t="array" ref="FU386">SUMPRODUCT(($Z$281:$Z$407=$Z386)*(DZ386&lt;DZ$281:DZ$407))+1</f>
        <v>25</v>
      </c>
      <c r="FV386" s="13" cm="1">
        <f t="array" ref="FV386">SUMPRODUCT(($Z$281:$Z$407=$Z386)*(EA386&lt;EA$281:EA$407))+1</f>
        <v>27</v>
      </c>
      <c r="FW386" s="13" cm="1">
        <f t="array" ref="FW386">SUMPRODUCT(($Z$281:$Z$407=$Z386)*(EB386&lt;EB$281:EB$407))+1</f>
        <v>30</v>
      </c>
      <c r="FX386" s="13" cm="1">
        <f t="array" ref="FX386">SUMPRODUCT(($Z$281:$Z$407=$Z386)*(EC386&lt;EC$281:EC$407))+1</f>
        <v>30</v>
      </c>
      <c r="FY386" s="13" cm="1">
        <f t="array" ref="FY386">SUMPRODUCT(($Z$281:$Z$407=$Z386)*(ED386&lt;ED$281:ED$407))+1</f>
        <v>29</v>
      </c>
      <c r="FZ386" s="13" cm="1">
        <f t="array" ref="FZ386">SUMPRODUCT(($Z$281:$Z$407=$Z386)*(EE386&lt;EE$281:EE$407))+1</f>
        <v>31</v>
      </c>
      <c r="GA386" s="13" cm="1">
        <f t="array" ref="GA386">SUMPRODUCT(($Z$281:$Z$407=$Z386)*(EF386&lt;EF$281:EF$407))+1</f>
        <v>31</v>
      </c>
      <c r="GB386" s="13" cm="1">
        <f t="array" ref="GB386">SUMPRODUCT(($Z$281:$Z$407=$Z386)*(EG386&lt;EG$281:EG$407))+1</f>
        <v>33</v>
      </c>
      <c r="GC386" s="13" cm="1">
        <f t="array" ref="GC386">SUMPRODUCT(($Z$281:$Z$407=$Z386)*(EH386&lt;EH$281:EH$407))+1</f>
        <v>37</v>
      </c>
      <c r="GD386" s="13" cm="1">
        <f t="array" ref="GD386">SUMPRODUCT(($Z$281:$Z$407=$Z386)*(EI386&lt;EI$281:EI$407))+1</f>
        <v>38</v>
      </c>
      <c r="GE386" s="13" cm="1">
        <f t="array" ref="GE386">SUMPRODUCT(($Z$281:$Z$407=$Z386)*(EJ386&lt;EJ$281:EJ$407))+1</f>
        <v>38</v>
      </c>
      <c r="GF386" s="13" cm="1">
        <f t="array" ref="GF386">SUMPRODUCT(($Z$281:$Z$407=$Z386)*(EK386&lt;EK$281:EK$407))+1</f>
        <v>38</v>
      </c>
      <c r="GG386" s="13" cm="1">
        <f t="array" ref="GG386">SUMPRODUCT(($Z$281:$Z$407=$Z386)*(EL386&lt;EL$281:EL$407))+1</f>
        <v>41</v>
      </c>
      <c r="GH386" s="13" cm="1">
        <f t="array" ref="GH386">SUMPRODUCT(($Z$281:$Z$407=$Z386)*(EM386&lt;EM$281:EM$407))+1</f>
        <v>42</v>
      </c>
      <c r="GI386" s="13" cm="1">
        <f t="array" ref="GI386">SUMPRODUCT(($Z$281:$Z$407=$Z386)*(EN386&lt;EN$281:EN$407))+1</f>
        <v>42</v>
      </c>
      <c r="GJ386" s="13" cm="1">
        <f t="array" ref="GJ386">SUMPRODUCT(($Z$281:$Z$407=$Z386)*(EO386&lt;EO$281:EO$407))+1</f>
        <v>40</v>
      </c>
      <c r="GK386" s="20">
        <f>INDEX($FP386:$GJ386,MATCH('Ranked Growth'!$C$5,$FP$149:$GJ$149,0))</f>
        <v>16</v>
      </c>
      <c r="GL386" s="13" t="str">
        <f t="shared" si="475"/>
        <v>Stations of Over 10k Users-16</v>
      </c>
      <c r="GN386" s="17" t="s">
        <v>89</v>
      </c>
      <c r="GO386" s="13" cm="1">
        <f t="array" ref="GO386">IF($AA386="N","",SUMPRODUCT(($Z$281:$Z$407=$Z386)*($AA$281:$AA$407="Y")*(DU386&lt;DU$281:DU$407))+1)</f>
        <v>4</v>
      </c>
      <c r="GP386" s="13" cm="1">
        <f t="array" ref="GP386">IF($AA386="N","",SUMPRODUCT(($Z$281:$Z$407=$Z386)*($AA$281:$AA$407="Y")*(DV386&lt;DV$281:DV$407))+1)</f>
        <v>6</v>
      </c>
      <c r="GQ386" s="13" cm="1">
        <f t="array" ref="GQ386">IF($AA386="N","",SUMPRODUCT(($Z$281:$Z$407=$Z386)*($AA$281:$AA$407="Y")*(DW386&lt;DW$281:DW$407))+1)</f>
        <v>6</v>
      </c>
      <c r="GR386" s="13" cm="1">
        <f t="array" ref="GR386">IF($AA386="N","",SUMPRODUCT(($Z$281:$Z$407=$Z386)*($AA$281:$AA$407="Y")*(DX386&lt;DX$281:DX$407))+1)</f>
        <v>5</v>
      </c>
      <c r="GS386" s="13" cm="1">
        <f t="array" ref="GS386">IF($AA386="N","",SUMPRODUCT(($Z$281:$Z$407=$Z386)*($AA$281:$AA$407="Y")*(DY386&lt;DY$281:DY$407))+1)</f>
        <v>4</v>
      </c>
      <c r="GT386" s="13" cm="1">
        <f t="array" ref="GT386">IF($AA386="N","",SUMPRODUCT(($Z$281:$Z$407=$Z386)*($AA$281:$AA$407="Y")*(DZ386&lt;DZ$281:DZ$407))+1)</f>
        <v>5</v>
      </c>
      <c r="GU386" s="13" cm="1">
        <f t="array" ref="GU386">IF($AA386="N","",SUMPRODUCT(($Z$281:$Z$407=$Z386)*($AA$281:$AA$407="Y")*(EA386&lt;EA$281:EA$407))+1)</f>
        <v>5</v>
      </c>
      <c r="GV386" s="13" cm="1">
        <f t="array" ref="GV386">IF($AA386="N","",SUMPRODUCT(($Z$281:$Z$407=$Z386)*($AA$281:$AA$407="Y")*(EB386&lt;EB$281:EB$407))+1)</f>
        <v>6</v>
      </c>
      <c r="GW386" s="13" cm="1">
        <f t="array" ref="GW386">IF($AA386="N","",SUMPRODUCT(($Z$281:$Z$407=$Z386)*($AA$281:$AA$407="Y")*(EC386&lt;EC$281:EC$407))+1)</f>
        <v>6</v>
      </c>
      <c r="GX386" s="13" cm="1">
        <f t="array" ref="GX386">IF($AA386="N","",SUMPRODUCT(($Z$281:$Z$407=$Z386)*($AA$281:$AA$407="Y")*(ED386&lt;ED$281:ED$407))+1)</f>
        <v>6</v>
      </c>
      <c r="GY386" s="13" cm="1">
        <f t="array" ref="GY386">IF($AA386="N","",SUMPRODUCT(($Z$281:$Z$407=$Z386)*($AA$281:$AA$407="Y")*(EE386&lt;EE$281:EE$407))+1)</f>
        <v>6</v>
      </c>
      <c r="GZ386" s="13" cm="1">
        <f t="array" ref="GZ386">IF($AA386="N","",SUMPRODUCT(($Z$281:$Z$407=$Z386)*($AA$281:$AA$407="Y")*(EF386&lt;EF$281:EF$407))+1)</f>
        <v>6</v>
      </c>
      <c r="HA386" s="13" cm="1">
        <f t="array" ref="HA386">IF($AA386="N","",SUMPRODUCT(($Z$281:$Z$407=$Z386)*($AA$281:$AA$407="Y")*(EG386&lt;EG$281:EG$407))+1)</f>
        <v>6</v>
      </c>
      <c r="HB386" s="13" cm="1">
        <f t="array" ref="HB386">IF($AA386="N","",SUMPRODUCT(($Z$281:$Z$407=$Z386)*($AA$281:$AA$407="Y")*(EH386&lt;EH$281:EH$407))+1)</f>
        <v>6</v>
      </c>
      <c r="HC386" s="13" cm="1">
        <f t="array" ref="HC386">IF($AA386="N","",SUMPRODUCT(($Z$281:$Z$407=$Z386)*($AA$281:$AA$407="Y")*(EI386&lt;EI$281:EI$407))+1)</f>
        <v>6</v>
      </c>
      <c r="HD386" s="13" cm="1">
        <f t="array" ref="HD386">IF($AA386="N","",SUMPRODUCT(($Z$281:$Z$407=$Z386)*($AA$281:$AA$407="Y")*(EJ386&lt;EJ$281:EJ$407))+1)</f>
        <v>6</v>
      </c>
      <c r="HE386" s="13" cm="1">
        <f t="array" ref="HE386">IF($AA386="N","",SUMPRODUCT(($Z$281:$Z$407=$Z386)*($AA$281:$AA$407="Y")*(EK386&lt;EK$281:EK$407))+1)</f>
        <v>6</v>
      </c>
      <c r="HF386" s="13" cm="1">
        <f t="array" ref="HF386">IF($AA386="N","",SUMPRODUCT(($Z$281:$Z$407=$Z386)*($AA$281:$AA$407="Y")*(EL386&lt;EL$281:EL$407))+1)</f>
        <v>7</v>
      </c>
      <c r="HG386" s="13" cm="1">
        <f t="array" ref="HG386">IF($AA386="N","",SUMPRODUCT(($Z$281:$Z$407=$Z386)*($AA$281:$AA$407="Y")*(EM386&lt;EM$281:EM$407))+1)</f>
        <v>7</v>
      </c>
      <c r="HH386" s="13" cm="1">
        <f t="array" ref="HH386">IF($AA386="N","",SUMPRODUCT(($Z$281:$Z$407=$Z386)*($AA$281:$AA$407="Y")*(EN386&lt;EN$281:EN$407))+1)</f>
        <v>7</v>
      </c>
      <c r="HI386" s="13" cm="1">
        <f t="array" ref="HI386">IF($AA386="N","",SUMPRODUCT(($Z$281:$Z$407=$Z386)*($AA$281:$AA$407="Y")*(EO386&lt;EO$281:EO$407))+1)</f>
        <v>6</v>
      </c>
      <c r="HJ386" s="20">
        <f>INDEX($GO386:$HI386,MATCH('Ranked Growth'!$C$5,$GO$149:$HI$149,0))</f>
        <v>4</v>
      </c>
      <c r="HK386" s="13" t="str">
        <f t="shared" si="476"/>
        <v>Stations of Over 10k Users-4</v>
      </c>
    </row>
    <row r="387" spans="2:219" s="11" customFormat="1" x14ac:dyDescent="0.25">
      <c r="B387" s="17" t="s">
        <v>90</v>
      </c>
      <c r="C387" s="20">
        <v>136536.05145035585</v>
      </c>
      <c r="D387" s="20">
        <v>147613.24553338526</v>
      </c>
      <c r="E387" s="20">
        <v>151138.77746446585</v>
      </c>
      <c r="F387" s="20">
        <v>153761.46272858878</v>
      </c>
      <c r="G387" s="20">
        <v>155670.11501945092</v>
      </c>
      <c r="H387" s="20">
        <v>157664.37067382497</v>
      </c>
      <c r="I387" s="20">
        <v>159995.49582898922</v>
      </c>
      <c r="J387" s="20">
        <v>161868.10314807011</v>
      </c>
      <c r="K387" s="20">
        <v>163977.80353503436</v>
      </c>
      <c r="L387" s="20">
        <v>167082.9079533449</v>
      </c>
      <c r="M387" s="20">
        <v>169401.09721990585</v>
      </c>
      <c r="N387" s="20">
        <v>171510.55672782144</v>
      </c>
      <c r="O387" s="20">
        <v>173635.23384931037</v>
      </c>
      <c r="P387" s="20">
        <v>176315.03202007787</v>
      </c>
      <c r="Q387" s="20">
        <v>179360.1593880819</v>
      </c>
      <c r="R387" s="20">
        <v>181849.40649088583</v>
      </c>
      <c r="S387" s="20">
        <v>184633.10795376354</v>
      </c>
      <c r="T387" s="20">
        <v>187124.00575730903</v>
      </c>
      <c r="U387" s="20">
        <v>189895.01960899023</v>
      </c>
      <c r="V387" s="20">
        <v>193592.46923669867</v>
      </c>
      <c r="W387" s="20">
        <v>197177.10064276657</v>
      </c>
      <c r="Y387" s="17" t="s">
        <v>90</v>
      </c>
      <c r="Z387" s="21" t="str">
        <f t="shared" si="427"/>
        <v>Stations of Over 10k Users</v>
      </c>
      <c r="AA387" s="21" t="str">
        <f t="shared" si="428"/>
        <v>N</v>
      </c>
      <c r="AB387" s="13">
        <f t="shared" ref="AB387:AV387" si="557">C387-$R125</f>
        <v>2690.0514503558516</v>
      </c>
      <c r="AC387" s="13">
        <f t="shared" si="557"/>
        <v>13767.245533385256</v>
      </c>
      <c r="AD387" s="13">
        <f t="shared" si="557"/>
        <v>17292.777464465849</v>
      </c>
      <c r="AE387" s="13">
        <f t="shared" si="557"/>
        <v>19915.462728588784</v>
      </c>
      <c r="AF387" s="13">
        <f t="shared" si="557"/>
        <v>21824.115019450925</v>
      </c>
      <c r="AG387" s="13">
        <f t="shared" si="557"/>
        <v>23818.370673824975</v>
      </c>
      <c r="AH387" s="13">
        <f t="shared" si="557"/>
        <v>26149.495828989224</v>
      </c>
      <c r="AI387" s="13">
        <f t="shared" si="557"/>
        <v>28022.103148070106</v>
      </c>
      <c r="AJ387" s="13">
        <f t="shared" si="557"/>
        <v>30131.803535034356</v>
      </c>
      <c r="AK387" s="13">
        <f t="shared" si="557"/>
        <v>33236.907953344897</v>
      </c>
      <c r="AL387" s="13">
        <f t="shared" si="557"/>
        <v>35555.097219905845</v>
      </c>
      <c r="AM387" s="13">
        <f t="shared" si="557"/>
        <v>37664.556727821444</v>
      </c>
      <c r="AN387" s="13">
        <f t="shared" si="557"/>
        <v>39789.233849310374</v>
      </c>
      <c r="AO387" s="13">
        <f t="shared" si="557"/>
        <v>42469.032020077866</v>
      </c>
      <c r="AP387" s="13">
        <f t="shared" si="557"/>
        <v>45514.159388081898</v>
      </c>
      <c r="AQ387" s="13">
        <f t="shared" si="557"/>
        <v>48003.406490885827</v>
      </c>
      <c r="AR387" s="13">
        <f t="shared" si="557"/>
        <v>50787.107953763538</v>
      </c>
      <c r="AS387" s="13">
        <f t="shared" si="557"/>
        <v>53278.005757309031</v>
      </c>
      <c r="AT387" s="13">
        <f t="shared" si="557"/>
        <v>56049.019608990231</v>
      </c>
      <c r="AU387" s="13">
        <f t="shared" si="557"/>
        <v>59746.469236698671</v>
      </c>
      <c r="AV387" s="13">
        <f t="shared" si="557"/>
        <v>63331.100642766571</v>
      </c>
      <c r="AX387" s="17" t="s">
        <v>90</v>
      </c>
      <c r="AY387" s="13">
        <f t="shared" si="430"/>
        <v>51</v>
      </c>
      <c r="AZ387" s="13">
        <f t="shared" si="431"/>
        <v>53</v>
      </c>
      <c r="BA387" s="13">
        <f t="shared" si="432"/>
        <v>52</v>
      </c>
      <c r="BB387" s="13">
        <f t="shared" si="433"/>
        <v>51</v>
      </c>
      <c r="BC387" s="13">
        <f t="shared" si="434"/>
        <v>51</v>
      </c>
      <c r="BD387" s="13">
        <f t="shared" si="435"/>
        <v>51</v>
      </c>
      <c r="BE387" s="13">
        <f t="shared" si="436"/>
        <v>51</v>
      </c>
      <c r="BF387" s="13">
        <f t="shared" si="437"/>
        <v>51</v>
      </c>
      <c r="BG387" s="13">
        <f t="shared" si="438"/>
        <v>51</v>
      </c>
      <c r="BH387" s="13">
        <f t="shared" si="439"/>
        <v>51</v>
      </c>
      <c r="BI387" s="13">
        <f t="shared" si="440"/>
        <v>51</v>
      </c>
      <c r="BJ387" s="13">
        <f t="shared" si="441"/>
        <v>51</v>
      </c>
      <c r="BK387" s="13">
        <f t="shared" si="442"/>
        <v>51</v>
      </c>
      <c r="BL387" s="13">
        <f t="shared" si="443"/>
        <v>51</v>
      </c>
      <c r="BM387" s="13">
        <f t="shared" si="444"/>
        <v>51</v>
      </c>
      <c r="BN387" s="13">
        <f t="shared" si="445"/>
        <v>51</v>
      </c>
      <c r="BO387" s="13">
        <f t="shared" si="446"/>
        <v>51</v>
      </c>
      <c r="BP387" s="13">
        <f t="shared" si="447"/>
        <v>51</v>
      </c>
      <c r="BQ387" s="13">
        <f t="shared" si="448"/>
        <v>51</v>
      </c>
      <c r="BR387" s="13">
        <f t="shared" si="449"/>
        <v>50</v>
      </c>
      <c r="BS387" s="13">
        <f t="shared" si="450"/>
        <v>50</v>
      </c>
      <c r="BT387" s="13">
        <f>INDEX($AY387:$BS387,MATCH('Ranked Growth'!$C$5,Data!$AY$149:$BS$149,0))</f>
        <v>51</v>
      </c>
      <c r="BV387" s="17" t="s">
        <v>90</v>
      </c>
      <c r="BW387" s="13" cm="1">
        <f t="array" ref="BW387">SUMPRODUCT(($Z$281:$Z$407=$Z387)*(AB387&lt;AB$281:AB$407))+1</f>
        <v>46</v>
      </c>
      <c r="BX387" s="13" cm="1">
        <f t="array" ref="BX387">SUMPRODUCT(($Z$281:$Z$407=$Z387)*(AC387&lt;AC$281:AC$407))+1</f>
        <v>48</v>
      </c>
      <c r="BY387" s="13" cm="1">
        <f t="array" ref="BY387">SUMPRODUCT(($Z$281:$Z$407=$Z387)*(AD387&lt;AD$281:AD$407))+1</f>
        <v>47</v>
      </c>
      <c r="BZ387" s="13" cm="1">
        <f t="array" ref="BZ387">SUMPRODUCT(($Z$281:$Z$407=$Z387)*(AE387&lt;AE$281:AE$407))+1</f>
        <v>46</v>
      </c>
      <c r="CA387" s="13" cm="1">
        <f t="array" ref="CA387">SUMPRODUCT(($Z$281:$Z$407=$Z387)*(AF387&lt;AF$281:AF$407))+1</f>
        <v>46</v>
      </c>
      <c r="CB387" s="13" cm="1">
        <f t="array" ref="CB387">SUMPRODUCT(($Z$281:$Z$407=$Z387)*(AG387&lt;AG$281:AG$407))+1</f>
        <v>46</v>
      </c>
      <c r="CC387" s="13" cm="1">
        <f t="array" ref="CC387">SUMPRODUCT(($Z$281:$Z$407=$Z387)*(AH387&lt;AH$281:AH$407))+1</f>
        <v>46</v>
      </c>
      <c r="CD387" s="13" cm="1">
        <f t="array" ref="CD387">SUMPRODUCT(($Z$281:$Z$407=$Z387)*(AI387&lt;AI$281:AI$407))+1</f>
        <v>46</v>
      </c>
      <c r="CE387" s="13" cm="1">
        <f t="array" ref="CE387">SUMPRODUCT(($Z$281:$Z$407=$Z387)*(AJ387&lt;AJ$281:AJ$407))+1</f>
        <v>46</v>
      </c>
      <c r="CF387" s="13" cm="1">
        <f t="array" ref="CF387">SUMPRODUCT(($Z$281:$Z$407=$Z387)*(AK387&lt;AK$281:AK$407))+1</f>
        <v>46</v>
      </c>
      <c r="CG387" s="13" cm="1">
        <f t="array" ref="CG387">SUMPRODUCT(($Z$281:$Z$407=$Z387)*(AL387&lt;AL$281:AL$407))+1</f>
        <v>46</v>
      </c>
      <c r="CH387" s="13" cm="1">
        <f t="array" ref="CH387">SUMPRODUCT(($Z$281:$Z$407=$Z387)*(AM387&lt;AM$281:AM$407))+1</f>
        <v>46</v>
      </c>
      <c r="CI387" s="13" cm="1">
        <f t="array" ref="CI387">SUMPRODUCT(($Z$281:$Z$407=$Z387)*(AN387&lt;AN$281:AN$407))+1</f>
        <v>46</v>
      </c>
      <c r="CJ387" s="13" cm="1">
        <f t="array" ref="CJ387">SUMPRODUCT(($Z$281:$Z$407=$Z387)*(AO387&lt;AO$281:AO$407))+1</f>
        <v>46</v>
      </c>
      <c r="CK387" s="13" cm="1">
        <f t="array" ref="CK387">SUMPRODUCT(($Z$281:$Z$407=$Z387)*(AP387&lt;AP$281:AP$407))+1</f>
        <v>46</v>
      </c>
      <c r="CL387" s="13" cm="1">
        <f t="array" ref="CL387">SUMPRODUCT(($Z$281:$Z$407=$Z387)*(AQ387&lt;AQ$281:AQ$407))+1</f>
        <v>46</v>
      </c>
      <c r="CM387" s="13" cm="1">
        <f t="array" ref="CM387">SUMPRODUCT(($Z$281:$Z$407=$Z387)*(AR387&lt;AR$281:AR$407))+1</f>
        <v>46</v>
      </c>
      <c r="CN387" s="13" cm="1">
        <f t="array" ref="CN387">SUMPRODUCT(($Z$281:$Z$407=$Z387)*(AS387&lt;AS$281:AS$407))+1</f>
        <v>46</v>
      </c>
      <c r="CO387" s="13" cm="1">
        <f t="array" ref="CO387">SUMPRODUCT(($Z$281:$Z$407=$Z387)*(AT387&lt;AT$281:AT$407))+1</f>
        <v>46</v>
      </c>
      <c r="CP387" s="13" cm="1">
        <f t="array" ref="CP387">SUMPRODUCT(($Z$281:$Z$407=$Z387)*(AU387&lt;AU$281:AU$407))+1</f>
        <v>45</v>
      </c>
      <c r="CQ387" s="13" cm="1">
        <f t="array" ref="CQ387">SUMPRODUCT(($Z$281:$Z$407=$Z387)*(AV387&lt;AV$281:AV$407))+1</f>
        <v>45</v>
      </c>
      <c r="CR387" s="20">
        <f>INDEX($BW387:$CQ387,MATCH('Ranked Growth'!$C$5,Data!$AY$149:$BS$149,0))</f>
        <v>46</v>
      </c>
      <c r="CS387" s="13" t="str">
        <f t="shared" si="451"/>
        <v>Stations of Over 10k Users-46</v>
      </c>
      <c r="CU387" s="17" t="s">
        <v>90</v>
      </c>
      <c r="CV387" s="13" t="str" cm="1">
        <f t="array" ref="CV387">IF($AA387="N","",SUMPRODUCT(($Z$281:$Z$407=$Z387)*($AA$281:$AA$407="Y")*(AB387&lt;AB$281:AB$407))+1)</f>
        <v/>
      </c>
      <c r="CW387" s="13" t="str" cm="1">
        <f t="array" ref="CW387">IF($AA387="N","",SUMPRODUCT(($Z$281:$Z$407=$Z387)*($AA$281:$AA$407="Y")*(AC387&lt;AC$281:AC$407))+1)</f>
        <v/>
      </c>
      <c r="CX387" s="13" t="str" cm="1">
        <f t="array" ref="CX387">IF($AA387="N","",SUMPRODUCT(($Z$281:$Z$407=$Z387)*($AA$281:$AA$407="Y")*(AD387&lt;AD$281:AD$407))+1)</f>
        <v/>
      </c>
      <c r="CY387" s="13" t="str" cm="1">
        <f t="array" ref="CY387">IF($AA387="N","",SUMPRODUCT(($Z$281:$Z$407=$Z387)*($AA$281:$AA$407="Y")*(AE387&lt;AE$281:AE$407))+1)</f>
        <v/>
      </c>
      <c r="CZ387" s="13" t="str" cm="1">
        <f t="array" ref="CZ387">IF($AA387="N","",SUMPRODUCT(($Z$281:$Z$407=$Z387)*($AA$281:$AA$407="Y")*(AF387&lt;AF$281:AF$407))+1)</f>
        <v/>
      </c>
      <c r="DA387" s="13" t="str" cm="1">
        <f t="array" ref="DA387">IF($AA387="N","",SUMPRODUCT(($Z$281:$Z$407=$Z387)*($AA$281:$AA$407="Y")*(AG387&lt;AG$281:AG$407))+1)</f>
        <v/>
      </c>
      <c r="DB387" s="13" t="str" cm="1">
        <f t="array" ref="DB387">IF($AA387="N","",SUMPRODUCT(($Z$281:$Z$407=$Z387)*($AA$281:$AA$407="Y")*(AH387&lt;AH$281:AH$407))+1)</f>
        <v/>
      </c>
      <c r="DC387" s="13" t="str" cm="1">
        <f t="array" ref="DC387">IF($AA387="N","",SUMPRODUCT(($Z$281:$Z$407=$Z387)*($AA$281:$AA$407="Y")*(AI387&lt;AI$281:AI$407))+1)</f>
        <v/>
      </c>
      <c r="DD387" s="13" t="str" cm="1">
        <f t="array" ref="DD387">IF($AA387="N","",SUMPRODUCT(($Z$281:$Z$407=$Z387)*($AA$281:$AA$407="Y")*(AJ387&lt;AJ$281:AJ$407))+1)</f>
        <v/>
      </c>
      <c r="DE387" s="13" t="str" cm="1">
        <f t="array" ref="DE387">IF($AA387="N","",SUMPRODUCT(($Z$281:$Z$407=$Z387)*($AA$281:$AA$407="Y")*(AK387&lt;AK$281:AK$407))+1)</f>
        <v/>
      </c>
      <c r="DF387" s="13" t="str" cm="1">
        <f t="array" ref="DF387">IF($AA387="N","",SUMPRODUCT(($Z$281:$Z$407=$Z387)*($AA$281:$AA$407="Y")*(AL387&lt;AL$281:AL$407))+1)</f>
        <v/>
      </c>
      <c r="DG387" s="13" t="str" cm="1">
        <f t="array" ref="DG387">IF($AA387="N","",SUMPRODUCT(($Z$281:$Z$407=$Z387)*($AA$281:$AA$407="Y")*(AM387&lt;AM$281:AM$407))+1)</f>
        <v/>
      </c>
      <c r="DH387" s="13" t="str" cm="1">
        <f t="array" ref="DH387">IF($AA387="N","",SUMPRODUCT(($Z$281:$Z$407=$Z387)*($AA$281:$AA$407="Y")*(AN387&lt;AN$281:AN$407))+1)</f>
        <v/>
      </c>
      <c r="DI387" s="13" t="str" cm="1">
        <f t="array" ref="DI387">IF($AA387="N","",SUMPRODUCT(($Z$281:$Z$407=$Z387)*($AA$281:$AA$407="Y")*(AO387&lt;AO$281:AO$407))+1)</f>
        <v/>
      </c>
      <c r="DJ387" s="13" t="str" cm="1">
        <f t="array" ref="DJ387">IF($AA387="N","",SUMPRODUCT(($Z$281:$Z$407=$Z387)*($AA$281:$AA$407="Y")*(AP387&lt;AP$281:AP$407))+1)</f>
        <v/>
      </c>
      <c r="DK387" s="13" t="str" cm="1">
        <f t="array" ref="DK387">IF($AA387="N","",SUMPRODUCT(($Z$281:$Z$407=$Z387)*($AA$281:$AA$407="Y")*(AQ387&lt;AQ$281:AQ$407))+1)</f>
        <v/>
      </c>
      <c r="DL387" s="13" t="str" cm="1">
        <f t="array" ref="DL387">IF($AA387="N","",SUMPRODUCT(($Z$281:$Z$407=$Z387)*($AA$281:$AA$407="Y")*(AR387&lt;AR$281:AR$407))+1)</f>
        <v/>
      </c>
      <c r="DM387" s="13" t="str" cm="1">
        <f t="array" ref="DM387">IF($AA387="N","",SUMPRODUCT(($Z$281:$Z$407=$Z387)*($AA$281:$AA$407="Y")*(AS387&lt;AS$281:AS$407))+1)</f>
        <v/>
      </c>
      <c r="DN387" s="13" t="str" cm="1">
        <f t="array" ref="DN387">IF($AA387="N","",SUMPRODUCT(($Z$281:$Z$407=$Z387)*($AA$281:$AA$407="Y")*(AT387&lt;AT$281:AT$407))+1)</f>
        <v/>
      </c>
      <c r="DO387" s="13" t="str" cm="1">
        <f t="array" ref="DO387">IF($AA387="N","",SUMPRODUCT(($Z$281:$Z$407=$Z387)*($AA$281:$AA$407="Y")*(AU387&lt;AU$281:AU$407))+1)</f>
        <v/>
      </c>
      <c r="DP387" s="13" t="str" cm="1">
        <f t="array" ref="DP387">IF($AA387="N","",SUMPRODUCT(($Z$281:$Z$407=$Z387)*($AA$281:$AA$407="Y")*(AV387&lt;AV$281:AV$407))+1)</f>
        <v/>
      </c>
      <c r="DQ387" s="13" t="str">
        <f>INDEX($CV387:$DP387,MATCH('Ranked Growth'!$C$5,$BW$149:$CQ$149,0))</f>
        <v/>
      </c>
      <c r="DR387" s="13" t="str">
        <f t="shared" si="452"/>
        <v>Stations of Over 10k Users-</v>
      </c>
      <c r="DT387" s="17" t="s">
        <v>90</v>
      </c>
      <c r="DU387" s="15">
        <f t="shared" ref="DU387:EO387" si="558">(C387/$R125)-1</f>
        <v>2.0098108649909907E-2</v>
      </c>
      <c r="DV387" s="15">
        <f t="shared" si="558"/>
        <v>0.10285884922511879</v>
      </c>
      <c r="DW387" s="15">
        <f t="shared" si="558"/>
        <v>0.12919906059550423</v>
      </c>
      <c r="DX387" s="15">
        <f t="shared" si="558"/>
        <v>0.14879385808009782</v>
      </c>
      <c r="DY387" s="15">
        <f t="shared" si="558"/>
        <v>0.16305392032224297</v>
      </c>
      <c r="DZ387" s="15">
        <f t="shared" si="558"/>
        <v>0.17795354865909307</v>
      </c>
      <c r="EA387" s="15">
        <f t="shared" si="558"/>
        <v>0.19537002098672529</v>
      </c>
      <c r="EB387" s="15">
        <f t="shared" si="558"/>
        <v>0.20936078140601966</v>
      </c>
      <c r="EC387" s="15">
        <f t="shared" si="558"/>
        <v>0.22512292885132434</v>
      </c>
      <c r="ED387" s="15">
        <f t="shared" si="558"/>
        <v>0.24832201151580846</v>
      </c>
      <c r="EE387" s="15">
        <f t="shared" si="558"/>
        <v>0.26564183628876359</v>
      </c>
      <c r="EF387" s="15">
        <f t="shared" si="558"/>
        <v>0.28140218406094641</v>
      </c>
      <c r="EG387" s="15">
        <f t="shared" si="558"/>
        <v>0.2972762267778668</v>
      </c>
      <c r="EH387" s="15">
        <f t="shared" si="558"/>
        <v>0.31729773037728326</v>
      </c>
      <c r="EI387" s="15">
        <f t="shared" si="558"/>
        <v>0.3400487081278627</v>
      </c>
      <c r="EJ387" s="15">
        <f t="shared" si="558"/>
        <v>0.35864655268656387</v>
      </c>
      <c r="EK387" s="15">
        <f t="shared" si="558"/>
        <v>0.37944434614230937</v>
      </c>
      <c r="EL387" s="15">
        <f t="shared" si="558"/>
        <v>0.39805452353681869</v>
      </c>
      <c r="EM387" s="15">
        <f t="shared" si="558"/>
        <v>0.41875752438616187</v>
      </c>
      <c r="EN387" s="15">
        <f t="shared" si="558"/>
        <v>0.44638217979393247</v>
      </c>
      <c r="EO387" s="15">
        <f t="shared" si="558"/>
        <v>0.47316393947347368</v>
      </c>
      <c r="EQ387" s="17" t="s">
        <v>90</v>
      </c>
      <c r="ER387" s="13">
        <f t="shared" si="454"/>
        <v>48</v>
      </c>
      <c r="ES387" s="13">
        <f t="shared" si="455"/>
        <v>41</v>
      </c>
      <c r="ET387" s="13">
        <f t="shared" si="456"/>
        <v>28</v>
      </c>
      <c r="EU387" s="13">
        <f t="shared" si="457"/>
        <v>25</v>
      </c>
      <c r="EV387" s="13">
        <f t="shared" si="458"/>
        <v>22</v>
      </c>
      <c r="EW387" s="13">
        <f t="shared" si="459"/>
        <v>21</v>
      </c>
      <c r="EX387" s="13">
        <f t="shared" si="460"/>
        <v>23</v>
      </c>
      <c r="EY387" s="13">
        <f t="shared" si="461"/>
        <v>25</v>
      </c>
      <c r="EZ387" s="13">
        <f t="shared" si="462"/>
        <v>25</v>
      </c>
      <c r="FA387" s="13">
        <f t="shared" si="463"/>
        <v>25</v>
      </c>
      <c r="FB387" s="13">
        <f t="shared" si="464"/>
        <v>26</v>
      </c>
      <c r="FC387" s="13">
        <f t="shared" si="465"/>
        <v>27</v>
      </c>
      <c r="FD387" s="13">
        <f t="shared" si="466"/>
        <v>29</v>
      </c>
      <c r="FE387" s="13">
        <f t="shared" si="467"/>
        <v>29</v>
      </c>
      <c r="FF387" s="13">
        <f t="shared" si="468"/>
        <v>29</v>
      </c>
      <c r="FG387" s="13">
        <f t="shared" si="469"/>
        <v>28</v>
      </c>
      <c r="FH387" s="13">
        <f t="shared" si="470"/>
        <v>28</v>
      </c>
      <c r="FI387" s="13">
        <f t="shared" si="471"/>
        <v>28</v>
      </c>
      <c r="FJ387" s="13">
        <f t="shared" si="472"/>
        <v>28</v>
      </c>
      <c r="FK387" s="13">
        <f t="shared" si="473"/>
        <v>27</v>
      </c>
      <c r="FL387" s="13">
        <f t="shared" si="474"/>
        <v>27</v>
      </c>
      <c r="FM387" s="13">
        <f>INDEX($ER387:$FL387,MATCH('Ranked Growth'!$C$5,$ER$149:$FL$149,0))</f>
        <v>48</v>
      </c>
      <c r="FO387" s="17" t="s">
        <v>90</v>
      </c>
      <c r="FP387" s="13" cm="1">
        <f t="array" ref="FP387">SUMPRODUCT(($Z$281:$Z$407=$Z387)*(DU387&lt;DU$281:DU$407))+1</f>
        <v>37</v>
      </c>
      <c r="FQ387" s="13" cm="1">
        <f t="array" ref="FQ387">SUMPRODUCT(($Z$281:$Z$407=$Z387)*(DV387&lt;DV$281:DV$407))+1</f>
        <v>40</v>
      </c>
      <c r="FR387" s="13" cm="1">
        <f t="array" ref="FR387">SUMPRODUCT(($Z$281:$Z$407=$Z387)*(DW387&lt;DW$281:DW$407))+1</f>
        <v>27</v>
      </c>
      <c r="FS387" s="13" cm="1">
        <f t="array" ref="FS387">SUMPRODUCT(($Z$281:$Z$407=$Z387)*(DX387&lt;DX$281:DX$407))+1</f>
        <v>24</v>
      </c>
      <c r="FT387" s="13" cm="1">
        <f t="array" ref="FT387">SUMPRODUCT(($Z$281:$Z$407=$Z387)*(DY387&lt;DY$281:DY$407))+1</f>
        <v>20</v>
      </c>
      <c r="FU387" s="13" cm="1">
        <f t="array" ref="FU387">SUMPRODUCT(($Z$281:$Z$407=$Z387)*(DZ387&lt;DZ$281:DZ$407))+1</f>
        <v>19</v>
      </c>
      <c r="FV387" s="13" cm="1">
        <f t="array" ref="FV387">SUMPRODUCT(($Z$281:$Z$407=$Z387)*(EA387&lt;EA$281:EA$407))+1</f>
        <v>21</v>
      </c>
      <c r="FW387" s="13" cm="1">
        <f t="array" ref="FW387">SUMPRODUCT(($Z$281:$Z$407=$Z387)*(EB387&lt;EB$281:EB$407))+1</f>
        <v>23</v>
      </c>
      <c r="FX387" s="13" cm="1">
        <f t="array" ref="FX387">SUMPRODUCT(($Z$281:$Z$407=$Z387)*(EC387&lt;EC$281:EC$407))+1</f>
        <v>23</v>
      </c>
      <c r="FY387" s="13" cm="1">
        <f t="array" ref="FY387">SUMPRODUCT(($Z$281:$Z$407=$Z387)*(ED387&lt;ED$281:ED$407))+1</f>
        <v>22</v>
      </c>
      <c r="FZ387" s="13" cm="1">
        <f t="array" ref="FZ387">SUMPRODUCT(($Z$281:$Z$407=$Z387)*(EE387&lt;EE$281:EE$407))+1</f>
        <v>23</v>
      </c>
      <c r="GA387" s="13" cm="1">
        <f t="array" ref="GA387">SUMPRODUCT(($Z$281:$Z$407=$Z387)*(EF387&lt;EF$281:EF$407))+1</f>
        <v>24</v>
      </c>
      <c r="GB387" s="13" cm="1">
        <f t="array" ref="GB387">SUMPRODUCT(($Z$281:$Z$407=$Z387)*(EG387&lt;EG$281:EG$407))+1</f>
        <v>25</v>
      </c>
      <c r="GC387" s="13" cm="1">
        <f t="array" ref="GC387">SUMPRODUCT(($Z$281:$Z$407=$Z387)*(EH387&lt;EH$281:EH$407))+1</f>
        <v>25</v>
      </c>
      <c r="GD387" s="13" cm="1">
        <f t="array" ref="GD387">SUMPRODUCT(($Z$281:$Z$407=$Z387)*(EI387&lt;EI$281:EI$407))+1</f>
        <v>25</v>
      </c>
      <c r="GE387" s="13" cm="1">
        <f t="array" ref="GE387">SUMPRODUCT(($Z$281:$Z$407=$Z387)*(EJ387&lt;EJ$281:EJ$407))+1</f>
        <v>24</v>
      </c>
      <c r="GF387" s="13" cm="1">
        <f t="array" ref="GF387">SUMPRODUCT(($Z$281:$Z$407=$Z387)*(EK387&lt;EK$281:EK$407))+1</f>
        <v>24</v>
      </c>
      <c r="GG387" s="13" cm="1">
        <f t="array" ref="GG387">SUMPRODUCT(($Z$281:$Z$407=$Z387)*(EL387&lt;EL$281:EL$407))+1</f>
        <v>24</v>
      </c>
      <c r="GH387" s="13" cm="1">
        <f t="array" ref="GH387">SUMPRODUCT(($Z$281:$Z$407=$Z387)*(EM387&lt;EM$281:EM$407))+1</f>
        <v>24</v>
      </c>
      <c r="GI387" s="13" cm="1">
        <f t="array" ref="GI387">SUMPRODUCT(($Z$281:$Z$407=$Z387)*(EN387&lt;EN$281:EN$407))+1</f>
        <v>23</v>
      </c>
      <c r="GJ387" s="13" cm="1">
        <f t="array" ref="GJ387">SUMPRODUCT(($Z$281:$Z$407=$Z387)*(EO387&lt;EO$281:EO$407))+1</f>
        <v>23</v>
      </c>
      <c r="GK387" s="20">
        <f>INDEX($FP387:$GJ387,MATCH('Ranked Growth'!$C$5,$FP$149:$GJ$149,0))</f>
        <v>37</v>
      </c>
      <c r="GL387" s="13" t="str">
        <f t="shared" si="475"/>
        <v>Stations of Over 10k Users-37</v>
      </c>
      <c r="GN387" s="17" t="s">
        <v>90</v>
      </c>
      <c r="GO387" s="13" t="str" cm="1">
        <f t="array" ref="GO387">IF($AA387="N","",SUMPRODUCT(($Z$281:$Z$407=$Z387)*($AA$281:$AA$407="Y")*(DU387&lt;DU$281:DU$407))+1)</f>
        <v/>
      </c>
      <c r="GP387" s="13" t="str" cm="1">
        <f t="array" ref="GP387">IF($AA387="N","",SUMPRODUCT(($Z$281:$Z$407=$Z387)*($AA$281:$AA$407="Y")*(DV387&lt;DV$281:DV$407))+1)</f>
        <v/>
      </c>
      <c r="GQ387" s="13" t="str" cm="1">
        <f t="array" ref="GQ387">IF($AA387="N","",SUMPRODUCT(($Z$281:$Z$407=$Z387)*($AA$281:$AA$407="Y")*(DW387&lt;DW$281:DW$407))+1)</f>
        <v/>
      </c>
      <c r="GR387" s="13" t="str" cm="1">
        <f t="array" ref="GR387">IF($AA387="N","",SUMPRODUCT(($Z$281:$Z$407=$Z387)*($AA$281:$AA$407="Y")*(DX387&lt;DX$281:DX$407))+1)</f>
        <v/>
      </c>
      <c r="GS387" s="13" t="str" cm="1">
        <f t="array" ref="GS387">IF($AA387="N","",SUMPRODUCT(($Z$281:$Z$407=$Z387)*($AA$281:$AA$407="Y")*(DY387&lt;DY$281:DY$407))+1)</f>
        <v/>
      </c>
      <c r="GT387" s="13" t="str" cm="1">
        <f t="array" ref="GT387">IF($AA387="N","",SUMPRODUCT(($Z$281:$Z$407=$Z387)*($AA$281:$AA$407="Y")*(DZ387&lt;DZ$281:DZ$407))+1)</f>
        <v/>
      </c>
      <c r="GU387" s="13" t="str" cm="1">
        <f t="array" ref="GU387">IF($AA387="N","",SUMPRODUCT(($Z$281:$Z$407=$Z387)*($AA$281:$AA$407="Y")*(EA387&lt;EA$281:EA$407))+1)</f>
        <v/>
      </c>
      <c r="GV387" s="13" t="str" cm="1">
        <f t="array" ref="GV387">IF($AA387="N","",SUMPRODUCT(($Z$281:$Z$407=$Z387)*($AA$281:$AA$407="Y")*(EB387&lt;EB$281:EB$407))+1)</f>
        <v/>
      </c>
      <c r="GW387" s="13" t="str" cm="1">
        <f t="array" ref="GW387">IF($AA387="N","",SUMPRODUCT(($Z$281:$Z$407=$Z387)*($AA$281:$AA$407="Y")*(EC387&lt;EC$281:EC$407))+1)</f>
        <v/>
      </c>
      <c r="GX387" s="13" t="str" cm="1">
        <f t="array" ref="GX387">IF($AA387="N","",SUMPRODUCT(($Z$281:$Z$407=$Z387)*($AA$281:$AA$407="Y")*(ED387&lt;ED$281:ED$407))+1)</f>
        <v/>
      </c>
      <c r="GY387" s="13" t="str" cm="1">
        <f t="array" ref="GY387">IF($AA387="N","",SUMPRODUCT(($Z$281:$Z$407=$Z387)*($AA$281:$AA$407="Y")*(EE387&lt;EE$281:EE$407))+1)</f>
        <v/>
      </c>
      <c r="GZ387" s="13" t="str" cm="1">
        <f t="array" ref="GZ387">IF($AA387="N","",SUMPRODUCT(($Z$281:$Z$407=$Z387)*($AA$281:$AA$407="Y")*(EF387&lt;EF$281:EF$407))+1)</f>
        <v/>
      </c>
      <c r="HA387" s="13" t="str" cm="1">
        <f t="array" ref="HA387">IF($AA387="N","",SUMPRODUCT(($Z$281:$Z$407=$Z387)*($AA$281:$AA$407="Y")*(EG387&lt;EG$281:EG$407))+1)</f>
        <v/>
      </c>
      <c r="HB387" s="13" t="str" cm="1">
        <f t="array" ref="HB387">IF($AA387="N","",SUMPRODUCT(($Z$281:$Z$407=$Z387)*($AA$281:$AA$407="Y")*(EH387&lt;EH$281:EH$407))+1)</f>
        <v/>
      </c>
      <c r="HC387" s="13" t="str" cm="1">
        <f t="array" ref="HC387">IF($AA387="N","",SUMPRODUCT(($Z$281:$Z$407=$Z387)*($AA$281:$AA$407="Y")*(EI387&lt;EI$281:EI$407))+1)</f>
        <v/>
      </c>
      <c r="HD387" s="13" t="str" cm="1">
        <f t="array" ref="HD387">IF($AA387="N","",SUMPRODUCT(($Z$281:$Z$407=$Z387)*($AA$281:$AA$407="Y")*(EJ387&lt;EJ$281:EJ$407))+1)</f>
        <v/>
      </c>
      <c r="HE387" s="13" t="str" cm="1">
        <f t="array" ref="HE387">IF($AA387="N","",SUMPRODUCT(($Z$281:$Z$407=$Z387)*($AA$281:$AA$407="Y")*(EK387&lt;EK$281:EK$407))+1)</f>
        <v/>
      </c>
      <c r="HF387" s="13" t="str" cm="1">
        <f t="array" ref="HF387">IF($AA387="N","",SUMPRODUCT(($Z$281:$Z$407=$Z387)*($AA$281:$AA$407="Y")*(EL387&lt;EL$281:EL$407))+1)</f>
        <v/>
      </c>
      <c r="HG387" s="13" t="str" cm="1">
        <f t="array" ref="HG387">IF($AA387="N","",SUMPRODUCT(($Z$281:$Z$407=$Z387)*($AA$281:$AA$407="Y")*(EM387&lt;EM$281:EM$407))+1)</f>
        <v/>
      </c>
      <c r="HH387" s="13" t="str" cm="1">
        <f t="array" ref="HH387">IF($AA387="N","",SUMPRODUCT(($Z$281:$Z$407=$Z387)*($AA$281:$AA$407="Y")*(EN387&lt;EN$281:EN$407))+1)</f>
        <v/>
      </c>
      <c r="HI387" s="13" t="str" cm="1">
        <f t="array" ref="HI387">IF($AA387="N","",SUMPRODUCT(($Z$281:$Z$407=$Z387)*($AA$281:$AA$407="Y")*(EO387&lt;EO$281:EO$407))+1)</f>
        <v/>
      </c>
      <c r="HJ387" s="20" t="str">
        <f>INDEX($GO387:$HI387,MATCH('Ranked Growth'!$C$5,$GO$149:$HI$149,0))</f>
        <v/>
      </c>
      <c r="HK387" s="13" t="str">
        <f t="shared" si="476"/>
        <v>Stations of Over 10k Users-</v>
      </c>
    </row>
    <row r="388" spans="2:219" s="11" customFormat="1" x14ac:dyDescent="0.25">
      <c r="B388" s="17" t="s">
        <v>91</v>
      </c>
      <c r="C388" s="20">
        <v>212070.69686194661</v>
      </c>
      <c r="D388" s="20">
        <v>227305.77930688378</v>
      </c>
      <c r="E388" s="20">
        <v>232360.68313226671</v>
      </c>
      <c r="F388" s="20">
        <v>236467.09732138945</v>
      </c>
      <c r="G388" s="20">
        <v>239428.53897271751</v>
      </c>
      <c r="H388" s="20">
        <v>242762.91015328412</v>
      </c>
      <c r="I388" s="20">
        <v>247183.86093859293</v>
      </c>
      <c r="J388" s="20">
        <v>250316.16830066007</v>
      </c>
      <c r="K388" s="20">
        <v>254050.40948194457</v>
      </c>
      <c r="L388" s="20">
        <v>259028.93465452807</v>
      </c>
      <c r="M388" s="20">
        <v>263097.01213854103</v>
      </c>
      <c r="N388" s="20">
        <v>267253.48836346657</v>
      </c>
      <c r="O388" s="20">
        <v>271769.67325960047</v>
      </c>
      <c r="P388" s="20">
        <v>276385.49974501145</v>
      </c>
      <c r="Q388" s="20">
        <v>281562.02633065981</v>
      </c>
      <c r="R388" s="20">
        <v>285956.40831066034</v>
      </c>
      <c r="S388" s="20">
        <v>291044.32576247782</v>
      </c>
      <c r="T388" s="20">
        <v>296125.49894709396</v>
      </c>
      <c r="U388" s="20">
        <v>300924.81021831988</v>
      </c>
      <c r="V388" s="20">
        <v>306499.60363506858</v>
      </c>
      <c r="W388" s="20">
        <v>311863.87745203078</v>
      </c>
      <c r="Y388" s="17" t="s">
        <v>91</v>
      </c>
      <c r="Z388" s="21" t="str">
        <f t="shared" si="427"/>
        <v>Stations of Over 10k Users</v>
      </c>
      <c r="AA388" s="21" t="str">
        <f t="shared" si="428"/>
        <v>Y</v>
      </c>
      <c r="AB388" s="13">
        <f t="shared" ref="AB388:AV388" si="559">C388-$R126</f>
        <v>4296.6968619466061</v>
      </c>
      <c r="AC388" s="13">
        <f t="shared" si="559"/>
        <v>19531.779306883778</v>
      </c>
      <c r="AD388" s="13">
        <f t="shared" si="559"/>
        <v>24586.683132266713</v>
      </c>
      <c r="AE388" s="13">
        <f t="shared" si="559"/>
        <v>28693.097321389447</v>
      </c>
      <c r="AF388" s="13">
        <f t="shared" si="559"/>
        <v>31654.538972717506</v>
      </c>
      <c r="AG388" s="13">
        <f t="shared" si="559"/>
        <v>34988.910153284116</v>
      </c>
      <c r="AH388" s="13">
        <f t="shared" si="559"/>
        <v>39409.86093859293</v>
      </c>
      <c r="AI388" s="13">
        <f t="shared" si="559"/>
        <v>42542.168300660065</v>
      </c>
      <c r="AJ388" s="13">
        <f t="shared" si="559"/>
        <v>46276.409481944575</v>
      </c>
      <c r="AK388" s="13">
        <f t="shared" si="559"/>
        <v>51254.934654528071</v>
      </c>
      <c r="AL388" s="13">
        <f t="shared" si="559"/>
        <v>55323.012138541031</v>
      </c>
      <c r="AM388" s="13">
        <f t="shared" si="559"/>
        <v>59479.488363466575</v>
      </c>
      <c r="AN388" s="13">
        <f t="shared" si="559"/>
        <v>63995.673259600473</v>
      </c>
      <c r="AO388" s="13">
        <f t="shared" si="559"/>
        <v>68611.499745011446</v>
      </c>
      <c r="AP388" s="13">
        <f t="shared" si="559"/>
        <v>73788.026330659806</v>
      </c>
      <c r="AQ388" s="13">
        <f t="shared" si="559"/>
        <v>78182.408310660336</v>
      </c>
      <c r="AR388" s="13">
        <f t="shared" si="559"/>
        <v>83270.32576247782</v>
      </c>
      <c r="AS388" s="13">
        <f t="shared" si="559"/>
        <v>88351.498947093962</v>
      </c>
      <c r="AT388" s="13">
        <f t="shared" si="559"/>
        <v>93150.810218319879</v>
      </c>
      <c r="AU388" s="13">
        <f t="shared" si="559"/>
        <v>98725.603635068575</v>
      </c>
      <c r="AV388" s="13">
        <f t="shared" si="559"/>
        <v>104089.87745203078</v>
      </c>
      <c r="AX388" s="17" t="s">
        <v>91</v>
      </c>
      <c r="AY388" s="13">
        <f t="shared" si="430"/>
        <v>38</v>
      </c>
      <c r="AZ388" s="13">
        <f t="shared" si="431"/>
        <v>43</v>
      </c>
      <c r="BA388" s="13">
        <f t="shared" si="432"/>
        <v>43</v>
      </c>
      <c r="BB388" s="13">
        <f t="shared" si="433"/>
        <v>42</v>
      </c>
      <c r="BC388" s="13">
        <f t="shared" si="434"/>
        <v>41</v>
      </c>
      <c r="BD388" s="13">
        <f t="shared" si="435"/>
        <v>40</v>
      </c>
      <c r="BE388" s="13">
        <f t="shared" si="436"/>
        <v>40</v>
      </c>
      <c r="BF388" s="13">
        <f t="shared" si="437"/>
        <v>40</v>
      </c>
      <c r="BG388" s="13">
        <f t="shared" si="438"/>
        <v>40</v>
      </c>
      <c r="BH388" s="13">
        <f t="shared" si="439"/>
        <v>40</v>
      </c>
      <c r="BI388" s="13">
        <f t="shared" si="440"/>
        <v>38</v>
      </c>
      <c r="BJ388" s="13">
        <f t="shared" si="441"/>
        <v>38</v>
      </c>
      <c r="BK388" s="13">
        <f t="shared" si="442"/>
        <v>38</v>
      </c>
      <c r="BL388" s="13">
        <f t="shared" si="443"/>
        <v>38</v>
      </c>
      <c r="BM388" s="13">
        <f t="shared" si="444"/>
        <v>38</v>
      </c>
      <c r="BN388" s="13">
        <f t="shared" si="445"/>
        <v>38</v>
      </c>
      <c r="BO388" s="13">
        <f t="shared" si="446"/>
        <v>38</v>
      </c>
      <c r="BP388" s="13">
        <f t="shared" si="447"/>
        <v>37</v>
      </c>
      <c r="BQ388" s="13">
        <f t="shared" si="448"/>
        <v>37</v>
      </c>
      <c r="BR388" s="13">
        <f t="shared" si="449"/>
        <v>37</v>
      </c>
      <c r="BS388" s="13">
        <f t="shared" si="450"/>
        <v>37</v>
      </c>
      <c r="BT388" s="13">
        <f>INDEX($AY388:$BS388,MATCH('Ranked Growth'!$C$5,Data!$AY$149:$BS$149,0))</f>
        <v>38</v>
      </c>
      <c r="BV388" s="17" t="s">
        <v>91</v>
      </c>
      <c r="BW388" s="13" cm="1">
        <f t="array" ref="BW388">SUMPRODUCT(($Z$281:$Z$407=$Z388)*(AB388&lt;AB$281:AB$407))+1</f>
        <v>33</v>
      </c>
      <c r="BX388" s="13" cm="1">
        <f t="array" ref="BX388">SUMPRODUCT(($Z$281:$Z$407=$Z388)*(AC388&lt;AC$281:AC$407))+1</f>
        <v>38</v>
      </c>
      <c r="BY388" s="13" cm="1">
        <f t="array" ref="BY388">SUMPRODUCT(($Z$281:$Z$407=$Z388)*(AD388&lt;AD$281:AD$407))+1</f>
        <v>38</v>
      </c>
      <c r="BZ388" s="13" cm="1">
        <f t="array" ref="BZ388">SUMPRODUCT(($Z$281:$Z$407=$Z388)*(AE388&lt;AE$281:AE$407))+1</f>
        <v>37</v>
      </c>
      <c r="CA388" s="13" cm="1">
        <f t="array" ref="CA388">SUMPRODUCT(($Z$281:$Z$407=$Z388)*(AF388&lt;AF$281:AF$407))+1</f>
        <v>36</v>
      </c>
      <c r="CB388" s="13" cm="1">
        <f t="array" ref="CB388">SUMPRODUCT(($Z$281:$Z$407=$Z388)*(AG388&lt;AG$281:AG$407))+1</f>
        <v>35</v>
      </c>
      <c r="CC388" s="13" cm="1">
        <f t="array" ref="CC388">SUMPRODUCT(($Z$281:$Z$407=$Z388)*(AH388&lt;AH$281:AH$407))+1</f>
        <v>35</v>
      </c>
      <c r="CD388" s="13" cm="1">
        <f t="array" ref="CD388">SUMPRODUCT(($Z$281:$Z$407=$Z388)*(AI388&lt;AI$281:AI$407))+1</f>
        <v>35</v>
      </c>
      <c r="CE388" s="13" cm="1">
        <f t="array" ref="CE388">SUMPRODUCT(($Z$281:$Z$407=$Z388)*(AJ388&lt;AJ$281:AJ$407))+1</f>
        <v>35</v>
      </c>
      <c r="CF388" s="13" cm="1">
        <f t="array" ref="CF388">SUMPRODUCT(($Z$281:$Z$407=$Z388)*(AK388&lt;AK$281:AK$407))+1</f>
        <v>35</v>
      </c>
      <c r="CG388" s="13" cm="1">
        <f t="array" ref="CG388">SUMPRODUCT(($Z$281:$Z$407=$Z388)*(AL388&lt;AL$281:AL$407))+1</f>
        <v>33</v>
      </c>
      <c r="CH388" s="13" cm="1">
        <f t="array" ref="CH388">SUMPRODUCT(($Z$281:$Z$407=$Z388)*(AM388&lt;AM$281:AM$407))+1</f>
        <v>33</v>
      </c>
      <c r="CI388" s="13" cm="1">
        <f t="array" ref="CI388">SUMPRODUCT(($Z$281:$Z$407=$Z388)*(AN388&lt;AN$281:AN$407))+1</f>
        <v>33</v>
      </c>
      <c r="CJ388" s="13" cm="1">
        <f t="array" ref="CJ388">SUMPRODUCT(($Z$281:$Z$407=$Z388)*(AO388&lt;AO$281:AO$407))+1</f>
        <v>33</v>
      </c>
      <c r="CK388" s="13" cm="1">
        <f t="array" ref="CK388">SUMPRODUCT(($Z$281:$Z$407=$Z388)*(AP388&lt;AP$281:AP$407))+1</f>
        <v>33</v>
      </c>
      <c r="CL388" s="13" cm="1">
        <f t="array" ref="CL388">SUMPRODUCT(($Z$281:$Z$407=$Z388)*(AQ388&lt;AQ$281:AQ$407))+1</f>
        <v>33</v>
      </c>
      <c r="CM388" s="13" cm="1">
        <f t="array" ref="CM388">SUMPRODUCT(($Z$281:$Z$407=$Z388)*(AR388&lt;AR$281:AR$407))+1</f>
        <v>33</v>
      </c>
      <c r="CN388" s="13" cm="1">
        <f t="array" ref="CN388">SUMPRODUCT(($Z$281:$Z$407=$Z388)*(AS388&lt;AS$281:AS$407))+1</f>
        <v>32</v>
      </c>
      <c r="CO388" s="13" cm="1">
        <f t="array" ref="CO388">SUMPRODUCT(($Z$281:$Z$407=$Z388)*(AT388&lt;AT$281:AT$407))+1</f>
        <v>32</v>
      </c>
      <c r="CP388" s="13" cm="1">
        <f t="array" ref="CP388">SUMPRODUCT(($Z$281:$Z$407=$Z388)*(AU388&lt;AU$281:AU$407))+1</f>
        <v>32</v>
      </c>
      <c r="CQ388" s="13" cm="1">
        <f t="array" ref="CQ388">SUMPRODUCT(($Z$281:$Z$407=$Z388)*(AV388&lt;AV$281:AV$407))+1</f>
        <v>32</v>
      </c>
      <c r="CR388" s="20">
        <f>INDEX($BW388:$CQ388,MATCH('Ranked Growth'!$C$5,Data!$AY$149:$BS$149,0))</f>
        <v>33</v>
      </c>
      <c r="CS388" s="13" t="str">
        <f t="shared" si="451"/>
        <v>Stations of Over 10k Users-33</v>
      </c>
      <c r="CU388" s="17" t="s">
        <v>91</v>
      </c>
      <c r="CV388" s="13" cm="1">
        <f t="array" ref="CV388">IF($AA388="N","",SUMPRODUCT(($Z$281:$Z$407=$Z388)*($AA$281:$AA$407="Y")*(AB388&lt;AB$281:AB$407))+1)</f>
        <v>9</v>
      </c>
      <c r="CW388" s="13" cm="1">
        <f t="array" ref="CW388">IF($AA388="N","",SUMPRODUCT(($Z$281:$Z$407=$Z388)*($AA$281:$AA$407="Y")*(AC388&lt;AC$281:AC$407))+1)</f>
        <v>10</v>
      </c>
      <c r="CX388" s="13" cm="1">
        <f t="array" ref="CX388">IF($AA388="N","",SUMPRODUCT(($Z$281:$Z$407=$Z388)*($AA$281:$AA$407="Y")*(AD388&lt;AD$281:AD$407))+1)</f>
        <v>10</v>
      </c>
      <c r="CY388" s="13" cm="1">
        <f t="array" ref="CY388">IF($AA388="N","",SUMPRODUCT(($Z$281:$Z$407=$Z388)*($AA$281:$AA$407="Y")*(AE388&lt;AE$281:AE$407))+1)</f>
        <v>10</v>
      </c>
      <c r="CZ388" s="13" cm="1">
        <f t="array" ref="CZ388">IF($AA388="N","",SUMPRODUCT(($Z$281:$Z$407=$Z388)*($AA$281:$AA$407="Y")*(AF388&lt;AF$281:AF$407))+1)</f>
        <v>9</v>
      </c>
      <c r="DA388" s="13" cm="1">
        <f t="array" ref="DA388">IF($AA388="N","",SUMPRODUCT(($Z$281:$Z$407=$Z388)*($AA$281:$AA$407="Y")*(AG388&lt;AG$281:AG$407))+1)</f>
        <v>9</v>
      </c>
      <c r="DB388" s="13" cm="1">
        <f t="array" ref="DB388">IF($AA388="N","",SUMPRODUCT(($Z$281:$Z$407=$Z388)*($AA$281:$AA$407="Y")*(AH388&lt;AH$281:AH$407))+1)</f>
        <v>9</v>
      </c>
      <c r="DC388" s="13" cm="1">
        <f t="array" ref="DC388">IF($AA388="N","",SUMPRODUCT(($Z$281:$Z$407=$Z388)*($AA$281:$AA$407="Y")*(AI388&lt;AI$281:AI$407))+1)</f>
        <v>9</v>
      </c>
      <c r="DD388" s="13" cm="1">
        <f t="array" ref="DD388">IF($AA388="N","",SUMPRODUCT(($Z$281:$Z$407=$Z388)*($AA$281:$AA$407="Y")*(AJ388&lt;AJ$281:AJ$407))+1)</f>
        <v>9</v>
      </c>
      <c r="DE388" s="13" cm="1">
        <f t="array" ref="DE388">IF($AA388="N","",SUMPRODUCT(($Z$281:$Z$407=$Z388)*($AA$281:$AA$407="Y")*(AK388&lt;AK$281:AK$407))+1)</f>
        <v>9</v>
      </c>
      <c r="DF388" s="13" cm="1">
        <f t="array" ref="DF388">IF($AA388="N","",SUMPRODUCT(($Z$281:$Z$407=$Z388)*($AA$281:$AA$407="Y")*(AL388&lt;AL$281:AL$407))+1)</f>
        <v>9</v>
      </c>
      <c r="DG388" s="13" cm="1">
        <f t="array" ref="DG388">IF($AA388="N","",SUMPRODUCT(($Z$281:$Z$407=$Z388)*($AA$281:$AA$407="Y")*(AM388&lt;AM$281:AM$407))+1)</f>
        <v>9</v>
      </c>
      <c r="DH388" s="13" cm="1">
        <f t="array" ref="DH388">IF($AA388="N","",SUMPRODUCT(($Z$281:$Z$407=$Z388)*($AA$281:$AA$407="Y")*(AN388&lt;AN$281:AN$407))+1)</f>
        <v>9</v>
      </c>
      <c r="DI388" s="13" cm="1">
        <f t="array" ref="DI388">IF($AA388="N","",SUMPRODUCT(($Z$281:$Z$407=$Z388)*($AA$281:$AA$407="Y")*(AO388&lt;AO$281:AO$407))+1)</f>
        <v>9</v>
      </c>
      <c r="DJ388" s="13" cm="1">
        <f t="array" ref="DJ388">IF($AA388="N","",SUMPRODUCT(($Z$281:$Z$407=$Z388)*($AA$281:$AA$407="Y")*(AP388&lt;AP$281:AP$407))+1)</f>
        <v>9</v>
      </c>
      <c r="DK388" s="13" cm="1">
        <f t="array" ref="DK388">IF($AA388="N","",SUMPRODUCT(($Z$281:$Z$407=$Z388)*($AA$281:$AA$407="Y")*(AQ388&lt;AQ$281:AQ$407))+1)</f>
        <v>9</v>
      </c>
      <c r="DL388" s="13" cm="1">
        <f t="array" ref="DL388">IF($AA388="N","",SUMPRODUCT(($Z$281:$Z$407=$Z388)*($AA$281:$AA$407="Y")*(AR388&lt;AR$281:AR$407))+1)</f>
        <v>9</v>
      </c>
      <c r="DM388" s="13" cm="1">
        <f t="array" ref="DM388">IF($AA388="N","",SUMPRODUCT(($Z$281:$Z$407=$Z388)*($AA$281:$AA$407="Y")*(AS388&lt;AS$281:AS$407))+1)</f>
        <v>9</v>
      </c>
      <c r="DN388" s="13" cm="1">
        <f t="array" ref="DN388">IF($AA388="N","",SUMPRODUCT(($Z$281:$Z$407=$Z388)*($AA$281:$AA$407="Y")*(AT388&lt;AT$281:AT$407))+1)</f>
        <v>9</v>
      </c>
      <c r="DO388" s="13" cm="1">
        <f t="array" ref="DO388">IF($AA388="N","",SUMPRODUCT(($Z$281:$Z$407=$Z388)*($AA$281:$AA$407="Y")*(AU388&lt;AU$281:AU$407))+1)</f>
        <v>9</v>
      </c>
      <c r="DP388" s="13" cm="1">
        <f t="array" ref="DP388">IF($AA388="N","",SUMPRODUCT(($Z$281:$Z$407=$Z388)*($AA$281:$AA$407="Y")*(AV388&lt;AV$281:AV$407))+1)</f>
        <v>9</v>
      </c>
      <c r="DQ388" s="13">
        <f>INDEX($CV388:$DP388,MATCH('Ranked Growth'!$C$5,$BW$149:$CQ$149,0))</f>
        <v>9</v>
      </c>
      <c r="DR388" s="13" t="str">
        <f t="shared" si="452"/>
        <v>Stations of Over 10k Users-9</v>
      </c>
      <c r="DT388" s="17" t="s">
        <v>91</v>
      </c>
      <c r="DU388" s="15">
        <f t="shared" ref="DU388:EO388" si="560">(C388/$R126)-1</f>
        <v>2.067966570382529E-2</v>
      </c>
      <c r="DV388" s="15">
        <f t="shared" si="560"/>
        <v>9.4004925095939607E-2</v>
      </c>
      <c r="DW388" s="15">
        <f t="shared" si="560"/>
        <v>0.11833378157164387</v>
      </c>
      <c r="DX388" s="15">
        <f t="shared" si="560"/>
        <v>0.13809763166416134</v>
      </c>
      <c r="DY388" s="15">
        <f t="shared" si="560"/>
        <v>0.1523508185466782</v>
      </c>
      <c r="DZ388" s="15">
        <f t="shared" si="560"/>
        <v>0.16839888606507136</v>
      </c>
      <c r="EA388" s="15">
        <f t="shared" si="560"/>
        <v>0.18967657617696609</v>
      </c>
      <c r="EB388" s="15">
        <f t="shared" si="560"/>
        <v>0.20475212635199824</v>
      </c>
      <c r="EC388" s="15">
        <f t="shared" si="560"/>
        <v>0.22272473688692807</v>
      </c>
      <c r="ED388" s="15">
        <f t="shared" si="560"/>
        <v>0.2466859888846924</v>
      </c>
      <c r="EE388" s="15">
        <f t="shared" si="560"/>
        <v>0.26626532741604358</v>
      </c>
      <c r="EF388" s="15">
        <f t="shared" si="560"/>
        <v>0.2862701221686379</v>
      </c>
      <c r="EG388" s="15">
        <f t="shared" si="560"/>
        <v>0.30800616660217583</v>
      </c>
      <c r="EH388" s="15">
        <f t="shared" si="560"/>
        <v>0.33022177820618293</v>
      </c>
      <c r="EI388" s="15">
        <f t="shared" si="560"/>
        <v>0.35513599550790675</v>
      </c>
      <c r="EJ388" s="15">
        <f t="shared" si="560"/>
        <v>0.37628581203933287</v>
      </c>
      <c r="EK388" s="15">
        <f t="shared" si="560"/>
        <v>0.40077356051516455</v>
      </c>
      <c r="EL388" s="15">
        <f t="shared" si="560"/>
        <v>0.42522884936081495</v>
      </c>
      <c r="EM388" s="15">
        <f t="shared" si="560"/>
        <v>0.44832755887801112</v>
      </c>
      <c r="EN388" s="15">
        <f t="shared" si="560"/>
        <v>0.47515860326637882</v>
      </c>
      <c r="EO388" s="15">
        <f t="shared" si="560"/>
        <v>0.5009764332978659</v>
      </c>
      <c r="EQ388" s="17" t="s">
        <v>91</v>
      </c>
      <c r="ER388" s="13">
        <f t="shared" si="454"/>
        <v>44</v>
      </c>
      <c r="ES388" s="13">
        <f t="shared" si="455"/>
        <v>82</v>
      </c>
      <c r="ET388" s="13">
        <f t="shared" si="456"/>
        <v>78</v>
      </c>
      <c r="EU388" s="13">
        <f t="shared" si="457"/>
        <v>75</v>
      </c>
      <c r="EV388" s="13">
        <f t="shared" si="458"/>
        <v>58</v>
      </c>
      <c r="EW388" s="13">
        <f t="shared" si="459"/>
        <v>48</v>
      </c>
      <c r="EX388" s="13">
        <f t="shared" si="460"/>
        <v>37</v>
      </c>
      <c r="EY388" s="13">
        <f t="shared" si="461"/>
        <v>31</v>
      </c>
      <c r="EZ388" s="13">
        <f t="shared" si="462"/>
        <v>28</v>
      </c>
      <c r="FA388" s="13">
        <f t="shared" si="463"/>
        <v>27</v>
      </c>
      <c r="FB388" s="13">
        <f t="shared" si="464"/>
        <v>25</v>
      </c>
      <c r="FC388" s="13">
        <f t="shared" si="465"/>
        <v>23</v>
      </c>
      <c r="FD388" s="13">
        <f t="shared" si="466"/>
        <v>21</v>
      </c>
      <c r="FE388" s="13">
        <f t="shared" si="467"/>
        <v>21</v>
      </c>
      <c r="FF388" s="13">
        <f t="shared" si="468"/>
        <v>22</v>
      </c>
      <c r="FG388" s="13">
        <f t="shared" si="469"/>
        <v>21</v>
      </c>
      <c r="FH388" s="13">
        <f t="shared" si="470"/>
        <v>21</v>
      </c>
      <c r="FI388" s="13">
        <f t="shared" si="471"/>
        <v>21</v>
      </c>
      <c r="FJ388" s="13">
        <f t="shared" si="472"/>
        <v>21</v>
      </c>
      <c r="FK388" s="13">
        <f t="shared" si="473"/>
        <v>22</v>
      </c>
      <c r="FL388" s="13">
        <f t="shared" si="474"/>
        <v>22</v>
      </c>
      <c r="FM388" s="13">
        <f>INDEX($ER388:$FL388,MATCH('Ranked Growth'!$C$5,$ER$149:$FL$149,0))</f>
        <v>44</v>
      </c>
      <c r="FO388" s="17" t="s">
        <v>91</v>
      </c>
      <c r="FP388" s="13" cm="1">
        <f t="array" ref="FP388">SUMPRODUCT(($Z$281:$Z$407=$Z388)*(DU388&lt;DU$281:DU$407))+1</f>
        <v>33</v>
      </c>
      <c r="FQ388" s="13" cm="1">
        <f t="array" ref="FQ388">SUMPRODUCT(($Z$281:$Z$407=$Z388)*(DV388&lt;DV$281:DV$407))+1</f>
        <v>74</v>
      </c>
      <c r="FR388" s="13" cm="1">
        <f t="array" ref="FR388">SUMPRODUCT(($Z$281:$Z$407=$Z388)*(DW388&lt;DW$281:DW$407))+1</f>
        <v>71</v>
      </c>
      <c r="FS388" s="13" cm="1">
        <f t="array" ref="FS388">SUMPRODUCT(($Z$281:$Z$407=$Z388)*(DX388&lt;DX$281:DX$407))+1</f>
        <v>68</v>
      </c>
      <c r="FT388" s="13" cm="1">
        <f t="array" ref="FT388">SUMPRODUCT(($Z$281:$Z$407=$Z388)*(DY388&lt;DY$281:DY$407))+1</f>
        <v>53</v>
      </c>
      <c r="FU388" s="13" cm="1">
        <f t="array" ref="FU388">SUMPRODUCT(($Z$281:$Z$407=$Z388)*(DZ388&lt;DZ$281:DZ$407))+1</f>
        <v>44</v>
      </c>
      <c r="FV388" s="13" cm="1">
        <f t="array" ref="FV388">SUMPRODUCT(($Z$281:$Z$407=$Z388)*(EA388&lt;EA$281:EA$407))+1</f>
        <v>34</v>
      </c>
      <c r="FW388" s="13" cm="1">
        <f t="array" ref="FW388">SUMPRODUCT(($Z$281:$Z$407=$Z388)*(EB388&lt;EB$281:EB$407))+1</f>
        <v>28</v>
      </c>
      <c r="FX388" s="13" cm="1">
        <f t="array" ref="FX388">SUMPRODUCT(($Z$281:$Z$407=$Z388)*(EC388&lt;EC$281:EC$407))+1</f>
        <v>25</v>
      </c>
      <c r="FY388" s="13" cm="1">
        <f t="array" ref="FY388">SUMPRODUCT(($Z$281:$Z$407=$Z388)*(ED388&lt;ED$281:ED$407))+1</f>
        <v>24</v>
      </c>
      <c r="FZ388" s="13" cm="1">
        <f t="array" ref="FZ388">SUMPRODUCT(($Z$281:$Z$407=$Z388)*(EE388&lt;EE$281:EE$407))+1</f>
        <v>22</v>
      </c>
      <c r="GA388" s="13" cm="1">
        <f t="array" ref="GA388">SUMPRODUCT(($Z$281:$Z$407=$Z388)*(EF388&lt;EF$281:EF$407))+1</f>
        <v>21</v>
      </c>
      <c r="GB388" s="13" cm="1">
        <f t="array" ref="GB388">SUMPRODUCT(($Z$281:$Z$407=$Z388)*(EG388&lt;EG$281:EG$407))+1</f>
        <v>19</v>
      </c>
      <c r="GC388" s="13" cm="1">
        <f t="array" ref="GC388">SUMPRODUCT(($Z$281:$Z$407=$Z388)*(EH388&lt;EH$281:EH$407))+1</f>
        <v>19</v>
      </c>
      <c r="GD388" s="13" cm="1">
        <f t="array" ref="GD388">SUMPRODUCT(($Z$281:$Z$407=$Z388)*(EI388&lt;EI$281:EI$407))+1</f>
        <v>20</v>
      </c>
      <c r="GE388" s="13" cm="1">
        <f t="array" ref="GE388">SUMPRODUCT(($Z$281:$Z$407=$Z388)*(EJ388&lt;EJ$281:EJ$407))+1</f>
        <v>19</v>
      </c>
      <c r="GF388" s="13" cm="1">
        <f t="array" ref="GF388">SUMPRODUCT(($Z$281:$Z$407=$Z388)*(EK388&lt;EK$281:EK$407))+1</f>
        <v>19</v>
      </c>
      <c r="GG388" s="13" cm="1">
        <f t="array" ref="GG388">SUMPRODUCT(($Z$281:$Z$407=$Z388)*(EL388&lt;EL$281:EL$407))+1</f>
        <v>19</v>
      </c>
      <c r="GH388" s="13" cm="1">
        <f t="array" ref="GH388">SUMPRODUCT(($Z$281:$Z$407=$Z388)*(EM388&lt;EM$281:EM$407))+1</f>
        <v>19</v>
      </c>
      <c r="GI388" s="13" cm="1">
        <f t="array" ref="GI388">SUMPRODUCT(($Z$281:$Z$407=$Z388)*(EN388&lt;EN$281:EN$407))+1</f>
        <v>20</v>
      </c>
      <c r="GJ388" s="13" cm="1">
        <f t="array" ref="GJ388">SUMPRODUCT(($Z$281:$Z$407=$Z388)*(EO388&lt;EO$281:EO$407))+1</f>
        <v>20</v>
      </c>
      <c r="GK388" s="20">
        <f>INDEX($FP388:$GJ388,MATCH('Ranked Growth'!$C$5,$FP$149:$GJ$149,0))</f>
        <v>33</v>
      </c>
      <c r="GL388" s="13" t="str">
        <f t="shared" si="475"/>
        <v>Stations of Over 10k Users-33</v>
      </c>
      <c r="GN388" s="17" t="s">
        <v>91</v>
      </c>
      <c r="GO388" s="13" cm="1">
        <f t="array" ref="GO388">IF($AA388="N","",SUMPRODUCT(($Z$281:$Z$407=$Z388)*($AA$281:$AA$407="Y")*(DU388&lt;DU$281:DU$407))+1)</f>
        <v>8</v>
      </c>
      <c r="GP388" s="13" cm="1">
        <f t="array" ref="GP388">IF($AA388="N","",SUMPRODUCT(($Z$281:$Z$407=$Z388)*($AA$281:$AA$407="Y")*(DV388&lt;DV$281:DV$407))+1)</f>
        <v>13</v>
      </c>
      <c r="GQ388" s="13" cm="1">
        <f t="array" ref="GQ388">IF($AA388="N","",SUMPRODUCT(($Z$281:$Z$407=$Z388)*($AA$281:$AA$407="Y")*(DW388&lt;DW$281:DW$407))+1)</f>
        <v>12</v>
      </c>
      <c r="GR388" s="13" cm="1">
        <f t="array" ref="GR388">IF($AA388="N","",SUMPRODUCT(($Z$281:$Z$407=$Z388)*($AA$281:$AA$407="Y")*(DX388&lt;DX$281:DX$407))+1)</f>
        <v>11</v>
      </c>
      <c r="GS388" s="13" cm="1">
        <f t="array" ref="GS388">IF($AA388="N","",SUMPRODUCT(($Z$281:$Z$407=$Z388)*($AA$281:$AA$407="Y")*(DY388&lt;DY$281:DY$407))+1)</f>
        <v>10</v>
      </c>
      <c r="GT388" s="13" cm="1">
        <f t="array" ref="GT388">IF($AA388="N","",SUMPRODUCT(($Z$281:$Z$407=$Z388)*($AA$281:$AA$407="Y")*(DZ388&lt;DZ$281:DZ$407))+1)</f>
        <v>8</v>
      </c>
      <c r="GU388" s="13" cm="1">
        <f t="array" ref="GU388">IF($AA388="N","",SUMPRODUCT(($Z$281:$Z$407=$Z388)*($AA$281:$AA$407="Y")*(EA388&lt;EA$281:EA$407))+1)</f>
        <v>7</v>
      </c>
      <c r="GV388" s="13" cm="1">
        <f t="array" ref="GV388">IF($AA388="N","",SUMPRODUCT(($Z$281:$Z$407=$Z388)*($AA$281:$AA$407="Y")*(EB388&lt;EB$281:EB$407))+1)</f>
        <v>5</v>
      </c>
      <c r="GW388" s="13" cm="1">
        <f t="array" ref="GW388">IF($AA388="N","",SUMPRODUCT(($Z$281:$Z$407=$Z388)*($AA$281:$AA$407="Y")*(EC388&lt;EC$281:EC$407))+1)</f>
        <v>4</v>
      </c>
      <c r="GX388" s="13" cm="1">
        <f t="array" ref="GX388">IF($AA388="N","",SUMPRODUCT(($Z$281:$Z$407=$Z388)*($AA$281:$AA$407="Y")*(ED388&lt;ED$281:ED$407))+1)</f>
        <v>4</v>
      </c>
      <c r="GY388" s="13" cm="1">
        <f t="array" ref="GY388">IF($AA388="N","",SUMPRODUCT(($Z$281:$Z$407=$Z388)*($AA$281:$AA$407="Y")*(EE388&lt;EE$281:EE$407))+1)</f>
        <v>4</v>
      </c>
      <c r="GZ388" s="13" cm="1">
        <f t="array" ref="GZ388">IF($AA388="N","",SUMPRODUCT(($Z$281:$Z$407=$Z388)*($AA$281:$AA$407="Y")*(EF388&lt;EF$281:EF$407))+1)</f>
        <v>4</v>
      </c>
      <c r="HA388" s="13" cm="1">
        <f t="array" ref="HA388">IF($AA388="N","",SUMPRODUCT(($Z$281:$Z$407=$Z388)*($AA$281:$AA$407="Y")*(EG388&lt;EG$281:EG$407))+1)</f>
        <v>3</v>
      </c>
      <c r="HB388" s="13" cm="1">
        <f t="array" ref="HB388">IF($AA388="N","",SUMPRODUCT(($Z$281:$Z$407=$Z388)*($AA$281:$AA$407="Y")*(EH388&lt;EH$281:EH$407))+1)</f>
        <v>3</v>
      </c>
      <c r="HC388" s="13" cm="1">
        <f t="array" ref="HC388">IF($AA388="N","",SUMPRODUCT(($Z$281:$Z$407=$Z388)*($AA$281:$AA$407="Y")*(EI388&lt;EI$281:EI$407))+1)</f>
        <v>3</v>
      </c>
      <c r="HD388" s="13" cm="1">
        <f t="array" ref="HD388">IF($AA388="N","",SUMPRODUCT(($Z$281:$Z$407=$Z388)*($AA$281:$AA$407="Y")*(EJ388&lt;EJ$281:EJ$407))+1)</f>
        <v>3</v>
      </c>
      <c r="HE388" s="13" cm="1">
        <f t="array" ref="HE388">IF($AA388="N","",SUMPRODUCT(($Z$281:$Z$407=$Z388)*($AA$281:$AA$407="Y")*(EK388&lt;EK$281:EK$407))+1)</f>
        <v>3</v>
      </c>
      <c r="HF388" s="13" cm="1">
        <f t="array" ref="HF388">IF($AA388="N","",SUMPRODUCT(($Z$281:$Z$407=$Z388)*($AA$281:$AA$407="Y")*(EL388&lt;EL$281:EL$407))+1)</f>
        <v>3</v>
      </c>
      <c r="HG388" s="13" cm="1">
        <f t="array" ref="HG388">IF($AA388="N","",SUMPRODUCT(($Z$281:$Z$407=$Z388)*($AA$281:$AA$407="Y")*(EM388&lt;EM$281:EM$407))+1)</f>
        <v>3</v>
      </c>
      <c r="HH388" s="13" cm="1">
        <f t="array" ref="HH388">IF($AA388="N","",SUMPRODUCT(($Z$281:$Z$407=$Z388)*($AA$281:$AA$407="Y")*(EN388&lt;EN$281:EN$407))+1)</f>
        <v>3</v>
      </c>
      <c r="HI388" s="13" cm="1">
        <f t="array" ref="HI388">IF($AA388="N","",SUMPRODUCT(($Z$281:$Z$407=$Z388)*($AA$281:$AA$407="Y")*(EO388&lt;EO$281:EO$407))+1)</f>
        <v>3</v>
      </c>
      <c r="HJ388" s="20">
        <f>INDEX($GO388:$HI388,MATCH('Ranked Growth'!$C$5,$GO$149:$HI$149,0))</f>
        <v>8</v>
      </c>
      <c r="HK388" s="13" t="str">
        <f t="shared" si="476"/>
        <v>Stations of Over 10k Users-8</v>
      </c>
    </row>
    <row r="389" spans="2:219" s="11" customFormat="1" x14ac:dyDescent="0.25">
      <c r="B389" s="17" t="s">
        <v>92</v>
      </c>
      <c r="C389" s="20">
        <v>47827.548650777731</v>
      </c>
      <c r="D389" s="20">
        <v>51245.791884285813</v>
      </c>
      <c r="E389" s="20">
        <v>52212.518076803259</v>
      </c>
      <c r="F389" s="20">
        <v>52906.348309231937</v>
      </c>
      <c r="G389" s="20">
        <v>53344.136625534346</v>
      </c>
      <c r="H389" s="20">
        <v>53778.327684823809</v>
      </c>
      <c r="I389" s="20">
        <v>54366.395260854129</v>
      </c>
      <c r="J389" s="20">
        <v>54829.113224878041</v>
      </c>
      <c r="K389" s="20">
        <v>55371.26424031589</v>
      </c>
      <c r="L389" s="20">
        <v>56234.737556961314</v>
      </c>
      <c r="M389" s="20">
        <v>56813.35896303827</v>
      </c>
      <c r="N389" s="20">
        <v>57346.642169548228</v>
      </c>
      <c r="O389" s="20">
        <v>57866.193153644919</v>
      </c>
      <c r="P389" s="20">
        <v>58556.979383515005</v>
      </c>
      <c r="Q389" s="20">
        <v>59347.778433363397</v>
      </c>
      <c r="R389" s="20">
        <v>59956.677991280558</v>
      </c>
      <c r="S389" s="20">
        <v>60650.094338103816</v>
      </c>
      <c r="T389" s="20">
        <v>61255.683228435024</v>
      </c>
      <c r="U389" s="20">
        <v>61935.116932951321</v>
      </c>
      <c r="V389" s="20">
        <v>62871.239195272836</v>
      </c>
      <c r="W389" s="20">
        <v>63769.524913936708</v>
      </c>
      <c r="Y389" s="17" t="s">
        <v>92</v>
      </c>
      <c r="Z389" s="21" t="str">
        <f t="shared" si="427"/>
        <v>Stations of Over 10k Users</v>
      </c>
      <c r="AA389" s="21" t="str">
        <f t="shared" si="428"/>
        <v>N</v>
      </c>
      <c r="AB389" s="13">
        <f t="shared" ref="AB389:AV389" si="561">C389-$R127</f>
        <v>821.54865077773138</v>
      </c>
      <c r="AC389" s="13">
        <f t="shared" si="561"/>
        <v>4239.7918842858126</v>
      </c>
      <c r="AD389" s="13">
        <f t="shared" si="561"/>
        <v>5206.5180768032587</v>
      </c>
      <c r="AE389" s="13">
        <f t="shared" si="561"/>
        <v>5900.3483092319366</v>
      </c>
      <c r="AF389" s="13">
        <f t="shared" si="561"/>
        <v>6338.1366255343455</v>
      </c>
      <c r="AG389" s="13">
        <f t="shared" si="561"/>
        <v>6772.3276848238092</v>
      </c>
      <c r="AH389" s="13">
        <f t="shared" si="561"/>
        <v>7360.3952608541294</v>
      </c>
      <c r="AI389" s="13">
        <f t="shared" si="561"/>
        <v>7823.1132248780414</v>
      </c>
      <c r="AJ389" s="13">
        <f t="shared" si="561"/>
        <v>8365.2642403158898</v>
      </c>
      <c r="AK389" s="13">
        <f t="shared" si="561"/>
        <v>9228.7375569613141</v>
      </c>
      <c r="AL389" s="13">
        <f t="shared" si="561"/>
        <v>9807.3589630382703</v>
      </c>
      <c r="AM389" s="13">
        <f t="shared" si="561"/>
        <v>10340.642169548228</v>
      </c>
      <c r="AN389" s="13">
        <f t="shared" si="561"/>
        <v>10860.193153644919</v>
      </c>
      <c r="AO389" s="13">
        <f t="shared" si="561"/>
        <v>11550.979383515005</v>
      </c>
      <c r="AP389" s="13">
        <f t="shared" si="561"/>
        <v>12341.778433363397</v>
      </c>
      <c r="AQ389" s="13">
        <f t="shared" si="561"/>
        <v>12950.677991280558</v>
      </c>
      <c r="AR389" s="13">
        <f t="shared" si="561"/>
        <v>13644.094338103816</v>
      </c>
      <c r="AS389" s="13">
        <f t="shared" si="561"/>
        <v>14249.683228435024</v>
      </c>
      <c r="AT389" s="13">
        <f t="shared" si="561"/>
        <v>14929.116932951321</v>
      </c>
      <c r="AU389" s="13">
        <f t="shared" si="561"/>
        <v>15865.239195272836</v>
      </c>
      <c r="AV389" s="13">
        <f t="shared" si="561"/>
        <v>16763.524913936708</v>
      </c>
      <c r="AX389" s="17" t="s">
        <v>92</v>
      </c>
      <c r="AY389" s="13">
        <f t="shared" si="430"/>
        <v>85</v>
      </c>
      <c r="AZ389" s="13">
        <f t="shared" si="431"/>
        <v>86</v>
      </c>
      <c r="BA389" s="13">
        <f t="shared" si="432"/>
        <v>86</v>
      </c>
      <c r="BB389" s="13">
        <f t="shared" si="433"/>
        <v>86</v>
      </c>
      <c r="BC389" s="13">
        <f t="shared" si="434"/>
        <v>86</v>
      </c>
      <c r="BD389" s="13">
        <f t="shared" si="435"/>
        <v>86</v>
      </c>
      <c r="BE389" s="13">
        <f t="shared" si="436"/>
        <v>86</v>
      </c>
      <c r="BF389" s="13">
        <f t="shared" si="437"/>
        <v>86</v>
      </c>
      <c r="BG389" s="13">
        <f t="shared" si="438"/>
        <v>86</v>
      </c>
      <c r="BH389" s="13">
        <f t="shared" si="439"/>
        <v>86</v>
      </c>
      <c r="BI389" s="13">
        <f t="shared" si="440"/>
        <v>85</v>
      </c>
      <c r="BJ389" s="13">
        <f t="shared" si="441"/>
        <v>85</v>
      </c>
      <c r="BK389" s="13">
        <f t="shared" si="442"/>
        <v>85</v>
      </c>
      <c r="BL389" s="13">
        <f t="shared" si="443"/>
        <v>86</v>
      </c>
      <c r="BM389" s="13">
        <f t="shared" si="444"/>
        <v>86</v>
      </c>
      <c r="BN389" s="13">
        <f t="shared" si="445"/>
        <v>85</v>
      </c>
      <c r="BO389" s="13">
        <f t="shared" si="446"/>
        <v>85</v>
      </c>
      <c r="BP389" s="13">
        <f t="shared" si="447"/>
        <v>85</v>
      </c>
      <c r="BQ389" s="13">
        <f t="shared" si="448"/>
        <v>85</v>
      </c>
      <c r="BR389" s="13">
        <f t="shared" si="449"/>
        <v>86</v>
      </c>
      <c r="BS389" s="13">
        <f t="shared" si="450"/>
        <v>86</v>
      </c>
      <c r="BT389" s="13">
        <f>INDEX($AY389:$BS389,MATCH('Ranked Growth'!$C$5,Data!$AY$149:$BS$149,0))</f>
        <v>85</v>
      </c>
      <c r="BV389" s="17" t="s">
        <v>92</v>
      </c>
      <c r="BW389" s="13" cm="1">
        <f t="array" ref="BW389">SUMPRODUCT(($Z$281:$Z$407=$Z389)*(AB389&lt;AB$281:AB$407))+1</f>
        <v>80</v>
      </c>
      <c r="BX389" s="13" cm="1">
        <f t="array" ref="BX389">SUMPRODUCT(($Z$281:$Z$407=$Z389)*(AC389&lt;AC$281:AC$407))+1</f>
        <v>81</v>
      </c>
      <c r="BY389" s="13" cm="1">
        <f t="array" ref="BY389">SUMPRODUCT(($Z$281:$Z$407=$Z389)*(AD389&lt;AD$281:AD$407))+1</f>
        <v>81</v>
      </c>
      <c r="BZ389" s="13" cm="1">
        <f t="array" ref="BZ389">SUMPRODUCT(($Z$281:$Z$407=$Z389)*(AE389&lt;AE$281:AE$407))+1</f>
        <v>81</v>
      </c>
      <c r="CA389" s="13" cm="1">
        <f t="array" ref="CA389">SUMPRODUCT(($Z$281:$Z$407=$Z389)*(AF389&lt;AF$281:AF$407))+1</f>
        <v>81</v>
      </c>
      <c r="CB389" s="13" cm="1">
        <f t="array" ref="CB389">SUMPRODUCT(($Z$281:$Z$407=$Z389)*(AG389&lt;AG$281:AG$407))+1</f>
        <v>81</v>
      </c>
      <c r="CC389" s="13" cm="1">
        <f t="array" ref="CC389">SUMPRODUCT(($Z$281:$Z$407=$Z389)*(AH389&lt;AH$281:AH$407))+1</f>
        <v>81</v>
      </c>
      <c r="CD389" s="13" cm="1">
        <f t="array" ref="CD389">SUMPRODUCT(($Z$281:$Z$407=$Z389)*(AI389&lt;AI$281:AI$407))+1</f>
        <v>81</v>
      </c>
      <c r="CE389" s="13" cm="1">
        <f t="array" ref="CE389">SUMPRODUCT(($Z$281:$Z$407=$Z389)*(AJ389&lt;AJ$281:AJ$407))+1</f>
        <v>81</v>
      </c>
      <c r="CF389" s="13" cm="1">
        <f t="array" ref="CF389">SUMPRODUCT(($Z$281:$Z$407=$Z389)*(AK389&lt;AK$281:AK$407))+1</f>
        <v>81</v>
      </c>
      <c r="CG389" s="13" cm="1">
        <f t="array" ref="CG389">SUMPRODUCT(($Z$281:$Z$407=$Z389)*(AL389&lt;AL$281:AL$407))+1</f>
        <v>80</v>
      </c>
      <c r="CH389" s="13" cm="1">
        <f t="array" ref="CH389">SUMPRODUCT(($Z$281:$Z$407=$Z389)*(AM389&lt;AM$281:AM$407))+1</f>
        <v>80</v>
      </c>
      <c r="CI389" s="13" cm="1">
        <f t="array" ref="CI389">SUMPRODUCT(($Z$281:$Z$407=$Z389)*(AN389&lt;AN$281:AN$407))+1</f>
        <v>80</v>
      </c>
      <c r="CJ389" s="13" cm="1">
        <f t="array" ref="CJ389">SUMPRODUCT(($Z$281:$Z$407=$Z389)*(AO389&lt;AO$281:AO$407))+1</f>
        <v>81</v>
      </c>
      <c r="CK389" s="13" cm="1">
        <f t="array" ref="CK389">SUMPRODUCT(($Z$281:$Z$407=$Z389)*(AP389&lt;AP$281:AP$407))+1</f>
        <v>81</v>
      </c>
      <c r="CL389" s="13" cm="1">
        <f t="array" ref="CL389">SUMPRODUCT(($Z$281:$Z$407=$Z389)*(AQ389&lt;AQ$281:AQ$407))+1</f>
        <v>80</v>
      </c>
      <c r="CM389" s="13" cm="1">
        <f t="array" ref="CM389">SUMPRODUCT(($Z$281:$Z$407=$Z389)*(AR389&lt;AR$281:AR$407))+1</f>
        <v>80</v>
      </c>
      <c r="CN389" s="13" cm="1">
        <f t="array" ref="CN389">SUMPRODUCT(($Z$281:$Z$407=$Z389)*(AS389&lt;AS$281:AS$407))+1</f>
        <v>80</v>
      </c>
      <c r="CO389" s="13" cm="1">
        <f t="array" ref="CO389">SUMPRODUCT(($Z$281:$Z$407=$Z389)*(AT389&lt;AT$281:AT$407))+1</f>
        <v>80</v>
      </c>
      <c r="CP389" s="13" cm="1">
        <f t="array" ref="CP389">SUMPRODUCT(($Z$281:$Z$407=$Z389)*(AU389&lt;AU$281:AU$407))+1</f>
        <v>81</v>
      </c>
      <c r="CQ389" s="13" cm="1">
        <f t="array" ref="CQ389">SUMPRODUCT(($Z$281:$Z$407=$Z389)*(AV389&lt;AV$281:AV$407))+1</f>
        <v>81</v>
      </c>
      <c r="CR389" s="20">
        <f>INDEX($BW389:$CQ389,MATCH('Ranked Growth'!$C$5,Data!$AY$149:$BS$149,0))</f>
        <v>80</v>
      </c>
      <c r="CS389" s="13" t="str">
        <f t="shared" si="451"/>
        <v>Stations of Over 10k Users-80</v>
      </c>
      <c r="CU389" s="17" t="s">
        <v>92</v>
      </c>
      <c r="CV389" s="13" t="str" cm="1">
        <f t="array" ref="CV389">IF($AA389="N","",SUMPRODUCT(($Z$281:$Z$407=$Z389)*($AA$281:$AA$407="Y")*(AB389&lt;AB$281:AB$407))+1)</f>
        <v/>
      </c>
      <c r="CW389" s="13" t="str" cm="1">
        <f t="array" ref="CW389">IF($AA389="N","",SUMPRODUCT(($Z$281:$Z$407=$Z389)*($AA$281:$AA$407="Y")*(AC389&lt;AC$281:AC$407))+1)</f>
        <v/>
      </c>
      <c r="CX389" s="13" t="str" cm="1">
        <f t="array" ref="CX389">IF($AA389="N","",SUMPRODUCT(($Z$281:$Z$407=$Z389)*($AA$281:$AA$407="Y")*(AD389&lt;AD$281:AD$407))+1)</f>
        <v/>
      </c>
      <c r="CY389" s="13" t="str" cm="1">
        <f t="array" ref="CY389">IF($AA389="N","",SUMPRODUCT(($Z$281:$Z$407=$Z389)*($AA$281:$AA$407="Y")*(AE389&lt;AE$281:AE$407))+1)</f>
        <v/>
      </c>
      <c r="CZ389" s="13" t="str" cm="1">
        <f t="array" ref="CZ389">IF($AA389="N","",SUMPRODUCT(($Z$281:$Z$407=$Z389)*($AA$281:$AA$407="Y")*(AF389&lt;AF$281:AF$407))+1)</f>
        <v/>
      </c>
      <c r="DA389" s="13" t="str" cm="1">
        <f t="array" ref="DA389">IF($AA389="N","",SUMPRODUCT(($Z$281:$Z$407=$Z389)*($AA$281:$AA$407="Y")*(AG389&lt;AG$281:AG$407))+1)</f>
        <v/>
      </c>
      <c r="DB389" s="13" t="str" cm="1">
        <f t="array" ref="DB389">IF($AA389="N","",SUMPRODUCT(($Z$281:$Z$407=$Z389)*($AA$281:$AA$407="Y")*(AH389&lt;AH$281:AH$407))+1)</f>
        <v/>
      </c>
      <c r="DC389" s="13" t="str" cm="1">
        <f t="array" ref="DC389">IF($AA389="N","",SUMPRODUCT(($Z$281:$Z$407=$Z389)*($AA$281:$AA$407="Y")*(AI389&lt;AI$281:AI$407))+1)</f>
        <v/>
      </c>
      <c r="DD389" s="13" t="str" cm="1">
        <f t="array" ref="DD389">IF($AA389="N","",SUMPRODUCT(($Z$281:$Z$407=$Z389)*($AA$281:$AA$407="Y")*(AJ389&lt;AJ$281:AJ$407))+1)</f>
        <v/>
      </c>
      <c r="DE389" s="13" t="str" cm="1">
        <f t="array" ref="DE389">IF($AA389="N","",SUMPRODUCT(($Z$281:$Z$407=$Z389)*($AA$281:$AA$407="Y")*(AK389&lt;AK$281:AK$407))+1)</f>
        <v/>
      </c>
      <c r="DF389" s="13" t="str" cm="1">
        <f t="array" ref="DF389">IF($AA389="N","",SUMPRODUCT(($Z$281:$Z$407=$Z389)*($AA$281:$AA$407="Y")*(AL389&lt;AL$281:AL$407))+1)</f>
        <v/>
      </c>
      <c r="DG389" s="13" t="str" cm="1">
        <f t="array" ref="DG389">IF($AA389="N","",SUMPRODUCT(($Z$281:$Z$407=$Z389)*($AA$281:$AA$407="Y")*(AM389&lt;AM$281:AM$407))+1)</f>
        <v/>
      </c>
      <c r="DH389" s="13" t="str" cm="1">
        <f t="array" ref="DH389">IF($AA389="N","",SUMPRODUCT(($Z$281:$Z$407=$Z389)*($AA$281:$AA$407="Y")*(AN389&lt;AN$281:AN$407))+1)</f>
        <v/>
      </c>
      <c r="DI389" s="13" t="str" cm="1">
        <f t="array" ref="DI389">IF($AA389="N","",SUMPRODUCT(($Z$281:$Z$407=$Z389)*($AA$281:$AA$407="Y")*(AO389&lt;AO$281:AO$407))+1)</f>
        <v/>
      </c>
      <c r="DJ389" s="13" t="str" cm="1">
        <f t="array" ref="DJ389">IF($AA389="N","",SUMPRODUCT(($Z$281:$Z$407=$Z389)*($AA$281:$AA$407="Y")*(AP389&lt;AP$281:AP$407))+1)</f>
        <v/>
      </c>
      <c r="DK389" s="13" t="str" cm="1">
        <f t="array" ref="DK389">IF($AA389="N","",SUMPRODUCT(($Z$281:$Z$407=$Z389)*($AA$281:$AA$407="Y")*(AQ389&lt;AQ$281:AQ$407))+1)</f>
        <v/>
      </c>
      <c r="DL389" s="13" t="str" cm="1">
        <f t="array" ref="DL389">IF($AA389="N","",SUMPRODUCT(($Z$281:$Z$407=$Z389)*($AA$281:$AA$407="Y")*(AR389&lt;AR$281:AR$407))+1)</f>
        <v/>
      </c>
      <c r="DM389" s="13" t="str" cm="1">
        <f t="array" ref="DM389">IF($AA389="N","",SUMPRODUCT(($Z$281:$Z$407=$Z389)*($AA$281:$AA$407="Y")*(AS389&lt;AS$281:AS$407))+1)</f>
        <v/>
      </c>
      <c r="DN389" s="13" t="str" cm="1">
        <f t="array" ref="DN389">IF($AA389="N","",SUMPRODUCT(($Z$281:$Z$407=$Z389)*($AA$281:$AA$407="Y")*(AT389&lt;AT$281:AT$407))+1)</f>
        <v/>
      </c>
      <c r="DO389" s="13" t="str" cm="1">
        <f t="array" ref="DO389">IF($AA389="N","",SUMPRODUCT(($Z$281:$Z$407=$Z389)*($AA$281:$AA$407="Y")*(AU389&lt;AU$281:AU$407))+1)</f>
        <v/>
      </c>
      <c r="DP389" s="13" t="str" cm="1">
        <f t="array" ref="DP389">IF($AA389="N","",SUMPRODUCT(($Z$281:$Z$407=$Z389)*($AA$281:$AA$407="Y")*(AV389&lt;AV$281:AV$407))+1)</f>
        <v/>
      </c>
      <c r="DQ389" s="13" t="str">
        <f>INDEX($CV389:$DP389,MATCH('Ranked Growth'!$C$5,$BW$149:$CQ$149,0))</f>
        <v/>
      </c>
      <c r="DR389" s="13" t="str">
        <f t="shared" si="452"/>
        <v>Stations of Over 10k Users-</v>
      </c>
      <c r="DT389" s="17" t="s">
        <v>92</v>
      </c>
      <c r="DU389" s="15">
        <f t="shared" ref="DU389:EO389" si="562">(C389/$R127)-1</f>
        <v>1.747752735348107E-2</v>
      </c>
      <c r="DV389" s="15">
        <f t="shared" si="562"/>
        <v>9.0196823475424681E-2</v>
      </c>
      <c r="DW389" s="15">
        <f t="shared" si="562"/>
        <v>0.11076284042044127</v>
      </c>
      <c r="DX389" s="15">
        <f t="shared" si="562"/>
        <v>0.12552330147708668</v>
      </c>
      <c r="DY389" s="15">
        <f t="shared" si="562"/>
        <v>0.1348367575529581</v>
      </c>
      <c r="DZ389" s="15">
        <f t="shared" si="562"/>
        <v>0.14407368601505777</v>
      </c>
      <c r="EA389" s="15">
        <f t="shared" si="562"/>
        <v>0.15658416501838346</v>
      </c>
      <c r="EB389" s="15">
        <f t="shared" si="562"/>
        <v>0.16642797142658483</v>
      </c>
      <c r="EC389" s="15">
        <f t="shared" si="562"/>
        <v>0.17796162703305729</v>
      </c>
      <c r="ED389" s="15">
        <f t="shared" si="562"/>
        <v>0.19633105469432222</v>
      </c>
      <c r="EE389" s="15">
        <f t="shared" si="562"/>
        <v>0.20864057701225946</v>
      </c>
      <c r="EF389" s="15">
        <f t="shared" si="562"/>
        <v>0.21998557991635592</v>
      </c>
      <c r="EG389" s="15">
        <f t="shared" si="562"/>
        <v>0.23103844516965744</v>
      </c>
      <c r="EH389" s="15">
        <f t="shared" si="562"/>
        <v>0.24573414848136421</v>
      </c>
      <c r="EI389" s="15">
        <f t="shared" si="562"/>
        <v>0.26255751251677228</v>
      </c>
      <c r="EJ389" s="15">
        <f t="shared" si="562"/>
        <v>0.27551116860146707</v>
      </c>
      <c r="EK389" s="15">
        <f t="shared" si="562"/>
        <v>0.29026282470543796</v>
      </c>
      <c r="EL389" s="15">
        <f t="shared" si="562"/>
        <v>0.30314605004542017</v>
      </c>
      <c r="EM389" s="15">
        <f t="shared" si="562"/>
        <v>0.31760024109584561</v>
      </c>
      <c r="EN389" s="15">
        <f t="shared" si="562"/>
        <v>0.33751519370448113</v>
      </c>
      <c r="EO389" s="15">
        <f t="shared" si="562"/>
        <v>0.35662521622636922</v>
      </c>
      <c r="EQ389" s="17" t="s">
        <v>92</v>
      </c>
      <c r="ER389" s="13">
        <f t="shared" si="454"/>
        <v>90</v>
      </c>
      <c r="ES389" s="13">
        <f t="shared" si="455"/>
        <v>87</v>
      </c>
      <c r="ET389" s="13">
        <f t="shared" si="456"/>
        <v>89</v>
      </c>
      <c r="EU389" s="13">
        <f t="shared" si="457"/>
        <v>91</v>
      </c>
      <c r="EV389" s="13">
        <f t="shared" si="458"/>
        <v>92</v>
      </c>
      <c r="EW389" s="13">
        <f t="shared" si="459"/>
        <v>95</v>
      </c>
      <c r="EX389" s="13">
        <f t="shared" si="460"/>
        <v>97</v>
      </c>
      <c r="EY389" s="13">
        <f t="shared" si="461"/>
        <v>99</v>
      </c>
      <c r="EZ389" s="13">
        <f t="shared" si="462"/>
        <v>98</v>
      </c>
      <c r="FA389" s="13">
        <f t="shared" si="463"/>
        <v>97</v>
      </c>
      <c r="FB389" s="13">
        <f t="shared" si="464"/>
        <v>97</v>
      </c>
      <c r="FC389" s="13">
        <f t="shared" si="465"/>
        <v>99</v>
      </c>
      <c r="FD389" s="13">
        <f t="shared" si="466"/>
        <v>100</v>
      </c>
      <c r="FE389" s="13">
        <f t="shared" si="467"/>
        <v>102</v>
      </c>
      <c r="FF389" s="13">
        <f t="shared" si="468"/>
        <v>102</v>
      </c>
      <c r="FG389" s="13">
        <f t="shared" si="469"/>
        <v>102</v>
      </c>
      <c r="FH389" s="13">
        <f t="shared" si="470"/>
        <v>102</v>
      </c>
      <c r="FI389" s="13">
        <f t="shared" si="471"/>
        <v>101</v>
      </c>
      <c r="FJ389" s="13">
        <f t="shared" si="472"/>
        <v>101</v>
      </c>
      <c r="FK389" s="13">
        <f t="shared" si="473"/>
        <v>101</v>
      </c>
      <c r="FL389" s="13">
        <f t="shared" si="474"/>
        <v>102</v>
      </c>
      <c r="FM389" s="13">
        <f>INDEX($ER389:$FL389,MATCH('Ranked Growth'!$C$5,$ER$149:$FL$149,0))</f>
        <v>90</v>
      </c>
      <c r="FO389" s="17" t="s">
        <v>92</v>
      </c>
      <c r="FP389" s="13" cm="1">
        <f t="array" ref="FP389">SUMPRODUCT(($Z$281:$Z$407=$Z389)*(DU389&lt;DU$281:DU$407))+1</f>
        <v>73</v>
      </c>
      <c r="FQ389" s="13" cm="1">
        <f t="array" ref="FQ389">SUMPRODUCT(($Z$281:$Z$407=$Z389)*(DV389&lt;DV$281:DV$407))+1</f>
        <v>78</v>
      </c>
      <c r="FR389" s="13" cm="1">
        <f t="array" ref="FR389">SUMPRODUCT(($Z$281:$Z$407=$Z389)*(DW389&lt;DW$281:DW$407))+1</f>
        <v>78</v>
      </c>
      <c r="FS389" s="13" cm="1">
        <f t="array" ref="FS389">SUMPRODUCT(($Z$281:$Z$407=$Z389)*(DX389&lt;DX$281:DX$407))+1</f>
        <v>79</v>
      </c>
      <c r="FT389" s="13" cm="1">
        <f t="array" ref="FT389">SUMPRODUCT(($Z$281:$Z$407=$Z389)*(DY389&lt;DY$281:DY$407))+1</f>
        <v>80</v>
      </c>
      <c r="FU389" s="13" cm="1">
        <f t="array" ref="FU389">SUMPRODUCT(($Z$281:$Z$407=$Z389)*(DZ389&lt;DZ$281:DZ$407))+1</f>
        <v>82</v>
      </c>
      <c r="FV389" s="13" cm="1">
        <f t="array" ref="FV389">SUMPRODUCT(($Z$281:$Z$407=$Z389)*(EA389&lt;EA$281:EA$407))+1</f>
        <v>84</v>
      </c>
      <c r="FW389" s="13" cm="1">
        <f t="array" ref="FW389">SUMPRODUCT(($Z$281:$Z$407=$Z389)*(EB389&lt;EB$281:EB$407))+1</f>
        <v>85</v>
      </c>
      <c r="FX389" s="13" cm="1">
        <f t="array" ref="FX389">SUMPRODUCT(($Z$281:$Z$407=$Z389)*(EC389&lt;EC$281:EC$407))+1</f>
        <v>84</v>
      </c>
      <c r="FY389" s="13" cm="1">
        <f t="array" ref="FY389">SUMPRODUCT(($Z$281:$Z$407=$Z389)*(ED389&lt;ED$281:ED$407))+1</f>
        <v>83</v>
      </c>
      <c r="FZ389" s="13" cm="1">
        <f t="array" ref="FZ389">SUMPRODUCT(($Z$281:$Z$407=$Z389)*(EE389&lt;EE$281:EE$407))+1</f>
        <v>83</v>
      </c>
      <c r="GA389" s="13" cm="1">
        <f t="array" ref="GA389">SUMPRODUCT(($Z$281:$Z$407=$Z389)*(EF389&lt;EF$281:EF$407))+1</f>
        <v>85</v>
      </c>
      <c r="GB389" s="13" cm="1">
        <f t="array" ref="GB389">SUMPRODUCT(($Z$281:$Z$407=$Z389)*(EG389&lt;EG$281:EG$407))+1</f>
        <v>86</v>
      </c>
      <c r="GC389" s="13" cm="1">
        <f t="array" ref="GC389">SUMPRODUCT(($Z$281:$Z$407=$Z389)*(EH389&lt;EH$281:EH$407))+1</f>
        <v>87</v>
      </c>
      <c r="GD389" s="13" cm="1">
        <f t="array" ref="GD389">SUMPRODUCT(($Z$281:$Z$407=$Z389)*(EI389&lt;EI$281:EI$407))+1</f>
        <v>87</v>
      </c>
      <c r="GE389" s="13" cm="1">
        <f t="array" ref="GE389">SUMPRODUCT(($Z$281:$Z$407=$Z389)*(EJ389&lt;EJ$281:EJ$407))+1</f>
        <v>87</v>
      </c>
      <c r="GF389" s="13" cm="1">
        <f t="array" ref="GF389">SUMPRODUCT(($Z$281:$Z$407=$Z389)*(EK389&lt;EK$281:EK$407))+1</f>
        <v>87</v>
      </c>
      <c r="GG389" s="13" cm="1">
        <f t="array" ref="GG389">SUMPRODUCT(($Z$281:$Z$407=$Z389)*(EL389&lt;EL$281:EL$407))+1</f>
        <v>86</v>
      </c>
      <c r="GH389" s="13" cm="1">
        <f t="array" ref="GH389">SUMPRODUCT(($Z$281:$Z$407=$Z389)*(EM389&lt;EM$281:EM$407))+1</f>
        <v>86</v>
      </c>
      <c r="GI389" s="13" cm="1">
        <f t="array" ref="GI389">SUMPRODUCT(($Z$281:$Z$407=$Z389)*(EN389&lt;EN$281:EN$407))+1</f>
        <v>86</v>
      </c>
      <c r="GJ389" s="13" cm="1">
        <f t="array" ref="GJ389">SUMPRODUCT(($Z$281:$Z$407=$Z389)*(EO389&lt;EO$281:EO$407))+1</f>
        <v>87</v>
      </c>
      <c r="GK389" s="20">
        <f>INDEX($FP389:$GJ389,MATCH('Ranked Growth'!$C$5,$FP$149:$GJ$149,0))</f>
        <v>73</v>
      </c>
      <c r="GL389" s="13" t="str">
        <f t="shared" si="475"/>
        <v>Stations of Over 10k Users-73</v>
      </c>
      <c r="GN389" s="17" t="s">
        <v>92</v>
      </c>
      <c r="GO389" s="13" t="str" cm="1">
        <f t="array" ref="GO389">IF($AA389="N","",SUMPRODUCT(($Z$281:$Z$407=$Z389)*($AA$281:$AA$407="Y")*(DU389&lt;DU$281:DU$407))+1)</f>
        <v/>
      </c>
      <c r="GP389" s="13" t="str" cm="1">
        <f t="array" ref="GP389">IF($AA389="N","",SUMPRODUCT(($Z$281:$Z$407=$Z389)*($AA$281:$AA$407="Y")*(DV389&lt;DV$281:DV$407))+1)</f>
        <v/>
      </c>
      <c r="GQ389" s="13" t="str" cm="1">
        <f t="array" ref="GQ389">IF($AA389="N","",SUMPRODUCT(($Z$281:$Z$407=$Z389)*($AA$281:$AA$407="Y")*(DW389&lt;DW$281:DW$407))+1)</f>
        <v/>
      </c>
      <c r="GR389" s="13" t="str" cm="1">
        <f t="array" ref="GR389">IF($AA389="N","",SUMPRODUCT(($Z$281:$Z$407=$Z389)*($AA$281:$AA$407="Y")*(DX389&lt;DX$281:DX$407))+1)</f>
        <v/>
      </c>
      <c r="GS389" s="13" t="str" cm="1">
        <f t="array" ref="GS389">IF($AA389="N","",SUMPRODUCT(($Z$281:$Z$407=$Z389)*($AA$281:$AA$407="Y")*(DY389&lt;DY$281:DY$407))+1)</f>
        <v/>
      </c>
      <c r="GT389" s="13" t="str" cm="1">
        <f t="array" ref="GT389">IF($AA389="N","",SUMPRODUCT(($Z$281:$Z$407=$Z389)*($AA$281:$AA$407="Y")*(DZ389&lt;DZ$281:DZ$407))+1)</f>
        <v/>
      </c>
      <c r="GU389" s="13" t="str" cm="1">
        <f t="array" ref="GU389">IF($AA389="N","",SUMPRODUCT(($Z$281:$Z$407=$Z389)*($AA$281:$AA$407="Y")*(EA389&lt;EA$281:EA$407))+1)</f>
        <v/>
      </c>
      <c r="GV389" s="13" t="str" cm="1">
        <f t="array" ref="GV389">IF($AA389="N","",SUMPRODUCT(($Z$281:$Z$407=$Z389)*($AA$281:$AA$407="Y")*(EB389&lt;EB$281:EB$407))+1)</f>
        <v/>
      </c>
      <c r="GW389" s="13" t="str" cm="1">
        <f t="array" ref="GW389">IF($AA389="N","",SUMPRODUCT(($Z$281:$Z$407=$Z389)*($AA$281:$AA$407="Y")*(EC389&lt;EC$281:EC$407))+1)</f>
        <v/>
      </c>
      <c r="GX389" s="13" t="str" cm="1">
        <f t="array" ref="GX389">IF($AA389="N","",SUMPRODUCT(($Z$281:$Z$407=$Z389)*($AA$281:$AA$407="Y")*(ED389&lt;ED$281:ED$407))+1)</f>
        <v/>
      </c>
      <c r="GY389" s="13" t="str" cm="1">
        <f t="array" ref="GY389">IF($AA389="N","",SUMPRODUCT(($Z$281:$Z$407=$Z389)*($AA$281:$AA$407="Y")*(EE389&lt;EE$281:EE$407))+1)</f>
        <v/>
      </c>
      <c r="GZ389" s="13" t="str" cm="1">
        <f t="array" ref="GZ389">IF($AA389="N","",SUMPRODUCT(($Z$281:$Z$407=$Z389)*($AA$281:$AA$407="Y")*(EF389&lt;EF$281:EF$407))+1)</f>
        <v/>
      </c>
      <c r="HA389" s="13" t="str" cm="1">
        <f t="array" ref="HA389">IF($AA389="N","",SUMPRODUCT(($Z$281:$Z$407=$Z389)*($AA$281:$AA$407="Y")*(EG389&lt;EG$281:EG$407))+1)</f>
        <v/>
      </c>
      <c r="HB389" s="13" t="str" cm="1">
        <f t="array" ref="HB389">IF($AA389="N","",SUMPRODUCT(($Z$281:$Z$407=$Z389)*($AA$281:$AA$407="Y")*(EH389&lt;EH$281:EH$407))+1)</f>
        <v/>
      </c>
      <c r="HC389" s="13" t="str" cm="1">
        <f t="array" ref="HC389">IF($AA389="N","",SUMPRODUCT(($Z$281:$Z$407=$Z389)*($AA$281:$AA$407="Y")*(EI389&lt;EI$281:EI$407))+1)</f>
        <v/>
      </c>
      <c r="HD389" s="13" t="str" cm="1">
        <f t="array" ref="HD389">IF($AA389="N","",SUMPRODUCT(($Z$281:$Z$407=$Z389)*($AA$281:$AA$407="Y")*(EJ389&lt;EJ$281:EJ$407))+1)</f>
        <v/>
      </c>
      <c r="HE389" s="13" t="str" cm="1">
        <f t="array" ref="HE389">IF($AA389="N","",SUMPRODUCT(($Z$281:$Z$407=$Z389)*($AA$281:$AA$407="Y")*(EK389&lt;EK$281:EK$407))+1)</f>
        <v/>
      </c>
      <c r="HF389" s="13" t="str" cm="1">
        <f t="array" ref="HF389">IF($AA389="N","",SUMPRODUCT(($Z$281:$Z$407=$Z389)*($AA$281:$AA$407="Y")*(EL389&lt;EL$281:EL$407))+1)</f>
        <v/>
      </c>
      <c r="HG389" s="13" t="str" cm="1">
        <f t="array" ref="HG389">IF($AA389="N","",SUMPRODUCT(($Z$281:$Z$407=$Z389)*($AA$281:$AA$407="Y")*(EM389&lt;EM$281:EM$407))+1)</f>
        <v/>
      </c>
      <c r="HH389" s="13" t="str" cm="1">
        <f t="array" ref="HH389">IF($AA389="N","",SUMPRODUCT(($Z$281:$Z$407=$Z389)*($AA$281:$AA$407="Y")*(EN389&lt;EN$281:EN$407))+1)</f>
        <v/>
      </c>
      <c r="HI389" s="13" t="str" cm="1">
        <f t="array" ref="HI389">IF($AA389="N","",SUMPRODUCT(($Z$281:$Z$407=$Z389)*($AA$281:$AA$407="Y")*(EO389&lt;EO$281:EO$407))+1)</f>
        <v/>
      </c>
      <c r="HJ389" s="20" t="str">
        <f>INDEX($GO389:$HI389,MATCH('Ranked Growth'!$C$5,$GO$149:$HI$149,0))</f>
        <v/>
      </c>
      <c r="HK389" s="13" t="str">
        <f t="shared" si="476"/>
        <v>Stations of Over 10k Users-</v>
      </c>
    </row>
    <row r="390" spans="2:219" s="11" customFormat="1" x14ac:dyDescent="0.25">
      <c r="B390" s="17" t="s">
        <v>181</v>
      </c>
      <c r="C390" s="20">
        <v>6200.8031421492951</v>
      </c>
      <c r="D390" s="20">
        <v>6652.4767804513986</v>
      </c>
      <c r="E390" s="20">
        <v>6740.2031599260326</v>
      </c>
      <c r="F390" s="20">
        <v>6779.780672855205</v>
      </c>
      <c r="G390" s="20">
        <v>6779.7358422979578</v>
      </c>
      <c r="H390" s="20">
        <v>6779.1640720465293</v>
      </c>
      <c r="I390" s="20">
        <v>6804.1022028831712</v>
      </c>
      <c r="J390" s="20">
        <v>6815.8812715830563</v>
      </c>
      <c r="K390" s="20">
        <v>6835.4941588247648</v>
      </c>
      <c r="L390" s="20">
        <v>6899.0730155717338</v>
      </c>
      <c r="M390" s="20">
        <v>6931.3005735859015</v>
      </c>
      <c r="N390" s="20">
        <v>6940.1272004490611</v>
      </c>
      <c r="O390" s="20">
        <v>6970.9508356526776</v>
      </c>
      <c r="P390" s="20">
        <v>7053.8504275329769</v>
      </c>
      <c r="Q390" s="20">
        <v>7107.1114225063911</v>
      </c>
      <c r="R390" s="20">
        <v>7139.0040529255748</v>
      </c>
      <c r="S390" s="20">
        <v>7184.5208199804911</v>
      </c>
      <c r="T390" s="20">
        <v>7218.20730233838</v>
      </c>
      <c r="U390" s="20">
        <v>7273.1851825348767</v>
      </c>
      <c r="V390" s="20">
        <v>7377.3765435785017</v>
      </c>
      <c r="W390" s="20">
        <v>7475.9099711977215</v>
      </c>
      <c r="Y390" s="17" t="s">
        <v>181</v>
      </c>
      <c r="Z390" s="21" t="str">
        <f t="shared" si="427"/>
        <v>Stations of Less Than 10k Users</v>
      </c>
      <c r="AA390" s="21" t="str">
        <f t="shared" si="428"/>
        <v>Y</v>
      </c>
      <c r="AB390" s="13">
        <f t="shared" ref="AB390:AV390" si="563">C390-$R128</f>
        <v>34.803142149295127</v>
      </c>
      <c r="AC390" s="13">
        <f t="shared" si="563"/>
        <v>486.47678045139855</v>
      </c>
      <c r="AD390" s="13">
        <f t="shared" si="563"/>
        <v>574.20315992603264</v>
      </c>
      <c r="AE390" s="13">
        <f t="shared" si="563"/>
        <v>613.78067285520501</v>
      </c>
      <c r="AF390" s="13">
        <f t="shared" si="563"/>
        <v>613.73584229795779</v>
      </c>
      <c r="AG390" s="13">
        <f t="shared" si="563"/>
        <v>613.16407204652933</v>
      </c>
      <c r="AH390" s="13">
        <f t="shared" si="563"/>
        <v>638.10220288317123</v>
      </c>
      <c r="AI390" s="13">
        <f t="shared" si="563"/>
        <v>649.88127158305633</v>
      </c>
      <c r="AJ390" s="13">
        <f t="shared" si="563"/>
        <v>669.49415882476478</v>
      </c>
      <c r="AK390" s="13">
        <f t="shared" si="563"/>
        <v>733.07301557173378</v>
      </c>
      <c r="AL390" s="13">
        <f t="shared" si="563"/>
        <v>765.30057358590147</v>
      </c>
      <c r="AM390" s="13">
        <f t="shared" si="563"/>
        <v>774.12720044906109</v>
      </c>
      <c r="AN390" s="13">
        <f t="shared" si="563"/>
        <v>804.9508356526776</v>
      </c>
      <c r="AO390" s="13">
        <f t="shared" si="563"/>
        <v>887.85042753297694</v>
      </c>
      <c r="AP390" s="13">
        <f t="shared" si="563"/>
        <v>941.11142250639114</v>
      </c>
      <c r="AQ390" s="13">
        <f t="shared" si="563"/>
        <v>973.0040529255748</v>
      </c>
      <c r="AR390" s="13">
        <f t="shared" si="563"/>
        <v>1018.5208199804911</v>
      </c>
      <c r="AS390" s="13">
        <f t="shared" si="563"/>
        <v>1052.20730233838</v>
      </c>
      <c r="AT390" s="13">
        <f t="shared" si="563"/>
        <v>1107.1851825348767</v>
      </c>
      <c r="AU390" s="13">
        <f t="shared" si="563"/>
        <v>1211.3765435785017</v>
      </c>
      <c r="AV390" s="13">
        <f t="shared" si="563"/>
        <v>1309.9099711977215</v>
      </c>
      <c r="AX390" s="17" t="s">
        <v>181</v>
      </c>
      <c r="AY390" s="13">
        <f t="shared" si="430"/>
        <v>110</v>
      </c>
      <c r="AZ390" s="13">
        <f t="shared" si="431"/>
        <v>109</v>
      </c>
      <c r="BA390" s="13">
        <f t="shared" si="432"/>
        <v>108</v>
      </c>
      <c r="BB390" s="13">
        <f t="shared" si="433"/>
        <v>109</v>
      </c>
      <c r="BC390" s="13">
        <f t="shared" si="434"/>
        <v>108</v>
      </c>
      <c r="BD390" s="13">
        <f t="shared" si="435"/>
        <v>108</v>
      </c>
      <c r="BE390" s="13">
        <f t="shared" si="436"/>
        <v>108</v>
      </c>
      <c r="BF390" s="13">
        <f t="shared" si="437"/>
        <v>108</v>
      </c>
      <c r="BG390" s="13">
        <f t="shared" si="438"/>
        <v>108</v>
      </c>
      <c r="BH390" s="13">
        <f t="shared" si="439"/>
        <v>108</v>
      </c>
      <c r="BI390" s="13">
        <f t="shared" si="440"/>
        <v>109</v>
      </c>
      <c r="BJ390" s="13">
        <f t="shared" si="441"/>
        <v>110</v>
      </c>
      <c r="BK390" s="13">
        <f t="shared" si="442"/>
        <v>110</v>
      </c>
      <c r="BL390" s="13">
        <f t="shared" si="443"/>
        <v>110</v>
      </c>
      <c r="BM390" s="13">
        <f t="shared" si="444"/>
        <v>110</v>
      </c>
      <c r="BN390" s="13">
        <f t="shared" si="445"/>
        <v>110</v>
      </c>
      <c r="BO390" s="13">
        <f t="shared" si="446"/>
        <v>110</v>
      </c>
      <c r="BP390" s="13">
        <f t="shared" si="447"/>
        <v>110</v>
      </c>
      <c r="BQ390" s="13">
        <f t="shared" si="448"/>
        <v>110</v>
      </c>
      <c r="BR390" s="13">
        <f t="shared" si="449"/>
        <v>110</v>
      </c>
      <c r="BS390" s="13">
        <f t="shared" si="450"/>
        <v>110</v>
      </c>
      <c r="BT390" s="13">
        <f>INDEX($AY390:$BS390,MATCH('Ranked Growth'!$C$5,Data!$AY$149:$BS$149,0))</f>
        <v>110</v>
      </c>
      <c r="BV390" s="17" t="s">
        <v>181</v>
      </c>
      <c r="BW390" s="13" cm="1">
        <f t="array" ref="BW390">SUMPRODUCT(($Z$281:$Z$407=$Z390)*(AB390&lt;AB$281:AB$407))+1</f>
        <v>9</v>
      </c>
      <c r="BX390" s="13" cm="1">
        <f t="array" ref="BX390">SUMPRODUCT(($Z$281:$Z$407=$Z390)*(AC390&lt;AC$281:AC$407))+1</f>
        <v>6</v>
      </c>
      <c r="BY390" s="13" cm="1">
        <f t="array" ref="BY390">SUMPRODUCT(($Z$281:$Z$407=$Z390)*(AD390&lt;AD$281:AD$407))+1</f>
        <v>5</v>
      </c>
      <c r="BZ390" s="13" cm="1">
        <f t="array" ref="BZ390">SUMPRODUCT(($Z$281:$Z$407=$Z390)*(AE390&lt;AE$281:AE$407))+1</f>
        <v>6</v>
      </c>
      <c r="CA390" s="13" cm="1">
        <f t="array" ref="CA390">SUMPRODUCT(($Z$281:$Z$407=$Z390)*(AF390&lt;AF$281:AF$407))+1</f>
        <v>5</v>
      </c>
      <c r="CB390" s="13" cm="1">
        <f t="array" ref="CB390">SUMPRODUCT(($Z$281:$Z$407=$Z390)*(AG390&lt;AG$281:AG$407))+1</f>
        <v>5</v>
      </c>
      <c r="CC390" s="13" cm="1">
        <f t="array" ref="CC390">SUMPRODUCT(($Z$281:$Z$407=$Z390)*(AH390&lt;AH$281:AH$407))+1</f>
        <v>5</v>
      </c>
      <c r="CD390" s="13" cm="1">
        <f t="array" ref="CD390">SUMPRODUCT(($Z$281:$Z$407=$Z390)*(AI390&lt;AI$281:AI$407))+1</f>
        <v>5</v>
      </c>
      <c r="CE390" s="13" cm="1">
        <f t="array" ref="CE390">SUMPRODUCT(($Z$281:$Z$407=$Z390)*(AJ390&lt;AJ$281:AJ$407))+1</f>
        <v>5</v>
      </c>
      <c r="CF390" s="13" cm="1">
        <f t="array" ref="CF390">SUMPRODUCT(($Z$281:$Z$407=$Z390)*(AK390&lt;AK$281:AK$407))+1</f>
        <v>5</v>
      </c>
      <c r="CG390" s="13" cm="1">
        <f t="array" ref="CG390">SUMPRODUCT(($Z$281:$Z$407=$Z390)*(AL390&lt;AL$281:AL$407))+1</f>
        <v>6</v>
      </c>
      <c r="CH390" s="13" cm="1">
        <f t="array" ref="CH390">SUMPRODUCT(($Z$281:$Z$407=$Z390)*(AM390&lt;AM$281:AM$407))+1</f>
        <v>7</v>
      </c>
      <c r="CI390" s="13" cm="1">
        <f t="array" ref="CI390">SUMPRODUCT(($Z$281:$Z$407=$Z390)*(AN390&lt;AN$281:AN$407))+1</f>
        <v>7</v>
      </c>
      <c r="CJ390" s="13" cm="1">
        <f t="array" ref="CJ390">SUMPRODUCT(($Z$281:$Z$407=$Z390)*(AO390&lt;AO$281:AO$407))+1</f>
        <v>7</v>
      </c>
      <c r="CK390" s="13" cm="1">
        <f t="array" ref="CK390">SUMPRODUCT(($Z$281:$Z$407=$Z390)*(AP390&lt;AP$281:AP$407))+1</f>
        <v>7</v>
      </c>
      <c r="CL390" s="13" cm="1">
        <f t="array" ref="CL390">SUMPRODUCT(($Z$281:$Z$407=$Z390)*(AQ390&lt;AQ$281:AQ$407))+1</f>
        <v>7</v>
      </c>
      <c r="CM390" s="13" cm="1">
        <f t="array" ref="CM390">SUMPRODUCT(($Z$281:$Z$407=$Z390)*(AR390&lt;AR$281:AR$407))+1</f>
        <v>7</v>
      </c>
      <c r="CN390" s="13" cm="1">
        <f t="array" ref="CN390">SUMPRODUCT(($Z$281:$Z$407=$Z390)*(AS390&lt;AS$281:AS$407))+1</f>
        <v>7</v>
      </c>
      <c r="CO390" s="13" cm="1">
        <f t="array" ref="CO390">SUMPRODUCT(($Z$281:$Z$407=$Z390)*(AT390&lt;AT$281:AT$407))+1</f>
        <v>7</v>
      </c>
      <c r="CP390" s="13" cm="1">
        <f t="array" ref="CP390">SUMPRODUCT(($Z$281:$Z$407=$Z390)*(AU390&lt;AU$281:AU$407))+1</f>
        <v>7</v>
      </c>
      <c r="CQ390" s="13" cm="1">
        <f t="array" ref="CQ390">SUMPRODUCT(($Z$281:$Z$407=$Z390)*(AV390&lt;AV$281:AV$407))+1</f>
        <v>7</v>
      </c>
      <c r="CR390" s="20">
        <f>INDEX($BW390:$CQ390,MATCH('Ranked Growth'!$C$5,Data!$AY$149:$BS$149,0))</f>
        <v>9</v>
      </c>
      <c r="CS390" s="13" t="str">
        <f t="shared" si="451"/>
        <v>Stations of Less Than 10k Users-9</v>
      </c>
      <c r="CU390" s="17" t="s">
        <v>181</v>
      </c>
      <c r="CV390" s="13" cm="1">
        <f t="array" ref="CV390">IF($AA390="N","",SUMPRODUCT(($Z$281:$Z$407=$Z390)*($AA$281:$AA$407="Y")*(AB390&lt;AB$281:AB$407))+1)</f>
        <v>4</v>
      </c>
      <c r="CW390" s="13" cm="1">
        <f t="array" ref="CW390">IF($AA390="N","",SUMPRODUCT(($Z$281:$Z$407=$Z390)*($AA$281:$AA$407="Y")*(AC390&lt;AC$281:AC$407))+1)</f>
        <v>4</v>
      </c>
      <c r="CX390" s="13" cm="1">
        <f t="array" ref="CX390">IF($AA390="N","",SUMPRODUCT(($Z$281:$Z$407=$Z390)*($AA$281:$AA$407="Y")*(AD390&lt;AD$281:AD$407))+1)</f>
        <v>3</v>
      </c>
      <c r="CY390" s="13" cm="1">
        <f t="array" ref="CY390">IF($AA390="N","",SUMPRODUCT(($Z$281:$Z$407=$Z390)*($AA$281:$AA$407="Y")*(AE390&lt;AE$281:AE$407))+1)</f>
        <v>3</v>
      </c>
      <c r="CZ390" s="13" cm="1">
        <f t="array" ref="CZ390">IF($AA390="N","",SUMPRODUCT(($Z$281:$Z$407=$Z390)*($AA$281:$AA$407="Y")*(AF390&lt;AF$281:AF$407))+1)</f>
        <v>2</v>
      </c>
      <c r="DA390" s="13" cm="1">
        <f t="array" ref="DA390">IF($AA390="N","",SUMPRODUCT(($Z$281:$Z$407=$Z390)*($AA$281:$AA$407="Y")*(AG390&lt;AG$281:AG$407))+1)</f>
        <v>2</v>
      </c>
      <c r="DB390" s="13" cm="1">
        <f t="array" ref="DB390">IF($AA390="N","",SUMPRODUCT(($Z$281:$Z$407=$Z390)*($AA$281:$AA$407="Y")*(AH390&lt;AH$281:AH$407))+1)</f>
        <v>2</v>
      </c>
      <c r="DC390" s="13" cm="1">
        <f t="array" ref="DC390">IF($AA390="N","",SUMPRODUCT(($Z$281:$Z$407=$Z390)*($AA$281:$AA$407="Y")*(AI390&lt;AI$281:AI$407))+1)</f>
        <v>2</v>
      </c>
      <c r="DD390" s="13" cm="1">
        <f t="array" ref="DD390">IF($AA390="N","",SUMPRODUCT(($Z$281:$Z$407=$Z390)*($AA$281:$AA$407="Y")*(AJ390&lt;AJ$281:AJ$407))+1)</f>
        <v>2</v>
      </c>
      <c r="DE390" s="13" cm="1">
        <f t="array" ref="DE390">IF($AA390="N","",SUMPRODUCT(($Z$281:$Z$407=$Z390)*($AA$281:$AA$407="Y")*(AK390&lt;AK$281:AK$407))+1)</f>
        <v>2</v>
      </c>
      <c r="DF390" s="13" cm="1">
        <f t="array" ref="DF390">IF($AA390="N","",SUMPRODUCT(($Z$281:$Z$407=$Z390)*($AA$281:$AA$407="Y")*(AL390&lt;AL$281:AL$407))+1)</f>
        <v>3</v>
      </c>
      <c r="DG390" s="13" cm="1">
        <f t="array" ref="DG390">IF($AA390="N","",SUMPRODUCT(($Z$281:$Z$407=$Z390)*($AA$281:$AA$407="Y")*(AM390&lt;AM$281:AM$407))+1)</f>
        <v>3</v>
      </c>
      <c r="DH390" s="13" cm="1">
        <f t="array" ref="DH390">IF($AA390="N","",SUMPRODUCT(($Z$281:$Z$407=$Z390)*($AA$281:$AA$407="Y")*(AN390&lt;AN$281:AN$407))+1)</f>
        <v>3</v>
      </c>
      <c r="DI390" s="13" cm="1">
        <f t="array" ref="DI390">IF($AA390="N","",SUMPRODUCT(($Z$281:$Z$407=$Z390)*($AA$281:$AA$407="Y")*(AO390&lt;AO$281:AO$407))+1)</f>
        <v>3</v>
      </c>
      <c r="DJ390" s="13" cm="1">
        <f t="array" ref="DJ390">IF($AA390="N","",SUMPRODUCT(($Z$281:$Z$407=$Z390)*($AA$281:$AA$407="Y")*(AP390&lt;AP$281:AP$407))+1)</f>
        <v>3</v>
      </c>
      <c r="DK390" s="13" cm="1">
        <f t="array" ref="DK390">IF($AA390="N","",SUMPRODUCT(($Z$281:$Z$407=$Z390)*($AA$281:$AA$407="Y")*(AQ390&lt;AQ$281:AQ$407))+1)</f>
        <v>3</v>
      </c>
      <c r="DL390" s="13" cm="1">
        <f t="array" ref="DL390">IF($AA390="N","",SUMPRODUCT(($Z$281:$Z$407=$Z390)*($AA$281:$AA$407="Y")*(AR390&lt;AR$281:AR$407))+1)</f>
        <v>3</v>
      </c>
      <c r="DM390" s="13" cm="1">
        <f t="array" ref="DM390">IF($AA390="N","",SUMPRODUCT(($Z$281:$Z$407=$Z390)*($AA$281:$AA$407="Y")*(AS390&lt;AS$281:AS$407))+1)</f>
        <v>3</v>
      </c>
      <c r="DN390" s="13" cm="1">
        <f t="array" ref="DN390">IF($AA390="N","",SUMPRODUCT(($Z$281:$Z$407=$Z390)*($AA$281:$AA$407="Y")*(AT390&lt;AT$281:AT$407))+1)</f>
        <v>3</v>
      </c>
      <c r="DO390" s="13" cm="1">
        <f t="array" ref="DO390">IF($AA390="N","",SUMPRODUCT(($Z$281:$Z$407=$Z390)*($AA$281:$AA$407="Y")*(AU390&lt;AU$281:AU$407))+1)</f>
        <v>3</v>
      </c>
      <c r="DP390" s="13" cm="1">
        <f t="array" ref="DP390">IF($AA390="N","",SUMPRODUCT(($Z$281:$Z$407=$Z390)*($AA$281:$AA$407="Y")*(AV390&lt;AV$281:AV$407))+1)</f>
        <v>3</v>
      </c>
      <c r="DQ390" s="13">
        <f>INDEX($CV390:$DP390,MATCH('Ranked Growth'!$C$5,$BW$149:$CQ$149,0))</f>
        <v>4</v>
      </c>
      <c r="DR390" s="13" t="str">
        <f t="shared" si="452"/>
        <v>Stations of Less Than 10k Users-4</v>
      </c>
      <c r="DT390" s="17" t="s">
        <v>181</v>
      </c>
      <c r="DU390" s="15">
        <f t="shared" ref="DU390:EO390" si="564">(C390/$R128)-1</f>
        <v>5.6443629823703656E-3</v>
      </c>
      <c r="DV390" s="15">
        <f t="shared" si="564"/>
        <v>7.8896655927894743E-2</v>
      </c>
      <c r="DW390" s="15">
        <f t="shared" si="564"/>
        <v>9.3124093403508468E-2</v>
      </c>
      <c r="DX390" s="15">
        <f t="shared" si="564"/>
        <v>9.9542762383263872E-2</v>
      </c>
      <c r="DY390" s="15">
        <f t="shared" si="564"/>
        <v>9.9535491777158258E-2</v>
      </c>
      <c r="DZ390" s="15">
        <f t="shared" si="564"/>
        <v>9.9442762252113015E-2</v>
      </c>
      <c r="EA390" s="15">
        <f t="shared" si="564"/>
        <v>0.10348722070761784</v>
      </c>
      <c r="EB390" s="15">
        <f t="shared" si="564"/>
        <v>0.10539754647795263</v>
      </c>
      <c r="EC390" s="15">
        <f t="shared" si="564"/>
        <v>0.10857835855088638</v>
      </c>
      <c r="ED390" s="15">
        <f t="shared" si="564"/>
        <v>0.11888955815305446</v>
      </c>
      <c r="EE390" s="15">
        <f t="shared" si="564"/>
        <v>0.12411621368567971</v>
      </c>
      <c r="EF390" s="15">
        <f t="shared" si="564"/>
        <v>0.12554771333912762</v>
      </c>
      <c r="EG390" s="15">
        <f t="shared" si="564"/>
        <v>0.13054668109839085</v>
      </c>
      <c r="EH390" s="15">
        <f t="shared" si="564"/>
        <v>0.14399131163363244</v>
      </c>
      <c r="EI390" s="15">
        <f t="shared" si="564"/>
        <v>0.15262916355925893</v>
      </c>
      <c r="EJ390" s="15">
        <f t="shared" si="564"/>
        <v>0.15780150063664844</v>
      </c>
      <c r="EK390" s="15">
        <f t="shared" si="564"/>
        <v>0.1651833960396516</v>
      </c>
      <c r="EL390" s="15">
        <f t="shared" si="564"/>
        <v>0.17064665947751867</v>
      </c>
      <c r="EM390" s="15">
        <f t="shared" si="564"/>
        <v>0.17956295532515032</v>
      </c>
      <c r="EN390" s="15">
        <f t="shared" si="564"/>
        <v>0.19646067849148574</v>
      </c>
      <c r="EO390" s="15">
        <f t="shared" si="564"/>
        <v>0.21244079974014296</v>
      </c>
      <c r="EQ390" s="17" t="s">
        <v>181</v>
      </c>
      <c r="ER390" s="13">
        <f t="shared" si="454"/>
        <v>120</v>
      </c>
      <c r="ES390" s="13">
        <f t="shared" si="455"/>
        <v>106</v>
      </c>
      <c r="ET390" s="13">
        <f t="shared" si="456"/>
        <v>108</v>
      </c>
      <c r="EU390" s="13">
        <f t="shared" si="457"/>
        <v>115</v>
      </c>
      <c r="EV390" s="13">
        <f t="shared" si="458"/>
        <v>117</v>
      </c>
      <c r="EW390" s="13">
        <f t="shared" si="459"/>
        <v>118</v>
      </c>
      <c r="EX390" s="13">
        <f t="shared" si="460"/>
        <v>119</v>
      </c>
      <c r="EY390" s="13">
        <f t="shared" si="461"/>
        <v>119</v>
      </c>
      <c r="EZ390" s="13">
        <f t="shared" si="462"/>
        <v>119</v>
      </c>
      <c r="FA390" s="13">
        <f t="shared" si="463"/>
        <v>119</v>
      </c>
      <c r="FB390" s="13">
        <f t="shared" si="464"/>
        <v>119</v>
      </c>
      <c r="FC390" s="13">
        <f t="shared" si="465"/>
        <v>119</v>
      </c>
      <c r="FD390" s="13">
        <f t="shared" si="466"/>
        <v>119</v>
      </c>
      <c r="FE390" s="13">
        <f t="shared" si="467"/>
        <v>119</v>
      </c>
      <c r="FF390" s="13">
        <f t="shared" si="468"/>
        <v>119</v>
      </c>
      <c r="FG390" s="13">
        <f t="shared" si="469"/>
        <v>119</v>
      </c>
      <c r="FH390" s="13">
        <f t="shared" si="470"/>
        <v>119</v>
      </c>
      <c r="FI390" s="13">
        <f t="shared" si="471"/>
        <v>119</v>
      </c>
      <c r="FJ390" s="13">
        <f t="shared" si="472"/>
        <v>119</v>
      </c>
      <c r="FK390" s="13">
        <f t="shared" si="473"/>
        <v>119</v>
      </c>
      <c r="FL390" s="13">
        <f t="shared" si="474"/>
        <v>119</v>
      </c>
      <c r="FM390" s="13">
        <f>INDEX($ER390:$FL390,MATCH('Ranked Growth'!$C$5,$ER$149:$FL$149,0))</f>
        <v>120</v>
      </c>
      <c r="FO390" s="17" t="s">
        <v>181</v>
      </c>
      <c r="FP390" s="13" cm="1">
        <f t="array" ref="FP390">SUMPRODUCT(($Z$281:$Z$407=$Z390)*(DU390&lt;DU$281:DU$407))+1</f>
        <v>19</v>
      </c>
      <c r="FQ390" s="13" cm="1">
        <f t="array" ref="FQ390">SUMPRODUCT(($Z$281:$Z$407=$Z390)*(DV390&lt;DV$281:DV$407))+1</f>
        <v>12</v>
      </c>
      <c r="FR390" s="13" cm="1">
        <f t="array" ref="FR390">SUMPRODUCT(($Z$281:$Z$407=$Z390)*(DW390&lt;DW$281:DW$407))+1</f>
        <v>13</v>
      </c>
      <c r="FS390" s="13" cm="1">
        <f t="array" ref="FS390">SUMPRODUCT(($Z$281:$Z$407=$Z390)*(DX390&lt;DX$281:DX$407))+1</f>
        <v>16</v>
      </c>
      <c r="FT390" s="13" cm="1">
        <f t="array" ref="FT390">SUMPRODUCT(($Z$281:$Z$407=$Z390)*(DY390&lt;DY$281:DY$407))+1</f>
        <v>16</v>
      </c>
      <c r="FU390" s="13" cm="1">
        <f t="array" ref="FU390">SUMPRODUCT(($Z$281:$Z$407=$Z390)*(DZ390&lt;DZ$281:DZ$407))+1</f>
        <v>17</v>
      </c>
      <c r="FV390" s="13" cm="1">
        <f t="array" ref="FV390">SUMPRODUCT(($Z$281:$Z$407=$Z390)*(EA390&lt;EA$281:EA$407))+1</f>
        <v>18</v>
      </c>
      <c r="FW390" s="13" cm="1">
        <f t="array" ref="FW390">SUMPRODUCT(($Z$281:$Z$407=$Z390)*(EB390&lt;EB$281:EB$407))+1</f>
        <v>18</v>
      </c>
      <c r="FX390" s="13" cm="1">
        <f t="array" ref="FX390">SUMPRODUCT(($Z$281:$Z$407=$Z390)*(EC390&lt;EC$281:EC$407))+1</f>
        <v>18</v>
      </c>
      <c r="FY390" s="13" cm="1">
        <f t="array" ref="FY390">SUMPRODUCT(($Z$281:$Z$407=$Z390)*(ED390&lt;ED$281:ED$407))+1</f>
        <v>18</v>
      </c>
      <c r="FZ390" s="13" cm="1">
        <f t="array" ref="FZ390">SUMPRODUCT(($Z$281:$Z$407=$Z390)*(EE390&lt;EE$281:EE$407))+1</f>
        <v>18</v>
      </c>
      <c r="GA390" s="13" cm="1">
        <f t="array" ref="GA390">SUMPRODUCT(($Z$281:$Z$407=$Z390)*(EF390&lt;EF$281:EF$407))+1</f>
        <v>18</v>
      </c>
      <c r="GB390" s="13" cm="1">
        <f t="array" ref="GB390">SUMPRODUCT(($Z$281:$Z$407=$Z390)*(EG390&lt;EG$281:EG$407))+1</f>
        <v>18</v>
      </c>
      <c r="GC390" s="13" cm="1">
        <f t="array" ref="GC390">SUMPRODUCT(($Z$281:$Z$407=$Z390)*(EH390&lt;EH$281:EH$407))+1</f>
        <v>18</v>
      </c>
      <c r="GD390" s="13" cm="1">
        <f t="array" ref="GD390">SUMPRODUCT(($Z$281:$Z$407=$Z390)*(EI390&lt;EI$281:EI$407))+1</f>
        <v>18</v>
      </c>
      <c r="GE390" s="13" cm="1">
        <f t="array" ref="GE390">SUMPRODUCT(($Z$281:$Z$407=$Z390)*(EJ390&lt;EJ$281:EJ$407))+1</f>
        <v>18</v>
      </c>
      <c r="GF390" s="13" cm="1">
        <f t="array" ref="GF390">SUMPRODUCT(($Z$281:$Z$407=$Z390)*(EK390&lt;EK$281:EK$407))+1</f>
        <v>18</v>
      </c>
      <c r="GG390" s="13" cm="1">
        <f t="array" ref="GG390">SUMPRODUCT(($Z$281:$Z$407=$Z390)*(EL390&lt;EL$281:EL$407))+1</f>
        <v>18</v>
      </c>
      <c r="GH390" s="13" cm="1">
        <f t="array" ref="GH390">SUMPRODUCT(($Z$281:$Z$407=$Z390)*(EM390&lt;EM$281:EM$407))+1</f>
        <v>18</v>
      </c>
      <c r="GI390" s="13" cm="1">
        <f t="array" ref="GI390">SUMPRODUCT(($Z$281:$Z$407=$Z390)*(EN390&lt;EN$281:EN$407))+1</f>
        <v>18</v>
      </c>
      <c r="GJ390" s="13" cm="1">
        <f t="array" ref="GJ390">SUMPRODUCT(($Z$281:$Z$407=$Z390)*(EO390&lt;EO$281:EO$407))+1</f>
        <v>18</v>
      </c>
      <c r="GK390" s="20">
        <f>INDEX($FP390:$GJ390,MATCH('Ranked Growth'!$C$5,$FP$149:$GJ$149,0))</f>
        <v>19</v>
      </c>
      <c r="GL390" s="13" t="str">
        <f t="shared" si="475"/>
        <v>Stations of Less Than 10k Users-19</v>
      </c>
      <c r="GN390" s="17" t="s">
        <v>181</v>
      </c>
      <c r="GO390" s="13" cm="1">
        <f t="array" ref="GO390">IF($AA390="N","",SUMPRODUCT(($Z$281:$Z$407=$Z390)*($AA$281:$AA$407="Y")*(DU390&lt;DU$281:DU$407))+1)</f>
        <v>13</v>
      </c>
      <c r="GP390" s="13" cm="1">
        <f t="array" ref="GP390">IF($AA390="N","",SUMPRODUCT(($Z$281:$Z$407=$Z390)*($AA$281:$AA$407="Y")*(DV390&lt;DV$281:DV$407))+1)</f>
        <v>8</v>
      </c>
      <c r="GQ390" s="13" cm="1">
        <f t="array" ref="GQ390">IF($AA390="N","",SUMPRODUCT(($Z$281:$Z$407=$Z390)*($AA$281:$AA$407="Y")*(DW390&lt;DW$281:DW$407))+1)</f>
        <v>9</v>
      </c>
      <c r="GR390" s="13" cm="1">
        <f t="array" ref="GR390">IF($AA390="N","",SUMPRODUCT(($Z$281:$Z$407=$Z390)*($AA$281:$AA$407="Y")*(DX390&lt;DX$281:DX$407))+1)</f>
        <v>11</v>
      </c>
      <c r="GS390" s="13" cm="1">
        <f t="array" ref="GS390">IF($AA390="N","",SUMPRODUCT(($Z$281:$Z$407=$Z390)*($AA$281:$AA$407="Y")*(DY390&lt;DY$281:DY$407))+1)</f>
        <v>11</v>
      </c>
      <c r="GT390" s="13" cm="1">
        <f t="array" ref="GT390">IF($AA390="N","",SUMPRODUCT(($Z$281:$Z$407=$Z390)*($AA$281:$AA$407="Y")*(DZ390&lt;DZ$281:DZ$407))+1)</f>
        <v>12</v>
      </c>
      <c r="GU390" s="13" cm="1">
        <f t="array" ref="GU390">IF($AA390="N","",SUMPRODUCT(($Z$281:$Z$407=$Z390)*($AA$281:$AA$407="Y")*(EA390&lt;EA$281:EA$407))+1)</f>
        <v>13</v>
      </c>
      <c r="GV390" s="13" cm="1">
        <f t="array" ref="GV390">IF($AA390="N","",SUMPRODUCT(($Z$281:$Z$407=$Z390)*($AA$281:$AA$407="Y")*(EB390&lt;EB$281:EB$407))+1)</f>
        <v>12</v>
      </c>
      <c r="GW390" s="13" cm="1">
        <f t="array" ref="GW390">IF($AA390="N","",SUMPRODUCT(($Z$281:$Z$407=$Z390)*($AA$281:$AA$407="Y")*(EC390&lt;EC$281:EC$407))+1)</f>
        <v>12</v>
      </c>
      <c r="GX390" s="13" cm="1">
        <f t="array" ref="GX390">IF($AA390="N","",SUMPRODUCT(($Z$281:$Z$407=$Z390)*($AA$281:$AA$407="Y")*(ED390&lt;ED$281:ED$407))+1)</f>
        <v>12</v>
      </c>
      <c r="GY390" s="13" cm="1">
        <f t="array" ref="GY390">IF($AA390="N","",SUMPRODUCT(($Z$281:$Z$407=$Z390)*($AA$281:$AA$407="Y")*(EE390&lt;EE$281:EE$407))+1)</f>
        <v>12</v>
      </c>
      <c r="GZ390" s="13" cm="1">
        <f t="array" ref="GZ390">IF($AA390="N","",SUMPRODUCT(($Z$281:$Z$407=$Z390)*($AA$281:$AA$407="Y")*(EF390&lt;EF$281:EF$407))+1)</f>
        <v>12</v>
      </c>
      <c r="HA390" s="13" cm="1">
        <f t="array" ref="HA390">IF($AA390="N","",SUMPRODUCT(($Z$281:$Z$407=$Z390)*($AA$281:$AA$407="Y")*(EG390&lt;EG$281:EG$407))+1)</f>
        <v>12</v>
      </c>
      <c r="HB390" s="13" cm="1">
        <f t="array" ref="HB390">IF($AA390="N","",SUMPRODUCT(($Z$281:$Z$407=$Z390)*($AA$281:$AA$407="Y")*(EH390&lt;EH$281:EH$407))+1)</f>
        <v>12</v>
      </c>
      <c r="HC390" s="13" cm="1">
        <f t="array" ref="HC390">IF($AA390="N","",SUMPRODUCT(($Z$281:$Z$407=$Z390)*($AA$281:$AA$407="Y")*(EI390&lt;EI$281:EI$407))+1)</f>
        <v>12</v>
      </c>
      <c r="HD390" s="13" cm="1">
        <f t="array" ref="HD390">IF($AA390="N","",SUMPRODUCT(($Z$281:$Z$407=$Z390)*($AA$281:$AA$407="Y")*(EJ390&lt;EJ$281:EJ$407))+1)</f>
        <v>12</v>
      </c>
      <c r="HE390" s="13" cm="1">
        <f t="array" ref="HE390">IF($AA390="N","",SUMPRODUCT(($Z$281:$Z$407=$Z390)*($AA$281:$AA$407="Y")*(EK390&lt;EK$281:EK$407))+1)</f>
        <v>12</v>
      </c>
      <c r="HF390" s="13" cm="1">
        <f t="array" ref="HF390">IF($AA390="N","",SUMPRODUCT(($Z$281:$Z$407=$Z390)*($AA$281:$AA$407="Y")*(EL390&lt;EL$281:EL$407))+1)</f>
        <v>12</v>
      </c>
      <c r="HG390" s="13" cm="1">
        <f t="array" ref="HG390">IF($AA390="N","",SUMPRODUCT(($Z$281:$Z$407=$Z390)*($AA$281:$AA$407="Y")*(EM390&lt;EM$281:EM$407))+1)</f>
        <v>12</v>
      </c>
      <c r="HH390" s="13" cm="1">
        <f t="array" ref="HH390">IF($AA390="N","",SUMPRODUCT(($Z$281:$Z$407=$Z390)*($AA$281:$AA$407="Y")*(EN390&lt;EN$281:EN$407))+1)</f>
        <v>12</v>
      </c>
      <c r="HI390" s="13" cm="1">
        <f t="array" ref="HI390">IF($AA390="N","",SUMPRODUCT(($Z$281:$Z$407=$Z390)*($AA$281:$AA$407="Y")*(EO390&lt;EO$281:EO$407))+1)</f>
        <v>12</v>
      </c>
      <c r="HJ390" s="20">
        <f>INDEX($GO390:$HI390,MATCH('Ranked Growth'!$C$5,$GO$149:$HI$149,0))</f>
        <v>13</v>
      </c>
      <c r="HK390" s="13" t="str">
        <f t="shared" si="476"/>
        <v>Stations of Less Than 10k Users-13</v>
      </c>
    </row>
    <row r="391" spans="2:219" s="11" customFormat="1" x14ac:dyDescent="0.25">
      <c r="B391" s="17" t="s">
        <v>93</v>
      </c>
      <c r="C391" s="20">
        <v>350788.42732679303</v>
      </c>
      <c r="D391" s="20">
        <v>377256.81733215816</v>
      </c>
      <c r="E391" s="20">
        <v>385823.04028193344</v>
      </c>
      <c r="F391" s="20">
        <v>392984.64143163787</v>
      </c>
      <c r="G391" s="20">
        <v>397814.66459370678</v>
      </c>
      <c r="H391" s="20">
        <v>403511.37857338245</v>
      </c>
      <c r="I391" s="20">
        <v>410864.59466476523</v>
      </c>
      <c r="J391" s="20">
        <v>415921.76216811844</v>
      </c>
      <c r="K391" s="20">
        <v>422243.72126476641</v>
      </c>
      <c r="L391" s="20">
        <v>430853.49275769637</v>
      </c>
      <c r="M391" s="20">
        <v>437750.37509002537</v>
      </c>
      <c r="N391" s="20">
        <v>444766.72769037704</v>
      </c>
      <c r="O391" s="20">
        <v>452326.44144290517</v>
      </c>
      <c r="P391" s="20">
        <v>460379.48913442384</v>
      </c>
      <c r="Q391" s="20">
        <v>469444.88682643004</v>
      </c>
      <c r="R391" s="20">
        <v>477083.01032787777</v>
      </c>
      <c r="S391" s="20">
        <v>485968.57931240596</v>
      </c>
      <c r="T391" s="20">
        <v>494823.67352812871</v>
      </c>
      <c r="U391" s="20">
        <v>503358.76628395001</v>
      </c>
      <c r="V391" s="20">
        <v>513500.91680378473</v>
      </c>
      <c r="W391" s="20">
        <v>523268.42960683198</v>
      </c>
      <c r="Y391" s="17" t="s">
        <v>93</v>
      </c>
      <c r="Z391" s="21" t="str">
        <f t="shared" si="427"/>
        <v>Stations of Over 10k Users</v>
      </c>
      <c r="AA391" s="21" t="str">
        <f t="shared" si="428"/>
        <v>Y</v>
      </c>
      <c r="AB391" s="13">
        <f t="shared" ref="AB391:AV391" si="565">C391-$R129</f>
        <v>7736.4273267930257</v>
      </c>
      <c r="AC391" s="13">
        <f t="shared" si="565"/>
        <v>34204.817332158156</v>
      </c>
      <c r="AD391" s="13">
        <f t="shared" si="565"/>
        <v>42771.040281933441</v>
      </c>
      <c r="AE391" s="13">
        <f t="shared" si="565"/>
        <v>49932.641431637865</v>
      </c>
      <c r="AF391" s="13">
        <f t="shared" si="565"/>
        <v>54762.664593706781</v>
      </c>
      <c r="AG391" s="13">
        <f t="shared" si="565"/>
        <v>60459.378573382448</v>
      </c>
      <c r="AH391" s="13">
        <f t="shared" si="565"/>
        <v>67812.594664765231</v>
      </c>
      <c r="AI391" s="13">
        <f t="shared" si="565"/>
        <v>72869.762168118439</v>
      </c>
      <c r="AJ391" s="13">
        <f t="shared" si="565"/>
        <v>79191.721264766413</v>
      </c>
      <c r="AK391" s="13">
        <f t="shared" si="565"/>
        <v>87801.492757696367</v>
      </c>
      <c r="AL391" s="13">
        <f t="shared" si="565"/>
        <v>94698.375090025365</v>
      </c>
      <c r="AM391" s="13">
        <f t="shared" si="565"/>
        <v>101714.72769037704</v>
      </c>
      <c r="AN391" s="13">
        <f t="shared" si="565"/>
        <v>109274.44144290517</v>
      </c>
      <c r="AO391" s="13">
        <f t="shared" si="565"/>
        <v>117327.48913442384</v>
      </c>
      <c r="AP391" s="13">
        <f t="shared" si="565"/>
        <v>126392.88682643004</v>
      </c>
      <c r="AQ391" s="13">
        <f t="shared" si="565"/>
        <v>134031.01032787777</v>
      </c>
      <c r="AR391" s="13">
        <f t="shared" si="565"/>
        <v>142916.57931240596</v>
      </c>
      <c r="AS391" s="13">
        <f t="shared" si="565"/>
        <v>151771.67352812871</v>
      </c>
      <c r="AT391" s="13">
        <f t="shared" si="565"/>
        <v>160306.76628395001</v>
      </c>
      <c r="AU391" s="13">
        <f t="shared" si="565"/>
        <v>170448.91680378473</v>
      </c>
      <c r="AV391" s="13">
        <f t="shared" si="565"/>
        <v>180216.42960683198</v>
      </c>
      <c r="AX391" s="17" t="s">
        <v>93</v>
      </c>
      <c r="AY391" s="13">
        <f t="shared" si="430"/>
        <v>22</v>
      </c>
      <c r="AZ391" s="13">
        <f t="shared" si="431"/>
        <v>25</v>
      </c>
      <c r="BA391" s="13">
        <f t="shared" si="432"/>
        <v>25</v>
      </c>
      <c r="BB391" s="13">
        <f t="shared" si="433"/>
        <v>25</v>
      </c>
      <c r="BC391" s="13">
        <f t="shared" si="434"/>
        <v>25</v>
      </c>
      <c r="BD391" s="13">
        <f t="shared" si="435"/>
        <v>25</v>
      </c>
      <c r="BE391" s="13">
        <f t="shared" si="436"/>
        <v>24</v>
      </c>
      <c r="BF391" s="13">
        <f t="shared" si="437"/>
        <v>24</v>
      </c>
      <c r="BG391" s="13">
        <f t="shared" si="438"/>
        <v>24</v>
      </c>
      <c r="BH391" s="13">
        <f t="shared" si="439"/>
        <v>24</v>
      </c>
      <c r="BI391" s="13">
        <f t="shared" si="440"/>
        <v>23</v>
      </c>
      <c r="BJ391" s="13">
        <f t="shared" si="441"/>
        <v>23</v>
      </c>
      <c r="BK391" s="13">
        <f t="shared" si="442"/>
        <v>23</v>
      </c>
      <c r="BL391" s="13">
        <f t="shared" si="443"/>
        <v>23</v>
      </c>
      <c r="BM391" s="13">
        <f t="shared" si="444"/>
        <v>23</v>
      </c>
      <c r="BN391" s="13">
        <f t="shared" si="445"/>
        <v>23</v>
      </c>
      <c r="BO391" s="13">
        <f t="shared" si="446"/>
        <v>23</v>
      </c>
      <c r="BP391" s="13">
        <f t="shared" si="447"/>
        <v>22</v>
      </c>
      <c r="BQ391" s="13">
        <f t="shared" si="448"/>
        <v>22</v>
      </c>
      <c r="BR391" s="13">
        <f t="shared" si="449"/>
        <v>22</v>
      </c>
      <c r="BS391" s="13">
        <f t="shared" si="450"/>
        <v>22</v>
      </c>
      <c r="BT391" s="13">
        <f>INDEX($AY391:$BS391,MATCH('Ranked Growth'!$C$5,Data!$AY$149:$BS$149,0))</f>
        <v>22</v>
      </c>
      <c r="BV391" s="17" t="s">
        <v>93</v>
      </c>
      <c r="BW391" s="13" cm="1">
        <f t="array" ref="BW391">SUMPRODUCT(($Z$281:$Z$407=$Z391)*(AB391&lt;AB$281:AB$407))+1</f>
        <v>17</v>
      </c>
      <c r="BX391" s="13" cm="1">
        <f t="array" ref="BX391">SUMPRODUCT(($Z$281:$Z$407=$Z391)*(AC391&lt;AC$281:AC$407))+1</f>
        <v>20</v>
      </c>
      <c r="BY391" s="13" cm="1">
        <f t="array" ref="BY391">SUMPRODUCT(($Z$281:$Z$407=$Z391)*(AD391&lt;AD$281:AD$407))+1</f>
        <v>20</v>
      </c>
      <c r="BZ391" s="13" cm="1">
        <f t="array" ref="BZ391">SUMPRODUCT(($Z$281:$Z$407=$Z391)*(AE391&lt;AE$281:AE$407))+1</f>
        <v>20</v>
      </c>
      <c r="CA391" s="13" cm="1">
        <f t="array" ref="CA391">SUMPRODUCT(($Z$281:$Z$407=$Z391)*(AF391&lt;AF$281:AF$407))+1</f>
        <v>20</v>
      </c>
      <c r="CB391" s="13" cm="1">
        <f t="array" ref="CB391">SUMPRODUCT(($Z$281:$Z$407=$Z391)*(AG391&lt;AG$281:AG$407))+1</f>
        <v>20</v>
      </c>
      <c r="CC391" s="13" cm="1">
        <f t="array" ref="CC391">SUMPRODUCT(($Z$281:$Z$407=$Z391)*(AH391&lt;AH$281:AH$407))+1</f>
        <v>19</v>
      </c>
      <c r="CD391" s="13" cm="1">
        <f t="array" ref="CD391">SUMPRODUCT(($Z$281:$Z$407=$Z391)*(AI391&lt;AI$281:AI$407))+1</f>
        <v>19</v>
      </c>
      <c r="CE391" s="13" cm="1">
        <f t="array" ref="CE391">SUMPRODUCT(($Z$281:$Z$407=$Z391)*(AJ391&lt;AJ$281:AJ$407))+1</f>
        <v>19</v>
      </c>
      <c r="CF391" s="13" cm="1">
        <f t="array" ref="CF391">SUMPRODUCT(($Z$281:$Z$407=$Z391)*(AK391&lt;AK$281:AK$407))+1</f>
        <v>19</v>
      </c>
      <c r="CG391" s="13" cm="1">
        <f t="array" ref="CG391">SUMPRODUCT(($Z$281:$Z$407=$Z391)*(AL391&lt;AL$281:AL$407))+1</f>
        <v>18</v>
      </c>
      <c r="CH391" s="13" cm="1">
        <f t="array" ref="CH391">SUMPRODUCT(($Z$281:$Z$407=$Z391)*(AM391&lt;AM$281:AM$407))+1</f>
        <v>18</v>
      </c>
      <c r="CI391" s="13" cm="1">
        <f t="array" ref="CI391">SUMPRODUCT(($Z$281:$Z$407=$Z391)*(AN391&lt;AN$281:AN$407))+1</f>
        <v>18</v>
      </c>
      <c r="CJ391" s="13" cm="1">
        <f t="array" ref="CJ391">SUMPRODUCT(($Z$281:$Z$407=$Z391)*(AO391&lt;AO$281:AO$407))+1</f>
        <v>18</v>
      </c>
      <c r="CK391" s="13" cm="1">
        <f t="array" ref="CK391">SUMPRODUCT(($Z$281:$Z$407=$Z391)*(AP391&lt;AP$281:AP$407))+1</f>
        <v>18</v>
      </c>
      <c r="CL391" s="13" cm="1">
        <f t="array" ref="CL391">SUMPRODUCT(($Z$281:$Z$407=$Z391)*(AQ391&lt;AQ$281:AQ$407))+1</f>
        <v>18</v>
      </c>
      <c r="CM391" s="13" cm="1">
        <f t="array" ref="CM391">SUMPRODUCT(($Z$281:$Z$407=$Z391)*(AR391&lt;AR$281:AR$407))+1</f>
        <v>18</v>
      </c>
      <c r="CN391" s="13" cm="1">
        <f t="array" ref="CN391">SUMPRODUCT(($Z$281:$Z$407=$Z391)*(AS391&lt;AS$281:AS$407))+1</f>
        <v>17</v>
      </c>
      <c r="CO391" s="13" cm="1">
        <f t="array" ref="CO391">SUMPRODUCT(($Z$281:$Z$407=$Z391)*(AT391&lt;AT$281:AT$407))+1</f>
        <v>17</v>
      </c>
      <c r="CP391" s="13" cm="1">
        <f t="array" ref="CP391">SUMPRODUCT(($Z$281:$Z$407=$Z391)*(AU391&lt;AU$281:AU$407))+1</f>
        <v>17</v>
      </c>
      <c r="CQ391" s="13" cm="1">
        <f t="array" ref="CQ391">SUMPRODUCT(($Z$281:$Z$407=$Z391)*(AV391&lt;AV$281:AV$407))+1</f>
        <v>17</v>
      </c>
      <c r="CR391" s="20">
        <f>INDEX($BW391:$CQ391,MATCH('Ranked Growth'!$C$5,Data!$AY$149:$BS$149,0))</f>
        <v>17</v>
      </c>
      <c r="CS391" s="13" t="str">
        <f t="shared" si="451"/>
        <v>Stations of Over 10k Users-17</v>
      </c>
      <c r="CU391" s="17" t="s">
        <v>93</v>
      </c>
      <c r="CV391" s="13" cm="1">
        <f t="array" ref="CV391">IF($AA391="N","",SUMPRODUCT(($Z$281:$Z$407=$Z391)*($AA$281:$AA$407="Y")*(AB391&lt;AB$281:AB$407))+1)</f>
        <v>3</v>
      </c>
      <c r="CW391" s="13" cm="1">
        <f t="array" ref="CW391">IF($AA391="N","",SUMPRODUCT(($Z$281:$Z$407=$Z391)*($AA$281:$AA$407="Y")*(AC391&lt;AC$281:AC$407))+1)</f>
        <v>4</v>
      </c>
      <c r="CX391" s="13" cm="1">
        <f t="array" ref="CX391">IF($AA391="N","",SUMPRODUCT(($Z$281:$Z$407=$Z391)*($AA$281:$AA$407="Y")*(AD391&lt;AD$281:AD$407))+1)</f>
        <v>4</v>
      </c>
      <c r="CY391" s="13" cm="1">
        <f t="array" ref="CY391">IF($AA391="N","",SUMPRODUCT(($Z$281:$Z$407=$Z391)*($AA$281:$AA$407="Y")*(AE391&lt;AE$281:AE$407))+1)</f>
        <v>4</v>
      </c>
      <c r="CZ391" s="13" cm="1">
        <f t="array" ref="CZ391">IF($AA391="N","",SUMPRODUCT(($Z$281:$Z$407=$Z391)*($AA$281:$AA$407="Y")*(AF391&lt;AF$281:AF$407))+1)</f>
        <v>4</v>
      </c>
      <c r="DA391" s="13" cm="1">
        <f t="array" ref="DA391">IF($AA391="N","",SUMPRODUCT(($Z$281:$Z$407=$Z391)*($AA$281:$AA$407="Y")*(AG391&lt;AG$281:AG$407))+1)</f>
        <v>4</v>
      </c>
      <c r="DB391" s="13" cm="1">
        <f t="array" ref="DB391">IF($AA391="N","",SUMPRODUCT(($Z$281:$Z$407=$Z391)*($AA$281:$AA$407="Y")*(AH391&lt;AH$281:AH$407))+1)</f>
        <v>3</v>
      </c>
      <c r="DC391" s="13" cm="1">
        <f t="array" ref="DC391">IF($AA391="N","",SUMPRODUCT(($Z$281:$Z$407=$Z391)*($AA$281:$AA$407="Y")*(AI391&lt;AI$281:AI$407))+1)</f>
        <v>3</v>
      </c>
      <c r="DD391" s="13" cm="1">
        <f t="array" ref="DD391">IF($AA391="N","",SUMPRODUCT(($Z$281:$Z$407=$Z391)*($AA$281:$AA$407="Y")*(AJ391&lt;AJ$281:AJ$407))+1)</f>
        <v>3</v>
      </c>
      <c r="DE391" s="13" cm="1">
        <f t="array" ref="DE391">IF($AA391="N","",SUMPRODUCT(($Z$281:$Z$407=$Z391)*($AA$281:$AA$407="Y")*(AK391&lt;AK$281:AK$407))+1)</f>
        <v>3</v>
      </c>
      <c r="DF391" s="13" cm="1">
        <f t="array" ref="DF391">IF($AA391="N","",SUMPRODUCT(($Z$281:$Z$407=$Z391)*($AA$281:$AA$407="Y")*(AL391&lt;AL$281:AL$407))+1)</f>
        <v>3</v>
      </c>
      <c r="DG391" s="13" cm="1">
        <f t="array" ref="DG391">IF($AA391="N","",SUMPRODUCT(($Z$281:$Z$407=$Z391)*($AA$281:$AA$407="Y")*(AM391&lt;AM$281:AM$407))+1)</f>
        <v>3</v>
      </c>
      <c r="DH391" s="13" cm="1">
        <f t="array" ref="DH391">IF($AA391="N","",SUMPRODUCT(($Z$281:$Z$407=$Z391)*($AA$281:$AA$407="Y")*(AN391&lt;AN$281:AN$407))+1)</f>
        <v>3</v>
      </c>
      <c r="DI391" s="13" cm="1">
        <f t="array" ref="DI391">IF($AA391="N","",SUMPRODUCT(($Z$281:$Z$407=$Z391)*($AA$281:$AA$407="Y")*(AO391&lt;AO$281:AO$407))+1)</f>
        <v>3</v>
      </c>
      <c r="DJ391" s="13" cm="1">
        <f t="array" ref="DJ391">IF($AA391="N","",SUMPRODUCT(($Z$281:$Z$407=$Z391)*($AA$281:$AA$407="Y")*(AP391&lt;AP$281:AP$407))+1)</f>
        <v>3</v>
      </c>
      <c r="DK391" s="13" cm="1">
        <f t="array" ref="DK391">IF($AA391="N","",SUMPRODUCT(($Z$281:$Z$407=$Z391)*($AA$281:$AA$407="Y")*(AQ391&lt;AQ$281:AQ$407))+1)</f>
        <v>3</v>
      </c>
      <c r="DL391" s="13" cm="1">
        <f t="array" ref="DL391">IF($AA391="N","",SUMPRODUCT(($Z$281:$Z$407=$Z391)*($AA$281:$AA$407="Y")*(AR391&lt;AR$281:AR$407))+1)</f>
        <v>3</v>
      </c>
      <c r="DM391" s="13" cm="1">
        <f t="array" ref="DM391">IF($AA391="N","",SUMPRODUCT(($Z$281:$Z$407=$Z391)*($AA$281:$AA$407="Y")*(AS391&lt;AS$281:AS$407))+1)</f>
        <v>3</v>
      </c>
      <c r="DN391" s="13" cm="1">
        <f t="array" ref="DN391">IF($AA391="N","",SUMPRODUCT(($Z$281:$Z$407=$Z391)*($AA$281:$AA$407="Y")*(AT391&lt;AT$281:AT$407))+1)</f>
        <v>3</v>
      </c>
      <c r="DO391" s="13" cm="1">
        <f t="array" ref="DO391">IF($AA391="N","",SUMPRODUCT(($Z$281:$Z$407=$Z391)*($AA$281:$AA$407="Y")*(AU391&lt;AU$281:AU$407))+1)</f>
        <v>3</v>
      </c>
      <c r="DP391" s="13" cm="1">
        <f t="array" ref="DP391">IF($AA391="N","",SUMPRODUCT(($Z$281:$Z$407=$Z391)*($AA$281:$AA$407="Y")*(AV391&lt;AV$281:AV$407))+1)</f>
        <v>3</v>
      </c>
      <c r="DQ391" s="13">
        <f>INDEX($CV391:$DP391,MATCH('Ranked Growth'!$C$5,$BW$149:$CQ$149,0))</f>
        <v>3</v>
      </c>
      <c r="DR391" s="13" t="str">
        <f t="shared" si="452"/>
        <v>Stations of Over 10k Users-3</v>
      </c>
      <c r="DT391" s="17" t="s">
        <v>93</v>
      </c>
      <c r="DU391" s="15">
        <f t="shared" ref="DU391:EO391" si="566">(C391/$R129)-1</f>
        <v>2.2551762784630336E-2</v>
      </c>
      <c r="DV391" s="15">
        <f t="shared" si="566"/>
        <v>9.9707383522492643E-2</v>
      </c>
      <c r="DW391" s="15">
        <f t="shared" si="566"/>
        <v>0.12467800882062607</v>
      </c>
      <c r="DX391" s="15">
        <f t="shared" si="566"/>
        <v>0.14555414756840901</v>
      </c>
      <c r="DY391" s="15">
        <f t="shared" si="566"/>
        <v>0.15963371323795461</v>
      </c>
      <c r="DZ391" s="15">
        <f t="shared" si="566"/>
        <v>0.17623969128115391</v>
      </c>
      <c r="EA391" s="15">
        <f t="shared" si="566"/>
        <v>0.1976743894942028</v>
      </c>
      <c r="EB391" s="15">
        <f t="shared" si="566"/>
        <v>0.2124160831830697</v>
      </c>
      <c r="EC391" s="15">
        <f t="shared" si="566"/>
        <v>0.23084465697552092</v>
      </c>
      <c r="ED391" s="15">
        <f t="shared" si="566"/>
        <v>0.25594222671110023</v>
      </c>
      <c r="EE391" s="15">
        <f t="shared" si="566"/>
        <v>0.27604670746716353</v>
      </c>
      <c r="EF391" s="15">
        <f t="shared" si="566"/>
        <v>0.29649944524555183</v>
      </c>
      <c r="EG391" s="15">
        <f t="shared" si="566"/>
        <v>0.31853608619948326</v>
      </c>
      <c r="EH391" s="15">
        <f t="shared" si="566"/>
        <v>0.34201080050378319</v>
      </c>
      <c r="EI391" s="15">
        <f t="shared" si="566"/>
        <v>0.36843652515195968</v>
      </c>
      <c r="EJ391" s="15">
        <f t="shared" si="566"/>
        <v>0.39070173130568486</v>
      </c>
      <c r="EK391" s="15">
        <f t="shared" si="566"/>
        <v>0.41660325347879024</v>
      </c>
      <c r="EL391" s="15">
        <f t="shared" si="566"/>
        <v>0.44241594139701479</v>
      </c>
      <c r="EM391" s="15">
        <f t="shared" si="566"/>
        <v>0.46729582186942498</v>
      </c>
      <c r="EN391" s="15">
        <f t="shared" si="566"/>
        <v>0.49686029174523028</v>
      </c>
      <c r="EO391" s="15">
        <f t="shared" si="566"/>
        <v>0.52533268894171137</v>
      </c>
      <c r="EQ391" s="17" t="s">
        <v>93</v>
      </c>
      <c r="ER391" s="13">
        <f t="shared" si="454"/>
        <v>16</v>
      </c>
      <c r="ES391" s="13">
        <f t="shared" si="455"/>
        <v>62</v>
      </c>
      <c r="ET391" s="13">
        <f t="shared" si="456"/>
        <v>56</v>
      </c>
      <c r="EU391" s="13">
        <f t="shared" si="457"/>
        <v>39</v>
      </c>
      <c r="EV391" s="13">
        <f t="shared" si="458"/>
        <v>35</v>
      </c>
      <c r="EW391" s="13">
        <f t="shared" si="459"/>
        <v>26</v>
      </c>
      <c r="EX391" s="13">
        <f t="shared" si="460"/>
        <v>20</v>
      </c>
      <c r="EY391" s="13">
        <f t="shared" si="461"/>
        <v>20</v>
      </c>
      <c r="EZ391" s="13">
        <f t="shared" si="462"/>
        <v>20</v>
      </c>
      <c r="FA391" s="13">
        <f t="shared" si="463"/>
        <v>20</v>
      </c>
      <c r="FB391" s="13">
        <f t="shared" si="464"/>
        <v>20</v>
      </c>
      <c r="FC391" s="13">
        <f t="shared" si="465"/>
        <v>20</v>
      </c>
      <c r="FD391" s="13">
        <f t="shared" si="466"/>
        <v>20</v>
      </c>
      <c r="FE391" s="13">
        <f t="shared" si="467"/>
        <v>18</v>
      </c>
      <c r="FF391" s="13">
        <f t="shared" si="468"/>
        <v>17</v>
      </c>
      <c r="FG391" s="13">
        <f t="shared" si="469"/>
        <v>16</v>
      </c>
      <c r="FH391" s="13">
        <f t="shared" si="470"/>
        <v>16</v>
      </c>
      <c r="FI391" s="13">
        <f t="shared" si="471"/>
        <v>16</v>
      </c>
      <c r="FJ391" s="13">
        <f t="shared" si="472"/>
        <v>16</v>
      </c>
      <c r="FK391" s="13">
        <f t="shared" si="473"/>
        <v>16</v>
      </c>
      <c r="FL391" s="13">
        <f t="shared" si="474"/>
        <v>16</v>
      </c>
      <c r="FM391" s="13">
        <f>INDEX($ER391:$FL391,MATCH('Ranked Growth'!$C$5,$ER$149:$FL$149,0))</f>
        <v>16</v>
      </c>
      <c r="FO391" s="17" t="s">
        <v>93</v>
      </c>
      <c r="FP391" s="13" cm="1">
        <f t="array" ref="FP391">SUMPRODUCT(($Z$281:$Z$407=$Z391)*(DU391&lt;DU$281:DU$407))+1</f>
        <v>12</v>
      </c>
      <c r="FQ391" s="13" cm="1">
        <f t="array" ref="FQ391">SUMPRODUCT(($Z$281:$Z$407=$Z391)*(DV391&lt;DV$281:DV$407))+1</f>
        <v>57</v>
      </c>
      <c r="FR391" s="13" cm="1">
        <f t="array" ref="FR391">SUMPRODUCT(($Z$281:$Z$407=$Z391)*(DW391&lt;DW$281:DW$407))+1</f>
        <v>52</v>
      </c>
      <c r="FS391" s="13" cm="1">
        <f t="array" ref="FS391">SUMPRODUCT(($Z$281:$Z$407=$Z391)*(DX391&lt;DX$281:DX$407))+1</f>
        <v>37</v>
      </c>
      <c r="FT391" s="13" cm="1">
        <f t="array" ref="FT391">SUMPRODUCT(($Z$281:$Z$407=$Z391)*(DY391&lt;DY$281:DY$407))+1</f>
        <v>33</v>
      </c>
      <c r="FU391" s="13" cm="1">
        <f t="array" ref="FU391">SUMPRODUCT(($Z$281:$Z$407=$Z391)*(DZ391&lt;DZ$281:DZ$407))+1</f>
        <v>24</v>
      </c>
      <c r="FV391" s="13" cm="1">
        <f t="array" ref="FV391">SUMPRODUCT(($Z$281:$Z$407=$Z391)*(EA391&lt;EA$281:EA$407))+1</f>
        <v>18</v>
      </c>
      <c r="FW391" s="13" cm="1">
        <f t="array" ref="FW391">SUMPRODUCT(($Z$281:$Z$407=$Z391)*(EB391&lt;EB$281:EB$407))+1</f>
        <v>18</v>
      </c>
      <c r="FX391" s="13" cm="1">
        <f t="array" ref="FX391">SUMPRODUCT(($Z$281:$Z$407=$Z391)*(EC391&lt;EC$281:EC$407))+1</f>
        <v>18</v>
      </c>
      <c r="FY391" s="13" cm="1">
        <f t="array" ref="FY391">SUMPRODUCT(($Z$281:$Z$407=$Z391)*(ED391&lt;ED$281:ED$407))+1</f>
        <v>18</v>
      </c>
      <c r="FZ391" s="13" cm="1">
        <f t="array" ref="FZ391">SUMPRODUCT(($Z$281:$Z$407=$Z391)*(EE391&lt;EE$281:EE$407))+1</f>
        <v>18</v>
      </c>
      <c r="GA391" s="13" cm="1">
        <f t="array" ref="GA391">SUMPRODUCT(($Z$281:$Z$407=$Z391)*(EF391&lt;EF$281:EF$407))+1</f>
        <v>18</v>
      </c>
      <c r="GB391" s="13" cm="1">
        <f t="array" ref="GB391">SUMPRODUCT(($Z$281:$Z$407=$Z391)*(EG391&lt;EG$281:EG$407))+1</f>
        <v>18</v>
      </c>
      <c r="GC391" s="13" cm="1">
        <f t="array" ref="GC391">SUMPRODUCT(($Z$281:$Z$407=$Z391)*(EH391&lt;EH$281:EH$407))+1</f>
        <v>16</v>
      </c>
      <c r="GD391" s="13" cm="1">
        <f t="array" ref="GD391">SUMPRODUCT(($Z$281:$Z$407=$Z391)*(EI391&lt;EI$281:EI$407))+1</f>
        <v>16</v>
      </c>
      <c r="GE391" s="13" cm="1">
        <f t="array" ref="GE391">SUMPRODUCT(($Z$281:$Z$407=$Z391)*(EJ391&lt;EJ$281:EJ$407))+1</f>
        <v>15</v>
      </c>
      <c r="GF391" s="13" cm="1">
        <f t="array" ref="GF391">SUMPRODUCT(($Z$281:$Z$407=$Z391)*(EK391&lt;EK$281:EK$407))+1</f>
        <v>15</v>
      </c>
      <c r="GG391" s="13" cm="1">
        <f t="array" ref="GG391">SUMPRODUCT(($Z$281:$Z$407=$Z391)*(EL391&lt;EL$281:EL$407))+1</f>
        <v>15</v>
      </c>
      <c r="GH391" s="13" cm="1">
        <f t="array" ref="GH391">SUMPRODUCT(($Z$281:$Z$407=$Z391)*(EM391&lt;EM$281:EM$407))+1</f>
        <v>15</v>
      </c>
      <c r="GI391" s="13" cm="1">
        <f t="array" ref="GI391">SUMPRODUCT(($Z$281:$Z$407=$Z391)*(EN391&lt;EN$281:EN$407))+1</f>
        <v>15</v>
      </c>
      <c r="GJ391" s="13" cm="1">
        <f t="array" ref="GJ391">SUMPRODUCT(($Z$281:$Z$407=$Z391)*(EO391&lt;EO$281:EO$407))+1</f>
        <v>15</v>
      </c>
      <c r="GK391" s="20">
        <f>INDEX($FP391:$GJ391,MATCH('Ranked Growth'!$C$5,$FP$149:$GJ$149,0))</f>
        <v>12</v>
      </c>
      <c r="GL391" s="13" t="str">
        <f t="shared" si="475"/>
        <v>Stations of Over 10k Users-12</v>
      </c>
      <c r="GN391" s="17" t="s">
        <v>93</v>
      </c>
      <c r="GO391" s="13" cm="1">
        <f t="array" ref="GO391">IF($AA391="N","",SUMPRODUCT(($Z$281:$Z$407=$Z391)*($AA$281:$AA$407="Y")*(DU391&lt;DU$281:DU$407))+1)</f>
        <v>2</v>
      </c>
      <c r="GP391" s="13" cm="1">
        <f t="array" ref="GP391">IF($AA391="N","",SUMPRODUCT(($Z$281:$Z$407=$Z391)*($AA$281:$AA$407="Y")*(DV391&lt;DV$281:DV$407))+1)</f>
        <v>9</v>
      </c>
      <c r="GQ391" s="13" cm="1">
        <f t="array" ref="GQ391">IF($AA391="N","",SUMPRODUCT(($Z$281:$Z$407=$Z391)*($AA$281:$AA$407="Y")*(DW391&lt;DW$281:DW$407))+1)</f>
        <v>7</v>
      </c>
      <c r="GR391" s="13" cm="1">
        <f t="array" ref="GR391">IF($AA391="N","",SUMPRODUCT(($Z$281:$Z$407=$Z391)*($AA$281:$AA$407="Y")*(DX391&lt;DX$281:DX$407))+1)</f>
        <v>7</v>
      </c>
      <c r="GS391" s="13" cm="1">
        <f t="array" ref="GS391">IF($AA391="N","",SUMPRODUCT(($Z$281:$Z$407=$Z391)*($AA$281:$AA$407="Y")*(DY391&lt;DY$281:DY$407))+1)</f>
        <v>6</v>
      </c>
      <c r="GT391" s="13" cm="1">
        <f t="array" ref="GT391">IF($AA391="N","",SUMPRODUCT(($Z$281:$Z$407=$Z391)*($AA$281:$AA$407="Y")*(DZ391&lt;DZ$281:DZ$407))+1)</f>
        <v>4</v>
      </c>
      <c r="GU391" s="13" cm="1">
        <f t="array" ref="GU391">IF($AA391="N","",SUMPRODUCT(($Z$281:$Z$407=$Z391)*($AA$281:$AA$407="Y")*(EA391&lt;EA$281:EA$407))+1)</f>
        <v>2</v>
      </c>
      <c r="GV391" s="13" cm="1">
        <f t="array" ref="GV391">IF($AA391="N","",SUMPRODUCT(($Z$281:$Z$407=$Z391)*($AA$281:$AA$407="Y")*(EB391&lt;EB$281:EB$407))+1)</f>
        <v>2</v>
      </c>
      <c r="GW391" s="13" cm="1">
        <f t="array" ref="GW391">IF($AA391="N","",SUMPRODUCT(($Z$281:$Z$407=$Z391)*($AA$281:$AA$407="Y")*(EC391&lt;EC$281:EC$407))+1)</f>
        <v>2</v>
      </c>
      <c r="GX391" s="13" cm="1">
        <f t="array" ref="GX391">IF($AA391="N","",SUMPRODUCT(($Z$281:$Z$407=$Z391)*($AA$281:$AA$407="Y")*(ED391&lt;ED$281:ED$407))+1)</f>
        <v>2</v>
      </c>
      <c r="GY391" s="13" cm="1">
        <f t="array" ref="GY391">IF($AA391="N","",SUMPRODUCT(($Z$281:$Z$407=$Z391)*($AA$281:$AA$407="Y")*(EE391&lt;EE$281:EE$407))+1)</f>
        <v>2</v>
      </c>
      <c r="GZ391" s="13" cm="1">
        <f t="array" ref="GZ391">IF($AA391="N","",SUMPRODUCT(($Z$281:$Z$407=$Z391)*($AA$281:$AA$407="Y")*(EF391&lt;EF$281:EF$407))+1)</f>
        <v>2</v>
      </c>
      <c r="HA391" s="13" cm="1">
        <f t="array" ref="HA391">IF($AA391="N","",SUMPRODUCT(($Z$281:$Z$407=$Z391)*($AA$281:$AA$407="Y")*(EG391&lt;EG$281:EG$407))+1)</f>
        <v>2</v>
      </c>
      <c r="HB391" s="13" cm="1">
        <f t="array" ref="HB391">IF($AA391="N","",SUMPRODUCT(($Z$281:$Z$407=$Z391)*($AA$281:$AA$407="Y")*(EH391&lt;EH$281:EH$407))+1)</f>
        <v>2</v>
      </c>
      <c r="HC391" s="13" cm="1">
        <f t="array" ref="HC391">IF($AA391="N","",SUMPRODUCT(($Z$281:$Z$407=$Z391)*($AA$281:$AA$407="Y")*(EI391&lt;EI$281:EI$407))+1)</f>
        <v>2</v>
      </c>
      <c r="HD391" s="13" cm="1">
        <f t="array" ref="HD391">IF($AA391="N","",SUMPRODUCT(($Z$281:$Z$407=$Z391)*($AA$281:$AA$407="Y")*(EJ391&lt;EJ$281:EJ$407))+1)</f>
        <v>2</v>
      </c>
      <c r="HE391" s="13" cm="1">
        <f t="array" ref="HE391">IF($AA391="N","",SUMPRODUCT(($Z$281:$Z$407=$Z391)*($AA$281:$AA$407="Y")*(EK391&lt;EK$281:EK$407))+1)</f>
        <v>2</v>
      </c>
      <c r="HF391" s="13" cm="1">
        <f t="array" ref="HF391">IF($AA391="N","",SUMPRODUCT(($Z$281:$Z$407=$Z391)*($AA$281:$AA$407="Y")*(EL391&lt;EL$281:EL$407))+1)</f>
        <v>2</v>
      </c>
      <c r="HG391" s="13" cm="1">
        <f t="array" ref="HG391">IF($AA391="N","",SUMPRODUCT(($Z$281:$Z$407=$Z391)*($AA$281:$AA$407="Y")*(EM391&lt;EM$281:EM$407))+1)</f>
        <v>2</v>
      </c>
      <c r="HH391" s="13" cm="1">
        <f t="array" ref="HH391">IF($AA391="N","",SUMPRODUCT(($Z$281:$Z$407=$Z391)*($AA$281:$AA$407="Y")*(EN391&lt;EN$281:EN$407))+1)</f>
        <v>2</v>
      </c>
      <c r="HI391" s="13" cm="1">
        <f t="array" ref="HI391">IF($AA391="N","",SUMPRODUCT(($Z$281:$Z$407=$Z391)*($AA$281:$AA$407="Y")*(EO391&lt;EO$281:EO$407))+1)</f>
        <v>2</v>
      </c>
      <c r="HJ391" s="20">
        <f>INDEX($GO391:$HI391,MATCH('Ranked Growth'!$C$5,$GO$149:$HI$149,0))</f>
        <v>2</v>
      </c>
      <c r="HK391" s="13" t="str">
        <f t="shared" si="476"/>
        <v>Stations of Over 10k Users-2</v>
      </c>
    </row>
    <row r="392" spans="2:219" s="11" customFormat="1" x14ac:dyDescent="0.25">
      <c r="B392" s="17" t="s">
        <v>94</v>
      </c>
      <c r="C392" s="20">
        <v>143964.39055718182</v>
      </c>
      <c r="D392" s="20">
        <v>155835.52633782668</v>
      </c>
      <c r="E392" s="20">
        <v>158941.72205447222</v>
      </c>
      <c r="F392" s="20">
        <v>161097.85036137156</v>
      </c>
      <c r="G392" s="20">
        <v>162312.50941161058</v>
      </c>
      <c r="H392" s="20">
        <v>163613.43575707552</v>
      </c>
      <c r="I392" s="20">
        <v>165678.08326309489</v>
      </c>
      <c r="J392" s="20">
        <v>167300.03938286952</v>
      </c>
      <c r="K392" s="20">
        <v>168974.97285576371</v>
      </c>
      <c r="L392" s="20">
        <v>171395.05325773251</v>
      </c>
      <c r="M392" s="20">
        <v>173452.45207302636</v>
      </c>
      <c r="N392" s="20">
        <v>175316.06402525667</v>
      </c>
      <c r="O392" s="20">
        <v>177243.22994017624</v>
      </c>
      <c r="P392" s="20">
        <v>179740.71625838362</v>
      </c>
      <c r="Q392" s="20">
        <v>182525.75831055129</v>
      </c>
      <c r="R392" s="20">
        <v>184682.5957210013</v>
      </c>
      <c r="S392" s="20">
        <v>187122.90169053597</v>
      </c>
      <c r="T392" s="20">
        <v>189301.33702563995</v>
      </c>
      <c r="U392" s="20">
        <v>191749.96850868728</v>
      </c>
      <c r="V392" s="20">
        <v>194782.49209376748</v>
      </c>
      <c r="W392" s="20">
        <v>197677.29245012009</v>
      </c>
      <c r="Y392" s="17" t="s">
        <v>94</v>
      </c>
      <c r="Z392" s="21" t="str">
        <f t="shared" si="427"/>
        <v>Stations of Over 10k Users</v>
      </c>
      <c r="AA392" s="21" t="str">
        <f t="shared" si="428"/>
        <v>N</v>
      </c>
      <c r="AB392" s="13">
        <f t="shared" ref="AB392:AV392" si="567">C392-$R130</f>
        <v>2662.3905571818177</v>
      </c>
      <c r="AC392" s="13">
        <f t="shared" si="567"/>
        <v>14533.526337826683</v>
      </c>
      <c r="AD392" s="13">
        <f t="shared" si="567"/>
        <v>17639.722054472222</v>
      </c>
      <c r="AE392" s="13">
        <f t="shared" si="567"/>
        <v>19795.850361371558</v>
      </c>
      <c r="AF392" s="13">
        <f t="shared" si="567"/>
        <v>21010.509411610576</v>
      </c>
      <c r="AG392" s="13">
        <f t="shared" si="567"/>
        <v>22311.435757075524</v>
      </c>
      <c r="AH392" s="13">
        <f t="shared" si="567"/>
        <v>24376.083263094886</v>
      </c>
      <c r="AI392" s="13">
        <f t="shared" si="567"/>
        <v>25998.039382869523</v>
      </c>
      <c r="AJ392" s="13">
        <f t="shared" si="567"/>
        <v>27672.972855763714</v>
      </c>
      <c r="AK392" s="13">
        <f t="shared" si="567"/>
        <v>30093.053257732507</v>
      </c>
      <c r="AL392" s="13">
        <f t="shared" si="567"/>
        <v>32150.452073026361</v>
      </c>
      <c r="AM392" s="13">
        <f t="shared" si="567"/>
        <v>34014.064025256666</v>
      </c>
      <c r="AN392" s="13">
        <f t="shared" si="567"/>
        <v>35941.229940176243</v>
      </c>
      <c r="AO392" s="13">
        <f t="shared" si="567"/>
        <v>38438.716258383618</v>
      </c>
      <c r="AP392" s="13">
        <f t="shared" si="567"/>
        <v>41223.758310551289</v>
      </c>
      <c r="AQ392" s="13">
        <f t="shared" si="567"/>
        <v>43380.5957210013</v>
      </c>
      <c r="AR392" s="13">
        <f t="shared" si="567"/>
        <v>45820.901690535975</v>
      </c>
      <c r="AS392" s="13">
        <f t="shared" si="567"/>
        <v>47999.33702563995</v>
      </c>
      <c r="AT392" s="13">
        <f t="shared" si="567"/>
        <v>50447.968508687278</v>
      </c>
      <c r="AU392" s="13">
        <f t="shared" si="567"/>
        <v>53480.492093767476</v>
      </c>
      <c r="AV392" s="13">
        <f t="shared" si="567"/>
        <v>56375.292450120091</v>
      </c>
      <c r="AX392" s="17" t="s">
        <v>94</v>
      </c>
      <c r="AY392" s="13">
        <f t="shared" si="430"/>
        <v>52</v>
      </c>
      <c r="AZ392" s="13">
        <f t="shared" si="431"/>
        <v>50</v>
      </c>
      <c r="BA392" s="13">
        <f t="shared" si="432"/>
        <v>51</v>
      </c>
      <c r="BB392" s="13">
        <f t="shared" si="433"/>
        <v>52</v>
      </c>
      <c r="BC392" s="13">
        <f t="shared" si="434"/>
        <v>52</v>
      </c>
      <c r="BD392" s="13">
        <f t="shared" si="435"/>
        <v>52</v>
      </c>
      <c r="BE392" s="13">
        <f t="shared" si="436"/>
        <v>52</v>
      </c>
      <c r="BF392" s="13">
        <f t="shared" si="437"/>
        <v>52</v>
      </c>
      <c r="BG392" s="13">
        <f t="shared" si="438"/>
        <v>54</v>
      </c>
      <c r="BH392" s="13">
        <f t="shared" si="439"/>
        <v>54</v>
      </c>
      <c r="BI392" s="13">
        <f t="shared" si="440"/>
        <v>54</v>
      </c>
      <c r="BJ392" s="13">
        <f t="shared" si="441"/>
        <v>54</v>
      </c>
      <c r="BK392" s="13">
        <f t="shared" si="442"/>
        <v>54</v>
      </c>
      <c r="BL392" s="13">
        <f t="shared" si="443"/>
        <v>54</v>
      </c>
      <c r="BM392" s="13">
        <f t="shared" si="444"/>
        <v>54</v>
      </c>
      <c r="BN392" s="13">
        <f t="shared" si="445"/>
        <v>54</v>
      </c>
      <c r="BO392" s="13">
        <f t="shared" si="446"/>
        <v>54</v>
      </c>
      <c r="BP392" s="13">
        <f t="shared" si="447"/>
        <v>54</v>
      </c>
      <c r="BQ392" s="13">
        <f t="shared" si="448"/>
        <v>54</v>
      </c>
      <c r="BR392" s="13">
        <f t="shared" si="449"/>
        <v>54</v>
      </c>
      <c r="BS392" s="13">
        <f t="shared" si="450"/>
        <v>54</v>
      </c>
      <c r="BT392" s="13">
        <f>INDEX($AY392:$BS392,MATCH('Ranked Growth'!$C$5,Data!$AY$149:$BS$149,0))</f>
        <v>52</v>
      </c>
      <c r="BV392" s="17" t="s">
        <v>94</v>
      </c>
      <c r="BW392" s="13" cm="1">
        <f t="array" ref="BW392">SUMPRODUCT(($Z$281:$Z$407=$Z392)*(AB392&lt;AB$281:AB$407))+1</f>
        <v>47</v>
      </c>
      <c r="BX392" s="13" cm="1">
        <f t="array" ref="BX392">SUMPRODUCT(($Z$281:$Z$407=$Z392)*(AC392&lt;AC$281:AC$407))+1</f>
        <v>45</v>
      </c>
      <c r="BY392" s="13" cm="1">
        <f t="array" ref="BY392">SUMPRODUCT(($Z$281:$Z$407=$Z392)*(AD392&lt;AD$281:AD$407))+1</f>
        <v>46</v>
      </c>
      <c r="BZ392" s="13" cm="1">
        <f t="array" ref="BZ392">SUMPRODUCT(($Z$281:$Z$407=$Z392)*(AE392&lt;AE$281:AE$407))+1</f>
        <v>47</v>
      </c>
      <c r="CA392" s="13" cm="1">
        <f t="array" ref="CA392">SUMPRODUCT(($Z$281:$Z$407=$Z392)*(AF392&lt;AF$281:AF$407))+1</f>
        <v>47</v>
      </c>
      <c r="CB392" s="13" cm="1">
        <f t="array" ref="CB392">SUMPRODUCT(($Z$281:$Z$407=$Z392)*(AG392&lt;AG$281:AG$407))+1</f>
        <v>47</v>
      </c>
      <c r="CC392" s="13" cm="1">
        <f t="array" ref="CC392">SUMPRODUCT(($Z$281:$Z$407=$Z392)*(AH392&lt;AH$281:AH$407))+1</f>
        <v>47</v>
      </c>
      <c r="CD392" s="13" cm="1">
        <f t="array" ref="CD392">SUMPRODUCT(($Z$281:$Z$407=$Z392)*(AI392&lt;AI$281:AI$407))+1</f>
        <v>47</v>
      </c>
      <c r="CE392" s="13" cm="1">
        <f t="array" ref="CE392">SUMPRODUCT(($Z$281:$Z$407=$Z392)*(AJ392&lt;AJ$281:AJ$407))+1</f>
        <v>49</v>
      </c>
      <c r="CF392" s="13" cm="1">
        <f t="array" ref="CF392">SUMPRODUCT(($Z$281:$Z$407=$Z392)*(AK392&lt;AK$281:AK$407))+1</f>
        <v>49</v>
      </c>
      <c r="CG392" s="13" cm="1">
        <f t="array" ref="CG392">SUMPRODUCT(($Z$281:$Z$407=$Z392)*(AL392&lt;AL$281:AL$407))+1</f>
        <v>49</v>
      </c>
      <c r="CH392" s="13" cm="1">
        <f t="array" ref="CH392">SUMPRODUCT(($Z$281:$Z$407=$Z392)*(AM392&lt;AM$281:AM$407))+1</f>
        <v>49</v>
      </c>
      <c r="CI392" s="13" cm="1">
        <f t="array" ref="CI392">SUMPRODUCT(($Z$281:$Z$407=$Z392)*(AN392&lt;AN$281:AN$407))+1</f>
        <v>49</v>
      </c>
      <c r="CJ392" s="13" cm="1">
        <f t="array" ref="CJ392">SUMPRODUCT(($Z$281:$Z$407=$Z392)*(AO392&lt;AO$281:AO$407))+1</f>
        <v>49</v>
      </c>
      <c r="CK392" s="13" cm="1">
        <f t="array" ref="CK392">SUMPRODUCT(($Z$281:$Z$407=$Z392)*(AP392&lt;AP$281:AP$407))+1</f>
        <v>49</v>
      </c>
      <c r="CL392" s="13" cm="1">
        <f t="array" ref="CL392">SUMPRODUCT(($Z$281:$Z$407=$Z392)*(AQ392&lt;AQ$281:AQ$407))+1</f>
        <v>49</v>
      </c>
      <c r="CM392" s="13" cm="1">
        <f t="array" ref="CM392">SUMPRODUCT(($Z$281:$Z$407=$Z392)*(AR392&lt;AR$281:AR$407))+1</f>
        <v>49</v>
      </c>
      <c r="CN392" s="13" cm="1">
        <f t="array" ref="CN392">SUMPRODUCT(($Z$281:$Z$407=$Z392)*(AS392&lt;AS$281:AS$407))+1</f>
        <v>49</v>
      </c>
      <c r="CO392" s="13" cm="1">
        <f t="array" ref="CO392">SUMPRODUCT(($Z$281:$Z$407=$Z392)*(AT392&lt;AT$281:AT$407))+1</f>
        <v>49</v>
      </c>
      <c r="CP392" s="13" cm="1">
        <f t="array" ref="CP392">SUMPRODUCT(($Z$281:$Z$407=$Z392)*(AU392&lt;AU$281:AU$407))+1</f>
        <v>49</v>
      </c>
      <c r="CQ392" s="13" cm="1">
        <f t="array" ref="CQ392">SUMPRODUCT(($Z$281:$Z$407=$Z392)*(AV392&lt;AV$281:AV$407))+1</f>
        <v>49</v>
      </c>
      <c r="CR392" s="20">
        <f>INDEX($BW392:$CQ392,MATCH('Ranked Growth'!$C$5,Data!$AY$149:$BS$149,0))</f>
        <v>47</v>
      </c>
      <c r="CS392" s="13" t="str">
        <f t="shared" si="451"/>
        <v>Stations of Over 10k Users-47</v>
      </c>
      <c r="CU392" s="17" t="s">
        <v>94</v>
      </c>
      <c r="CV392" s="13" t="str" cm="1">
        <f t="array" ref="CV392">IF($AA392="N","",SUMPRODUCT(($Z$281:$Z$407=$Z392)*($AA$281:$AA$407="Y")*(AB392&lt;AB$281:AB$407))+1)</f>
        <v/>
      </c>
      <c r="CW392" s="13" t="str" cm="1">
        <f t="array" ref="CW392">IF($AA392="N","",SUMPRODUCT(($Z$281:$Z$407=$Z392)*($AA$281:$AA$407="Y")*(AC392&lt;AC$281:AC$407))+1)</f>
        <v/>
      </c>
      <c r="CX392" s="13" t="str" cm="1">
        <f t="array" ref="CX392">IF($AA392="N","",SUMPRODUCT(($Z$281:$Z$407=$Z392)*($AA$281:$AA$407="Y")*(AD392&lt;AD$281:AD$407))+1)</f>
        <v/>
      </c>
      <c r="CY392" s="13" t="str" cm="1">
        <f t="array" ref="CY392">IF($AA392="N","",SUMPRODUCT(($Z$281:$Z$407=$Z392)*($AA$281:$AA$407="Y")*(AE392&lt;AE$281:AE$407))+1)</f>
        <v/>
      </c>
      <c r="CZ392" s="13" t="str" cm="1">
        <f t="array" ref="CZ392">IF($AA392="N","",SUMPRODUCT(($Z$281:$Z$407=$Z392)*($AA$281:$AA$407="Y")*(AF392&lt;AF$281:AF$407))+1)</f>
        <v/>
      </c>
      <c r="DA392" s="13" t="str" cm="1">
        <f t="array" ref="DA392">IF($AA392="N","",SUMPRODUCT(($Z$281:$Z$407=$Z392)*($AA$281:$AA$407="Y")*(AG392&lt;AG$281:AG$407))+1)</f>
        <v/>
      </c>
      <c r="DB392" s="13" t="str" cm="1">
        <f t="array" ref="DB392">IF($AA392="N","",SUMPRODUCT(($Z$281:$Z$407=$Z392)*($AA$281:$AA$407="Y")*(AH392&lt;AH$281:AH$407))+1)</f>
        <v/>
      </c>
      <c r="DC392" s="13" t="str" cm="1">
        <f t="array" ref="DC392">IF($AA392="N","",SUMPRODUCT(($Z$281:$Z$407=$Z392)*($AA$281:$AA$407="Y")*(AI392&lt;AI$281:AI$407))+1)</f>
        <v/>
      </c>
      <c r="DD392" s="13" t="str" cm="1">
        <f t="array" ref="DD392">IF($AA392="N","",SUMPRODUCT(($Z$281:$Z$407=$Z392)*($AA$281:$AA$407="Y")*(AJ392&lt;AJ$281:AJ$407))+1)</f>
        <v/>
      </c>
      <c r="DE392" s="13" t="str" cm="1">
        <f t="array" ref="DE392">IF($AA392="N","",SUMPRODUCT(($Z$281:$Z$407=$Z392)*($AA$281:$AA$407="Y")*(AK392&lt;AK$281:AK$407))+1)</f>
        <v/>
      </c>
      <c r="DF392" s="13" t="str" cm="1">
        <f t="array" ref="DF392">IF($AA392="N","",SUMPRODUCT(($Z$281:$Z$407=$Z392)*($AA$281:$AA$407="Y")*(AL392&lt;AL$281:AL$407))+1)</f>
        <v/>
      </c>
      <c r="DG392" s="13" t="str" cm="1">
        <f t="array" ref="DG392">IF($AA392="N","",SUMPRODUCT(($Z$281:$Z$407=$Z392)*($AA$281:$AA$407="Y")*(AM392&lt;AM$281:AM$407))+1)</f>
        <v/>
      </c>
      <c r="DH392" s="13" t="str" cm="1">
        <f t="array" ref="DH392">IF($AA392="N","",SUMPRODUCT(($Z$281:$Z$407=$Z392)*($AA$281:$AA$407="Y")*(AN392&lt;AN$281:AN$407))+1)</f>
        <v/>
      </c>
      <c r="DI392" s="13" t="str" cm="1">
        <f t="array" ref="DI392">IF($AA392="N","",SUMPRODUCT(($Z$281:$Z$407=$Z392)*($AA$281:$AA$407="Y")*(AO392&lt;AO$281:AO$407))+1)</f>
        <v/>
      </c>
      <c r="DJ392" s="13" t="str" cm="1">
        <f t="array" ref="DJ392">IF($AA392="N","",SUMPRODUCT(($Z$281:$Z$407=$Z392)*($AA$281:$AA$407="Y")*(AP392&lt;AP$281:AP$407))+1)</f>
        <v/>
      </c>
      <c r="DK392" s="13" t="str" cm="1">
        <f t="array" ref="DK392">IF($AA392="N","",SUMPRODUCT(($Z$281:$Z$407=$Z392)*($AA$281:$AA$407="Y")*(AQ392&lt;AQ$281:AQ$407))+1)</f>
        <v/>
      </c>
      <c r="DL392" s="13" t="str" cm="1">
        <f t="array" ref="DL392">IF($AA392="N","",SUMPRODUCT(($Z$281:$Z$407=$Z392)*($AA$281:$AA$407="Y")*(AR392&lt;AR$281:AR$407))+1)</f>
        <v/>
      </c>
      <c r="DM392" s="13" t="str" cm="1">
        <f t="array" ref="DM392">IF($AA392="N","",SUMPRODUCT(($Z$281:$Z$407=$Z392)*($AA$281:$AA$407="Y")*(AS392&lt;AS$281:AS$407))+1)</f>
        <v/>
      </c>
      <c r="DN392" s="13" t="str" cm="1">
        <f t="array" ref="DN392">IF($AA392="N","",SUMPRODUCT(($Z$281:$Z$407=$Z392)*($AA$281:$AA$407="Y")*(AT392&lt;AT$281:AT$407))+1)</f>
        <v/>
      </c>
      <c r="DO392" s="13" t="str" cm="1">
        <f t="array" ref="DO392">IF($AA392="N","",SUMPRODUCT(($Z$281:$Z$407=$Z392)*($AA$281:$AA$407="Y")*(AU392&lt;AU$281:AU$407))+1)</f>
        <v/>
      </c>
      <c r="DP392" s="13" t="str" cm="1">
        <f t="array" ref="DP392">IF($AA392="N","",SUMPRODUCT(($Z$281:$Z$407=$Z392)*($AA$281:$AA$407="Y")*(AV392&lt;AV$281:AV$407))+1)</f>
        <v/>
      </c>
      <c r="DQ392" s="13" t="str">
        <f>INDEX($CV392:$DP392,MATCH('Ranked Growth'!$C$5,$BW$149:$CQ$149,0))</f>
        <v/>
      </c>
      <c r="DR392" s="13" t="str">
        <f t="shared" si="452"/>
        <v>Stations of Over 10k Users-</v>
      </c>
      <c r="DT392" s="17" t="s">
        <v>94</v>
      </c>
      <c r="DU392" s="15">
        <f t="shared" ref="DU392:EO392" si="568">(C392/$R130)-1</f>
        <v>1.8841846238424109E-2</v>
      </c>
      <c r="DV392" s="15">
        <f t="shared" si="568"/>
        <v>0.10285435689393418</v>
      </c>
      <c r="DW392" s="15">
        <f t="shared" si="568"/>
        <v>0.12483703029307591</v>
      </c>
      <c r="DX392" s="15">
        <f t="shared" si="568"/>
        <v>0.14009603799926085</v>
      </c>
      <c r="DY392" s="15">
        <f t="shared" si="568"/>
        <v>0.14869222949151872</v>
      </c>
      <c r="DZ392" s="15">
        <f t="shared" si="568"/>
        <v>0.15789893814012212</v>
      </c>
      <c r="EA392" s="15">
        <f t="shared" si="568"/>
        <v>0.17251053249844217</v>
      </c>
      <c r="EB392" s="15">
        <f t="shared" si="568"/>
        <v>0.18398918191440683</v>
      </c>
      <c r="EC392" s="15">
        <f t="shared" si="568"/>
        <v>0.19584275421270547</v>
      </c>
      <c r="ED392" s="15">
        <f t="shared" si="568"/>
        <v>0.21296976162922321</v>
      </c>
      <c r="EE392" s="15">
        <f t="shared" si="568"/>
        <v>0.22753005670851345</v>
      </c>
      <c r="EF392" s="15">
        <f t="shared" si="568"/>
        <v>0.24071891427762293</v>
      </c>
      <c r="EG392" s="15">
        <f t="shared" si="568"/>
        <v>0.25435754582508552</v>
      </c>
      <c r="EH392" s="15">
        <f t="shared" si="568"/>
        <v>0.27203235805851023</v>
      </c>
      <c r="EI392" s="15">
        <f t="shared" si="568"/>
        <v>0.2917422139145327</v>
      </c>
      <c r="EJ392" s="15">
        <f t="shared" si="568"/>
        <v>0.30700623997538101</v>
      </c>
      <c r="EK392" s="15">
        <f t="shared" si="568"/>
        <v>0.32427638455602881</v>
      </c>
      <c r="EL392" s="15">
        <f t="shared" si="568"/>
        <v>0.33969326000792588</v>
      </c>
      <c r="EM392" s="15">
        <f t="shared" si="568"/>
        <v>0.35702232458625693</v>
      </c>
      <c r="EN392" s="15">
        <f t="shared" si="568"/>
        <v>0.37848361731445745</v>
      </c>
      <c r="EO392" s="15">
        <f t="shared" si="568"/>
        <v>0.39897023715248259</v>
      </c>
      <c r="EQ392" s="17" t="s">
        <v>94</v>
      </c>
      <c r="ER392" s="13">
        <f t="shared" si="454"/>
        <v>72</v>
      </c>
      <c r="ES392" s="13">
        <f t="shared" si="455"/>
        <v>42</v>
      </c>
      <c r="ET392" s="13">
        <f t="shared" si="456"/>
        <v>55</v>
      </c>
      <c r="EU392" s="13">
        <f t="shared" si="457"/>
        <v>66</v>
      </c>
      <c r="EV392" s="13">
        <f t="shared" si="458"/>
        <v>72</v>
      </c>
      <c r="EW392" s="13">
        <f t="shared" si="459"/>
        <v>77</v>
      </c>
      <c r="EX392" s="13">
        <f t="shared" si="460"/>
        <v>76</v>
      </c>
      <c r="EY392" s="13">
        <f t="shared" si="461"/>
        <v>76</v>
      </c>
      <c r="EZ392" s="13">
        <f t="shared" si="462"/>
        <v>79</v>
      </c>
      <c r="FA392" s="13">
        <f t="shared" si="463"/>
        <v>83</v>
      </c>
      <c r="FB392" s="13">
        <f t="shared" si="464"/>
        <v>83</v>
      </c>
      <c r="FC392" s="13">
        <f t="shared" si="465"/>
        <v>85</v>
      </c>
      <c r="FD392" s="13">
        <f t="shared" si="466"/>
        <v>82</v>
      </c>
      <c r="FE392" s="13">
        <f t="shared" si="467"/>
        <v>80</v>
      </c>
      <c r="FF392" s="13">
        <f t="shared" si="468"/>
        <v>79</v>
      </c>
      <c r="FG392" s="13">
        <f t="shared" si="469"/>
        <v>80</v>
      </c>
      <c r="FH392" s="13">
        <f t="shared" si="470"/>
        <v>81</v>
      </c>
      <c r="FI392" s="13">
        <f t="shared" si="471"/>
        <v>80</v>
      </c>
      <c r="FJ392" s="13">
        <f t="shared" si="472"/>
        <v>79</v>
      </c>
      <c r="FK392" s="13">
        <f t="shared" si="473"/>
        <v>80</v>
      </c>
      <c r="FL392" s="13">
        <f t="shared" si="474"/>
        <v>83</v>
      </c>
      <c r="FM392" s="13">
        <f>INDEX($ER392:$FL392,MATCH('Ranked Growth'!$C$5,$ER$149:$FL$149,0))</f>
        <v>72</v>
      </c>
      <c r="FO392" s="17" t="s">
        <v>94</v>
      </c>
      <c r="FP392" s="13" cm="1">
        <f t="array" ref="FP392">SUMPRODUCT(($Z$281:$Z$407=$Z392)*(DU392&lt;DU$281:DU$407))+1</f>
        <v>58</v>
      </c>
      <c r="FQ392" s="13" cm="1">
        <f t="array" ref="FQ392">SUMPRODUCT(($Z$281:$Z$407=$Z392)*(DV392&lt;DV$281:DV$407))+1</f>
        <v>41</v>
      </c>
      <c r="FR392" s="13" cm="1">
        <f t="array" ref="FR392">SUMPRODUCT(($Z$281:$Z$407=$Z392)*(DW392&lt;DW$281:DW$407))+1</f>
        <v>51</v>
      </c>
      <c r="FS392" s="13" cm="1">
        <f t="array" ref="FS392">SUMPRODUCT(($Z$281:$Z$407=$Z392)*(DX392&lt;DX$281:DX$407))+1</f>
        <v>62</v>
      </c>
      <c r="FT392" s="13" cm="1">
        <f t="array" ref="FT392">SUMPRODUCT(($Z$281:$Z$407=$Z392)*(DY392&lt;DY$281:DY$407))+1</f>
        <v>65</v>
      </c>
      <c r="FU392" s="13" cm="1">
        <f t="array" ref="FU392">SUMPRODUCT(($Z$281:$Z$407=$Z392)*(DZ392&lt;DZ$281:DZ$407))+1</f>
        <v>68</v>
      </c>
      <c r="FV392" s="13" cm="1">
        <f t="array" ref="FV392">SUMPRODUCT(($Z$281:$Z$407=$Z392)*(EA392&lt;EA$281:EA$407))+1</f>
        <v>67</v>
      </c>
      <c r="FW392" s="13" cm="1">
        <f t="array" ref="FW392">SUMPRODUCT(($Z$281:$Z$407=$Z392)*(EB392&lt;EB$281:EB$407))+1</f>
        <v>67</v>
      </c>
      <c r="FX392" s="13" cm="1">
        <f t="array" ref="FX392">SUMPRODUCT(($Z$281:$Z$407=$Z392)*(EC392&lt;EC$281:EC$407))+1</f>
        <v>69</v>
      </c>
      <c r="FY392" s="13" cm="1">
        <f t="array" ref="FY392">SUMPRODUCT(($Z$281:$Z$407=$Z392)*(ED392&lt;ED$281:ED$407))+1</f>
        <v>73</v>
      </c>
      <c r="FZ392" s="13" cm="1">
        <f t="array" ref="FZ392">SUMPRODUCT(($Z$281:$Z$407=$Z392)*(EE392&lt;EE$281:EE$407))+1</f>
        <v>73</v>
      </c>
      <c r="GA392" s="13" cm="1">
        <f t="array" ref="GA392">SUMPRODUCT(($Z$281:$Z$407=$Z392)*(EF392&lt;EF$281:EF$407))+1</f>
        <v>74</v>
      </c>
      <c r="GB392" s="13" cm="1">
        <f t="array" ref="GB392">SUMPRODUCT(($Z$281:$Z$407=$Z392)*(EG392&lt;EG$281:EG$407))+1</f>
        <v>71</v>
      </c>
      <c r="GC392" s="13" cm="1">
        <f t="array" ref="GC392">SUMPRODUCT(($Z$281:$Z$407=$Z392)*(EH392&lt;EH$281:EH$407))+1</f>
        <v>69</v>
      </c>
      <c r="GD392" s="13" cm="1">
        <f t="array" ref="GD392">SUMPRODUCT(($Z$281:$Z$407=$Z392)*(EI392&lt;EI$281:EI$407))+1</f>
        <v>68</v>
      </c>
      <c r="GE392" s="13" cm="1">
        <f t="array" ref="GE392">SUMPRODUCT(($Z$281:$Z$407=$Z392)*(EJ392&lt;EJ$281:EJ$407))+1</f>
        <v>69</v>
      </c>
      <c r="GF392" s="13" cm="1">
        <f t="array" ref="GF392">SUMPRODUCT(($Z$281:$Z$407=$Z392)*(EK392&lt;EK$281:EK$407))+1</f>
        <v>70</v>
      </c>
      <c r="GG392" s="13" cm="1">
        <f t="array" ref="GG392">SUMPRODUCT(($Z$281:$Z$407=$Z392)*(EL392&lt;EL$281:EL$407))+1</f>
        <v>69</v>
      </c>
      <c r="GH392" s="13" cm="1">
        <f t="array" ref="GH392">SUMPRODUCT(($Z$281:$Z$407=$Z392)*(EM392&lt;EM$281:EM$407))+1</f>
        <v>69</v>
      </c>
      <c r="GI392" s="13" cm="1">
        <f t="array" ref="GI392">SUMPRODUCT(($Z$281:$Z$407=$Z392)*(EN392&lt;EN$281:EN$407))+1</f>
        <v>69</v>
      </c>
      <c r="GJ392" s="13" cm="1">
        <f t="array" ref="GJ392">SUMPRODUCT(($Z$281:$Z$407=$Z392)*(EO392&lt;EO$281:EO$407))+1</f>
        <v>72</v>
      </c>
      <c r="GK392" s="20">
        <f>INDEX($FP392:$GJ392,MATCH('Ranked Growth'!$C$5,$FP$149:$GJ$149,0))</f>
        <v>58</v>
      </c>
      <c r="GL392" s="13" t="str">
        <f t="shared" si="475"/>
        <v>Stations of Over 10k Users-58</v>
      </c>
      <c r="GN392" s="17" t="s">
        <v>94</v>
      </c>
      <c r="GO392" s="13" t="str" cm="1">
        <f t="array" ref="GO392">IF($AA392="N","",SUMPRODUCT(($Z$281:$Z$407=$Z392)*($AA$281:$AA$407="Y")*(DU392&lt;DU$281:DU$407))+1)</f>
        <v/>
      </c>
      <c r="GP392" s="13" t="str" cm="1">
        <f t="array" ref="GP392">IF($AA392="N","",SUMPRODUCT(($Z$281:$Z$407=$Z392)*($AA$281:$AA$407="Y")*(DV392&lt;DV$281:DV$407))+1)</f>
        <v/>
      </c>
      <c r="GQ392" s="13" t="str" cm="1">
        <f t="array" ref="GQ392">IF($AA392="N","",SUMPRODUCT(($Z$281:$Z$407=$Z392)*($AA$281:$AA$407="Y")*(DW392&lt;DW$281:DW$407))+1)</f>
        <v/>
      </c>
      <c r="GR392" s="13" t="str" cm="1">
        <f t="array" ref="GR392">IF($AA392="N","",SUMPRODUCT(($Z$281:$Z$407=$Z392)*($AA$281:$AA$407="Y")*(DX392&lt;DX$281:DX$407))+1)</f>
        <v/>
      </c>
      <c r="GS392" s="13" t="str" cm="1">
        <f t="array" ref="GS392">IF($AA392="N","",SUMPRODUCT(($Z$281:$Z$407=$Z392)*($AA$281:$AA$407="Y")*(DY392&lt;DY$281:DY$407))+1)</f>
        <v/>
      </c>
      <c r="GT392" s="13" t="str" cm="1">
        <f t="array" ref="GT392">IF($AA392="N","",SUMPRODUCT(($Z$281:$Z$407=$Z392)*($AA$281:$AA$407="Y")*(DZ392&lt;DZ$281:DZ$407))+1)</f>
        <v/>
      </c>
      <c r="GU392" s="13" t="str" cm="1">
        <f t="array" ref="GU392">IF($AA392="N","",SUMPRODUCT(($Z$281:$Z$407=$Z392)*($AA$281:$AA$407="Y")*(EA392&lt;EA$281:EA$407))+1)</f>
        <v/>
      </c>
      <c r="GV392" s="13" t="str" cm="1">
        <f t="array" ref="GV392">IF($AA392="N","",SUMPRODUCT(($Z$281:$Z$407=$Z392)*($AA$281:$AA$407="Y")*(EB392&lt;EB$281:EB$407))+1)</f>
        <v/>
      </c>
      <c r="GW392" s="13" t="str" cm="1">
        <f t="array" ref="GW392">IF($AA392="N","",SUMPRODUCT(($Z$281:$Z$407=$Z392)*($AA$281:$AA$407="Y")*(EC392&lt;EC$281:EC$407))+1)</f>
        <v/>
      </c>
      <c r="GX392" s="13" t="str" cm="1">
        <f t="array" ref="GX392">IF($AA392="N","",SUMPRODUCT(($Z$281:$Z$407=$Z392)*($AA$281:$AA$407="Y")*(ED392&lt;ED$281:ED$407))+1)</f>
        <v/>
      </c>
      <c r="GY392" s="13" t="str" cm="1">
        <f t="array" ref="GY392">IF($AA392="N","",SUMPRODUCT(($Z$281:$Z$407=$Z392)*($AA$281:$AA$407="Y")*(EE392&lt;EE$281:EE$407))+1)</f>
        <v/>
      </c>
      <c r="GZ392" s="13" t="str" cm="1">
        <f t="array" ref="GZ392">IF($AA392="N","",SUMPRODUCT(($Z$281:$Z$407=$Z392)*($AA$281:$AA$407="Y")*(EF392&lt;EF$281:EF$407))+1)</f>
        <v/>
      </c>
      <c r="HA392" s="13" t="str" cm="1">
        <f t="array" ref="HA392">IF($AA392="N","",SUMPRODUCT(($Z$281:$Z$407=$Z392)*($AA$281:$AA$407="Y")*(EG392&lt;EG$281:EG$407))+1)</f>
        <v/>
      </c>
      <c r="HB392" s="13" t="str" cm="1">
        <f t="array" ref="HB392">IF($AA392="N","",SUMPRODUCT(($Z$281:$Z$407=$Z392)*($AA$281:$AA$407="Y")*(EH392&lt;EH$281:EH$407))+1)</f>
        <v/>
      </c>
      <c r="HC392" s="13" t="str" cm="1">
        <f t="array" ref="HC392">IF($AA392="N","",SUMPRODUCT(($Z$281:$Z$407=$Z392)*($AA$281:$AA$407="Y")*(EI392&lt;EI$281:EI$407))+1)</f>
        <v/>
      </c>
      <c r="HD392" s="13" t="str" cm="1">
        <f t="array" ref="HD392">IF($AA392="N","",SUMPRODUCT(($Z$281:$Z$407=$Z392)*($AA$281:$AA$407="Y")*(EJ392&lt;EJ$281:EJ$407))+1)</f>
        <v/>
      </c>
      <c r="HE392" s="13" t="str" cm="1">
        <f t="array" ref="HE392">IF($AA392="N","",SUMPRODUCT(($Z$281:$Z$407=$Z392)*($AA$281:$AA$407="Y")*(EK392&lt;EK$281:EK$407))+1)</f>
        <v/>
      </c>
      <c r="HF392" s="13" t="str" cm="1">
        <f t="array" ref="HF392">IF($AA392="N","",SUMPRODUCT(($Z$281:$Z$407=$Z392)*($AA$281:$AA$407="Y")*(EL392&lt;EL$281:EL$407))+1)</f>
        <v/>
      </c>
      <c r="HG392" s="13" t="str" cm="1">
        <f t="array" ref="HG392">IF($AA392="N","",SUMPRODUCT(($Z$281:$Z$407=$Z392)*($AA$281:$AA$407="Y")*(EM392&lt;EM$281:EM$407))+1)</f>
        <v/>
      </c>
      <c r="HH392" s="13" t="str" cm="1">
        <f t="array" ref="HH392">IF($AA392="N","",SUMPRODUCT(($Z$281:$Z$407=$Z392)*($AA$281:$AA$407="Y")*(EN392&lt;EN$281:EN$407))+1)</f>
        <v/>
      </c>
      <c r="HI392" s="13" t="str" cm="1">
        <f t="array" ref="HI392">IF($AA392="N","",SUMPRODUCT(($Z$281:$Z$407=$Z392)*($AA$281:$AA$407="Y")*(EO392&lt;EO$281:EO$407))+1)</f>
        <v/>
      </c>
      <c r="HJ392" s="20" t="str">
        <f>INDEX($GO392:$HI392,MATCH('Ranked Growth'!$C$5,$GO$149:$HI$149,0))</f>
        <v/>
      </c>
      <c r="HK392" s="13" t="str">
        <f t="shared" si="476"/>
        <v>Stations of Over 10k Users-</v>
      </c>
    </row>
    <row r="393" spans="2:219" s="11" customFormat="1" x14ac:dyDescent="0.25">
      <c r="B393" s="17" t="s">
        <v>95</v>
      </c>
      <c r="C393" s="20">
        <v>22543.034440036914</v>
      </c>
      <c r="D393" s="20">
        <v>24228.994087069503</v>
      </c>
      <c r="E393" s="20">
        <v>24743.286861685672</v>
      </c>
      <c r="F393" s="20">
        <v>25120.579227075174</v>
      </c>
      <c r="G393" s="20">
        <v>25366.28145779351</v>
      </c>
      <c r="H393" s="20">
        <v>25605.461065538126</v>
      </c>
      <c r="I393" s="20">
        <v>25911.337272019486</v>
      </c>
      <c r="J393" s="20">
        <v>26144.132955276986</v>
      </c>
      <c r="K393" s="20">
        <v>26405.342079688133</v>
      </c>
      <c r="L393" s="20">
        <v>26815.470687422658</v>
      </c>
      <c r="M393" s="20">
        <v>27101.83893741951</v>
      </c>
      <c r="N393" s="20">
        <v>27357.895724258298</v>
      </c>
      <c r="O393" s="20">
        <v>27602.163695281288</v>
      </c>
      <c r="P393" s="20">
        <v>27924.215592809236</v>
      </c>
      <c r="Q393" s="20">
        <v>28294.544460055633</v>
      </c>
      <c r="R393" s="20">
        <v>28588.22252033266</v>
      </c>
      <c r="S393" s="20">
        <v>28924.504435777493</v>
      </c>
      <c r="T393" s="20">
        <v>29220.624658278102</v>
      </c>
      <c r="U393" s="20">
        <v>29553.303373200786</v>
      </c>
      <c r="V393" s="20">
        <v>30035.330096094352</v>
      </c>
      <c r="W393" s="20">
        <v>30499.122799114622</v>
      </c>
      <c r="Y393" s="17" t="s">
        <v>95</v>
      </c>
      <c r="Z393" s="21" t="str">
        <f t="shared" si="427"/>
        <v>Stations of Over 10k Users</v>
      </c>
      <c r="AA393" s="21" t="str">
        <f t="shared" si="428"/>
        <v>Y</v>
      </c>
      <c r="AB393" s="13">
        <f t="shared" ref="AB393:AV393" si="569">C393-$R131</f>
        <v>451.03444003691402</v>
      </c>
      <c r="AC393" s="13">
        <f t="shared" si="569"/>
        <v>2136.9940870695027</v>
      </c>
      <c r="AD393" s="13">
        <f t="shared" si="569"/>
        <v>2651.2868616856722</v>
      </c>
      <c r="AE393" s="13">
        <f t="shared" si="569"/>
        <v>3028.5792270751735</v>
      </c>
      <c r="AF393" s="13">
        <f t="shared" si="569"/>
        <v>3274.2814577935096</v>
      </c>
      <c r="AG393" s="13">
        <f t="shared" si="569"/>
        <v>3513.4610655381257</v>
      </c>
      <c r="AH393" s="13">
        <f t="shared" si="569"/>
        <v>3819.3372720194857</v>
      </c>
      <c r="AI393" s="13">
        <f t="shared" si="569"/>
        <v>4052.1329552769857</v>
      </c>
      <c r="AJ393" s="13">
        <f t="shared" si="569"/>
        <v>4313.3420796881328</v>
      </c>
      <c r="AK393" s="13">
        <f t="shared" si="569"/>
        <v>4723.4706874226576</v>
      </c>
      <c r="AL393" s="13">
        <f t="shared" si="569"/>
        <v>5009.8389374195103</v>
      </c>
      <c r="AM393" s="13">
        <f t="shared" si="569"/>
        <v>5265.8957242582983</v>
      </c>
      <c r="AN393" s="13">
        <f t="shared" si="569"/>
        <v>5510.1636952812878</v>
      </c>
      <c r="AO393" s="13">
        <f t="shared" si="569"/>
        <v>5832.2155928092361</v>
      </c>
      <c r="AP393" s="13">
        <f t="shared" si="569"/>
        <v>6202.544460055633</v>
      </c>
      <c r="AQ393" s="13">
        <f t="shared" si="569"/>
        <v>6496.2225203326598</v>
      </c>
      <c r="AR393" s="13">
        <f t="shared" si="569"/>
        <v>6832.5044357774932</v>
      </c>
      <c r="AS393" s="13">
        <f t="shared" si="569"/>
        <v>7128.6246582781023</v>
      </c>
      <c r="AT393" s="13">
        <f t="shared" si="569"/>
        <v>7461.3033732007862</v>
      </c>
      <c r="AU393" s="13">
        <f t="shared" si="569"/>
        <v>7943.3300960943525</v>
      </c>
      <c r="AV393" s="13">
        <f t="shared" si="569"/>
        <v>8407.1227991146225</v>
      </c>
      <c r="AX393" s="17" t="s">
        <v>95</v>
      </c>
      <c r="AY393" s="13">
        <f t="shared" si="430"/>
        <v>93</v>
      </c>
      <c r="AZ393" s="13">
        <f t="shared" si="431"/>
        <v>95</v>
      </c>
      <c r="BA393" s="13">
        <f t="shared" si="432"/>
        <v>95</v>
      </c>
      <c r="BB393" s="13">
        <f t="shared" si="433"/>
        <v>95</v>
      </c>
      <c r="BC393" s="13">
        <f t="shared" si="434"/>
        <v>95</v>
      </c>
      <c r="BD393" s="13">
        <f t="shared" si="435"/>
        <v>95</v>
      </c>
      <c r="BE393" s="13">
        <f t="shared" si="436"/>
        <v>94</v>
      </c>
      <c r="BF393" s="13">
        <f t="shared" si="437"/>
        <v>94</v>
      </c>
      <c r="BG393" s="13">
        <f t="shared" si="438"/>
        <v>94</v>
      </c>
      <c r="BH393" s="13">
        <f t="shared" si="439"/>
        <v>94</v>
      </c>
      <c r="BI393" s="13">
        <f t="shared" si="440"/>
        <v>94</v>
      </c>
      <c r="BJ393" s="13">
        <f t="shared" si="441"/>
        <v>94</v>
      </c>
      <c r="BK393" s="13">
        <f t="shared" si="442"/>
        <v>94</v>
      </c>
      <c r="BL393" s="13">
        <f t="shared" si="443"/>
        <v>94</v>
      </c>
      <c r="BM393" s="13">
        <f t="shared" si="444"/>
        <v>94</v>
      </c>
      <c r="BN393" s="13">
        <f t="shared" si="445"/>
        <v>94</v>
      </c>
      <c r="BO393" s="13">
        <f t="shared" si="446"/>
        <v>94</v>
      </c>
      <c r="BP393" s="13">
        <f t="shared" si="447"/>
        <v>94</v>
      </c>
      <c r="BQ393" s="13">
        <f t="shared" si="448"/>
        <v>94</v>
      </c>
      <c r="BR393" s="13">
        <f t="shared" si="449"/>
        <v>94</v>
      </c>
      <c r="BS393" s="13">
        <f t="shared" si="450"/>
        <v>94</v>
      </c>
      <c r="BT393" s="13">
        <f>INDEX($AY393:$BS393,MATCH('Ranked Growth'!$C$5,Data!$AY$149:$BS$149,0))</f>
        <v>93</v>
      </c>
      <c r="BV393" s="17" t="s">
        <v>95</v>
      </c>
      <c r="BW393" s="13" cm="1">
        <f t="array" ref="BW393">SUMPRODUCT(($Z$281:$Z$407=$Z393)*(AB393&lt;AB$281:AB$407))+1</f>
        <v>88</v>
      </c>
      <c r="BX393" s="13" cm="1">
        <f t="array" ref="BX393">SUMPRODUCT(($Z$281:$Z$407=$Z393)*(AC393&lt;AC$281:AC$407))+1</f>
        <v>90</v>
      </c>
      <c r="BY393" s="13" cm="1">
        <f t="array" ref="BY393">SUMPRODUCT(($Z$281:$Z$407=$Z393)*(AD393&lt;AD$281:AD$407))+1</f>
        <v>90</v>
      </c>
      <c r="BZ393" s="13" cm="1">
        <f t="array" ref="BZ393">SUMPRODUCT(($Z$281:$Z$407=$Z393)*(AE393&lt;AE$281:AE$407))+1</f>
        <v>90</v>
      </c>
      <c r="CA393" s="13" cm="1">
        <f t="array" ref="CA393">SUMPRODUCT(($Z$281:$Z$407=$Z393)*(AF393&lt;AF$281:AF$407))+1</f>
        <v>90</v>
      </c>
      <c r="CB393" s="13" cm="1">
        <f t="array" ref="CB393">SUMPRODUCT(($Z$281:$Z$407=$Z393)*(AG393&lt;AG$281:AG$407))+1</f>
        <v>90</v>
      </c>
      <c r="CC393" s="13" cm="1">
        <f t="array" ref="CC393">SUMPRODUCT(($Z$281:$Z$407=$Z393)*(AH393&lt;AH$281:AH$407))+1</f>
        <v>89</v>
      </c>
      <c r="CD393" s="13" cm="1">
        <f t="array" ref="CD393">SUMPRODUCT(($Z$281:$Z$407=$Z393)*(AI393&lt;AI$281:AI$407))+1</f>
        <v>89</v>
      </c>
      <c r="CE393" s="13" cm="1">
        <f t="array" ref="CE393">SUMPRODUCT(($Z$281:$Z$407=$Z393)*(AJ393&lt;AJ$281:AJ$407))+1</f>
        <v>89</v>
      </c>
      <c r="CF393" s="13" cm="1">
        <f t="array" ref="CF393">SUMPRODUCT(($Z$281:$Z$407=$Z393)*(AK393&lt;AK$281:AK$407))+1</f>
        <v>89</v>
      </c>
      <c r="CG393" s="13" cm="1">
        <f t="array" ref="CG393">SUMPRODUCT(($Z$281:$Z$407=$Z393)*(AL393&lt;AL$281:AL$407))+1</f>
        <v>89</v>
      </c>
      <c r="CH393" s="13" cm="1">
        <f t="array" ref="CH393">SUMPRODUCT(($Z$281:$Z$407=$Z393)*(AM393&lt;AM$281:AM$407))+1</f>
        <v>89</v>
      </c>
      <c r="CI393" s="13" cm="1">
        <f t="array" ref="CI393">SUMPRODUCT(($Z$281:$Z$407=$Z393)*(AN393&lt;AN$281:AN$407))+1</f>
        <v>89</v>
      </c>
      <c r="CJ393" s="13" cm="1">
        <f t="array" ref="CJ393">SUMPRODUCT(($Z$281:$Z$407=$Z393)*(AO393&lt;AO$281:AO$407))+1</f>
        <v>89</v>
      </c>
      <c r="CK393" s="13" cm="1">
        <f t="array" ref="CK393">SUMPRODUCT(($Z$281:$Z$407=$Z393)*(AP393&lt;AP$281:AP$407))+1</f>
        <v>89</v>
      </c>
      <c r="CL393" s="13" cm="1">
        <f t="array" ref="CL393">SUMPRODUCT(($Z$281:$Z$407=$Z393)*(AQ393&lt;AQ$281:AQ$407))+1</f>
        <v>89</v>
      </c>
      <c r="CM393" s="13" cm="1">
        <f t="array" ref="CM393">SUMPRODUCT(($Z$281:$Z$407=$Z393)*(AR393&lt;AR$281:AR$407))+1</f>
        <v>89</v>
      </c>
      <c r="CN393" s="13" cm="1">
        <f t="array" ref="CN393">SUMPRODUCT(($Z$281:$Z$407=$Z393)*(AS393&lt;AS$281:AS$407))+1</f>
        <v>89</v>
      </c>
      <c r="CO393" s="13" cm="1">
        <f t="array" ref="CO393">SUMPRODUCT(($Z$281:$Z$407=$Z393)*(AT393&lt;AT$281:AT$407))+1</f>
        <v>89</v>
      </c>
      <c r="CP393" s="13" cm="1">
        <f t="array" ref="CP393">SUMPRODUCT(($Z$281:$Z$407=$Z393)*(AU393&lt;AU$281:AU$407))+1</f>
        <v>89</v>
      </c>
      <c r="CQ393" s="13" cm="1">
        <f t="array" ref="CQ393">SUMPRODUCT(($Z$281:$Z$407=$Z393)*(AV393&lt;AV$281:AV$407))+1</f>
        <v>89</v>
      </c>
      <c r="CR393" s="20">
        <f>INDEX($BW393:$CQ393,MATCH('Ranked Growth'!$C$5,Data!$AY$149:$BS$149,0))</f>
        <v>88</v>
      </c>
      <c r="CS393" s="13" t="str">
        <f t="shared" si="451"/>
        <v>Stations of Over 10k Users-88</v>
      </c>
      <c r="CU393" s="17" t="s">
        <v>95</v>
      </c>
      <c r="CV393" s="13" cm="1">
        <f t="array" ref="CV393">IF($AA393="N","",SUMPRODUCT(($Z$281:$Z$407=$Z393)*($AA$281:$AA$407="Y")*(AB393&lt;AB$281:AB$407))+1)</f>
        <v>20</v>
      </c>
      <c r="CW393" s="13" cm="1">
        <f t="array" ref="CW393">IF($AA393="N","",SUMPRODUCT(($Z$281:$Z$407=$Z393)*($AA$281:$AA$407="Y")*(AC393&lt;AC$281:AC$407))+1)</f>
        <v>21</v>
      </c>
      <c r="CX393" s="13" cm="1">
        <f t="array" ref="CX393">IF($AA393="N","",SUMPRODUCT(($Z$281:$Z$407=$Z393)*($AA$281:$AA$407="Y")*(AD393&lt;AD$281:AD$407))+1)</f>
        <v>21</v>
      </c>
      <c r="CY393" s="13" cm="1">
        <f t="array" ref="CY393">IF($AA393="N","",SUMPRODUCT(($Z$281:$Z$407=$Z393)*($AA$281:$AA$407="Y")*(AE393&lt;AE$281:AE$407))+1)</f>
        <v>21</v>
      </c>
      <c r="CZ393" s="13" cm="1">
        <f t="array" ref="CZ393">IF($AA393="N","",SUMPRODUCT(($Z$281:$Z$407=$Z393)*($AA$281:$AA$407="Y")*(AF393&lt;AF$281:AF$407))+1)</f>
        <v>21</v>
      </c>
      <c r="DA393" s="13" cm="1">
        <f t="array" ref="DA393">IF($AA393="N","",SUMPRODUCT(($Z$281:$Z$407=$Z393)*($AA$281:$AA$407="Y")*(AG393&lt;AG$281:AG$407))+1)</f>
        <v>21</v>
      </c>
      <c r="DB393" s="13" cm="1">
        <f t="array" ref="DB393">IF($AA393="N","",SUMPRODUCT(($Z$281:$Z$407=$Z393)*($AA$281:$AA$407="Y")*(AH393&lt;AH$281:AH$407))+1)</f>
        <v>20</v>
      </c>
      <c r="DC393" s="13" cm="1">
        <f t="array" ref="DC393">IF($AA393="N","",SUMPRODUCT(($Z$281:$Z$407=$Z393)*($AA$281:$AA$407="Y")*(AI393&lt;AI$281:AI$407))+1)</f>
        <v>20</v>
      </c>
      <c r="DD393" s="13" cm="1">
        <f t="array" ref="DD393">IF($AA393="N","",SUMPRODUCT(($Z$281:$Z$407=$Z393)*($AA$281:$AA$407="Y")*(AJ393&lt;AJ$281:AJ$407))+1)</f>
        <v>20</v>
      </c>
      <c r="DE393" s="13" cm="1">
        <f t="array" ref="DE393">IF($AA393="N","",SUMPRODUCT(($Z$281:$Z$407=$Z393)*($AA$281:$AA$407="Y")*(AK393&lt;AK$281:AK$407))+1)</f>
        <v>20</v>
      </c>
      <c r="DF393" s="13" cm="1">
        <f t="array" ref="DF393">IF($AA393="N","",SUMPRODUCT(($Z$281:$Z$407=$Z393)*($AA$281:$AA$407="Y")*(AL393&lt;AL$281:AL$407))+1)</f>
        <v>20</v>
      </c>
      <c r="DG393" s="13" cm="1">
        <f t="array" ref="DG393">IF($AA393="N","",SUMPRODUCT(($Z$281:$Z$407=$Z393)*($AA$281:$AA$407="Y")*(AM393&lt;AM$281:AM$407))+1)</f>
        <v>20</v>
      </c>
      <c r="DH393" s="13" cm="1">
        <f t="array" ref="DH393">IF($AA393="N","",SUMPRODUCT(($Z$281:$Z$407=$Z393)*($AA$281:$AA$407="Y")*(AN393&lt;AN$281:AN$407))+1)</f>
        <v>20</v>
      </c>
      <c r="DI393" s="13" cm="1">
        <f t="array" ref="DI393">IF($AA393="N","",SUMPRODUCT(($Z$281:$Z$407=$Z393)*($AA$281:$AA$407="Y")*(AO393&lt;AO$281:AO$407))+1)</f>
        <v>20</v>
      </c>
      <c r="DJ393" s="13" cm="1">
        <f t="array" ref="DJ393">IF($AA393="N","",SUMPRODUCT(($Z$281:$Z$407=$Z393)*($AA$281:$AA$407="Y")*(AP393&lt;AP$281:AP$407))+1)</f>
        <v>20</v>
      </c>
      <c r="DK393" s="13" cm="1">
        <f t="array" ref="DK393">IF($AA393="N","",SUMPRODUCT(($Z$281:$Z$407=$Z393)*($AA$281:$AA$407="Y")*(AQ393&lt;AQ$281:AQ$407))+1)</f>
        <v>20</v>
      </c>
      <c r="DL393" s="13" cm="1">
        <f t="array" ref="DL393">IF($AA393="N","",SUMPRODUCT(($Z$281:$Z$407=$Z393)*($AA$281:$AA$407="Y")*(AR393&lt;AR$281:AR$407))+1)</f>
        <v>20</v>
      </c>
      <c r="DM393" s="13" cm="1">
        <f t="array" ref="DM393">IF($AA393="N","",SUMPRODUCT(($Z$281:$Z$407=$Z393)*($AA$281:$AA$407="Y")*(AS393&lt;AS$281:AS$407))+1)</f>
        <v>20</v>
      </c>
      <c r="DN393" s="13" cm="1">
        <f t="array" ref="DN393">IF($AA393="N","",SUMPRODUCT(($Z$281:$Z$407=$Z393)*($AA$281:$AA$407="Y")*(AT393&lt;AT$281:AT$407))+1)</f>
        <v>20</v>
      </c>
      <c r="DO393" s="13" cm="1">
        <f t="array" ref="DO393">IF($AA393="N","",SUMPRODUCT(($Z$281:$Z$407=$Z393)*($AA$281:$AA$407="Y")*(AU393&lt;AU$281:AU$407))+1)</f>
        <v>20</v>
      </c>
      <c r="DP393" s="13" cm="1">
        <f t="array" ref="DP393">IF($AA393="N","",SUMPRODUCT(($Z$281:$Z$407=$Z393)*($AA$281:$AA$407="Y")*(AV393&lt;AV$281:AV$407))+1)</f>
        <v>20</v>
      </c>
      <c r="DQ393" s="13">
        <f>INDEX($CV393:$DP393,MATCH('Ranked Growth'!$C$5,$BW$149:$CQ$149,0))</f>
        <v>20</v>
      </c>
      <c r="DR393" s="13" t="str">
        <f t="shared" si="452"/>
        <v>Stations of Over 10k Users-20</v>
      </c>
      <c r="DT393" s="17" t="s">
        <v>95</v>
      </c>
      <c r="DU393" s="15">
        <f t="shared" ref="DU393:EO393" si="570">(C393/$R131)-1</f>
        <v>2.0416188667251145E-2</v>
      </c>
      <c r="DV393" s="15">
        <f t="shared" si="570"/>
        <v>9.6731580982686083E-2</v>
      </c>
      <c r="DW393" s="15">
        <f t="shared" si="570"/>
        <v>0.12001117425700136</v>
      </c>
      <c r="DX393" s="15">
        <f t="shared" si="570"/>
        <v>0.13708940915603729</v>
      </c>
      <c r="DY393" s="15">
        <f t="shared" si="570"/>
        <v>0.14821118313387238</v>
      </c>
      <c r="DZ393" s="15">
        <f t="shared" si="570"/>
        <v>0.15903770892350733</v>
      </c>
      <c r="EA393" s="15">
        <f t="shared" si="570"/>
        <v>0.17288327322195762</v>
      </c>
      <c r="EB393" s="15">
        <f t="shared" si="570"/>
        <v>0.18342082904567203</v>
      </c>
      <c r="EC393" s="15">
        <f t="shared" si="570"/>
        <v>0.19524452651132229</v>
      </c>
      <c r="ED393" s="15">
        <f t="shared" si="570"/>
        <v>0.21380910227334127</v>
      </c>
      <c r="EE393" s="15">
        <f t="shared" si="570"/>
        <v>0.22677163395887701</v>
      </c>
      <c r="EF393" s="15">
        <f t="shared" si="570"/>
        <v>0.23836210955360748</v>
      </c>
      <c r="EG393" s="15">
        <f t="shared" si="570"/>
        <v>0.24941896140147057</v>
      </c>
      <c r="EH393" s="15">
        <f t="shared" si="570"/>
        <v>0.26399672247009032</v>
      </c>
      <c r="EI393" s="15">
        <f t="shared" si="570"/>
        <v>0.28075975285422916</v>
      </c>
      <c r="EJ393" s="15">
        <f t="shared" si="570"/>
        <v>0.29405316496164491</v>
      </c>
      <c r="EK393" s="15">
        <f t="shared" si="570"/>
        <v>0.30927505141125722</v>
      </c>
      <c r="EL393" s="15">
        <f t="shared" si="570"/>
        <v>0.32267900861298671</v>
      </c>
      <c r="EM393" s="15">
        <f t="shared" si="570"/>
        <v>0.337737795274343</v>
      </c>
      <c r="EN393" s="15">
        <f t="shared" si="570"/>
        <v>0.35955685750925004</v>
      </c>
      <c r="EO393" s="15">
        <f t="shared" si="570"/>
        <v>0.38055055219602663</v>
      </c>
      <c r="EQ393" s="17" t="s">
        <v>95</v>
      </c>
      <c r="ER393" s="13">
        <f t="shared" si="454"/>
        <v>46</v>
      </c>
      <c r="ES393" s="13">
        <f t="shared" si="455"/>
        <v>75</v>
      </c>
      <c r="ET393" s="13">
        <f t="shared" si="456"/>
        <v>75</v>
      </c>
      <c r="EU393" s="13">
        <f t="shared" si="457"/>
        <v>76</v>
      </c>
      <c r="EV393" s="13">
        <f t="shared" si="458"/>
        <v>78</v>
      </c>
      <c r="EW393" s="13">
        <f t="shared" si="459"/>
        <v>73</v>
      </c>
      <c r="EX393" s="13">
        <f t="shared" si="460"/>
        <v>74</v>
      </c>
      <c r="EY393" s="13">
        <f t="shared" si="461"/>
        <v>79</v>
      </c>
      <c r="EZ393" s="13">
        <f t="shared" si="462"/>
        <v>82</v>
      </c>
      <c r="FA393" s="13">
        <f t="shared" si="463"/>
        <v>80</v>
      </c>
      <c r="FB393" s="13">
        <f t="shared" si="464"/>
        <v>86</v>
      </c>
      <c r="FC393" s="13">
        <f t="shared" si="465"/>
        <v>90</v>
      </c>
      <c r="FD393" s="13">
        <f t="shared" si="466"/>
        <v>91</v>
      </c>
      <c r="FE393" s="13">
        <f t="shared" si="467"/>
        <v>91</v>
      </c>
      <c r="FF393" s="13">
        <f t="shared" si="468"/>
        <v>93</v>
      </c>
      <c r="FG393" s="13">
        <f t="shared" si="469"/>
        <v>94</v>
      </c>
      <c r="FH393" s="13">
        <f t="shared" si="470"/>
        <v>94</v>
      </c>
      <c r="FI393" s="13">
        <f t="shared" si="471"/>
        <v>95</v>
      </c>
      <c r="FJ393" s="13">
        <f t="shared" si="472"/>
        <v>96</v>
      </c>
      <c r="FK393" s="13">
        <f t="shared" si="473"/>
        <v>95</v>
      </c>
      <c r="FL393" s="13">
        <f t="shared" si="474"/>
        <v>95</v>
      </c>
      <c r="FM393" s="13">
        <f>INDEX($ER393:$FL393,MATCH('Ranked Growth'!$C$5,$ER$149:$FL$149,0))</f>
        <v>46</v>
      </c>
      <c r="FO393" s="17" t="s">
        <v>95</v>
      </c>
      <c r="FP393" s="13" cm="1">
        <f t="array" ref="FP393">SUMPRODUCT(($Z$281:$Z$407=$Z393)*(DU393&lt;DU$281:DU$407))+1</f>
        <v>35</v>
      </c>
      <c r="FQ393" s="13" cm="1">
        <f t="array" ref="FQ393">SUMPRODUCT(($Z$281:$Z$407=$Z393)*(DV393&lt;DV$281:DV$407))+1</f>
        <v>69</v>
      </c>
      <c r="FR393" s="13" cm="1">
        <f t="array" ref="FR393">SUMPRODUCT(($Z$281:$Z$407=$Z393)*(DW393&lt;DW$281:DW$407))+1</f>
        <v>69</v>
      </c>
      <c r="FS393" s="13" cm="1">
        <f t="array" ref="FS393">SUMPRODUCT(($Z$281:$Z$407=$Z393)*(DX393&lt;DX$281:DX$407))+1</f>
        <v>69</v>
      </c>
      <c r="FT393" s="13" cm="1">
        <f t="array" ref="FT393">SUMPRODUCT(($Z$281:$Z$407=$Z393)*(DY393&lt;DY$281:DY$407))+1</f>
        <v>70</v>
      </c>
      <c r="FU393" s="13" cm="1">
        <f t="array" ref="FU393">SUMPRODUCT(($Z$281:$Z$407=$Z393)*(DZ393&lt;DZ$281:DZ$407))+1</f>
        <v>66</v>
      </c>
      <c r="FV393" s="13" cm="1">
        <f t="array" ref="FV393">SUMPRODUCT(($Z$281:$Z$407=$Z393)*(EA393&lt;EA$281:EA$407))+1</f>
        <v>66</v>
      </c>
      <c r="FW393" s="13" cm="1">
        <f t="array" ref="FW393">SUMPRODUCT(($Z$281:$Z$407=$Z393)*(EB393&lt;EB$281:EB$407))+1</f>
        <v>69</v>
      </c>
      <c r="FX393" s="13" cm="1">
        <f t="array" ref="FX393">SUMPRODUCT(($Z$281:$Z$407=$Z393)*(EC393&lt;EC$281:EC$407))+1</f>
        <v>72</v>
      </c>
      <c r="FY393" s="13" cm="1">
        <f t="array" ref="FY393">SUMPRODUCT(($Z$281:$Z$407=$Z393)*(ED393&lt;ED$281:ED$407))+1</f>
        <v>70</v>
      </c>
      <c r="FZ393" s="13" cm="1">
        <f t="array" ref="FZ393">SUMPRODUCT(($Z$281:$Z$407=$Z393)*(EE393&lt;EE$281:EE$407))+1</f>
        <v>76</v>
      </c>
      <c r="GA393" s="13" cm="1">
        <f t="array" ref="GA393">SUMPRODUCT(($Z$281:$Z$407=$Z393)*(EF393&lt;EF$281:EF$407))+1</f>
        <v>78</v>
      </c>
      <c r="GB393" s="13" cm="1">
        <f t="array" ref="GB393">SUMPRODUCT(($Z$281:$Z$407=$Z393)*(EG393&lt;EG$281:EG$407))+1</f>
        <v>79</v>
      </c>
      <c r="GC393" s="13" cm="1">
        <f t="array" ref="GC393">SUMPRODUCT(($Z$281:$Z$407=$Z393)*(EH393&lt;EH$281:EH$407))+1</f>
        <v>79</v>
      </c>
      <c r="GD393" s="13" cm="1">
        <f t="array" ref="GD393">SUMPRODUCT(($Z$281:$Z$407=$Z393)*(EI393&lt;EI$281:EI$407))+1</f>
        <v>81</v>
      </c>
      <c r="GE393" s="13" cm="1">
        <f t="array" ref="GE393">SUMPRODUCT(($Z$281:$Z$407=$Z393)*(EJ393&lt;EJ$281:EJ$407))+1</f>
        <v>81</v>
      </c>
      <c r="GF393" s="13" cm="1">
        <f t="array" ref="GF393">SUMPRODUCT(($Z$281:$Z$407=$Z393)*(EK393&lt;EK$281:EK$407))+1</f>
        <v>81</v>
      </c>
      <c r="GG393" s="13" cm="1">
        <f t="array" ref="GG393">SUMPRODUCT(($Z$281:$Z$407=$Z393)*(EL393&lt;EL$281:EL$407))+1</f>
        <v>82</v>
      </c>
      <c r="GH393" s="13" cm="1">
        <f t="array" ref="GH393">SUMPRODUCT(($Z$281:$Z$407=$Z393)*(EM393&lt;EM$281:EM$407))+1</f>
        <v>83</v>
      </c>
      <c r="GI393" s="13" cm="1">
        <f t="array" ref="GI393">SUMPRODUCT(($Z$281:$Z$407=$Z393)*(EN393&lt;EN$281:EN$407))+1</f>
        <v>82</v>
      </c>
      <c r="GJ393" s="13" cm="1">
        <f t="array" ref="GJ393">SUMPRODUCT(($Z$281:$Z$407=$Z393)*(EO393&lt;EO$281:EO$407))+1</f>
        <v>82</v>
      </c>
      <c r="GK393" s="20">
        <f>INDEX($FP393:$GJ393,MATCH('Ranked Growth'!$C$5,$FP$149:$GJ$149,0))</f>
        <v>35</v>
      </c>
      <c r="GL393" s="13" t="str">
        <f t="shared" si="475"/>
        <v>Stations of Over 10k Users-35</v>
      </c>
      <c r="GN393" s="17" t="s">
        <v>95</v>
      </c>
      <c r="GO393" s="13" cm="1">
        <f t="array" ref="GO393">IF($AA393="N","",SUMPRODUCT(($Z$281:$Z$407=$Z393)*($AA$281:$AA$407="Y")*(DU393&lt;DU$281:DU$407))+1)</f>
        <v>9</v>
      </c>
      <c r="GP393" s="13" cm="1">
        <f t="array" ref="GP393">IF($AA393="N","",SUMPRODUCT(($Z$281:$Z$407=$Z393)*($AA$281:$AA$407="Y")*(DV393&lt;DV$281:DV$407))+1)</f>
        <v>11</v>
      </c>
      <c r="GQ393" s="13" cm="1">
        <f t="array" ref="GQ393">IF($AA393="N","",SUMPRODUCT(($Z$281:$Z$407=$Z393)*($AA$281:$AA$407="Y")*(DW393&lt;DW$281:DW$407))+1)</f>
        <v>11</v>
      </c>
      <c r="GR393" s="13" cm="1">
        <f t="array" ref="GR393">IF($AA393="N","",SUMPRODUCT(($Z$281:$Z$407=$Z393)*($AA$281:$AA$407="Y")*(DX393&lt;DX$281:DX$407))+1)</f>
        <v>12</v>
      </c>
      <c r="GS393" s="13" cm="1">
        <f t="array" ref="GS393">IF($AA393="N","",SUMPRODUCT(($Z$281:$Z$407=$Z393)*($AA$281:$AA$407="Y")*(DY393&lt;DY$281:DY$407))+1)</f>
        <v>12</v>
      </c>
      <c r="GT393" s="13" cm="1">
        <f t="array" ref="GT393">IF($AA393="N","",SUMPRODUCT(($Z$281:$Z$407=$Z393)*($AA$281:$AA$407="Y")*(DZ393&lt;DZ$281:DZ$407))+1)</f>
        <v>11</v>
      </c>
      <c r="GU393" s="13" cm="1">
        <f t="array" ref="GU393">IF($AA393="N","",SUMPRODUCT(($Z$281:$Z$407=$Z393)*($AA$281:$AA$407="Y")*(EA393&lt;EA$281:EA$407))+1)</f>
        <v>11</v>
      </c>
      <c r="GV393" s="13" cm="1">
        <f t="array" ref="GV393">IF($AA393="N","",SUMPRODUCT(($Z$281:$Z$407=$Z393)*($AA$281:$AA$407="Y")*(EB393&lt;EB$281:EB$407))+1)</f>
        <v>11</v>
      </c>
      <c r="GW393" s="13" cm="1">
        <f t="array" ref="GW393">IF($AA393="N","",SUMPRODUCT(($Z$281:$Z$407=$Z393)*($AA$281:$AA$407="Y")*(EC393&lt;EC$281:EC$407))+1)</f>
        <v>11</v>
      </c>
      <c r="GX393" s="13" cm="1">
        <f t="array" ref="GX393">IF($AA393="N","",SUMPRODUCT(($Z$281:$Z$407=$Z393)*($AA$281:$AA$407="Y")*(ED393&lt;ED$281:ED$407))+1)</f>
        <v>11</v>
      </c>
      <c r="GY393" s="13" cm="1">
        <f t="array" ref="GY393">IF($AA393="N","",SUMPRODUCT(($Z$281:$Z$407=$Z393)*($AA$281:$AA$407="Y")*(EE393&lt;EE$281:EE$407))+1)</f>
        <v>12</v>
      </c>
      <c r="GZ393" s="13" cm="1">
        <f t="array" ref="GZ393">IF($AA393="N","",SUMPRODUCT(($Z$281:$Z$407=$Z393)*($AA$281:$AA$407="Y")*(EF393&lt;EF$281:EF$407))+1)</f>
        <v>12</v>
      </c>
      <c r="HA393" s="13" cm="1">
        <f t="array" ref="HA393">IF($AA393="N","",SUMPRODUCT(($Z$281:$Z$407=$Z393)*($AA$281:$AA$407="Y")*(EG393&lt;EG$281:EG$407))+1)</f>
        <v>12</v>
      </c>
      <c r="HB393" s="13" cm="1">
        <f t="array" ref="HB393">IF($AA393="N","",SUMPRODUCT(($Z$281:$Z$407=$Z393)*($AA$281:$AA$407="Y")*(EH393&lt;EH$281:EH$407))+1)</f>
        <v>12</v>
      </c>
      <c r="HC393" s="13" cm="1">
        <f t="array" ref="HC393">IF($AA393="N","",SUMPRODUCT(($Z$281:$Z$407=$Z393)*($AA$281:$AA$407="Y")*(EI393&lt;EI$281:EI$407))+1)</f>
        <v>12</v>
      </c>
      <c r="HD393" s="13" cm="1">
        <f t="array" ref="HD393">IF($AA393="N","",SUMPRODUCT(($Z$281:$Z$407=$Z393)*($AA$281:$AA$407="Y")*(EJ393&lt;EJ$281:EJ$407))+1)</f>
        <v>12</v>
      </c>
      <c r="HE393" s="13" cm="1">
        <f t="array" ref="HE393">IF($AA393="N","",SUMPRODUCT(($Z$281:$Z$407=$Z393)*($AA$281:$AA$407="Y")*(EK393&lt;EK$281:EK$407))+1)</f>
        <v>12</v>
      </c>
      <c r="HF393" s="13" cm="1">
        <f t="array" ref="HF393">IF($AA393="N","",SUMPRODUCT(($Z$281:$Z$407=$Z393)*($AA$281:$AA$407="Y")*(EL393&lt;EL$281:EL$407))+1)</f>
        <v>12</v>
      </c>
      <c r="HG393" s="13" cm="1">
        <f t="array" ref="HG393">IF($AA393="N","",SUMPRODUCT(($Z$281:$Z$407=$Z393)*($AA$281:$AA$407="Y")*(EM393&lt;EM$281:EM$407))+1)</f>
        <v>12</v>
      </c>
      <c r="HH393" s="13" cm="1">
        <f t="array" ref="HH393">IF($AA393="N","",SUMPRODUCT(($Z$281:$Z$407=$Z393)*($AA$281:$AA$407="Y")*(EN393&lt;EN$281:EN$407))+1)</f>
        <v>12</v>
      </c>
      <c r="HI393" s="13" cm="1">
        <f t="array" ref="HI393">IF($AA393="N","",SUMPRODUCT(($Z$281:$Z$407=$Z393)*($AA$281:$AA$407="Y")*(EO393&lt;EO$281:EO$407))+1)</f>
        <v>12</v>
      </c>
      <c r="HJ393" s="20">
        <f>INDEX($GO393:$HI393,MATCH('Ranked Growth'!$C$5,$GO$149:$HI$149,0))</f>
        <v>9</v>
      </c>
      <c r="HK393" s="13" t="str">
        <f t="shared" si="476"/>
        <v>Stations of Over 10k Users-9</v>
      </c>
    </row>
    <row r="394" spans="2:219" s="11" customFormat="1" x14ac:dyDescent="0.25">
      <c r="B394" s="17" t="s">
        <v>96</v>
      </c>
      <c r="C394" s="20">
        <v>1259.5909388731734</v>
      </c>
      <c r="D394" s="20">
        <v>1291.8410079492619</v>
      </c>
      <c r="E394" s="20">
        <v>1310.9907513046815</v>
      </c>
      <c r="F394" s="20">
        <v>1328.8284265610132</v>
      </c>
      <c r="G394" s="20">
        <v>1345.3606347826087</v>
      </c>
      <c r="H394" s="20">
        <v>1362.1592207547703</v>
      </c>
      <c r="I394" s="20">
        <v>1379.200799596448</v>
      </c>
      <c r="J394" s="20">
        <v>1395.2709557094331</v>
      </c>
      <c r="K394" s="20">
        <v>1412.1363451302225</v>
      </c>
      <c r="L394" s="20">
        <v>1431.1413431999431</v>
      </c>
      <c r="M394" s="20">
        <v>1448.0029631913144</v>
      </c>
      <c r="N394" s="20">
        <v>1464.8288220798277</v>
      </c>
      <c r="O394" s="20">
        <v>1481.3455655369044</v>
      </c>
      <c r="P394" s="20">
        <v>1498.5857740155168</v>
      </c>
      <c r="Q394" s="20">
        <v>1516.6387302763544</v>
      </c>
      <c r="R394" s="20">
        <v>1533.6912927720944</v>
      </c>
      <c r="S394" s="20">
        <v>1551.2941749714885</v>
      </c>
      <c r="T394" s="20">
        <v>1568.3465020627089</v>
      </c>
      <c r="U394" s="20">
        <v>1585.8247196506802</v>
      </c>
      <c r="V394" s="20">
        <v>1605.4226590207434</v>
      </c>
      <c r="W394" s="20">
        <v>1624.8555494411644</v>
      </c>
      <c r="Y394" s="17" t="s">
        <v>96</v>
      </c>
      <c r="Z394" s="21" t="str">
        <f t="shared" si="427"/>
        <v>Stations of Less Than 10k Users</v>
      </c>
      <c r="AA394" s="21" t="str">
        <f t="shared" si="428"/>
        <v>Y</v>
      </c>
      <c r="AB394" s="13">
        <f t="shared" ref="AB394:AV394" si="571">C394-$R132</f>
        <v>27.5909388731734</v>
      </c>
      <c r="AC394" s="13">
        <f t="shared" si="571"/>
        <v>59.841007949261893</v>
      </c>
      <c r="AD394" s="13">
        <f t="shared" si="571"/>
        <v>78.990751304681453</v>
      </c>
      <c r="AE394" s="13">
        <f t="shared" si="571"/>
        <v>96.828426561013202</v>
      </c>
      <c r="AF394" s="13">
        <f t="shared" si="571"/>
        <v>113.36063478260871</v>
      </c>
      <c r="AG394" s="13">
        <f t="shared" si="571"/>
        <v>130.15922075477033</v>
      </c>
      <c r="AH394" s="13">
        <f t="shared" si="571"/>
        <v>147.20079959644795</v>
      </c>
      <c r="AI394" s="13">
        <f t="shared" si="571"/>
        <v>163.27095570943311</v>
      </c>
      <c r="AJ394" s="13">
        <f t="shared" si="571"/>
        <v>180.13634513022248</v>
      </c>
      <c r="AK394" s="13">
        <f t="shared" si="571"/>
        <v>199.14134319994309</v>
      </c>
      <c r="AL394" s="13">
        <f t="shared" si="571"/>
        <v>216.00296319131439</v>
      </c>
      <c r="AM394" s="13">
        <f t="shared" si="571"/>
        <v>232.82882207982766</v>
      </c>
      <c r="AN394" s="13">
        <f t="shared" si="571"/>
        <v>249.34556553690436</v>
      </c>
      <c r="AO394" s="13">
        <f t="shared" si="571"/>
        <v>266.58577401551679</v>
      </c>
      <c r="AP394" s="13">
        <f t="shared" si="571"/>
        <v>284.63873027635441</v>
      </c>
      <c r="AQ394" s="13">
        <f t="shared" si="571"/>
        <v>301.69129277209436</v>
      </c>
      <c r="AR394" s="13">
        <f t="shared" si="571"/>
        <v>319.29417497148847</v>
      </c>
      <c r="AS394" s="13">
        <f t="shared" si="571"/>
        <v>336.34650206270885</v>
      </c>
      <c r="AT394" s="13">
        <f t="shared" si="571"/>
        <v>353.82471965068021</v>
      </c>
      <c r="AU394" s="13">
        <f t="shared" si="571"/>
        <v>373.42265902074337</v>
      </c>
      <c r="AV394" s="13">
        <f t="shared" si="571"/>
        <v>392.85554944116438</v>
      </c>
      <c r="AX394" s="17" t="s">
        <v>96</v>
      </c>
      <c r="AY394" s="13">
        <f t="shared" si="430"/>
        <v>114</v>
      </c>
      <c r="AZ394" s="13">
        <f t="shared" si="431"/>
        <v>123</v>
      </c>
      <c r="BA394" s="13">
        <f t="shared" si="432"/>
        <v>123</v>
      </c>
      <c r="BB394" s="13">
        <f t="shared" si="433"/>
        <v>123</v>
      </c>
      <c r="BC394" s="13">
        <f t="shared" si="434"/>
        <v>123</v>
      </c>
      <c r="BD394" s="13">
        <f t="shared" si="435"/>
        <v>122</v>
      </c>
      <c r="BE394" s="13">
        <f t="shared" si="436"/>
        <v>121</v>
      </c>
      <c r="BF394" s="13">
        <f t="shared" si="437"/>
        <v>121</v>
      </c>
      <c r="BG394" s="13">
        <f t="shared" si="438"/>
        <v>121</v>
      </c>
      <c r="BH394" s="13">
        <f t="shared" si="439"/>
        <v>121</v>
      </c>
      <c r="BI394" s="13">
        <f t="shared" si="440"/>
        <v>121</v>
      </c>
      <c r="BJ394" s="13">
        <f t="shared" si="441"/>
        <v>121</v>
      </c>
      <c r="BK394" s="13">
        <f t="shared" si="442"/>
        <v>121</v>
      </c>
      <c r="BL394" s="13">
        <f t="shared" si="443"/>
        <v>121</v>
      </c>
      <c r="BM394" s="13">
        <f t="shared" si="444"/>
        <v>121</v>
      </c>
      <c r="BN394" s="13">
        <f t="shared" si="445"/>
        <v>121</v>
      </c>
      <c r="BO394" s="13">
        <f t="shared" si="446"/>
        <v>121</v>
      </c>
      <c r="BP394" s="13">
        <f t="shared" si="447"/>
        <v>121</v>
      </c>
      <c r="BQ394" s="13">
        <f t="shared" si="448"/>
        <v>121</v>
      </c>
      <c r="BR394" s="13">
        <f t="shared" si="449"/>
        <v>121</v>
      </c>
      <c r="BS394" s="13">
        <f t="shared" si="450"/>
        <v>121</v>
      </c>
      <c r="BT394" s="13">
        <f>INDEX($AY394:$BS394,MATCH('Ranked Growth'!$C$5,Data!$AY$149:$BS$149,0))</f>
        <v>114</v>
      </c>
      <c r="BV394" s="17" t="s">
        <v>96</v>
      </c>
      <c r="BW394" s="13" cm="1">
        <f t="array" ref="BW394">SUMPRODUCT(($Z$281:$Z$407=$Z394)*(AB394&lt;AB$281:AB$407))+1</f>
        <v>11</v>
      </c>
      <c r="BX394" s="13" cm="1">
        <f t="array" ref="BX394">SUMPRODUCT(($Z$281:$Z$407=$Z394)*(AC394&lt;AC$281:AC$407))+1</f>
        <v>20</v>
      </c>
      <c r="BY394" s="13" cm="1">
        <f t="array" ref="BY394">SUMPRODUCT(($Z$281:$Z$407=$Z394)*(AD394&lt;AD$281:AD$407))+1</f>
        <v>20</v>
      </c>
      <c r="BZ394" s="13" cm="1">
        <f t="array" ref="BZ394">SUMPRODUCT(($Z$281:$Z$407=$Z394)*(AE394&lt;AE$281:AE$407))+1</f>
        <v>20</v>
      </c>
      <c r="CA394" s="13" cm="1">
        <f t="array" ref="CA394">SUMPRODUCT(($Z$281:$Z$407=$Z394)*(AF394&lt;AF$281:AF$407))+1</f>
        <v>20</v>
      </c>
      <c r="CB394" s="13" cm="1">
        <f t="array" ref="CB394">SUMPRODUCT(($Z$281:$Z$407=$Z394)*(AG394&lt;AG$281:AG$407))+1</f>
        <v>19</v>
      </c>
      <c r="CC394" s="13" cm="1">
        <f t="array" ref="CC394">SUMPRODUCT(($Z$281:$Z$407=$Z394)*(AH394&lt;AH$281:AH$407))+1</f>
        <v>18</v>
      </c>
      <c r="CD394" s="13" cm="1">
        <f t="array" ref="CD394">SUMPRODUCT(($Z$281:$Z$407=$Z394)*(AI394&lt;AI$281:AI$407))+1</f>
        <v>18</v>
      </c>
      <c r="CE394" s="13" cm="1">
        <f t="array" ref="CE394">SUMPRODUCT(($Z$281:$Z$407=$Z394)*(AJ394&lt;AJ$281:AJ$407))+1</f>
        <v>18</v>
      </c>
      <c r="CF394" s="13" cm="1">
        <f t="array" ref="CF394">SUMPRODUCT(($Z$281:$Z$407=$Z394)*(AK394&lt;AK$281:AK$407))+1</f>
        <v>18</v>
      </c>
      <c r="CG394" s="13" cm="1">
        <f t="array" ref="CG394">SUMPRODUCT(($Z$281:$Z$407=$Z394)*(AL394&lt;AL$281:AL$407))+1</f>
        <v>18</v>
      </c>
      <c r="CH394" s="13" cm="1">
        <f t="array" ref="CH394">SUMPRODUCT(($Z$281:$Z$407=$Z394)*(AM394&lt;AM$281:AM$407))+1</f>
        <v>18</v>
      </c>
      <c r="CI394" s="13" cm="1">
        <f t="array" ref="CI394">SUMPRODUCT(($Z$281:$Z$407=$Z394)*(AN394&lt;AN$281:AN$407))+1</f>
        <v>18</v>
      </c>
      <c r="CJ394" s="13" cm="1">
        <f t="array" ref="CJ394">SUMPRODUCT(($Z$281:$Z$407=$Z394)*(AO394&lt;AO$281:AO$407))+1</f>
        <v>18</v>
      </c>
      <c r="CK394" s="13" cm="1">
        <f t="array" ref="CK394">SUMPRODUCT(($Z$281:$Z$407=$Z394)*(AP394&lt;AP$281:AP$407))+1</f>
        <v>18</v>
      </c>
      <c r="CL394" s="13" cm="1">
        <f t="array" ref="CL394">SUMPRODUCT(($Z$281:$Z$407=$Z394)*(AQ394&lt;AQ$281:AQ$407))+1</f>
        <v>18</v>
      </c>
      <c r="CM394" s="13" cm="1">
        <f t="array" ref="CM394">SUMPRODUCT(($Z$281:$Z$407=$Z394)*(AR394&lt;AR$281:AR$407))+1</f>
        <v>18</v>
      </c>
      <c r="CN394" s="13" cm="1">
        <f t="array" ref="CN394">SUMPRODUCT(($Z$281:$Z$407=$Z394)*(AS394&lt;AS$281:AS$407))+1</f>
        <v>18</v>
      </c>
      <c r="CO394" s="13" cm="1">
        <f t="array" ref="CO394">SUMPRODUCT(($Z$281:$Z$407=$Z394)*(AT394&lt;AT$281:AT$407))+1</f>
        <v>18</v>
      </c>
      <c r="CP394" s="13" cm="1">
        <f t="array" ref="CP394">SUMPRODUCT(($Z$281:$Z$407=$Z394)*(AU394&lt;AU$281:AU$407))+1</f>
        <v>18</v>
      </c>
      <c r="CQ394" s="13" cm="1">
        <f t="array" ref="CQ394">SUMPRODUCT(($Z$281:$Z$407=$Z394)*(AV394&lt;AV$281:AV$407))+1</f>
        <v>18</v>
      </c>
      <c r="CR394" s="20">
        <f>INDEX($BW394:$CQ394,MATCH('Ranked Growth'!$C$5,Data!$AY$149:$BS$149,0))</f>
        <v>11</v>
      </c>
      <c r="CS394" s="13" t="str">
        <f t="shared" si="451"/>
        <v>Stations of Less Than 10k Users-11</v>
      </c>
      <c r="CU394" s="17" t="s">
        <v>96</v>
      </c>
      <c r="CV394" s="13" cm="1">
        <f t="array" ref="CV394">IF($AA394="N","",SUMPRODUCT(($Z$281:$Z$407=$Z394)*($AA$281:$AA$407="Y")*(AB394&lt;AB$281:AB$407))+1)</f>
        <v>6</v>
      </c>
      <c r="CW394" s="13" cm="1">
        <f t="array" ref="CW394">IF($AA394="N","",SUMPRODUCT(($Z$281:$Z$407=$Z394)*($AA$281:$AA$407="Y")*(AC394&lt;AC$281:AC$407))+1)</f>
        <v>15</v>
      </c>
      <c r="CX394" s="13" cm="1">
        <f t="array" ref="CX394">IF($AA394="N","",SUMPRODUCT(($Z$281:$Z$407=$Z394)*($AA$281:$AA$407="Y")*(AD394&lt;AD$281:AD$407))+1)</f>
        <v>15</v>
      </c>
      <c r="CY394" s="13" cm="1">
        <f t="array" ref="CY394">IF($AA394="N","",SUMPRODUCT(($Z$281:$Z$407=$Z394)*($AA$281:$AA$407="Y")*(AE394&lt;AE$281:AE$407))+1)</f>
        <v>15</v>
      </c>
      <c r="CZ394" s="13" cm="1">
        <f t="array" ref="CZ394">IF($AA394="N","",SUMPRODUCT(($Z$281:$Z$407=$Z394)*($AA$281:$AA$407="Y")*(AF394&lt;AF$281:AF$407))+1)</f>
        <v>15</v>
      </c>
      <c r="DA394" s="13" cm="1">
        <f t="array" ref="DA394">IF($AA394="N","",SUMPRODUCT(($Z$281:$Z$407=$Z394)*($AA$281:$AA$407="Y")*(AG394&lt;AG$281:AG$407))+1)</f>
        <v>14</v>
      </c>
      <c r="DB394" s="13" cm="1">
        <f t="array" ref="DB394">IF($AA394="N","",SUMPRODUCT(($Z$281:$Z$407=$Z394)*($AA$281:$AA$407="Y")*(AH394&lt;AH$281:AH$407))+1)</f>
        <v>13</v>
      </c>
      <c r="DC394" s="13" cm="1">
        <f t="array" ref="DC394">IF($AA394="N","",SUMPRODUCT(($Z$281:$Z$407=$Z394)*($AA$281:$AA$407="Y")*(AI394&lt;AI$281:AI$407))+1)</f>
        <v>13</v>
      </c>
      <c r="DD394" s="13" cm="1">
        <f t="array" ref="DD394">IF($AA394="N","",SUMPRODUCT(($Z$281:$Z$407=$Z394)*($AA$281:$AA$407="Y")*(AJ394&lt;AJ$281:AJ$407))+1)</f>
        <v>13</v>
      </c>
      <c r="DE394" s="13" cm="1">
        <f t="array" ref="DE394">IF($AA394="N","",SUMPRODUCT(($Z$281:$Z$407=$Z394)*($AA$281:$AA$407="Y")*(AK394&lt;AK$281:AK$407))+1)</f>
        <v>13</v>
      </c>
      <c r="DF394" s="13" cm="1">
        <f t="array" ref="DF394">IF($AA394="N","",SUMPRODUCT(($Z$281:$Z$407=$Z394)*($AA$281:$AA$407="Y")*(AL394&lt;AL$281:AL$407))+1)</f>
        <v>13</v>
      </c>
      <c r="DG394" s="13" cm="1">
        <f t="array" ref="DG394">IF($AA394="N","",SUMPRODUCT(($Z$281:$Z$407=$Z394)*($AA$281:$AA$407="Y")*(AM394&lt;AM$281:AM$407))+1)</f>
        <v>13</v>
      </c>
      <c r="DH394" s="13" cm="1">
        <f t="array" ref="DH394">IF($AA394="N","",SUMPRODUCT(($Z$281:$Z$407=$Z394)*($AA$281:$AA$407="Y")*(AN394&lt;AN$281:AN$407))+1)</f>
        <v>13</v>
      </c>
      <c r="DI394" s="13" cm="1">
        <f t="array" ref="DI394">IF($AA394="N","",SUMPRODUCT(($Z$281:$Z$407=$Z394)*($AA$281:$AA$407="Y")*(AO394&lt;AO$281:AO$407))+1)</f>
        <v>13</v>
      </c>
      <c r="DJ394" s="13" cm="1">
        <f t="array" ref="DJ394">IF($AA394="N","",SUMPRODUCT(($Z$281:$Z$407=$Z394)*($AA$281:$AA$407="Y")*(AP394&lt;AP$281:AP$407))+1)</f>
        <v>13</v>
      </c>
      <c r="DK394" s="13" cm="1">
        <f t="array" ref="DK394">IF($AA394="N","",SUMPRODUCT(($Z$281:$Z$407=$Z394)*($AA$281:$AA$407="Y")*(AQ394&lt;AQ$281:AQ$407))+1)</f>
        <v>13</v>
      </c>
      <c r="DL394" s="13" cm="1">
        <f t="array" ref="DL394">IF($AA394="N","",SUMPRODUCT(($Z$281:$Z$407=$Z394)*($AA$281:$AA$407="Y")*(AR394&lt;AR$281:AR$407))+1)</f>
        <v>13</v>
      </c>
      <c r="DM394" s="13" cm="1">
        <f t="array" ref="DM394">IF($AA394="N","",SUMPRODUCT(($Z$281:$Z$407=$Z394)*($AA$281:$AA$407="Y")*(AS394&lt;AS$281:AS$407))+1)</f>
        <v>13</v>
      </c>
      <c r="DN394" s="13" cm="1">
        <f t="array" ref="DN394">IF($AA394="N","",SUMPRODUCT(($Z$281:$Z$407=$Z394)*($AA$281:$AA$407="Y")*(AT394&lt;AT$281:AT$407))+1)</f>
        <v>13</v>
      </c>
      <c r="DO394" s="13" cm="1">
        <f t="array" ref="DO394">IF($AA394="N","",SUMPRODUCT(($Z$281:$Z$407=$Z394)*($AA$281:$AA$407="Y")*(AU394&lt;AU$281:AU$407))+1)</f>
        <v>13</v>
      </c>
      <c r="DP394" s="13" cm="1">
        <f t="array" ref="DP394">IF($AA394="N","",SUMPRODUCT(($Z$281:$Z$407=$Z394)*($AA$281:$AA$407="Y")*(AV394&lt;AV$281:AV$407))+1)</f>
        <v>13</v>
      </c>
      <c r="DQ394" s="13">
        <f>INDEX($CV394:$DP394,MATCH('Ranked Growth'!$C$5,$BW$149:$CQ$149,0))</f>
        <v>6</v>
      </c>
      <c r="DR394" s="13" t="str">
        <f t="shared" si="452"/>
        <v>Stations of Less Than 10k Users-6</v>
      </c>
      <c r="DT394" s="17" t="s">
        <v>96</v>
      </c>
      <c r="DU394" s="15">
        <f t="shared" ref="DU394:EO394" si="572">(C394/$R132)-1</f>
        <v>2.2395242591861431E-2</v>
      </c>
      <c r="DV394" s="15">
        <f t="shared" si="572"/>
        <v>4.8572246712063283E-2</v>
      </c>
      <c r="DW394" s="15">
        <f t="shared" si="572"/>
        <v>6.4115869565488204E-2</v>
      </c>
      <c r="DX394" s="15">
        <f t="shared" si="572"/>
        <v>7.859450207874441E-2</v>
      </c>
      <c r="DY394" s="15">
        <f t="shared" si="572"/>
        <v>9.2013502258611046E-2</v>
      </c>
      <c r="DZ394" s="15">
        <f t="shared" si="572"/>
        <v>0.10564871814510579</v>
      </c>
      <c r="EA394" s="15">
        <f t="shared" si="572"/>
        <v>0.11948116850361035</v>
      </c>
      <c r="EB394" s="15">
        <f t="shared" si="572"/>
        <v>0.13252512638752689</v>
      </c>
      <c r="EC394" s="15">
        <f t="shared" si="572"/>
        <v>0.1462145658524534</v>
      </c>
      <c r="ED394" s="15">
        <f t="shared" si="572"/>
        <v>0.16164070064930436</v>
      </c>
      <c r="EE394" s="15">
        <f t="shared" si="572"/>
        <v>0.17532708051243051</v>
      </c>
      <c r="EF394" s="15">
        <f t="shared" si="572"/>
        <v>0.18898443350635352</v>
      </c>
      <c r="EG394" s="15">
        <f t="shared" si="572"/>
        <v>0.20239088111761716</v>
      </c>
      <c r="EH394" s="15">
        <f t="shared" si="572"/>
        <v>0.21638455683077651</v>
      </c>
      <c r="EI394" s="15">
        <f t="shared" si="572"/>
        <v>0.2310379304191188</v>
      </c>
      <c r="EJ394" s="15">
        <f t="shared" si="572"/>
        <v>0.24487929608124537</v>
      </c>
      <c r="EK394" s="15">
        <f t="shared" si="572"/>
        <v>0.25916734981451994</v>
      </c>
      <c r="EL394" s="15">
        <f t="shared" si="572"/>
        <v>0.27300852440154944</v>
      </c>
      <c r="EM394" s="15">
        <f t="shared" si="572"/>
        <v>0.28719538932685085</v>
      </c>
      <c r="EN394" s="15">
        <f t="shared" si="572"/>
        <v>0.30310280764670727</v>
      </c>
      <c r="EO394" s="15">
        <f t="shared" si="572"/>
        <v>0.31887625766328287</v>
      </c>
      <c r="EQ394" s="17" t="s">
        <v>96</v>
      </c>
      <c r="ER394" s="13">
        <f t="shared" si="454"/>
        <v>21</v>
      </c>
      <c r="ES394" s="13">
        <f t="shared" si="455"/>
        <v>125</v>
      </c>
      <c r="ET394" s="13">
        <f t="shared" si="456"/>
        <v>125</v>
      </c>
      <c r="EU394" s="13">
        <f t="shared" si="457"/>
        <v>125</v>
      </c>
      <c r="EV394" s="13">
        <f t="shared" si="458"/>
        <v>123</v>
      </c>
      <c r="EW394" s="13">
        <f t="shared" si="459"/>
        <v>115</v>
      </c>
      <c r="EX394" s="13">
        <f t="shared" si="460"/>
        <v>113</v>
      </c>
      <c r="EY394" s="13">
        <f t="shared" si="461"/>
        <v>110</v>
      </c>
      <c r="EZ394" s="13">
        <f t="shared" si="462"/>
        <v>109</v>
      </c>
      <c r="FA394" s="13">
        <f t="shared" si="463"/>
        <v>109</v>
      </c>
      <c r="FB394" s="13">
        <f t="shared" si="464"/>
        <v>109</v>
      </c>
      <c r="FC394" s="13">
        <f t="shared" si="465"/>
        <v>109</v>
      </c>
      <c r="FD394" s="13">
        <f t="shared" si="466"/>
        <v>109</v>
      </c>
      <c r="FE394" s="13">
        <f t="shared" si="467"/>
        <v>109</v>
      </c>
      <c r="FF394" s="13">
        <f t="shared" si="468"/>
        <v>109</v>
      </c>
      <c r="FG394" s="13">
        <f t="shared" si="469"/>
        <v>109</v>
      </c>
      <c r="FH394" s="13">
        <f t="shared" si="470"/>
        <v>109</v>
      </c>
      <c r="FI394" s="13">
        <f t="shared" si="471"/>
        <v>109</v>
      </c>
      <c r="FJ394" s="13">
        <f t="shared" si="472"/>
        <v>109</v>
      </c>
      <c r="FK394" s="13">
        <f t="shared" si="473"/>
        <v>109</v>
      </c>
      <c r="FL394" s="13">
        <f t="shared" si="474"/>
        <v>109</v>
      </c>
      <c r="FM394" s="13">
        <f>INDEX($ER394:$FL394,MATCH('Ranked Growth'!$C$5,$ER$149:$FL$149,0))</f>
        <v>21</v>
      </c>
      <c r="FO394" s="17" t="s">
        <v>96</v>
      </c>
      <c r="FP394" s="13" cm="1">
        <f t="array" ref="FP394">SUMPRODUCT(($Z$281:$Z$407=$Z394)*(DU394&lt;DU$281:DU$407))+1</f>
        <v>5</v>
      </c>
      <c r="FQ394" s="13" cm="1">
        <f t="array" ref="FQ394">SUMPRODUCT(($Z$281:$Z$407=$Z394)*(DV394&lt;DV$281:DV$407))+1</f>
        <v>22</v>
      </c>
      <c r="FR394" s="13" cm="1">
        <f t="array" ref="FR394">SUMPRODUCT(($Z$281:$Z$407=$Z394)*(DW394&lt;DW$281:DW$407))+1</f>
        <v>22</v>
      </c>
      <c r="FS394" s="13" cm="1">
        <f t="array" ref="FS394">SUMPRODUCT(($Z$281:$Z$407=$Z394)*(DX394&lt;DX$281:DX$407))+1</f>
        <v>22</v>
      </c>
      <c r="FT394" s="13" cm="1">
        <f t="array" ref="FT394">SUMPRODUCT(($Z$281:$Z$407=$Z394)*(DY394&lt;DY$281:DY$407))+1</f>
        <v>20</v>
      </c>
      <c r="FU394" s="13" cm="1">
        <f t="array" ref="FU394">SUMPRODUCT(($Z$281:$Z$407=$Z394)*(DZ394&lt;DZ$281:DZ$407))+1</f>
        <v>14</v>
      </c>
      <c r="FV394" s="13" cm="1">
        <f t="array" ref="FV394">SUMPRODUCT(($Z$281:$Z$407=$Z394)*(EA394&lt;EA$281:EA$407))+1</f>
        <v>13</v>
      </c>
      <c r="FW394" s="13" cm="1">
        <f t="array" ref="FW394">SUMPRODUCT(($Z$281:$Z$407=$Z394)*(EB394&lt;EB$281:EB$407))+1</f>
        <v>11</v>
      </c>
      <c r="FX394" s="13" cm="1">
        <f t="array" ref="FX394">SUMPRODUCT(($Z$281:$Z$407=$Z394)*(EC394&lt;EC$281:EC$407))+1</f>
        <v>11</v>
      </c>
      <c r="FY394" s="13" cm="1">
        <f t="array" ref="FY394">SUMPRODUCT(($Z$281:$Z$407=$Z394)*(ED394&lt;ED$281:ED$407))+1</f>
        <v>11</v>
      </c>
      <c r="FZ394" s="13" cm="1">
        <f t="array" ref="FZ394">SUMPRODUCT(($Z$281:$Z$407=$Z394)*(EE394&lt;EE$281:EE$407))+1</f>
        <v>11</v>
      </c>
      <c r="GA394" s="13" cm="1">
        <f t="array" ref="GA394">SUMPRODUCT(($Z$281:$Z$407=$Z394)*(EF394&lt;EF$281:EF$407))+1</f>
        <v>11</v>
      </c>
      <c r="GB394" s="13" cm="1">
        <f t="array" ref="GB394">SUMPRODUCT(($Z$281:$Z$407=$Z394)*(EG394&lt;EG$281:EG$407))+1</f>
        <v>11</v>
      </c>
      <c r="GC394" s="13" cm="1">
        <f t="array" ref="GC394">SUMPRODUCT(($Z$281:$Z$407=$Z394)*(EH394&lt;EH$281:EH$407))+1</f>
        <v>11</v>
      </c>
      <c r="GD394" s="13" cm="1">
        <f t="array" ref="GD394">SUMPRODUCT(($Z$281:$Z$407=$Z394)*(EI394&lt;EI$281:EI$407))+1</f>
        <v>11</v>
      </c>
      <c r="GE394" s="13" cm="1">
        <f t="array" ref="GE394">SUMPRODUCT(($Z$281:$Z$407=$Z394)*(EJ394&lt;EJ$281:EJ$407))+1</f>
        <v>11</v>
      </c>
      <c r="GF394" s="13" cm="1">
        <f t="array" ref="GF394">SUMPRODUCT(($Z$281:$Z$407=$Z394)*(EK394&lt;EK$281:EK$407))+1</f>
        <v>11</v>
      </c>
      <c r="GG394" s="13" cm="1">
        <f t="array" ref="GG394">SUMPRODUCT(($Z$281:$Z$407=$Z394)*(EL394&lt;EL$281:EL$407))+1</f>
        <v>11</v>
      </c>
      <c r="GH394" s="13" cm="1">
        <f t="array" ref="GH394">SUMPRODUCT(($Z$281:$Z$407=$Z394)*(EM394&lt;EM$281:EM$407))+1</f>
        <v>11</v>
      </c>
      <c r="GI394" s="13" cm="1">
        <f t="array" ref="GI394">SUMPRODUCT(($Z$281:$Z$407=$Z394)*(EN394&lt;EN$281:EN$407))+1</f>
        <v>11</v>
      </c>
      <c r="GJ394" s="13" cm="1">
        <f t="array" ref="GJ394">SUMPRODUCT(($Z$281:$Z$407=$Z394)*(EO394&lt;EO$281:EO$407))+1</f>
        <v>11</v>
      </c>
      <c r="GK394" s="20">
        <f>INDEX($FP394:$GJ394,MATCH('Ranked Growth'!$C$5,$FP$149:$GJ$149,0))</f>
        <v>5</v>
      </c>
      <c r="GL394" s="13" t="str">
        <f t="shared" si="475"/>
        <v>Stations of Less Than 10k Users-5</v>
      </c>
      <c r="GN394" s="17" t="s">
        <v>96</v>
      </c>
      <c r="GO394" s="13" cm="1">
        <f t="array" ref="GO394">IF($AA394="N","",SUMPRODUCT(($Z$281:$Z$407=$Z394)*($AA$281:$AA$407="Y")*(DU394&lt;DU$281:DU$407))+1)</f>
        <v>3</v>
      </c>
      <c r="GP394" s="13" cm="1">
        <f t="array" ref="GP394">IF($AA394="N","",SUMPRODUCT(($Z$281:$Z$407=$Z394)*($AA$281:$AA$407="Y")*(DV394&lt;DV$281:DV$407))+1)</f>
        <v>17</v>
      </c>
      <c r="GQ394" s="13" cm="1">
        <f t="array" ref="GQ394">IF($AA394="N","",SUMPRODUCT(($Z$281:$Z$407=$Z394)*($AA$281:$AA$407="Y")*(DW394&lt;DW$281:DW$407))+1)</f>
        <v>17</v>
      </c>
      <c r="GR394" s="13" cm="1">
        <f t="array" ref="GR394">IF($AA394="N","",SUMPRODUCT(($Z$281:$Z$407=$Z394)*($AA$281:$AA$407="Y")*(DX394&lt;DX$281:DX$407))+1)</f>
        <v>17</v>
      </c>
      <c r="GS394" s="13" cm="1">
        <f t="array" ref="GS394">IF($AA394="N","",SUMPRODUCT(($Z$281:$Z$407=$Z394)*($AA$281:$AA$407="Y")*(DY394&lt;DY$281:DY$407))+1)</f>
        <v>15</v>
      </c>
      <c r="GT394" s="13" cm="1">
        <f t="array" ref="GT394">IF($AA394="N","",SUMPRODUCT(($Z$281:$Z$407=$Z394)*($AA$281:$AA$407="Y")*(DZ394&lt;DZ$281:DZ$407))+1)</f>
        <v>9</v>
      </c>
      <c r="GU394" s="13" cm="1">
        <f t="array" ref="GU394">IF($AA394="N","",SUMPRODUCT(($Z$281:$Z$407=$Z394)*($AA$281:$AA$407="Y")*(EA394&lt;EA$281:EA$407))+1)</f>
        <v>8</v>
      </c>
      <c r="GV394" s="13" cm="1">
        <f t="array" ref="GV394">IF($AA394="N","",SUMPRODUCT(($Z$281:$Z$407=$Z394)*($AA$281:$AA$407="Y")*(EB394&lt;EB$281:EB$407))+1)</f>
        <v>6</v>
      </c>
      <c r="GW394" s="13" cm="1">
        <f t="array" ref="GW394">IF($AA394="N","",SUMPRODUCT(($Z$281:$Z$407=$Z394)*($AA$281:$AA$407="Y")*(EC394&lt;EC$281:EC$407))+1)</f>
        <v>6</v>
      </c>
      <c r="GX394" s="13" cm="1">
        <f t="array" ref="GX394">IF($AA394="N","",SUMPRODUCT(($Z$281:$Z$407=$Z394)*($AA$281:$AA$407="Y")*(ED394&lt;ED$281:ED$407))+1)</f>
        <v>6</v>
      </c>
      <c r="GY394" s="13" cm="1">
        <f t="array" ref="GY394">IF($AA394="N","",SUMPRODUCT(($Z$281:$Z$407=$Z394)*($AA$281:$AA$407="Y")*(EE394&lt;EE$281:EE$407))+1)</f>
        <v>6</v>
      </c>
      <c r="GZ394" s="13" cm="1">
        <f t="array" ref="GZ394">IF($AA394="N","",SUMPRODUCT(($Z$281:$Z$407=$Z394)*($AA$281:$AA$407="Y")*(EF394&lt;EF$281:EF$407))+1)</f>
        <v>6</v>
      </c>
      <c r="HA394" s="13" cm="1">
        <f t="array" ref="HA394">IF($AA394="N","",SUMPRODUCT(($Z$281:$Z$407=$Z394)*($AA$281:$AA$407="Y")*(EG394&lt;EG$281:EG$407))+1)</f>
        <v>6</v>
      </c>
      <c r="HB394" s="13" cm="1">
        <f t="array" ref="HB394">IF($AA394="N","",SUMPRODUCT(($Z$281:$Z$407=$Z394)*($AA$281:$AA$407="Y")*(EH394&lt;EH$281:EH$407))+1)</f>
        <v>6</v>
      </c>
      <c r="HC394" s="13" cm="1">
        <f t="array" ref="HC394">IF($AA394="N","",SUMPRODUCT(($Z$281:$Z$407=$Z394)*($AA$281:$AA$407="Y")*(EI394&lt;EI$281:EI$407))+1)</f>
        <v>6</v>
      </c>
      <c r="HD394" s="13" cm="1">
        <f t="array" ref="HD394">IF($AA394="N","",SUMPRODUCT(($Z$281:$Z$407=$Z394)*($AA$281:$AA$407="Y")*(EJ394&lt;EJ$281:EJ$407))+1)</f>
        <v>6</v>
      </c>
      <c r="HE394" s="13" cm="1">
        <f t="array" ref="HE394">IF($AA394="N","",SUMPRODUCT(($Z$281:$Z$407=$Z394)*($AA$281:$AA$407="Y")*(EK394&lt;EK$281:EK$407))+1)</f>
        <v>6</v>
      </c>
      <c r="HF394" s="13" cm="1">
        <f t="array" ref="HF394">IF($AA394="N","",SUMPRODUCT(($Z$281:$Z$407=$Z394)*($AA$281:$AA$407="Y")*(EL394&lt;EL$281:EL$407))+1)</f>
        <v>6</v>
      </c>
      <c r="HG394" s="13" cm="1">
        <f t="array" ref="HG394">IF($AA394="N","",SUMPRODUCT(($Z$281:$Z$407=$Z394)*($AA$281:$AA$407="Y")*(EM394&lt;EM$281:EM$407))+1)</f>
        <v>6</v>
      </c>
      <c r="HH394" s="13" cm="1">
        <f t="array" ref="HH394">IF($AA394="N","",SUMPRODUCT(($Z$281:$Z$407=$Z394)*($AA$281:$AA$407="Y")*(EN394&lt;EN$281:EN$407))+1)</f>
        <v>6</v>
      </c>
      <c r="HI394" s="13" cm="1">
        <f t="array" ref="HI394">IF($AA394="N","",SUMPRODUCT(($Z$281:$Z$407=$Z394)*($AA$281:$AA$407="Y")*(EO394&lt;EO$281:EO$407))+1)</f>
        <v>6</v>
      </c>
      <c r="HJ394" s="20">
        <f>INDEX($GO394:$HI394,MATCH('Ranked Growth'!$C$5,$GO$149:$HI$149,0))</f>
        <v>3</v>
      </c>
      <c r="HK394" s="13" t="str">
        <f t="shared" si="476"/>
        <v>Stations of Less Than 10k Users-3</v>
      </c>
    </row>
    <row r="395" spans="2:219" s="11" customFormat="1" x14ac:dyDescent="0.25">
      <c r="B395" s="17" t="s">
        <v>97</v>
      </c>
      <c r="C395" s="20">
        <v>217254.89547599884</v>
      </c>
      <c r="D395" s="20">
        <v>235386.26445354821</v>
      </c>
      <c r="E395" s="20">
        <v>240830.44875997189</v>
      </c>
      <c r="F395" s="20">
        <v>244785.43019410546</v>
      </c>
      <c r="G395" s="20">
        <v>247376.863119644</v>
      </c>
      <c r="H395" s="20">
        <v>250127.50204482701</v>
      </c>
      <c r="I395" s="20">
        <v>253658.99289630327</v>
      </c>
      <c r="J395" s="20">
        <v>256371.3189025415</v>
      </c>
      <c r="K395" s="20">
        <v>259586.46665121269</v>
      </c>
      <c r="L395" s="20">
        <v>264543.09285472258</v>
      </c>
      <c r="M395" s="20">
        <v>267939.79576301004</v>
      </c>
      <c r="N395" s="20">
        <v>270990.74402564275</v>
      </c>
      <c r="O395" s="20">
        <v>273924.15584084456</v>
      </c>
      <c r="P395" s="20">
        <v>277748.23706405889</v>
      </c>
      <c r="Q395" s="20">
        <v>282112.8396097545</v>
      </c>
      <c r="R395" s="20">
        <v>285572.57932948542</v>
      </c>
      <c r="S395" s="20">
        <v>289510.3548971219</v>
      </c>
      <c r="T395" s="20">
        <v>292968.99629909621</v>
      </c>
      <c r="U395" s="20">
        <v>296833.33960358036</v>
      </c>
      <c r="V395" s="20">
        <v>302242.01654930279</v>
      </c>
      <c r="W395" s="20">
        <v>307440.52002791141</v>
      </c>
      <c r="Y395" s="17" t="s">
        <v>97</v>
      </c>
      <c r="Z395" s="21" t="str">
        <f t="shared" si="427"/>
        <v>Stations of Over 10k Users</v>
      </c>
      <c r="AA395" s="21" t="str">
        <f t="shared" si="428"/>
        <v>N</v>
      </c>
      <c r="AB395" s="13">
        <f t="shared" ref="AB395:AV395" si="573">C395-$R133</f>
        <v>4074.895475998841</v>
      </c>
      <c r="AC395" s="13">
        <f t="shared" si="573"/>
        <v>22206.26445354821</v>
      </c>
      <c r="AD395" s="13">
        <f t="shared" si="573"/>
        <v>27650.448759971885</v>
      </c>
      <c r="AE395" s="13">
        <f t="shared" si="573"/>
        <v>31605.430194105458</v>
      </c>
      <c r="AF395" s="13">
        <f t="shared" si="573"/>
        <v>34196.863119643996</v>
      </c>
      <c r="AG395" s="13">
        <f t="shared" si="573"/>
        <v>36947.502044827008</v>
      </c>
      <c r="AH395" s="13">
        <f t="shared" si="573"/>
        <v>40478.992896303273</v>
      </c>
      <c r="AI395" s="13">
        <f t="shared" si="573"/>
        <v>43191.318902541505</v>
      </c>
      <c r="AJ395" s="13">
        <f t="shared" si="573"/>
        <v>46406.466651212686</v>
      </c>
      <c r="AK395" s="13">
        <f t="shared" si="573"/>
        <v>51363.092854722578</v>
      </c>
      <c r="AL395" s="13">
        <f t="shared" si="573"/>
        <v>54759.795763010043</v>
      </c>
      <c r="AM395" s="13">
        <f t="shared" si="573"/>
        <v>57810.744025642751</v>
      </c>
      <c r="AN395" s="13">
        <f t="shared" si="573"/>
        <v>60744.155840844556</v>
      </c>
      <c r="AO395" s="13">
        <f t="shared" si="573"/>
        <v>64568.237064058892</v>
      </c>
      <c r="AP395" s="13">
        <f t="shared" si="573"/>
        <v>68932.839609754505</v>
      </c>
      <c r="AQ395" s="13">
        <f t="shared" si="573"/>
        <v>72392.579329485423</v>
      </c>
      <c r="AR395" s="13">
        <f t="shared" si="573"/>
        <v>76330.354897121899</v>
      </c>
      <c r="AS395" s="13">
        <f t="shared" si="573"/>
        <v>79788.996299096209</v>
      </c>
      <c r="AT395" s="13">
        <f t="shared" si="573"/>
        <v>83653.33960358036</v>
      </c>
      <c r="AU395" s="13">
        <f t="shared" si="573"/>
        <v>89062.016549302789</v>
      </c>
      <c r="AV395" s="13">
        <f t="shared" si="573"/>
        <v>94260.520027911407</v>
      </c>
      <c r="AX395" s="17" t="s">
        <v>97</v>
      </c>
      <c r="AY395" s="13">
        <f t="shared" si="430"/>
        <v>40</v>
      </c>
      <c r="AZ395" s="13">
        <f t="shared" si="431"/>
        <v>37</v>
      </c>
      <c r="BA395" s="13">
        <f t="shared" si="432"/>
        <v>38</v>
      </c>
      <c r="BB395" s="13">
        <f t="shared" si="433"/>
        <v>38</v>
      </c>
      <c r="BC395" s="13">
        <f t="shared" si="434"/>
        <v>38</v>
      </c>
      <c r="BD395" s="13">
        <f t="shared" si="435"/>
        <v>38</v>
      </c>
      <c r="BE395" s="13">
        <f t="shared" si="436"/>
        <v>38</v>
      </c>
      <c r="BF395" s="13">
        <f t="shared" si="437"/>
        <v>39</v>
      </c>
      <c r="BG395" s="13">
        <f t="shared" si="438"/>
        <v>39</v>
      </c>
      <c r="BH395" s="13">
        <f t="shared" si="439"/>
        <v>39</v>
      </c>
      <c r="BI395" s="13">
        <f t="shared" si="440"/>
        <v>40</v>
      </c>
      <c r="BJ395" s="13">
        <f t="shared" si="441"/>
        <v>40</v>
      </c>
      <c r="BK395" s="13">
        <f t="shared" si="442"/>
        <v>40</v>
      </c>
      <c r="BL395" s="13">
        <f t="shared" si="443"/>
        <v>40</v>
      </c>
      <c r="BM395" s="13">
        <f t="shared" si="444"/>
        <v>40</v>
      </c>
      <c r="BN395" s="13">
        <f t="shared" si="445"/>
        <v>40</v>
      </c>
      <c r="BO395" s="13">
        <f t="shared" si="446"/>
        <v>40</v>
      </c>
      <c r="BP395" s="13">
        <f t="shared" si="447"/>
        <v>40</v>
      </c>
      <c r="BQ395" s="13">
        <f t="shared" si="448"/>
        <v>40</v>
      </c>
      <c r="BR395" s="13">
        <f t="shared" si="449"/>
        <v>40</v>
      </c>
      <c r="BS395" s="13">
        <f t="shared" si="450"/>
        <v>40</v>
      </c>
      <c r="BT395" s="13">
        <f>INDEX($AY395:$BS395,MATCH('Ranked Growth'!$C$5,Data!$AY$149:$BS$149,0))</f>
        <v>40</v>
      </c>
      <c r="BV395" s="17" t="s">
        <v>97</v>
      </c>
      <c r="BW395" s="13" cm="1">
        <f t="array" ref="BW395">SUMPRODUCT(($Z$281:$Z$407=$Z395)*(AB395&lt;AB$281:AB$407))+1</f>
        <v>35</v>
      </c>
      <c r="BX395" s="13" cm="1">
        <f t="array" ref="BX395">SUMPRODUCT(($Z$281:$Z$407=$Z395)*(AC395&lt;AC$281:AC$407))+1</f>
        <v>32</v>
      </c>
      <c r="BY395" s="13" cm="1">
        <f t="array" ref="BY395">SUMPRODUCT(($Z$281:$Z$407=$Z395)*(AD395&lt;AD$281:AD$407))+1</f>
        <v>33</v>
      </c>
      <c r="BZ395" s="13" cm="1">
        <f t="array" ref="BZ395">SUMPRODUCT(($Z$281:$Z$407=$Z395)*(AE395&lt;AE$281:AE$407))+1</f>
        <v>33</v>
      </c>
      <c r="CA395" s="13" cm="1">
        <f t="array" ref="CA395">SUMPRODUCT(($Z$281:$Z$407=$Z395)*(AF395&lt;AF$281:AF$407))+1</f>
        <v>33</v>
      </c>
      <c r="CB395" s="13" cm="1">
        <f t="array" ref="CB395">SUMPRODUCT(($Z$281:$Z$407=$Z395)*(AG395&lt;AG$281:AG$407))+1</f>
        <v>33</v>
      </c>
      <c r="CC395" s="13" cm="1">
        <f t="array" ref="CC395">SUMPRODUCT(($Z$281:$Z$407=$Z395)*(AH395&lt;AH$281:AH$407))+1</f>
        <v>33</v>
      </c>
      <c r="CD395" s="13" cm="1">
        <f t="array" ref="CD395">SUMPRODUCT(($Z$281:$Z$407=$Z395)*(AI395&lt;AI$281:AI$407))+1</f>
        <v>34</v>
      </c>
      <c r="CE395" s="13" cm="1">
        <f t="array" ref="CE395">SUMPRODUCT(($Z$281:$Z$407=$Z395)*(AJ395&lt;AJ$281:AJ$407))+1</f>
        <v>34</v>
      </c>
      <c r="CF395" s="13" cm="1">
        <f t="array" ref="CF395">SUMPRODUCT(($Z$281:$Z$407=$Z395)*(AK395&lt;AK$281:AK$407))+1</f>
        <v>34</v>
      </c>
      <c r="CG395" s="13" cm="1">
        <f t="array" ref="CG395">SUMPRODUCT(($Z$281:$Z$407=$Z395)*(AL395&lt;AL$281:AL$407))+1</f>
        <v>35</v>
      </c>
      <c r="CH395" s="13" cm="1">
        <f t="array" ref="CH395">SUMPRODUCT(($Z$281:$Z$407=$Z395)*(AM395&lt;AM$281:AM$407))+1</f>
        <v>35</v>
      </c>
      <c r="CI395" s="13" cm="1">
        <f t="array" ref="CI395">SUMPRODUCT(($Z$281:$Z$407=$Z395)*(AN395&lt;AN$281:AN$407))+1</f>
        <v>35</v>
      </c>
      <c r="CJ395" s="13" cm="1">
        <f t="array" ref="CJ395">SUMPRODUCT(($Z$281:$Z$407=$Z395)*(AO395&lt;AO$281:AO$407))+1</f>
        <v>35</v>
      </c>
      <c r="CK395" s="13" cm="1">
        <f t="array" ref="CK395">SUMPRODUCT(($Z$281:$Z$407=$Z395)*(AP395&lt;AP$281:AP$407))+1</f>
        <v>35</v>
      </c>
      <c r="CL395" s="13" cm="1">
        <f t="array" ref="CL395">SUMPRODUCT(($Z$281:$Z$407=$Z395)*(AQ395&lt;AQ$281:AQ$407))+1</f>
        <v>35</v>
      </c>
      <c r="CM395" s="13" cm="1">
        <f t="array" ref="CM395">SUMPRODUCT(($Z$281:$Z$407=$Z395)*(AR395&lt;AR$281:AR$407))+1</f>
        <v>35</v>
      </c>
      <c r="CN395" s="13" cm="1">
        <f t="array" ref="CN395">SUMPRODUCT(($Z$281:$Z$407=$Z395)*(AS395&lt;AS$281:AS$407))+1</f>
        <v>35</v>
      </c>
      <c r="CO395" s="13" cm="1">
        <f t="array" ref="CO395">SUMPRODUCT(($Z$281:$Z$407=$Z395)*(AT395&lt;AT$281:AT$407))+1</f>
        <v>35</v>
      </c>
      <c r="CP395" s="13" cm="1">
        <f t="array" ref="CP395">SUMPRODUCT(($Z$281:$Z$407=$Z395)*(AU395&lt;AU$281:AU$407))+1</f>
        <v>35</v>
      </c>
      <c r="CQ395" s="13" cm="1">
        <f t="array" ref="CQ395">SUMPRODUCT(($Z$281:$Z$407=$Z395)*(AV395&lt;AV$281:AV$407))+1</f>
        <v>35</v>
      </c>
      <c r="CR395" s="20">
        <f>INDEX($BW395:$CQ395,MATCH('Ranked Growth'!$C$5,Data!$AY$149:$BS$149,0))</f>
        <v>35</v>
      </c>
      <c r="CS395" s="13" t="str">
        <f t="shared" si="451"/>
        <v>Stations of Over 10k Users-35</v>
      </c>
      <c r="CU395" s="17" t="s">
        <v>97</v>
      </c>
      <c r="CV395" s="13" t="str" cm="1">
        <f t="array" ref="CV395">IF($AA395="N","",SUMPRODUCT(($Z$281:$Z$407=$Z395)*($AA$281:$AA$407="Y")*(AB395&lt;AB$281:AB$407))+1)</f>
        <v/>
      </c>
      <c r="CW395" s="13" t="str" cm="1">
        <f t="array" ref="CW395">IF($AA395="N","",SUMPRODUCT(($Z$281:$Z$407=$Z395)*($AA$281:$AA$407="Y")*(AC395&lt;AC$281:AC$407))+1)</f>
        <v/>
      </c>
      <c r="CX395" s="13" t="str" cm="1">
        <f t="array" ref="CX395">IF($AA395="N","",SUMPRODUCT(($Z$281:$Z$407=$Z395)*($AA$281:$AA$407="Y")*(AD395&lt;AD$281:AD$407))+1)</f>
        <v/>
      </c>
      <c r="CY395" s="13" t="str" cm="1">
        <f t="array" ref="CY395">IF($AA395="N","",SUMPRODUCT(($Z$281:$Z$407=$Z395)*($AA$281:$AA$407="Y")*(AE395&lt;AE$281:AE$407))+1)</f>
        <v/>
      </c>
      <c r="CZ395" s="13" t="str" cm="1">
        <f t="array" ref="CZ395">IF($AA395="N","",SUMPRODUCT(($Z$281:$Z$407=$Z395)*($AA$281:$AA$407="Y")*(AF395&lt;AF$281:AF$407))+1)</f>
        <v/>
      </c>
      <c r="DA395" s="13" t="str" cm="1">
        <f t="array" ref="DA395">IF($AA395="N","",SUMPRODUCT(($Z$281:$Z$407=$Z395)*($AA$281:$AA$407="Y")*(AG395&lt;AG$281:AG$407))+1)</f>
        <v/>
      </c>
      <c r="DB395" s="13" t="str" cm="1">
        <f t="array" ref="DB395">IF($AA395="N","",SUMPRODUCT(($Z$281:$Z$407=$Z395)*($AA$281:$AA$407="Y")*(AH395&lt;AH$281:AH$407))+1)</f>
        <v/>
      </c>
      <c r="DC395" s="13" t="str" cm="1">
        <f t="array" ref="DC395">IF($AA395="N","",SUMPRODUCT(($Z$281:$Z$407=$Z395)*($AA$281:$AA$407="Y")*(AI395&lt;AI$281:AI$407))+1)</f>
        <v/>
      </c>
      <c r="DD395" s="13" t="str" cm="1">
        <f t="array" ref="DD395">IF($AA395="N","",SUMPRODUCT(($Z$281:$Z$407=$Z395)*($AA$281:$AA$407="Y")*(AJ395&lt;AJ$281:AJ$407))+1)</f>
        <v/>
      </c>
      <c r="DE395" s="13" t="str" cm="1">
        <f t="array" ref="DE395">IF($AA395="N","",SUMPRODUCT(($Z$281:$Z$407=$Z395)*($AA$281:$AA$407="Y")*(AK395&lt;AK$281:AK$407))+1)</f>
        <v/>
      </c>
      <c r="DF395" s="13" t="str" cm="1">
        <f t="array" ref="DF395">IF($AA395="N","",SUMPRODUCT(($Z$281:$Z$407=$Z395)*($AA$281:$AA$407="Y")*(AL395&lt;AL$281:AL$407))+1)</f>
        <v/>
      </c>
      <c r="DG395" s="13" t="str" cm="1">
        <f t="array" ref="DG395">IF($AA395="N","",SUMPRODUCT(($Z$281:$Z$407=$Z395)*($AA$281:$AA$407="Y")*(AM395&lt;AM$281:AM$407))+1)</f>
        <v/>
      </c>
      <c r="DH395" s="13" t="str" cm="1">
        <f t="array" ref="DH395">IF($AA395="N","",SUMPRODUCT(($Z$281:$Z$407=$Z395)*($AA$281:$AA$407="Y")*(AN395&lt;AN$281:AN$407))+1)</f>
        <v/>
      </c>
      <c r="DI395" s="13" t="str" cm="1">
        <f t="array" ref="DI395">IF($AA395="N","",SUMPRODUCT(($Z$281:$Z$407=$Z395)*($AA$281:$AA$407="Y")*(AO395&lt;AO$281:AO$407))+1)</f>
        <v/>
      </c>
      <c r="DJ395" s="13" t="str" cm="1">
        <f t="array" ref="DJ395">IF($AA395="N","",SUMPRODUCT(($Z$281:$Z$407=$Z395)*($AA$281:$AA$407="Y")*(AP395&lt;AP$281:AP$407))+1)</f>
        <v/>
      </c>
      <c r="DK395" s="13" t="str" cm="1">
        <f t="array" ref="DK395">IF($AA395="N","",SUMPRODUCT(($Z$281:$Z$407=$Z395)*($AA$281:$AA$407="Y")*(AQ395&lt;AQ$281:AQ$407))+1)</f>
        <v/>
      </c>
      <c r="DL395" s="13" t="str" cm="1">
        <f t="array" ref="DL395">IF($AA395="N","",SUMPRODUCT(($Z$281:$Z$407=$Z395)*($AA$281:$AA$407="Y")*(AR395&lt;AR$281:AR$407))+1)</f>
        <v/>
      </c>
      <c r="DM395" s="13" t="str" cm="1">
        <f t="array" ref="DM395">IF($AA395="N","",SUMPRODUCT(($Z$281:$Z$407=$Z395)*($AA$281:$AA$407="Y")*(AS395&lt;AS$281:AS$407))+1)</f>
        <v/>
      </c>
      <c r="DN395" s="13" t="str" cm="1">
        <f t="array" ref="DN395">IF($AA395="N","",SUMPRODUCT(($Z$281:$Z$407=$Z395)*($AA$281:$AA$407="Y")*(AT395&lt;AT$281:AT$407))+1)</f>
        <v/>
      </c>
      <c r="DO395" s="13" t="str" cm="1">
        <f t="array" ref="DO395">IF($AA395="N","",SUMPRODUCT(($Z$281:$Z$407=$Z395)*($AA$281:$AA$407="Y")*(AU395&lt;AU$281:AU$407))+1)</f>
        <v/>
      </c>
      <c r="DP395" s="13" t="str" cm="1">
        <f t="array" ref="DP395">IF($AA395="N","",SUMPRODUCT(($Z$281:$Z$407=$Z395)*($AA$281:$AA$407="Y")*(AV395&lt;AV$281:AV$407))+1)</f>
        <v/>
      </c>
      <c r="DQ395" s="13" t="str">
        <f>INDEX($CV395:$DP395,MATCH('Ranked Growth'!$C$5,$BW$149:$CQ$149,0))</f>
        <v/>
      </c>
      <c r="DR395" s="13" t="str">
        <f t="shared" si="452"/>
        <v>Stations of Over 10k Users-</v>
      </c>
      <c r="DT395" s="17" t="s">
        <v>97</v>
      </c>
      <c r="DU395" s="15">
        <f t="shared" ref="DU395:EO395" si="574">(C395/$R133)-1</f>
        <v>1.9114811314376867E-2</v>
      </c>
      <c r="DV395" s="15">
        <f t="shared" si="574"/>
        <v>0.10416673446640501</v>
      </c>
      <c r="DW395" s="15">
        <f t="shared" si="574"/>
        <v>0.12970470381823751</v>
      </c>
      <c r="DX395" s="15">
        <f t="shared" si="574"/>
        <v>0.14825701376351197</v>
      </c>
      <c r="DY395" s="15">
        <f t="shared" si="574"/>
        <v>0.16041309278376947</v>
      </c>
      <c r="DZ395" s="15">
        <f t="shared" si="574"/>
        <v>0.17331598670056758</v>
      </c>
      <c r="EA395" s="15">
        <f t="shared" si="574"/>
        <v>0.18988175671405982</v>
      </c>
      <c r="EB395" s="15">
        <f t="shared" si="574"/>
        <v>0.20260492964884835</v>
      </c>
      <c r="EC395" s="15">
        <f t="shared" si="574"/>
        <v>0.21768677479694487</v>
      </c>
      <c r="ED395" s="15">
        <f t="shared" si="574"/>
        <v>0.24093767170805225</v>
      </c>
      <c r="EE395" s="15">
        <f t="shared" si="574"/>
        <v>0.25687116879167848</v>
      </c>
      <c r="EF395" s="15">
        <f t="shared" si="574"/>
        <v>0.27118277523990408</v>
      </c>
      <c r="EG395" s="15">
        <f t="shared" si="574"/>
        <v>0.28494303330914983</v>
      </c>
      <c r="EH395" s="15">
        <f t="shared" si="574"/>
        <v>0.30288130717730977</v>
      </c>
      <c r="EI395" s="15">
        <f t="shared" si="574"/>
        <v>0.32335509714679844</v>
      </c>
      <c r="EJ395" s="15">
        <f t="shared" si="574"/>
        <v>0.33958429181670624</v>
      </c>
      <c r="EK395" s="15">
        <f t="shared" si="574"/>
        <v>0.35805589125209636</v>
      </c>
      <c r="EL395" s="15">
        <f t="shared" si="574"/>
        <v>0.37427993385447134</v>
      </c>
      <c r="EM395" s="15">
        <f t="shared" si="574"/>
        <v>0.39240707197476477</v>
      </c>
      <c r="EN395" s="15">
        <f t="shared" si="574"/>
        <v>0.41777848085797342</v>
      </c>
      <c r="EO395" s="15">
        <f t="shared" si="574"/>
        <v>0.44216399300080411</v>
      </c>
      <c r="EQ395" s="17" t="s">
        <v>97</v>
      </c>
      <c r="ER395" s="13">
        <f t="shared" si="454"/>
        <v>67</v>
      </c>
      <c r="ES395" s="13">
        <f t="shared" si="455"/>
        <v>31</v>
      </c>
      <c r="ET395" s="13">
        <f t="shared" si="456"/>
        <v>27</v>
      </c>
      <c r="EU395" s="13">
        <f t="shared" si="457"/>
        <v>28</v>
      </c>
      <c r="EV395" s="13">
        <f t="shared" si="458"/>
        <v>33</v>
      </c>
      <c r="EW395" s="13">
        <f t="shared" si="459"/>
        <v>34</v>
      </c>
      <c r="EX395" s="13">
        <f t="shared" si="460"/>
        <v>36</v>
      </c>
      <c r="EY395" s="13">
        <f t="shared" si="461"/>
        <v>38</v>
      </c>
      <c r="EZ395" s="13">
        <f t="shared" si="462"/>
        <v>38</v>
      </c>
      <c r="FA395" s="13">
        <f t="shared" si="463"/>
        <v>36</v>
      </c>
      <c r="FB395" s="13">
        <f t="shared" si="464"/>
        <v>38</v>
      </c>
      <c r="FC395" s="13">
        <f t="shared" si="465"/>
        <v>38</v>
      </c>
      <c r="FD395" s="13">
        <f t="shared" si="466"/>
        <v>42</v>
      </c>
      <c r="FE395" s="13">
        <f t="shared" si="467"/>
        <v>46</v>
      </c>
      <c r="FF395" s="13">
        <f t="shared" si="468"/>
        <v>46</v>
      </c>
      <c r="FG395" s="13">
        <f t="shared" si="469"/>
        <v>47</v>
      </c>
      <c r="FH395" s="13">
        <f t="shared" si="470"/>
        <v>50</v>
      </c>
      <c r="FI395" s="13">
        <f t="shared" si="471"/>
        <v>50</v>
      </c>
      <c r="FJ395" s="13">
        <f t="shared" si="472"/>
        <v>50</v>
      </c>
      <c r="FK395" s="13">
        <f t="shared" si="473"/>
        <v>50</v>
      </c>
      <c r="FL395" s="13">
        <f t="shared" si="474"/>
        <v>50</v>
      </c>
      <c r="FM395" s="13">
        <f>INDEX($ER395:$FL395,MATCH('Ranked Growth'!$C$5,$ER$149:$FL$149,0))</f>
        <v>67</v>
      </c>
      <c r="FO395" s="17" t="s">
        <v>97</v>
      </c>
      <c r="FP395" s="13" cm="1">
        <f t="array" ref="FP395">SUMPRODUCT(($Z$281:$Z$407=$Z395)*(DU395&lt;DU$281:DU$407))+1</f>
        <v>53</v>
      </c>
      <c r="FQ395" s="13" cm="1">
        <f t="array" ref="FQ395">SUMPRODUCT(($Z$281:$Z$407=$Z395)*(DV395&lt;DV$281:DV$407))+1</f>
        <v>30</v>
      </c>
      <c r="FR395" s="13" cm="1">
        <f t="array" ref="FR395">SUMPRODUCT(($Z$281:$Z$407=$Z395)*(DW395&lt;DW$281:DW$407))+1</f>
        <v>26</v>
      </c>
      <c r="FS395" s="13" cm="1">
        <f t="array" ref="FS395">SUMPRODUCT(($Z$281:$Z$407=$Z395)*(DX395&lt;DX$281:DX$407))+1</f>
        <v>27</v>
      </c>
      <c r="FT395" s="13" cm="1">
        <f t="array" ref="FT395">SUMPRODUCT(($Z$281:$Z$407=$Z395)*(DY395&lt;DY$281:DY$407))+1</f>
        <v>31</v>
      </c>
      <c r="FU395" s="13" cm="1">
        <f t="array" ref="FU395">SUMPRODUCT(($Z$281:$Z$407=$Z395)*(DZ395&lt;DZ$281:DZ$407))+1</f>
        <v>32</v>
      </c>
      <c r="FV395" s="13" cm="1">
        <f t="array" ref="FV395">SUMPRODUCT(($Z$281:$Z$407=$Z395)*(EA395&lt;EA$281:EA$407))+1</f>
        <v>33</v>
      </c>
      <c r="FW395" s="13" cm="1">
        <f t="array" ref="FW395">SUMPRODUCT(($Z$281:$Z$407=$Z395)*(EB395&lt;EB$281:EB$407))+1</f>
        <v>35</v>
      </c>
      <c r="FX395" s="13" cm="1">
        <f t="array" ref="FX395">SUMPRODUCT(($Z$281:$Z$407=$Z395)*(EC395&lt;EC$281:EC$407))+1</f>
        <v>34</v>
      </c>
      <c r="FY395" s="13" cm="1">
        <f t="array" ref="FY395">SUMPRODUCT(($Z$281:$Z$407=$Z395)*(ED395&lt;ED$281:ED$407))+1</f>
        <v>32</v>
      </c>
      <c r="FZ395" s="13" cm="1">
        <f t="array" ref="FZ395">SUMPRODUCT(($Z$281:$Z$407=$Z395)*(EE395&lt;EE$281:EE$407))+1</f>
        <v>33</v>
      </c>
      <c r="GA395" s="13" cm="1">
        <f t="array" ref="GA395">SUMPRODUCT(($Z$281:$Z$407=$Z395)*(EF395&lt;EF$281:EF$407))+1</f>
        <v>33</v>
      </c>
      <c r="GB395" s="13" cm="1">
        <f t="array" ref="GB395">SUMPRODUCT(($Z$281:$Z$407=$Z395)*(EG395&lt;EG$281:EG$407))+1</f>
        <v>36</v>
      </c>
      <c r="GC395" s="13" cm="1">
        <f t="array" ref="GC395">SUMPRODUCT(($Z$281:$Z$407=$Z395)*(EH395&lt;EH$281:EH$407))+1</f>
        <v>39</v>
      </c>
      <c r="GD395" s="13" cm="1">
        <f t="array" ref="GD395">SUMPRODUCT(($Z$281:$Z$407=$Z395)*(EI395&lt;EI$281:EI$407))+1</f>
        <v>39</v>
      </c>
      <c r="GE395" s="13" cm="1">
        <f t="array" ref="GE395">SUMPRODUCT(($Z$281:$Z$407=$Z395)*(EJ395&lt;EJ$281:EJ$407))+1</f>
        <v>40</v>
      </c>
      <c r="GF395" s="13" cm="1">
        <f t="array" ref="GF395">SUMPRODUCT(($Z$281:$Z$407=$Z395)*(EK395&lt;EK$281:EK$407))+1</f>
        <v>43</v>
      </c>
      <c r="GG395" s="13" cm="1">
        <f t="array" ref="GG395">SUMPRODUCT(($Z$281:$Z$407=$Z395)*(EL395&lt;EL$281:EL$407))+1</f>
        <v>43</v>
      </c>
      <c r="GH395" s="13" cm="1">
        <f t="array" ref="GH395">SUMPRODUCT(($Z$281:$Z$407=$Z395)*(EM395&lt;EM$281:EM$407))+1</f>
        <v>43</v>
      </c>
      <c r="GI395" s="13" cm="1">
        <f t="array" ref="GI395">SUMPRODUCT(($Z$281:$Z$407=$Z395)*(EN395&lt;EN$281:EN$407))+1</f>
        <v>43</v>
      </c>
      <c r="GJ395" s="13" cm="1">
        <f t="array" ref="GJ395">SUMPRODUCT(($Z$281:$Z$407=$Z395)*(EO395&lt;EO$281:EO$407))+1</f>
        <v>43</v>
      </c>
      <c r="GK395" s="20">
        <f>INDEX($FP395:$GJ395,MATCH('Ranked Growth'!$C$5,$FP$149:$GJ$149,0))</f>
        <v>53</v>
      </c>
      <c r="GL395" s="13" t="str">
        <f t="shared" si="475"/>
        <v>Stations of Over 10k Users-53</v>
      </c>
      <c r="GN395" s="17" t="s">
        <v>97</v>
      </c>
      <c r="GO395" s="13" t="str" cm="1">
        <f t="array" ref="GO395">IF($AA395="N","",SUMPRODUCT(($Z$281:$Z$407=$Z395)*($AA$281:$AA$407="Y")*(DU395&lt;DU$281:DU$407))+1)</f>
        <v/>
      </c>
      <c r="GP395" s="13" t="str" cm="1">
        <f t="array" ref="GP395">IF($AA395="N","",SUMPRODUCT(($Z$281:$Z$407=$Z395)*($AA$281:$AA$407="Y")*(DV395&lt;DV$281:DV$407))+1)</f>
        <v/>
      </c>
      <c r="GQ395" s="13" t="str" cm="1">
        <f t="array" ref="GQ395">IF($AA395="N","",SUMPRODUCT(($Z$281:$Z$407=$Z395)*($AA$281:$AA$407="Y")*(DW395&lt;DW$281:DW$407))+1)</f>
        <v/>
      </c>
      <c r="GR395" s="13" t="str" cm="1">
        <f t="array" ref="GR395">IF($AA395="N","",SUMPRODUCT(($Z$281:$Z$407=$Z395)*($AA$281:$AA$407="Y")*(DX395&lt;DX$281:DX$407))+1)</f>
        <v/>
      </c>
      <c r="GS395" s="13" t="str" cm="1">
        <f t="array" ref="GS395">IF($AA395="N","",SUMPRODUCT(($Z$281:$Z$407=$Z395)*($AA$281:$AA$407="Y")*(DY395&lt;DY$281:DY$407))+1)</f>
        <v/>
      </c>
      <c r="GT395" s="13" t="str" cm="1">
        <f t="array" ref="GT395">IF($AA395="N","",SUMPRODUCT(($Z$281:$Z$407=$Z395)*($AA$281:$AA$407="Y")*(DZ395&lt;DZ$281:DZ$407))+1)</f>
        <v/>
      </c>
      <c r="GU395" s="13" t="str" cm="1">
        <f t="array" ref="GU395">IF($AA395="N","",SUMPRODUCT(($Z$281:$Z$407=$Z395)*($AA$281:$AA$407="Y")*(EA395&lt;EA$281:EA$407))+1)</f>
        <v/>
      </c>
      <c r="GV395" s="13" t="str" cm="1">
        <f t="array" ref="GV395">IF($AA395="N","",SUMPRODUCT(($Z$281:$Z$407=$Z395)*($AA$281:$AA$407="Y")*(EB395&lt;EB$281:EB$407))+1)</f>
        <v/>
      </c>
      <c r="GW395" s="13" t="str" cm="1">
        <f t="array" ref="GW395">IF($AA395="N","",SUMPRODUCT(($Z$281:$Z$407=$Z395)*($AA$281:$AA$407="Y")*(EC395&lt;EC$281:EC$407))+1)</f>
        <v/>
      </c>
      <c r="GX395" s="13" t="str" cm="1">
        <f t="array" ref="GX395">IF($AA395="N","",SUMPRODUCT(($Z$281:$Z$407=$Z395)*($AA$281:$AA$407="Y")*(ED395&lt;ED$281:ED$407))+1)</f>
        <v/>
      </c>
      <c r="GY395" s="13" t="str" cm="1">
        <f t="array" ref="GY395">IF($AA395="N","",SUMPRODUCT(($Z$281:$Z$407=$Z395)*($AA$281:$AA$407="Y")*(EE395&lt;EE$281:EE$407))+1)</f>
        <v/>
      </c>
      <c r="GZ395" s="13" t="str" cm="1">
        <f t="array" ref="GZ395">IF($AA395="N","",SUMPRODUCT(($Z$281:$Z$407=$Z395)*($AA$281:$AA$407="Y")*(EF395&lt;EF$281:EF$407))+1)</f>
        <v/>
      </c>
      <c r="HA395" s="13" t="str" cm="1">
        <f t="array" ref="HA395">IF($AA395="N","",SUMPRODUCT(($Z$281:$Z$407=$Z395)*($AA$281:$AA$407="Y")*(EG395&lt;EG$281:EG$407))+1)</f>
        <v/>
      </c>
      <c r="HB395" s="13" t="str" cm="1">
        <f t="array" ref="HB395">IF($AA395="N","",SUMPRODUCT(($Z$281:$Z$407=$Z395)*($AA$281:$AA$407="Y")*(EH395&lt;EH$281:EH$407))+1)</f>
        <v/>
      </c>
      <c r="HC395" s="13" t="str" cm="1">
        <f t="array" ref="HC395">IF($AA395="N","",SUMPRODUCT(($Z$281:$Z$407=$Z395)*($AA$281:$AA$407="Y")*(EI395&lt;EI$281:EI$407))+1)</f>
        <v/>
      </c>
      <c r="HD395" s="13" t="str" cm="1">
        <f t="array" ref="HD395">IF($AA395="N","",SUMPRODUCT(($Z$281:$Z$407=$Z395)*($AA$281:$AA$407="Y")*(EJ395&lt;EJ$281:EJ$407))+1)</f>
        <v/>
      </c>
      <c r="HE395" s="13" t="str" cm="1">
        <f t="array" ref="HE395">IF($AA395="N","",SUMPRODUCT(($Z$281:$Z$407=$Z395)*($AA$281:$AA$407="Y")*(EK395&lt;EK$281:EK$407))+1)</f>
        <v/>
      </c>
      <c r="HF395" s="13" t="str" cm="1">
        <f t="array" ref="HF395">IF($AA395="N","",SUMPRODUCT(($Z$281:$Z$407=$Z395)*($AA$281:$AA$407="Y")*(EL395&lt;EL$281:EL$407))+1)</f>
        <v/>
      </c>
      <c r="HG395" s="13" t="str" cm="1">
        <f t="array" ref="HG395">IF($AA395="N","",SUMPRODUCT(($Z$281:$Z$407=$Z395)*($AA$281:$AA$407="Y")*(EM395&lt;EM$281:EM$407))+1)</f>
        <v/>
      </c>
      <c r="HH395" s="13" t="str" cm="1">
        <f t="array" ref="HH395">IF($AA395="N","",SUMPRODUCT(($Z$281:$Z$407=$Z395)*($AA$281:$AA$407="Y")*(EN395&lt;EN$281:EN$407))+1)</f>
        <v/>
      </c>
      <c r="HI395" s="13" t="str" cm="1">
        <f t="array" ref="HI395">IF($AA395="N","",SUMPRODUCT(($Z$281:$Z$407=$Z395)*($AA$281:$AA$407="Y")*(EO395&lt;EO$281:EO$407))+1)</f>
        <v/>
      </c>
      <c r="HJ395" s="20" t="str">
        <f>INDEX($GO395:$HI395,MATCH('Ranked Growth'!$C$5,$GO$149:$HI$149,0))</f>
        <v/>
      </c>
      <c r="HK395" s="13" t="str">
        <f t="shared" si="476"/>
        <v>Stations of Over 10k Users-</v>
      </c>
    </row>
    <row r="396" spans="2:219" s="11" customFormat="1" x14ac:dyDescent="0.25">
      <c r="B396" s="17" t="s">
        <v>182</v>
      </c>
      <c r="C396" s="20">
        <v>726.2089628022386</v>
      </c>
      <c r="D396" s="20">
        <v>780.52779798559118</v>
      </c>
      <c r="E396" s="20">
        <v>790.28861310938714</v>
      </c>
      <c r="F396" s="20">
        <v>794.19689741853881</v>
      </c>
      <c r="G396" s="20">
        <v>793.23650980028435</v>
      </c>
      <c r="H396" s="20">
        <v>791.94249046211098</v>
      </c>
      <c r="I396" s="20">
        <v>793.98150863048022</v>
      </c>
      <c r="J396" s="20">
        <v>794.45624778398246</v>
      </c>
      <c r="K396" s="20">
        <v>796.06759194782876</v>
      </c>
      <c r="L396" s="20">
        <v>802.81687026318582</v>
      </c>
      <c r="M396" s="20">
        <v>805.89035727697092</v>
      </c>
      <c r="N396" s="20">
        <v>806.27262199448478</v>
      </c>
      <c r="O396" s="20">
        <v>809.24336374175562</v>
      </c>
      <c r="P396" s="20">
        <v>818.30158769168202</v>
      </c>
      <c r="Q396" s="20">
        <v>823.72449810467231</v>
      </c>
      <c r="R396" s="20">
        <v>826.52851769514041</v>
      </c>
      <c r="S396" s="20">
        <v>831.06126720616976</v>
      </c>
      <c r="T396" s="20">
        <v>834.15461857760215</v>
      </c>
      <c r="U396" s="20">
        <v>839.78667037704122</v>
      </c>
      <c r="V396" s="20">
        <v>850.86293325234283</v>
      </c>
      <c r="W396" s="20">
        <v>861.24857461980685</v>
      </c>
      <c r="Y396" s="17" t="s">
        <v>182</v>
      </c>
      <c r="Z396" s="21" t="str">
        <f t="shared" si="427"/>
        <v>Stations of Less Than 10k Users</v>
      </c>
      <c r="AA396" s="21" t="str">
        <f t="shared" si="428"/>
        <v>Y</v>
      </c>
      <c r="AB396" s="13">
        <f t="shared" ref="AB396:AV396" si="575">C396-$R134</f>
        <v>2.2089628022386023</v>
      </c>
      <c r="AC396" s="13">
        <f t="shared" si="575"/>
        <v>56.527797985591178</v>
      </c>
      <c r="AD396" s="13">
        <f t="shared" si="575"/>
        <v>66.288613109387143</v>
      </c>
      <c r="AE396" s="13">
        <f t="shared" si="575"/>
        <v>70.196897418538811</v>
      </c>
      <c r="AF396" s="13">
        <f t="shared" si="575"/>
        <v>69.236509800284352</v>
      </c>
      <c r="AG396" s="13">
        <f t="shared" si="575"/>
        <v>67.942490462110982</v>
      </c>
      <c r="AH396" s="13">
        <f t="shared" si="575"/>
        <v>69.981508630480221</v>
      </c>
      <c r="AI396" s="13">
        <f t="shared" si="575"/>
        <v>70.456247783982462</v>
      </c>
      <c r="AJ396" s="13">
        <f t="shared" si="575"/>
        <v>72.06759194782876</v>
      </c>
      <c r="AK396" s="13">
        <f t="shared" si="575"/>
        <v>78.81687026318582</v>
      </c>
      <c r="AL396" s="13">
        <f t="shared" si="575"/>
        <v>81.890357276970917</v>
      </c>
      <c r="AM396" s="13">
        <f t="shared" si="575"/>
        <v>82.27262199448478</v>
      </c>
      <c r="AN396" s="13">
        <f t="shared" si="575"/>
        <v>85.243363741755616</v>
      </c>
      <c r="AO396" s="13">
        <f t="shared" si="575"/>
        <v>94.301587691682016</v>
      </c>
      <c r="AP396" s="13">
        <f t="shared" si="575"/>
        <v>99.724498104672307</v>
      </c>
      <c r="AQ396" s="13">
        <f t="shared" si="575"/>
        <v>102.52851769514041</v>
      </c>
      <c r="AR396" s="13">
        <f t="shared" si="575"/>
        <v>107.06126720616976</v>
      </c>
      <c r="AS396" s="13">
        <f t="shared" si="575"/>
        <v>110.15461857760215</v>
      </c>
      <c r="AT396" s="13">
        <f t="shared" si="575"/>
        <v>115.78667037704122</v>
      </c>
      <c r="AU396" s="13">
        <f t="shared" si="575"/>
        <v>126.86293325234283</v>
      </c>
      <c r="AV396" s="13">
        <f t="shared" si="575"/>
        <v>137.24857461980685</v>
      </c>
      <c r="AX396" s="17" t="s">
        <v>182</v>
      </c>
      <c r="AY396" s="13">
        <f t="shared" si="430"/>
        <v>126</v>
      </c>
      <c r="AZ396" s="13">
        <f t="shared" si="431"/>
        <v>125</v>
      </c>
      <c r="BA396" s="13">
        <f t="shared" si="432"/>
        <v>125</v>
      </c>
      <c r="BB396" s="13">
        <f t="shared" si="433"/>
        <v>126</v>
      </c>
      <c r="BC396" s="13">
        <f t="shared" si="434"/>
        <v>126</v>
      </c>
      <c r="BD396" s="13">
        <f t="shared" si="435"/>
        <v>126</v>
      </c>
      <c r="BE396" s="13">
        <f t="shared" si="436"/>
        <v>126</v>
      </c>
      <c r="BF396" s="13">
        <f t="shared" si="437"/>
        <v>126</v>
      </c>
      <c r="BG396" s="13">
        <f t="shared" si="438"/>
        <v>126</v>
      </c>
      <c r="BH396" s="13">
        <f t="shared" si="439"/>
        <v>126</v>
      </c>
      <c r="BI396" s="13">
        <f t="shared" si="440"/>
        <v>126</v>
      </c>
      <c r="BJ396" s="13">
        <f t="shared" si="441"/>
        <v>126</v>
      </c>
      <c r="BK396" s="13">
        <f t="shared" si="442"/>
        <v>126</v>
      </c>
      <c r="BL396" s="13">
        <f t="shared" si="443"/>
        <v>126</v>
      </c>
      <c r="BM396" s="13">
        <f t="shared" si="444"/>
        <v>126</v>
      </c>
      <c r="BN396" s="13">
        <f t="shared" si="445"/>
        <v>126</v>
      </c>
      <c r="BO396" s="13">
        <f t="shared" si="446"/>
        <v>126</v>
      </c>
      <c r="BP396" s="13">
        <f t="shared" si="447"/>
        <v>126</v>
      </c>
      <c r="BQ396" s="13">
        <f t="shared" si="448"/>
        <v>126</v>
      </c>
      <c r="BR396" s="13">
        <f t="shared" si="449"/>
        <v>126</v>
      </c>
      <c r="BS396" s="13">
        <f t="shared" si="450"/>
        <v>126</v>
      </c>
      <c r="BT396" s="13">
        <f>INDEX($AY396:$BS396,MATCH('Ranked Growth'!$C$5,Data!$AY$149:$BS$149,0))</f>
        <v>126</v>
      </c>
      <c r="BV396" s="17" t="s">
        <v>182</v>
      </c>
      <c r="BW396" s="13" cm="1">
        <f t="array" ref="BW396">SUMPRODUCT(($Z$281:$Z$407=$Z396)*(AB396&lt;AB$281:AB$407))+1</f>
        <v>23</v>
      </c>
      <c r="BX396" s="13" cm="1">
        <f t="array" ref="BX396">SUMPRODUCT(($Z$281:$Z$407=$Z396)*(AC396&lt;AC$281:AC$407))+1</f>
        <v>22</v>
      </c>
      <c r="BY396" s="13" cm="1">
        <f t="array" ref="BY396">SUMPRODUCT(($Z$281:$Z$407=$Z396)*(AD396&lt;AD$281:AD$407))+1</f>
        <v>22</v>
      </c>
      <c r="BZ396" s="13" cm="1">
        <f t="array" ref="BZ396">SUMPRODUCT(($Z$281:$Z$407=$Z396)*(AE396&lt;AE$281:AE$407))+1</f>
        <v>23</v>
      </c>
      <c r="CA396" s="13" cm="1">
        <f t="array" ref="CA396">SUMPRODUCT(($Z$281:$Z$407=$Z396)*(AF396&lt;AF$281:AF$407))+1</f>
        <v>23</v>
      </c>
      <c r="CB396" s="13" cm="1">
        <f t="array" ref="CB396">SUMPRODUCT(($Z$281:$Z$407=$Z396)*(AG396&lt;AG$281:AG$407))+1</f>
        <v>23</v>
      </c>
      <c r="CC396" s="13" cm="1">
        <f t="array" ref="CC396">SUMPRODUCT(($Z$281:$Z$407=$Z396)*(AH396&lt;AH$281:AH$407))+1</f>
        <v>23</v>
      </c>
      <c r="CD396" s="13" cm="1">
        <f t="array" ref="CD396">SUMPRODUCT(($Z$281:$Z$407=$Z396)*(AI396&lt;AI$281:AI$407))+1</f>
        <v>23</v>
      </c>
      <c r="CE396" s="13" cm="1">
        <f t="array" ref="CE396">SUMPRODUCT(($Z$281:$Z$407=$Z396)*(AJ396&lt;AJ$281:AJ$407))+1</f>
        <v>23</v>
      </c>
      <c r="CF396" s="13" cm="1">
        <f t="array" ref="CF396">SUMPRODUCT(($Z$281:$Z$407=$Z396)*(AK396&lt;AK$281:AK$407))+1</f>
        <v>23</v>
      </c>
      <c r="CG396" s="13" cm="1">
        <f t="array" ref="CG396">SUMPRODUCT(($Z$281:$Z$407=$Z396)*(AL396&lt;AL$281:AL$407))+1</f>
        <v>23</v>
      </c>
      <c r="CH396" s="13" cm="1">
        <f t="array" ref="CH396">SUMPRODUCT(($Z$281:$Z$407=$Z396)*(AM396&lt;AM$281:AM$407))+1</f>
        <v>23</v>
      </c>
      <c r="CI396" s="13" cm="1">
        <f t="array" ref="CI396">SUMPRODUCT(($Z$281:$Z$407=$Z396)*(AN396&lt;AN$281:AN$407))+1</f>
        <v>23</v>
      </c>
      <c r="CJ396" s="13" cm="1">
        <f t="array" ref="CJ396">SUMPRODUCT(($Z$281:$Z$407=$Z396)*(AO396&lt;AO$281:AO$407))+1</f>
        <v>23</v>
      </c>
      <c r="CK396" s="13" cm="1">
        <f t="array" ref="CK396">SUMPRODUCT(($Z$281:$Z$407=$Z396)*(AP396&lt;AP$281:AP$407))+1</f>
        <v>23</v>
      </c>
      <c r="CL396" s="13" cm="1">
        <f t="array" ref="CL396">SUMPRODUCT(($Z$281:$Z$407=$Z396)*(AQ396&lt;AQ$281:AQ$407))+1</f>
        <v>23</v>
      </c>
      <c r="CM396" s="13" cm="1">
        <f t="array" ref="CM396">SUMPRODUCT(($Z$281:$Z$407=$Z396)*(AR396&lt;AR$281:AR$407))+1</f>
        <v>23</v>
      </c>
      <c r="CN396" s="13" cm="1">
        <f t="array" ref="CN396">SUMPRODUCT(($Z$281:$Z$407=$Z396)*(AS396&lt;AS$281:AS$407))+1</f>
        <v>23</v>
      </c>
      <c r="CO396" s="13" cm="1">
        <f t="array" ref="CO396">SUMPRODUCT(($Z$281:$Z$407=$Z396)*(AT396&lt;AT$281:AT$407))+1</f>
        <v>23</v>
      </c>
      <c r="CP396" s="13" cm="1">
        <f t="array" ref="CP396">SUMPRODUCT(($Z$281:$Z$407=$Z396)*(AU396&lt;AU$281:AU$407))+1</f>
        <v>23</v>
      </c>
      <c r="CQ396" s="13" cm="1">
        <f t="array" ref="CQ396">SUMPRODUCT(($Z$281:$Z$407=$Z396)*(AV396&lt;AV$281:AV$407))+1</f>
        <v>23</v>
      </c>
      <c r="CR396" s="20">
        <f>INDEX($BW396:$CQ396,MATCH('Ranked Growth'!$C$5,Data!$AY$149:$BS$149,0))</f>
        <v>23</v>
      </c>
      <c r="CS396" s="13" t="str">
        <f t="shared" si="451"/>
        <v>Stations of Less Than 10k Users-23</v>
      </c>
      <c r="CU396" s="17" t="s">
        <v>182</v>
      </c>
      <c r="CV396" s="13" cm="1">
        <f t="array" ref="CV396">IF($AA396="N","",SUMPRODUCT(($Z$281:$Z$407=$Z396)*($AA$281:$AA$407="Y")*(AB396&lt;AB$281:AB$407))+1)</f>
        <v>18</v>
      </c>
      <c r="CW396" s="13" cm="1">
        <f t="array" ref="CW396">IF($AA396="N","",SUMPRODUCT(($Z$281:$Z$407=$Z396)*($AA$281:$AA$407="Y")*(AC396&lt;AC$281:AC$407))+1)</f>
        <v>17</v>
      </c>
      <c r="CX396" s="13" cm="1">
        <f t="array" ref="CX396">IF($AA396="N","",SUMPRODUCT(($Z$281:$Z$407=$Z396)*($AA$281:$AA$407="Y")*(AD396&lt;AD$281:AD$407))+1)</f>
        <v>17</v>
      </c>
      <c r="CY396" s="13" cm="1">
        <f t="array" ref="CY396">IF($AA396="N","",SUMPRODUCT(($Z$281:$Z$407=$Z396)*($AA$281:$AA$407="Y")*(AE396&lt;AE$281:AE$407))+1)</f>
        <v>18</v>
      </c>
      <c r="CZ396" s="13" cm="1">
        <f t="array" ref="CZ396">IF($AA396="N","",SUMPRODUCT(($Z$281:$Z$407=$Z396)*($AA$281:$AA$407="Y")*(AF396&lt;AF$281:AF$407))+1)</f>
        <v>18</v>
      </c>
      <c r="DA396" s="13" cm="1">
        <f t="array" ref="DA396">IF($AA396="N","",SUMPRODUCT(($Z$281:$Z$407=$Z396)*($AA$281:$AA$407="Y")*(AG396&lt;AG$281:AG$407))+1)</f>
        <v>18</v>
      </c>
      <c r="DB396" s="13" cm="1">
        <f t="array" ref="DB396">IF($AA396="N","",SUMPRODUCT(($Z$281:$Z$407=$Z396)*($AA$281:$AA$407="Y")*(AH396&lt;AH$281:AH$407))+1)</f>
        <v>18</v>
      </c>
      <c r="DC396" s="13" cm="1">
        <f t="array" ref="DC396">IF($AA396="N","",SUMPRODUCT(($Z$281:$Z$407=$Z396)*($AA$281:$AA$407="Y")*(AI396&lt;AI$281:AI$407))+1)</f>
        <v>18</v>
      </c>
      <c r="DD396" s="13" cm="1">
        <f t="array" ref="DD396">IF($AA396="N","",SUMPRODUCT(($Z$281:$Z$407=$Z396)*($AA$281:$AA$407="Y")*(AJ396&lt;AJ$281:AJ$407))+1)</f>
        <v>18</v>
      </c>
      <c r="DE396" s="13" cm="1">
        <f t="array" ref="DE396">IF($AA396="N","",SUMPRODUCT(($Z$281:$Z$407=$Z396)*($AA$281:$AA$407="Y")*(AK396&lt;AK$281:AK$407))+1)</f>
        <v>18</v>
      </c>
      <c r="DF396" s="13" cm="1">
        <f t="array" ref="DF396">IF($AA396="N","",SUMPRODUCT(($Z$281:$Z$407=$Z396)*($AA$281:$AA$407="Y")*(AL396&lt;AL$281:AL$407))+1)</f>
        <v>18</v>
      </c>
      <c r="DG396" s="13" cm="1">
        <f t="array" ref="DG396">IF($AA396="N","",SUMPRODUCT(($Z$281:$Z$407=$Z396)*($AA$281:$AA$407="Y")*(AM396&lt;AM$281:AM$407))+1)</f>
        <v>18</v>
      </c>
      <c r="DH396" s="13" cm="1">
        <f t="array" ref="DH396">IF($AA396="N","",SUMPRODUCT(($Z$281:$Z$407=$Z396)*($AA$281:$AA$407="Y")*(AN396&lt;AN$281:AN$407))+1)</f>
        <v>18</v>
      </c>
      <c r="DI396" s="13" cm="1">
        <f t="array" ref="DI396">IF($AA396="N","",SUMPRODUCT(($Z$281:$Z$407=$Z396)*($AA$281:$AA$407="Y")*(AO396&lt;AO$281:AO$407))+1)</f>
        <v>18</v>
      </c>
      <c r="DJ396" s="13" cm="1">
        <f t="array" ref="DJ396">IF($AA396="N","",SUMPRODUCT(($Z$281:$Z$407=$Z396)*($AA$281:$AA$407="Y")*(AP396&lt;AP$281:AP$407))+1)</f>
        <v>18</v>
      </c>
      <c r="DK396" s="13" cm="1">
        <f t="array" ref="DK396">IF($AA396="N","",SUMPRODUCT(($Z$281:$Z$407=$Z396)*($AA$281:$AA$407="Y")*(AQ396&lt;AQ$281:AQ$407))+1)</f>
        <v>18</v>
      </c>
      <c r="DL396" s="13" cm="1">
        <f t="array" ref="DL396">IF($AA396="N","",SUMPRODUCT(($Z$281:$Z$407=$Z396)*($AA$281:$AA$407="Y")*(AR396&lt;AR$281:AR$407))+1)</f>
        <v>18</v>
      </c>
      <c r="DM396" s="13" cm="1">
        <f t="array" ref="DM396">IF($AA396="N","",SUMPRODUCT(($Z$281:$Z$407=$Z396)*($AA$281:$AA$407="Y")*(AS396&lt;AS$281:AS$407))+1)</f>
        <v>18</v>
      </c>
      <c r="DN396" s="13" cm="1">
        <f t="array" ref="DN396">IF($AA396="N","",SUMPRODUCT(($Z$281:$Z$407=$Z396)*($AA$281:$AA$407="Y")*(AT396&lt;AT$281:AT$407))+1)</f>
        <v>18</v>
      </c>
      <c r="DO396" s="13" cm="1">
        <f t="array" ref="DO396">IF($AA396="N","",SUMPRODUCT(($Z$281:$Z$407=$Z396)*($AA$281:$AA$407="Y")*(AU396&lt;AU$281:AU$407))+1)</f>
        <v>18</v>
      </c>
      <c r="DP396" s="13" cm="1">
        <f t="array" ref="DP396">IF($AA396="N","",SUMPRODUCT(($Z$281:$Z$407=$Z396)*($AA$281:$AA$407="Y")*(AV396&lt;AV$281:AV$407))+1)</f>
        <v>18</v>
      </c>
      <c r="DQ396" s="13">
        <f>INDEX($CV396:$DP396,MATCH('Ranked Growth'!$C$5,$BW$149:$CQ$149,0))</f>
        <v>18</v>
      </c>
      <c r="DR396" s="13" t="str">
        <f t="shared" si="452"/>
        <v>Stations of Less Than 10k Users-18</v>
      </c>
      <c r="DT396" s="17" t="s">
        <v>182</v>
      </c>
      <c r="DU396" s="15">
        <f t="shared" ref="DU396:EO396" si="576">(C396/$R134)-1</f>
        <v>3.0510535942522843E-3</v>
      </c>
      <c r="DV396" s="15">
        <f t="shared" si="576"/>
        <v>7.807706904087186E-2</v>
      </c>
      <c r="DW396" s="15">
        <f t="shared" si="576"/>
        <v>9.1558857885893907E-2</v>
      </c>
      <c r="DX396" s="15">
        <f t="shared" si="576"/>
        <v>9.6957040633340874E-2</v>
      </c>
      <c r="DY396" s="15">
        <f t="shared" si="576"/>
        <v>9.5630538398182807E-2</v>
      </c>
      <c r="DZ396" s="15">
        <f t="shared" si="576"/>
        <v>9.3843218870319101E-2</v>
      </c>
      <c r="EA396" s="15">
        <f t="shared" si="576"/>
        <v>9.6659542307293123E-2</v>
      </c>
      <c r="EB396" s="15">
        <f t="shared" si="576"/>
        <v>9.7315259370141627E-2</v>
      </c>
      <c r="EC396" s="15">
        <f t="shared" si="576"/>
        <v>9.9540872856117124E-2</v>
      </c>
      <c r="ED396" s="15">
        <f t="shared" si="576"/>
        <v>0.10886308047401361</v>
      </c>
      <c r="EE396" s="15">
        <f t="shared" si="576"/>
        <v>0.11310822828310907</v>
      </c>
      <c r="EF396" s="15">
        <f t="shared" si="576"/>
        <v>0.1136362182244266</v>
      </c>
      <c r="EG396" s="15">
        <f t="shared" si="576"/>
        <v>0.11773945268198283</v>
      </c>
      <c r="EH396" s="15">
        <f t="shared" si="576"/>
        <v>0.13025081172884256</v>
      </c>
      <c r="EI396" s="15">
        <f t="shared" si="576"/>
        <v>0.13774101948159156</v>
      </c>
      <c r="EJ396" s="15">
        <f t="shared" si="576"/>
        <v>0.14161397471704484</v>
      </c>
      <c r="EK396" s="15">
        <f t="shared" si="576"/>
        <v>0.14787467846156055</v>
      </c>
      <c r="EL396" s="15">
        <f t="shared" si="576"/>
        <v>0.15214726322873218</v>
      </c>
      <c r="EM396" s="15">
        <f t="shared" si="576"/>
        <v>0.15992634029978059</v>
      </c>
      <c r="EN396" s="15">
        <f t="shared" si="576"/>
        <v>0.1752250459286504</v>
      </c>
      <c r="EO396" s="15">
        <f t="shared" si="576"/>
        <v>0.18956985444724705</v>
      </c>
      <c r="EQ396" s="17" t="s">
        <v>182</v>
      </c>
      <c r="ER396" s="13">
        <f t="shared" si="454"/>
        <v>126</v>
      </c>
      <c r="ES396" s="13">
        <f t="shared" si="455"/>
        <v>108</v>
      </c>
      <c r="ET396" s="13">
        <f t="shared" si="456"/>
        <v>112</v>
      </c>
      <c r="EU396" s="13">
        <f t="shared" si="457"/>
        <v>119</v>
      </c>
      <c r="EV396" s="13">
        <f t="shared" si="458"/>
        <v>121</v>
      </c>
      <c r="EW396" s="13">
        <f t="shared" si="459"/>
        <v>122</v>
      </c>
      <c r="EX396" s="13">
        <f t="shared" si="460"/>
        <v>124</v>
      </c>
      <c r="EY396" s="13">
        <f t="shared" si="461"/>
        <v>125</v>
      </c>
      <c r="EZ396" s="13">
        <f t="shared" si="462"/>
        <v>125</v>
      </c>
      <c r="FA396" s="13">
        <f t="shared" si="463"/>
        <v>125</v>
      </c>
      <c r="FB396" s="13">
        <f t="shared" si="464"/>
        <v>125</v>
      </c>
      <c r="FC396" s="13">
        <f t="shared" si="465"/>
        <v>125</v>
      </c>
      <c r="FD396" s="13">
        <f t="shared" si="466"/>
        <v>125</v>
      </c>
      <c r="FE396" s="13">
        <f t="shared" si="467"/>
        <v>125</v>
      </c>
      <c r="FF396" s="13">
        <f t="shared" si="468"/>
        <v>125</v>
      </c>
      <c r="FG396" s="13">
        <f t="shared" si="469"/>
        <v>125</v>
      </c>
      <c r="FH396" s="13">
        <f t="shared" si="470"/>
        <v>125</v>
      </c>
      <c r="FI396" s="13">
        <f t="shared" si="471"/>
        <v>125</v>
      </c>
      <c r="FJ396" s="13">
        <f t="shared" si="472"/>
        <v>125</v>
      </c>
      <c r="FK396" s="13">
        <f t="shared" si="473"/>
        <v>125</v>
      </c>
      <c r="FL396" s="13">
        <f t="shared" si="474"/>
        <v>125</v>
      </c>
      <c r="FM396" s="13">
        <f>INDEX($ER396:$FL396,MATCH('Ranked Growth'!$C$5,$ER$149:$FL$149,0))</f>
        <v>126</v>
      </c>
      <c r="FO396" s="17" t="s">
        <v>182</v>
      </c>
      <c r="FP396" s="13" cm="1">
        <f t="array" ref="FP396">SUMPRODUCT(($Z$281:$Z$407=$Z396)*(DU396&lt;DU$281:DU$407))+1</f>
        <v>24</v>
      </c>
      <c r="FQ396" s="13" cm="1">
        <f t="array" ref="FQ396">SUMPRODUCT(($Z$281:$Z$407=$Z396)*(DV396&lt;DV$281:DV$407))+1</f>
        <v>14</v>
      </c>
      <c r="FR396" s="13" cm="1">
        <f t="array" ref="FR396">SUMPRODUCT(($Z$281:$Z$407=$Z396)*(DW396&lt;DW$281:DW$407))+1</f>
        <v>16</v>
      </c>
      <c r="FS396" s="13" cm="1">
        <f t="array" ref="FS396">SUMPRODUCT(($Z$281:$Z$407=$Z396)*(DX396&lt;DX$281:DX$407))+1</f>
        <v>18</v>
      </c>
      <c r="FT396" s="13" cm="1">
        <f t="array" ref="FT396">SUMPRODUCT(($Z$281:$Z$407=$Z396)*(DY396&lt;DY$281:DY$407))+1</f>
        <v>18</v>
      </c>
      <c r="FU396" s="13" cm="1">
        <f t="array" ref="FU396">SUMPRODUCT(($Z$281:$Z$407=$Z396)*(DZ396&lt;DZ$281:DZ$407))+1</f>
        <v>19</v>
      </c>
      <c r="FV396" s="13" cm="1">
        <f t="array" ref="FV396">SUMPRODUCT(($Z$281:$Z$407=$Z396)*(EA396&lt;EA$281:EA$407))+1</f>
        <v>21</v>
      </c>
      <c r="FW396" s="13" cm="1">
        <f t="array" ref="FW396">SUMPRODUCT(($Z$281:$Z$407=$Z396)*(EB396&lt;EB$281:EB$407))+1</f>
        <v>22</v>
      </c>
      <c r="FX396" s="13" cm="1">
        <f t="array" ref="FX396">SUMPRODUCT(($Z$281:$Z$407=$Z396)*(EC396&lt;EC$281:EC$407))+1</f>
        <v>22</v>
      </c>
      <c r="FY396" s="13" cm="1">
        <f t="array" ref="FY396">SUMPRODUCT(($Z$281:$Z$407=$Z396)*(ED396&lt;ED$281:ED$407))+1</f>
        <v>22</v>
      </c>
      <c r="FZ396" s="13" cm="1">
        <f t="array" ref="FZ396">SUMPRODUCT(($Z$281:$Z$407=$Z396)*(EE396&lt;EE$281:EE$407))+1</f>
        <v>22</v>
      </c>
      <c r="GA396" s="13" cm="1">
        <f t="array" ref="GA396">SUMPRODUCT(($Z$281:$Z$407=$Z396)*(EF396&lt;EF$281:EF$407))+1</f>
        <v>22</v>
      </c>
      <c r="GB396" s="13" cm="1">
        <f t="array" ref="GB396">SUMPRODUCT(($Z$281:$Z$407=$Z396)*(EG396&lt;EG$281:EG$407))+1</f>
        <v>22</v>
      </c>
      <c r="GC396" s="13" cm="1">
        <f t="array" ref="GC396">SUMPRODUCT(($Z$281:$Z$407=$Z396)*(EH396&lt;EH$281:EH$407))+1</f>
        <v>22</v>
      </c>
      <c r="GD396" s="13" cm="1">
        <f t="array" ref="GD396">SUMPRODUCT(($Z$281:$Z$407=$Z396)*(EI396&lt;EI$281:EI$407))+1</f>
        <v>22</v>
      </c>
      <c r="GE396" s="13" cm="1">
        <f t="array" ref="GE396">SUMPRODUCT(($Z$281:$Z$407=$Z396)*(EJ396&lt;EJ$281:EJ$407))+1</f>
        <v>22</v>
      </c>
      <c r="GF396" s="13" cm="1">
        <f t="array" ref="GF396">SUMPRODUCT(($Z$281:$Z$407=$Z396)*(EK396&lt;EK$281:EK$407))+1</f>
        <v>22</v>
      </c>
      <c r="GG396" s="13" cm="1">
        <f t="array" ref="GG396">SUMPRODUCT(($Z$281:$Z$407=$Z396)*(EL396&lt;EL$281:EL$407))+1</f>
        <v>22</v>
      </c>
      <c r="GH396" s="13" cm="1">
        <f t="array" ref="GH396">SUMPRODUCT(($Z$281:$Z$407=$Z396)*(EM396&lt;EM$281:EM$407))+1</f>
        <v>22</v>
      </c>
      <c r="GI396" s="13" cm="1">
        <f t="array" ref="GI396">SUMPRODUCT(($Z$281:$Z$407=$Z396)*(EN396&lt;EN$281:EN$407))+1</f>
        <v>22</v>
      </c>
      <c r="GJ396" s="13" cm="1">
        <f t="array" ref="GJ396">SUMPRODUCT(($Z$281:$Z$407=$Z396)*(EO396&lt;EO$281:EO$407))+1</f>
        <v>22</v>
      </c>
      <c r="GK396" s="20">
        <f>INDEX($FP396:$GJ396,MATCH('Ranked Growth'!$C$5,$FP$149:$GJ$149,0))</f>
        <v>24</v>
      </c>
      <c r="GL396" s="13" t="str">
        <f t="shared" si="475"/>
        <v>Stations of Less Than 10k Users-24</v>
      </c>
      <c r="GN396" s="17" t="s">
        <v>182</v>
      </c>
      <c r="GO396" s="13" cm="1">
        <f t="array" ref="GO396">IF($AA396="N","",SUMPRODUCT(($Z$281:$Z$407=$Z396)*($AA$281:$AA$407="Y")*(DU396&lt;DU$281:DU$407))+1)</f>
        <v>18</v>
      </c>
      <c r="GP396" s="13" cm="1">
        <f t="array" ref="GP396">IF($AA396="N","",SUMPRODUCT(($Z$281:$Z$407=$Z396)*($AA$281:$AA$407="Y")*(DV396&lt;DV$281:DV$407))+1)</f>
        <v>10</v>
      </c>
      <c r="GQ396" s="13" cm="1">
        <f t="array" ref="GQ396">IF($AA396="N","",SUMPRODUCT(($Z$281:$Z$407=$Z396)*($AA$281:$AA$407="Y")*(DW396&lt;DW$281:DW$407))+1)</f>
        <v>12</v>
      </c>
      <c r="GR396" s="13" cm="1">
        <f t="array" ref="GR396">IF($AA396="N","",SUMPRODUCT(($Z$281:$Z$407=$Z396)*($AA$281:$AA$407="Y")*(DX396&lt;DX$281:DX$407))+1)</f>
        <v>13</v>
      </c>
      <c r="GS396" s="13" cm="1">
        <f t="array" ref="GS396">IF($AA396="N","",SUMPRODUCT(($Z$281:$Z$407=$Z396)*($AA$281:$AA$407="Y")*(DY396&lt;DY$281:DY$407))+1)</f>
        <v>13</v>
      </c>
      <c r="GT396" s="13" cm="1">
        <f t="array" ref="GT396">IF($AA396="N","",SUMPRODUCT(($Z$281:$Z$407=$Z396)*($AA$281:$AA$407="Y")*(DZ396&lt;DZ$281:DZ$407))+1)</f>
        <v>14</v>
      </c>
      <c r="GU396" s="13" cm="1">
        <f t="array" ref="GU396">IF($AA396="N","",SUMPRODUCT(($Z$281:$Z$407=$Z396)*($AA$281:$AA$407="Y")*(EA396&lt;EA$281:EA$407))+1)</f>
        <v>15</v>
      </c>
      <c r="GV396" s="13" cm="1">
        <f t="array" ref="GV396">IF($AA396="N","",SUMPRODUCT(($Z$281:$Z$407=$Z396)*($AA$281:$AA$407="Y")*(EB396&lt;EB$281:EB$407))+1)</f>
        <v>16</v>
      </c>
      <c r="GW396" s="13" cm="1">
        <f t="array" ref="GW396">IF($AA396="N","",SUMPRODUCT(($Z$281:$Z$407=$Z396)*($AA$281:$AA$407="Y")*(EC396&lt;EC$281:EC$407))+1)</f>
        <v>16</v>
      </c>
      <c r="GX396" s="13" cm="1">
        <f t="array" ref="GX396">IF($AA396="N","",SUMPRODUCT(($Z$281:$Z$407=$Z396)*($AA$281:$AA$407="Y")*(ED396&lt;ED$281:ED$407))+1)</f>
        <v>16</v>
      </c>
      <c r="GY396" s="13" cm="1">
        <f t="array" ref="GY396">IF($AA396="N","",SUMPRODUCT(($Z$281:$Z$407=$Z396)*($AA$281:$AA$407="Y")*(EE396&lt;EE$281:EE$407))+1)</f>
        <v>16</v>
      </c>
      <c r="GZ396" s="13" cm="1">
        <f t="array" ref="GZ396">IF($AA396="N","",SUMPRODUCT(($Z$281:$Z$407=$Z396)*($AA$281:$AA$407="Y")*(EF396&lt;EF$281:EF$407))+1)</f>
        <v>16</v>
      </c>
      <c r="HA396" s="13" cm="1">
        <f t="array" ref="HA396">IF($AA396="N","",SUMPRODUCT(($Z$281:$Z$407=$Z396)*($AA$281:$AA$407="Y")*(EG396&lt;EG$281:EG$407))+1)</f>
        <v>16</v>
      </c>
      <c r="HB396" s="13" cm="1">
        <f t="array" ref="HB396">IF($AA396="N","",SUMPRODUCT(($Z$281:$Z$407=$Z396)*($AA$281:$AA$407="Y")*(EH396&lt;EH$281:EH$407))+1)</f>
        <v>16</v>
      </c>
      <c r="HC396" s="13" cm="1">
        <f t="array" ref="HC396">IF($AA396="N","",SUMPRODUCT(($Z$281:$Z$407=$Z396)*($AA$281:$AA$407="Y")*(EI396&lt;EI$281:EI$407))+1)</f>
        <v>16</v>
      </c>
      <c r="HD396" s="13" cm="1">
        <f t="array" ref="HD396">IF($AA396="N","",SUMPRODUCT(($Z$281:$Z$407=$Z396)*($AA$281:$AA$407="Y")*(EJ396&lt;EJ$281:EJ$407))+1)</f>
        <v>16</v>
      </c>
      <c r="HE396" s="13" cm="1">
        <f t="array" ref="HE396">IF($AA396="N","",SUMPRODUCT(($Z$281:$Z$407=$Z396)*($AA$281:$AA$407="Y")*(EK396&lt;EK$281:EK$407))+1)</f>
        <v>16</v>
      </c>
      <c r="HF396" s="13" cm="1">
        <f t="array" ref="HF396">IF($AA396="N","",SUMPRODUCT(($Z$281:$Z$407=$Z396)*($AA$281:$AA$407="Y")*(EL396&lt;EL$281:EL$407))+1)</f>
        <v>16</v>
      </c>
      <c r="HG396" s="13" cm="1">
        <f t="array" ref="HG396">IF($AA396="N","",SUMPRODUCT(($Z$281:$Z$407=$Z396)*($AA$281:$AA$407="Y")*(EM396&lt;EM$281:EM$407))+1)</f>
        <v>16</v>
      </c>
      <c r="HH396" s="13" cm="1">
        <f t="array" ref="HH396">IF($AA396="N","",SUMPRODUCT(($Z$281:$Z$407=$Z396)*($AA$281:$AA$407="Y")*(EN396&lt;EN$281:EN$407))+1)</f>
        <v>16</v>
      </c>
      <c r="HI396" s="13" cm="1">
        <f t="array" ref="HI396">IF($AA396="N","",SUMPRODUCT(($Z$281:$Z$407=$Z396)*($AA$281:$AA$407="Y")*(EO396&lt;EO$281:EO$407))+1)</f>
        <v>16</v>
      </c>
      <c r="HJ396" s="20">
        <f>INDEX($GO396:$HI396,MATCH('Ranked Growth'!$C$5,$GO$149:$HI$149,0))</f>
        <v>18</v>
      </c>
      <c r="HK396" s="13" t="str">
        <f t="shared" si="476"/>
        <v>Stations of Less Than 10k Users-18</v>
      </c>
    </row>
    <row r="397" spans="2:219" s="11" customFormat="1" x14ac:dyDescent="0.25">
      <c r="B397" s="17" t="s">
        <v>98</v>
      </c>
      <c r="C397" s="20">
        <v>808.25545373641592</v>
      </c>
      <c r="D397" s="20">
        <v>837.3820870768177</v>
      </c>
      <c r="E397" s="20">
        <v>853.41866262689291</v>
      </c>
      <c r="F397" s="20">
        <v>868.00742620032179</v>
      </c>
      <c r="G397" s="20">
        <v>881.23209965771014</v>
      </c>
      <c r="H397" s="20">
        <v>894.76699417179316</v>
      </c>
      <c r="I397" s="20">
        <v>908.61129305624956</v>
      </c>
      <c r="J397" s="20">
        <v>921.55896988561312</v>
      </c>
      <c r="K397" s="20">
        <v>935.28591495169633</v>
      </c>
      <c r="L397" s="20">
        <v>951.20315026150899</v>
      </c>
      <c r="M397" s="20">
        <v>964.96370518616709</v>
      </c>
      <c r="N397" s="20">
        <v>978.66031040784139</v>
      </c>
      <c r="O397" s="20">
        <v>992.16829858171536</v>
      </c>
      <c r="P397" s="20">
        <v>1006.5010141855819</v>
      </c>
      <c r="Q397" s="20">
        <v>1021.640045296843</v>
      </c>
      <c r="R397" s="20">
        <v>1035.7412204122113</v>
      </c>
      <c r="S397" s="20">
        <v>1050.392542108154</v>
      </c>
      <c r="T397" s="20">
        <v>1064.4924922400046</v>
      </c>
      <c r="U397" s="20">
        <v>1079.0315681132124</v>
      </c>
      <c r="V397" s="20">
        <v>1095.4090855966735</v>
      </c>
      <c r="W397" s="20">
        <v>1111.6217576130152</v>
      </c>
      <c r="Y397" s="17" t="s">
        <v>98</v>
      </c>
      <c r="Z397" s="21" t="str">
        <f t="shared" si="427"/>
        <v>Stations of Less Than 10k Users</v>
      </c>
      <c r="AA397" s="21" t="str">
        <f t="shared" si="428"/>
        <v>Y</v>
      </c>
      <c r="AB397" s="13">
        <f t="shared" ref="AB397:AV397" si="577">C397-$R135</f>
        <v>20.255453736415916</v>
      </c>
      <c r="AC397" s="13">
        <f t="shared" si="577"/>
        <v>49.382087076817697</v>
      </c>
      <c r="AD397" s="13">
        <f t="shared" si="577"/>
        <v>65.41866262689291</v>
      </c>
      <c r="AE397" s="13">
        <f t="shared" si="577"/>
        <v>80.007426200321788</v>
      </c>
      <c r="AF397" s="13">
        <f t="shared" si="577"/>
        <v>93.232099657710137</v>
      </c>
      <c r="AG397" s="13">
        <f t="shared" si="577"/>
        <v>106.76699417179316</v>
      </c>
      <c r="AH397" s="13">
        <f t="shared" si="577"/>
        <v>120.61129305624956</v>
      </c>
      <c r="AI397" s="13">
        <f t="shared" si="577"/>
        <v>133.55896988561312</v>
      </c>
      <c r="AJ397" s="13">
        <f t="shared" si="577"/>
        <v>147.28591495169633</v>
      </c>
      <c r="AK397" s="13">
        <f t="shared" si="577"/>
        <v>163.20315026150899</v>
      </c>
      <c r="AL397" s="13">
        <f t="shared" si="577"/>
        <v>176.96370518616709</v>
      </c>
      <c r="AM397" s="13">
        <f t="shared" si="577"/>
        <v>190.66031040784139</v>
      </c>
      <c r="AN397" s="13">
        <f t="shared" si="577"/>
        <v>204.16829858171536</v>
      </c>
      <c r="AO397" s="13">
        <f t="shared" si="577"/>
        <v>218.50101418558188</v>
      </c>
      <c r="AP397" s="13">
        <f t="shared" si="577"/>
        <v>233.64004529684303</v>
      </c>
      <c r="AQ397" s="13">
        <f t="shared" si="577"/>
        <v>247.74122041221131</v>
      </c>
      <c r="AR397" s="13">
        <f t="shared" si="577"/>
        <v>262.39254210815398</v>
      </c>
      <c r="AS397" s="13">
        <f t="shared" si="577"/>
        <v>276.49249224000459</v>
      </c>
      <c r="AT397" s="13">
        <f t="shared" si="577"/>
        <v>291.03156811321242</v>
      </c>
      <c r="AU397" s="13">
        <f t="shared" si="577"/>
        <v>307.40908559667355</v>
      </c>
      <c r="AV397" s="13">
        <f t="shared" si="577"/>
        <v>323.62175761301523</v>
      </c>
      <c r="AX397" s="17" t="s">
        <v>98</v>
      </c>
      <c r="AY397" s="13">
        <f t="shared" si="430"/>
        <v>120</v>
      </c>
      <c r="AZ397" s="13">
        <f t="shared" si="431"/>
        <v>126</v>
      </c>
      <c r="BA397" s="13">
        <f t="shared" si="432"/>
        <v>126</v>
      </c>
      <c r="BB397" s="13">
        <f t="shared" si="433"/>
        <v>124</v>
      </c>
      <c r="BC397" s="13">
        <f t="shared" si="434"/>
        <v>124</v>
      </c>
      <c r="BD397" s="13">
        <f t="shared" si="435"/>
        <v>124</v>
      </c>
      <c r="BE397" s="13">
        <f t="shared" si="436"/>
        <v>124</v>
      </c>
      <c r="BF397" s="13">
        <f t="shared" si="437"/>
        <v>124</v>
      </c>
      <c r="BG397" s="13">
        <f t="shared" si="438"/>
        <v>123</v>
      </c>
      <c r="BH397" s="13">
        <f t="shared" si="439"/>
        <v>123</v>
      </c>
      <c r="BI397" s="13">
        <f t="shared" si="440"/>
        <v>123</v>
      </c>
      <c r="BJ397" s="13">
        <f t="shared" si="441"/>
        <v>123</v>
      </c>
      <c r="BK397" s="13">
        <f t="shared" si="442"/>
        <v>123</v>
      </c>
      <c r="BL397" s="13">
        <f t="shared" si="443"/>
        <v>123</v>
      </c>
      <c r="BM397" s="13">
        <f t="shared" si="444"/>
        <v>123</v>
      </c>
      <c r="BN397" s="13">
        <f t="shared" si="445"/>
        <v>123</v>
      </c>
      <c r="BO397" s="13">
        <f t="shared" si="446"/>
        <v>123</v>
      </c>
      <c r="BP397" s="13">
        <f t="shared" si="447"/>
        <v>123</v>
      </c>
      <c r="BQ397" s="13">
        <f t="shared" si="448"/>
        <v>123</v>
      </c>
      <c r="BR397" s="13">
        <f t="shared" si="449"/>
        <v>123</v>
      </c>
      <c r="BS397" s="13">
        <f t="shared" si="450"/>
        <v>123</v>
      </c>
      <c r="BT397" s="13">
        <f>INDEX($AY397:$BS397,MATCH('Ranked Growth'!$C$5,Data!$AY$149:$BS$149,0))</f>
        <v>120</v>
      </c>
      <c r="BV397" s="17" t="s">
        <v>98</v>
      </c>
      <c r="BW397" s="13" cm="1">
        <f t="array" ref="BW397">SUMPRODUCT(($Z$281:$Z$407=$Z397)*(AB397&lt;AB$281:AB$407))+1</f>
        <v>17</v>
      </c>
      <c r="BX397" s="13" cm="1">
        <f t="array" ref="BX397">SUMPRODUCT(($Z$281:$Z$407=$Z397)*(AC397&lt;AC$281:AC$407))+1</f>
        <v>23</v>
      </c>
      <c r="BY397" s="13" cm="1">
        <f t="array" ref="BY397">SUMPRODUCT(($Z$281:$Z$407=$Z397)*(AD397&lt;AD$281:AD$407))+1</f>
        <v>23</v>
      </c>
      <c r="BZ397" s="13" cm="1">
        <f t="array" ref="BZ397">SUMPRODUCT(($Z$281:$Z$407=$Z397)*(AE397&lt;AE$281:AE$407))+1</f>
        <v>21</v>
      </c>
      <c r="CA397" s="13" cm="1">
        <f t="array" ref="CA397">SUMPRODUCT(($Z$281:$Z$407=$Z397)*(AF397&lt;AF$281:AF$407))+1</f>
        <v>21</v>
      </c>
      <c r="CB397" s="13" cm="1">
        <f t="array" ref="CB397">SUMPRODUCT(($Z$281:$Z$407=$Z397)*(AG397&lt;AG$281:AG$407))+1</f>
        <v>21</v>
      </c>
      <c r="CC397" s="13" cm="1">
        <f t="array" ref="CC397">SUMPRODUCT(($Z$281:$Z$407=$Z397)*(AH397&lt;AH$281:AH$407))+1</f>
        <v>21</v>
      </c>
      <c r="CD397" s="13" cm="1">
        <f t="array" ref="CD397">SUMPRODUCT(($Z$281:$Z$407=$Z397)*(AI397&lt;AI$281:AI$407))+1</f>
        <v>21</v>
      </c>
      <c r="CE397" s="13" cm="1">
        <f t="array" ref="CE397">SUMPRODUCT(($Z$281:$Z$407=$Z397)*(AJ397&lt;AJ$281:AJ$407))+1</f>
        <v>20</v>
      </c>
      <c r="CF397" s="13" cm="1">
        <f t="array" ref="CF397">SUMPRODUCT(($Z$281:$Z$407=$Z397)*(AK397&lt;AK$281:AK$407))+1</f>
        <v>20</v>
      </c>
      <c r="CG397" s="13" cm="1">
        <f t="array" ref="CG397">SUMPRODUCT(($Z$281:$Z$407=$Z397)*(AL397&lt;AL$281:AL$407))+1</f>
        <v>20</v>
      </c>
      <c r="CH397" s="13" cm="1">
        <f t="array" ref="CH397">SUMPRODUCT(($Z$281:$Z$407=$Z397)*(AM397&lt;AM$281:AM$407))+1</f>
        <v>20</v>
      </c>
      <c r="CI397" s="13" cm="1">
        <f t="array" ref="CI397">SUMPRODUCT(($Z$281:$Z$407=$Z397)*(AN397&lt;AN$281:AN$407))+1</f>
        <v>20</v>
      </c>
      <c r="CJ397" s="13" cm="1">
        <f t="array" ref="CJ397">SUMPRODUCT(($Z$281:$Z$407=$Z397)*(AO397&lt;AO$281:AO$407))+1</f>
        <v>20</v>
      </c>
      <c r="CK397" s="13" cm="1">
        <f t="array" ref="CK397">SUMPRODUCT(($Z$281:$Z$407=$Z397)*(AP397&lt;AP$281:AP$407))+1</f>
        <v>20</v>
      </c>
      <c r="CL397" s="13" cm="1">
        <f t="array" ref="CL397">SUMPRODUCT(($Z$281:$Z$407=$Z397)*(AQ397&lt;AQ$281:AQ$407))+1</f>
        <v>20</v>
      </c>
      <c r="CM397" s="13" cm="1">
        <f t="array" ref="CM397">SUMPRODUCT(($Z$281:$Z$407=$Z397)*(AR397&lt;AR$281:AR$407))+1</f>
        <v>20</v>
      </c>
      <c r="CN397" s="13" cm="1">
        <f t="array" ref="CN397">SUMPRODUCT(($Z$281:$Z$407=$Z397)*(AS397&lt;AS$281:AS$407))+1</f>
        <v>20</v>
      </c>
      <c r="CO397" s="13" cm="1">
        <f t="array" ref="CO397">SUMPRODUCT(($Z$281:$Z$407=$Z397)*(AT397&lt;AT$281:AT$407))+1</f>
        <v>20</v>
      </c>
      <c r="CP397" s="13" cm="1">
        <f t="array" ref="CP397">SUMPRODUCT(($Z$281:$Z$407=$Z397)*(AU397&lt;AU$281:AU$407))+1</f>
        <v>20</v>
      </c>
      <c r="CQ397" s="13" cm="1">
        <f t="array" ref="CQ397">SUMPRODUCT(($Z$281:$Z$407=$Z397)*(AV397&lt;AV$281:AV$407))+1</f>
        <v>20</v>
      </c>
      <c r="CR397" s="20">
        <f>INDEX($BW397:$CQ397,MATCH('Ranked Growth'!$C$5,Data!$AY$149:$BS$149,0))</f>
        <v>17</v>
      </c>
      <c r="CS397" s="13" t="str">
        <f t="shared" si="451"/>
        <v>Stations of Less Than 10k Users-17</v>
      </c>
      <c r="CU397" s="17" t="s">
        <v>98</v>
      </c>
      <c r="CV397" s="13" cm="1">
        <f t="array" ref="CV397">IF($AA397="N","",SUMPRODUCT(($Z$281:$Z$407=$Z397)*($AA$281:$AA$407="Y")*(AB397&lt;AB$281:AB$407))+1)</f>
        <v>12</v>
      </c>
      <c r="CW397" s="13" cm="1">
        <f t="array" ref="CW397">IF($AA397="N","",SUMPRODUCT(($Z$281:$Z$407=$Z397)*($AA$281:$AA$407="Y")*(AC397&lt;AC$281:AC$407))+1)</f>
        <v>18</v>
      </c>
      <c r="CX397" s="13" cm="1">
        <f t="array" ref="CX397">IF($AA397="N","",SUMPRODUCT(($Z$281:$Z$407=$Z397)*($AA$281:$AA$407="Y")*(AD397&lt;AD$281:AD$407))+1)</f>
        <v>18</v>
      </c>
      <c r="CY397" s="13" cm="1">
        <f t="array" ref="CY397">IF($AA397="N","",SUMPRODUCT(($Z$281:$Z$407=$Z397)*($AA$281:$AA$407="Y")*(AE397&lt;AE$281:AE$407))+1)</f>
        <v>16</v>
      </c>
      <c r="CZ397" s="13" cm="1">
        <f t="array" ref="CZ397">IF($AA397="N","",SUMPRODUCT(($Z$281:$Z$407=$Z397)*($AA$281:$AA$407="Y")*(AF397&lt;AF$281:AF$407))+1)</f>
        <v>16</v>
      </c>
      <c r="DA397" s="13" cm="1">
        <f t="array" ref="DA397">IF($AA397="N","",SUMPRODUCT(($Z$281:$Z$407=$Z397)*($AA$281:$AA$407="Y")*(AG397&lt;AG$281:AG$407))+1)</f>
        <v>16</v>
      </c>
      <c r="DB397" s="13" cm="1">
        <f t="array" ref="DB397">IF($AA397="N","",SUMPRODUCT(($Z$281:$Z$407=$Z397)*($AA$281:$AA$407="Y")*(AH397&lt;AH$281:AH$407))+1)</f>
        <v>16</v>
      </c>
      <c r="DC397" s="13" cm="1">
        <f t="array" ref="DC397">IF($AA397="N","",SUMPRODUCT(($Z$281:$Z$407=$Z397)*($AA$281:$AA$407="Y")*(AI397&lt;AI$281:AI$407))+1)</f>
        <v>16</v>
      </c>
      <c r="DD397" s="13" cm="1">
        <f t="array" ref="DD397">IF($AA397="N","",SUMPRODUCT(($Z$281:$Z$407=$Z397)*($AA$281:$AA$407="Y")*(AJ397&lt;AJ$281:AJ$407))+1)</f>
        <v>15</v>
      </c>
      <c r="DE397" s="13" cm="1">
        <f t="array" ref="DE397">IF($AA397="N","",SUMPRODUCT(($Z$281:$Z$407=$Z397)*($AA$281:$AA$407="Y")*(AK397&lt;AK$281:AK$407))+1)</f>
        <v>15</v>
      </c>
      <c r="DF397" s="13" cm="1">
        <f t="array" ref="DF397">IF($AA397="N","",SUMPRODUCT(($Z$281:$Z$407=$Z397)*($AA$281:$AA$407="Y")*(AL397&lt;AL$281:AL$407))+1)</f>
        <v>15</v>
      </c>
      <c r="DG397" s="13" cm="1">
        <f t="array" ref="DG397">IF($AA397="N","",SUMPRODUCT(($Z$281:$Z$407=$Z397)*($AA$281:$AA$407="Y")*(AM397&lt;AM$281:AM$407))+1)</f>
        <v>15</v>
      </c>
      <c r="DH397" s="13" cm="1">
        <f t="array" ref="DH397">IF($AA397="N","",SUMPRODUCT(($Z$281:$Z$407=$Z397)*($AA$281:$AA$407="Y")*(AN397&lt;AN$281:AN$407))+1)</f>
        <v>15</v>
      </c>
      <c r="DI397" s="13" cm="1">
        <f t="array" ref="DI397">IF($AA397="N","",SUMPRODUCT(($Z$281:$Z$407=$Z397)*($AA$281:$AA$407="Y")*(AO397&lt;AO$281:AO$407))+1)</f>
        <v>15</v>
      </c>
      <c r="DJ397" s="13" cm="1">
        <f t="array" ref="DJ397">IF($AA397="N","",SUMPRODUCT(($Z$281:$Z$407=$Z397)*($AA$281:$AA$407="Y")*(AP397&lt;AP$281:AP$407))+1)</f>
        <v>15</v>
      </c>
      <c r="DK397" s="13" cm="1">
        <f t="array" ref="DK397">IF($AA397="N","",SUMPRODUCT(($Z$281:$Z$407=$Z397)*($AA$281:$AA$407="Y")*(AQ397&lt;AQ$281:AQ$407))+1)</f>
        <v>15</v>
      </c>
      <c r="DL397" s="13" cm="1">
        <f t="array" ref="DL397">IF($AA397="N","",SUMPRODUCT(($Z$281:$Z$407=$Z397)*($AA$281:$AA$407="Y")*(AR397&lt;AR$281:AR$407))+1)</f>
        <v>15</v>
      </c>
      <c r="DM397" s="13" cm="1">
        <f t="array" ref="DM397">IF($AA397="N","",SUMPRODUCT(($Z$281:$Z$407=$Z397)*($AA$281:$AA$407="Y")*(AS397&lt;AS$281:AS$407))+1)</f>
        <v>15</v>
      </c>
      <c r="DN397" s="13" cm="1">
        <f t="array" ref="DN397">IF($AA397="N","",SUMPRODUCT(($Z$281:$Z$407=$Z397)*($AA$281:$AA$407="Y")*(AT397&lt;AT$281:AT$407))+1)</f>
        <v>15</v>
      </c>
      <c r="DO397" s="13" cm="1">
        <f t="array" ref="DO397">IF($AA397="N","",SUMPRODUCT(($Z$281:$Z$407=$Z397)*($AA$281:$AA$407="Y")*(AU397&lt;AU$281:AU$407))+1)</f>
        <v>15</v>
      </c>
      <c r="DP397" s="13" cm="1">
        <f t="array" ref="DP397">IF($AA397="N","",SUMPRODUCT(($Z$281:$Z$407=$Z397)*($AA$281:$AA$407="Y")*(AV397&lt;AV$281:AV$407))+1)</f>
        <v>15</v>
      </c>
      <c r="DQ397" s="13">
        <f>INDEX($CV397:$DP397,MATCH('Ranked Growth'!$C$5,$BW$149:$CQ$149,0))</f>
        <v>12</v>
      </c>
      <c r="DR397" s="13" t="str">
        <f t="shared" si="452"/>
        <v>Stations of Less Than 10k Users-12</v>
      </c>
      <c r="DT397" s="17" t="s">
        <v>98</v>
      </c>
      <c r="DU397" s="15">
        <f t="shared" ref="DU397:EO397" si="578">(C397/$R135)-1</f>
        <v>2.5704890528446489E-2</v>
      </c>
      <c r="DV397" s="15">
        <f t="shared" si="578"/>
        <v>6.2667623193931155E-2</v>
      </c>
      <c r="DW397" s="15">
        <f t="shared" si="578"/>
        <v>8.3018607394534261E-2</v>
      </c>
      <c r="DX397" s="15">
        <f t="shared" si="578"/>
        <v>0.10153226675167737</v>
      </c>
      <c r="DY397" s="15">
        <f t="shared" si="578"/>
        <v>0.11831484728135799</v>
      </c>
      <c r="DZ397" s="15">
        <f t="shared" si="578"/>
        <v>0.13549110935506747</v>
      </c>
      <c r="EA397" s="15">
        <f t="shared" si="578"/>
        <v>0.15306001656884471</v>
      </c>
      <c r="EB397" s="15">
        <f t="shared" si="578"/>
        <v>0.16949107853504208</v>
      </c>
      <c r="EC397" s="15">
        <f t="shared" si="578"/>
        <v>0.18691105958337095</v>
      </c>
      <c r="ED397" s="15">
        <f t="shared" si="578"/>
        <v>0.20711059677856469</v>
      </c>
      <c r="EE397" s="15">
        <f t="shared" si="578"/>
        <v>0.22457322993168405</v>
      </c>
      <c r="EF397" s="15">
        <f t="shared" si="578"/>
        <v>0.24195470863939272</v>
      </c>
      <c r="EG397" s="15">
        <f t="shared" si="578"/>
        <v>0.25909682561131397</v>
      </c>
      <c r="EH397" s="15">
        <f t="shared" si="578"/>
        <v>0.27728555099693142</v>
      </c>
      <c r="EI397" s="15">
        <f t="shared" si="578"/>
        <v>0.29649751941223745</v>
      </c>
      <c r="EJ397" s="15">
        <f t="shared" si="578"/>
        <v>0.31439241169062337</v>
      </c>
      <c r="EK397" s="15">
        <f t="shared" si="578"/>
        <v>0.33298545952811409</v>
      </c>
      <c r="EL397" s="15">
        <f t="shared" si="578"/>
        <v>0.35087879725888915</v>
      </c>
      <c r="EM397" s="15">
        <f t="shared" si="578"/>
        <v>0.36932940115889901</v>
      </c>
      <c r="EN397" s="15">
        <f t="shared" si="578"/>
        <v>0.39011305278765684</v>
      </c>
      <c r="EO397" s="15">
        <f t="shared" si="578"/>
        <v>0.41068750966118683</v>
      </c>
      <c r="EQ397" s="17" t="s">
        <v>98</v>
      </c>
      <c r="ER397" s="13">
        <f t="shared" si="454"/>
        <v>9</v>
      </c>
      <c r="ES397" s="13">
        <f t="shared" si="455"/>
        <v>122</v>
      </c>
      <c r="ET397" s="13">
        <f t="shared" si="456"/>
        <v>121</v>
      </c>
      <c r="EU397" s="13">
        <f t="shared" si="457"/>
        <v>113</v>
      </c>
      <c r="EV397" s="13">
        <f t="shared" si="458"/>
        <v>103</v>
      </c>
      <c r="EW397" s="13">
        <f t="shared" si="459"/>
        <v>103</v>
      </c>
      <c r="EX397" s="13">
        <f t="shared" si="460"/>
        <v>100</v>
      </c>
      <c r="EY397" s="13">
        <f t="shared" si="461"/>
        <v>96</v>
      </c>
      <c r="EZ397" s="13">
        <f t="shared" si="462"/>
        <v>95</v>
      </c>
      <c r="FA397" s="13">
        <f t="shared" si="463"/>
        <v>93</v>
      </c>
      <c r="FB397" s="13">
        <f t="shared" si="464"/>
        <v>88</v>
      </c>
      <c r="FC397" s="13">
        <f t="shared" si="465"/>
        <v>80</v>
      </c>
      <c r="FD397" s="13">
        <f t="shared" si="466"/>
        <v>71</v>
      </c>
      <c r="FE397" s="13">
        <f t="shared" si="467"/>
        <v>71</v>
      </c>
      <c r="FF397" s="13">
        <f t="shared" si="468"/>
        <v>71</v>
      </c>
      <c r="FG397" s="13">
        <f t="shared" si="469"/>
        <v>67</v>
      </c>
      <c r="FH397" s="13">
        <f t="shared" si="470"/>
        <v>66</v>
      </c>
      <c r="FI397" s="13">
        <f t="shared" si="471"/>
        <v>65</v>
      </c>
      <c r="FJ397" s="13">
        <f t="shared" si="472"/>
        <v>64</v>
      </c>
      <c r="FK397" s="13">
        <f t="shared" si="473"/>
        <v>67</v>
      </c>
      <c r="FL397" s="13">
        <f t="shared" si="474"/>
        <v>69</v>
      </c>
      <c r="FM397" s="13">
        <f>INDEX($ER397:$FL397,MATCH('Ranked Growth'!$C$5,$ER$149:$FL$149,0))</f>
        <v>9</v>
      </c>
      <c r="FO397" s="17" t="s">
        <v>98</v>
      </c>
      <c r="FP397" s="13" cm="1">
        <f t="array" ref="FP397">SUMPRODUCT(($Z$281:$Z$407=$Z397)*(DU397&lt;DU$281:DU$407))+1</f>
        <v>3</v>
      </c>
      <c r="FQ397" s="13" cm="1">
        <f t="array" ref="FQ397">SUMPRODUCT(($Z$281:$Z$407=$Z397)*(DV397&lt;DV$281:DV$407))+1</f>
        <v>21</v>
      </c>
      <c r="FR397" s="13" cm="1">
        <f t="array" ref="FR397">SUMPRODUCT(($Z$281:$Z$407=$Z397)*(DW397&lt;DW$281:DW$407))+1</f>
        <v>20</v>
      </c>
      <c r="FS397" s="13" cm="1">
        <f t="array" ref="FS397">SUMPRODUCT(($Z$281:$Z$407=$Z397)*(DX397&lt;DX$281:DX$407))+1</f>
        <v>14</v>
      </c>
      <c r="FT397" s="13" cm="1">
        <f t="array" ref="FT397">SUMPRODUCT(($Z$281:$Z$407=$Z397)*(DY397&lt;DY$281:DY$407))+1</f>
        <v>9</v>
      </c>
      <c r="FU397" s="13" cm="1">
        <f t="array" ref="FU397">SUMPRODUCT(($Z$281:$Z$407=$Z397)*(DZ397&lt;DZ$281:DZ$407))+1</f>
        <v>9</v>
      </c>
      <c r="FV397" s="13" cm="1">
        <f t="array" ref="FV397">SUMPRODUCT(($Z$281:$Z$407=$Z397)*(EA397&lt;EA$281:EA$407))+1</f>
        <v>9</v>
      </c>
      <c r="FW397" s="13" cm="1">
        <f t="array" ref="FW397">SUMPRODUCT(($Z$281:$Z$407=$Z397)*(EB397&lt;EB$281:EB$407))+1</f>
        <v>9</v>
      </c>
      <c r="FX397" s="13" cm="1">
        <f t="array" ref="FX397">SUMPRODUCT(($Z$281:$Z$407=$Z397)*(EC397&lt;EC$281:EC$407))+1</f>
        <v>9</v>
      </c>
      <c r="FY397" s="13" cm="1">
        <f t="array" ref="FY397">SUMPRODUCT(($Z$281:$Z$407=$Z397)*(ED397&lt;ED$281:ED$407))+1</f>
        <v>9</v>
      </c>
      <c r="FZ397" s="13" cm="1">
        <f t="array" ref="FZ397">SUMPRODUCT(($Z$281:$Z$407=$Z397)*(EE397&lt;EE$281:EE$407))+1</f>
        <v>8</v>
      </c>
      <c r="GA397" s="13" cm="1">
        <f t="array" ref="GA397">SUMPRODUCT(($Z$281:$Z$407=$Z397)*(EF397&lt;EF$281:EF$407))+1</f>
        <v>8</v>
      </c>
      <c r="GB397" s="13" cm="1">
        <f t="array" ref="GB397">SUMPRODUCT(($Z$281:$Z$407=$Z397)*(EG397&lt;EG$281:EG$407))+1</f>
        <v>7</v>
      </c>
      <c r="GC397" s="13" cm="1">
        <f t="array" ref="GC397">SUMPRODUCT(($Z$281:$Z$407=$Z397)*(EH397&lt;EH$281:EH$407))+1</f>
        <v>7</v>
      </c>
      <c r="GD397" s="13" cm="1">
        <f t="array" ref="GD397">SUMPRODUCT(($Z$281:$Z$407=$Z397)*(EI397&lt;EI$281:EI$407))+1</f>
        <v>7</v>
      </c>
      <c r="GE397" s="13" cm="1">
        <f t="array" ref="GE397">SUMPRODUCT(($Z$281:$Z$407=$Z397)*(EJ397&lt;EJ$281:EJ$407))+1</f>
        <v>6</v>
      </c>
      <c r="GF397" s="13" cm="1">
        <f t="array" ref="GF397">SUMPRODUCT(($Z$281:$Z$407=$Z397)*(EK397&lt;EK$281:EK$407))+1</f>
        <v>6</v>
      </c>
      <c r="GG397" s="13" cm="1">
        <f t="array" ref="GG397">SUMPRODUCT(($Z$281:$Z$407=$Z397)*(EL397&lt;EL$281:EL$407))+1</f>
        <v>6</v>
      </c>
      <c r="GH397" s="13" cm="1">
        <f t="array" ref="GH397">SUMPRODUCT(($Z$281:$Z$407=$Z397)*(EM397&lt;EM$281:EM$407))+1</f>
        <v>6</v>
      </c>
      <c r="GI397" s="13" cm="1">
        <f t="array" ref="GI397">SUMPRODUCT(($Z$281:$Z$407=$Z397)*(EN397&lt;EN$281:EN$407))+1</f>
        <v>6</v>
      </c>
      <c r="GJ397" s="13" cm="1">
        <f t="array" ref="GJ397">SUMPRODUCT(($Z$281:$Z$407=$Z397)*(EO397&lt;EO$281:EO$407))+1</f>
        <v>6</v>
      </c>
      <c r="GK397" s="20">
        <f>INDEX($FP397:$GJ397,MATCH('Ranked Growth'!$C$5,$FP$149:$GJ$149,0))</f>
        <v>3</v>
      </c>
      <c r="GL397" s="13" t="str">
        <f t="shared" si="475"/>
        <v>Stations of Less Than 10k Users-3</v>
      </c>
      <c r="GN397" s="17" t="s">
        <v>98</v>
      </c>
      <c r="GO397" s="13" cm="1">
        <f t="array" ref="GO397">IF($AA397="N","",SUMPRODUCT(($Z$281:$Z$407=$Z397)*($AA$281:$AA$407="Y")*(DU397&lt;DU$281:DU$407))+1)</f>
        <v>2</v>
      </c>
      <c r="GP397" s="13" cm="1">
        <f t="array" ref="GP397">IF($AA397="N","",SUMPRODUCT(($Z$281:$Z$407=$Z397)*($AA$281:$AA$407="Y")*(DV397&lt;DV$281:DV$407))+1)</f>
        <v>16</v>
      </c>
      <c r="GQ397" s="13" cm="1">
        <f t="array" ref="GQ397">IF($AA397="N","",SUMPRODUCT(($Z$281:$Z$407=$Z397)*($AA$281:$AA$407="Y")*(DW397&lt;DW$281:DW$407))+1)</f>
        <v>15</v>
      </c>
      <c r="GR397" s="13" cm="1">
        <f t="array" ref="GR397">IF($AA397="N","",SUMPRODUCT(($Z$281:$Z$407=$Z397)*($AA$281:$AA$407="Y")*(DX397&lt;DX$281:DX$407))+1)</f>
        <v>9</v>
      </c>
      <c r="GS397" s="13" cm="1">
        <f t="array" ref="GS397">IF($AA397="N","",SUMPRODUCT(($Z$281:$Z$407=$Z397)*($AA$281:$AA$407="Y")*(DY397&lt;DY$281:DY$407))+1)</f>
        <v>5</v>
      </c>
      <c r="GT397" s="13" cm="1">
        <f t="array" ref="GT397">IF($AA397="N","",SUMPRODUCT(($Z$281:$Z$407=$Z397)*($AA$281:$AA$407="Y")*(DZ397&lt;DZ$281:DZ$407))+1)</f>
        <v>5</v>
      </c>
      <c r="GU397" s="13" cm="1">
        <f t="array" ref="GU397">IF($AA397="N","",SUMPRODUCT(($Z$281:$Z$407=$Z397)*($AA$281:$AA$407="Y")*(EA397&lt;EA$281:EA$407))+1)</f>
        <v>5</v>
      </c>
      <c r="GV397" s="13" cm="1">
        <f t="array" ref="GV397">IF($AA397="N","",SUMPRODUCT(($Z$281:$Z$407=$Z397)*($AA$281:$AA$407="Y")*(EB397&lt;EB$281:EB$407))+1)</f>
        <v>5</v>
      </c>
      <c r="GW397" s="13" cm="1">
        <f t="array" ref="GW397">IF($AA397="N","",SUMPRODUCT(($Z$281:$Z$407=$Z397)*($AA$281:$AA$407="Y")*(EC397&lt;EC$281:EC$407))+1)</f>
        <v>5</v>
      </c>
      <c r="GX397" s="13" cm="1">
        <f t="array" ref="GX397">IF($AA397="N","",SUMPRODUCT(($Z$281:$Z$407=$Z397)*($AA$281:$AA$407="Y")*(ED397&lt;ED$281:ED$407))+1)</f>
        <v>5</v>
      </c>
      <c r="GY397" s="13" cm="1">
        <f t="array" ref="GY397">IF($AA397="N","",SUMPRODUCT(($Z$281:$Z$407=$Z397)*($AA$281:$AA$407="Y")*(EE397&lt;EE$281:EE$407))+1)</f>
        <v>4</v>
      </c>
      <c r="GZ397" s="13" cm="1">
        <f t="array" ref="GZ397">IF($AA397="N","",SUMPRODUCT(($Z$281:$Z$407=$Z397)*($AA$281:$AA$407="Y")*(EF397&lt;EF$281:EF$407))+1)</f>
        <v>4</v>
      </c>
      <c r="HA397" s="13" cm="1">
        <f t="array" ref="HA397">IF($AA397="N","",SUMPRODUCT(($Z$281:$Z$407=$Z397)*($AA$281:$AA$407="Y")*(EG397&lt;EG$281:EG$407))+1)</f>
        <v>3</v>
      </c>
      <c r="HB397" s="13" cm="1">
        <f t="array" ref="HB397">IF($AA397="N","",SUMPRODUCT(($Z$281:$Z$407=$Z397)*($AA$281:$AA$407="Y")*(EH397&lt;EH$281:EH$407))+1)</f>
        <v>3</v>
      </c>
      <c r="HC397" s="13" cm="1">
        <f t="array" ref="HC397">IF($AA397="N","",SUMPRODUCT(($Z$281:$Z$407=$Z397)*($AA$281:$AA$407="Y")*(EI397&lt;EI$281:EI$407))+1)</f>
        <v>3</v>
      </c>
      <c r="HD397" s="13" cm="1">
        <f t="array" ref="HD397">IF($AA397="N","",SUMPRODUCT(($Z$281:$Z$407=$Z397)*($AA$281:$AA$407="Y")*(EJ397&lt;EJ$281:EJ$407))+1)</f>
        <v>3</v>
      </c>
      <c r="HE397" s="13" cm="1">
        <f t="array" ref="HE397">IF($AA397="N","",SUMPRODUCT(($Z$281:$Z$407=$Z397)*($AA$281:$AA$407="Y")*(EK397&lt;EK$281:EK$407))+1)</f>
        <v>3</v>
      </c>
      <c r="HF397" s="13" cm="1">
        <f t="array" ref="HF397">IF($AA397="N","",SUMPRODUCT(($Z$281:$Z$407=$Z397)*($AA$281:$AA$407="Y")*(EL397&lt;EL$281:EL$407))+1)</f>
        <v>3</v>
      </c>
      <c r="HG397" s="13" cm="1">
        <f t="array" ref="HG397">IF($AA397="N","",SUMPRODUCT(($Z$281:$Z$407=$Z397)*($AA$281:$AA$407="Y")*(EM397&lt;EM$281:EM$407))+1)</f>
        <v>3</v>
      </c>
      <c r="HH397" s="13" cm="1">
        <f t="array" ref="HH397">IF($AA397="N","",SUMPRODUCT(($Z$281:$Z$407=$Z397)*($AA$281:$AA$407="Y")*(EN397&lt;EN$281:EN$407))+1)</f>
        <v>3</v>
      </c>
      <c r="HI397" s="13" cm="1">
        <f t="array" ref="HI397">IF($AA397="N","",SUMPRODUCT(($Z$281:$Z$407=$Z397)*($AA$281:$AA$407="Y")*(EO397&lt;EO$281:EO$407))+1)</f>
        <v>3</v>
      </c>
      <c r="HJ397" s="20">
        <f>INDEX($GO397:$HI397,MATCH('Ranked Growth'!$C$5,$GO$149:$HI$149,0))</f>
        <v>2</v>
      </c>
      <c r="HK397" s="13" t="str">
        <f t="shared" si="476"/>
        <v>Stations of Less Than 10k Users-2</v>
      </c>
    </row>
    <row r="398" spans="2:219" s="11" customFormat="1" x14ac:dyDescent="0.25">
      <c r="B398" s="17" t="s">
        <v>99</v>
      </c>
      <c r="C398" s="20">
        <v>3276.0735265663238</v>
      </c>
      <c r="D398" s="20">
        <v>3426.0392288708686</v>
      </c>
      <c r="E398" s="20">
        <v>3484.5823250703011</v>
      </c>
      <c r="F398" s="20">
        <v>3533.1924657407717</v>
      </c>
      <c r="G398" s="20">
        <v>3571.6071887631192</v>
      </c>
      <c r="H398" s="20">
        <v>3611.622880840529</v>
      </c>
      <c r="I398" s="20">
        <v>3659.2785633939152</v>
      </c>
      <c r="J398" s="20">
        <v>3701.8833932680814</v>
      </c>
      <c r="K398" s="20">
        <v>3746.3757790099326</v>
      </c>
      <c r="L398" s="20">
        <v>3800.0311543184671</v>
      </c>
      <c r="M398" s="20">
        <v>3848.1707741163941</v>
      </c>
      <c r="N398" s="20">
        <v>3894.6591945652726</v>
      </c>
      <c r="O398" s="20">
        <v>3941.0004384371996</v>
      </c>
      <c r="P398" s="20">
        <v>3993.9162188230853</v>
      </c>
      <c r="Q398" s="20">
        <v>4050.5571371181536</v>
      </c>
      <c r="R398" s="20">
        <v>4100.1887896959161</v>
      </c>
      <c r="S398" s="20">
        <v>4153.148547618167</v>
      </c>
      <c r="T398" s="20">
        <v>4203.0249612866364</v>
      </c>
      <c r="U398" s="20">
        <v>4255.9732608900731</v>
      </c>
      <c r="V398" s="20">
        <v>4317.2315196169629</v>
      </c>
      <c r="W398" s="20">
        <v>4377.1371702374208</v>
      </c>
      <c r="Y398" s="17" t="s">
        <v>99</v>
      </c>
      <c r="Z398" s="21" t="str">
        <f t="shared" si="427"/>
        <v>Stations of Less Than 10k Users</v>
      </c>
      <c r="AA398" s="21" t="str">
        <f t="shared" si="428"/>
        <v>N</v>
      </c>
      <c r="AB398" s="13">
        <f t="shared" ref="AB398:AV398" si="579">C398-$R136</f>
        <v>72.073526566323835</v>
      </c>
      <c r="AC398" s="13">
        <f t="shared" si="579"/>
        <v>222.03922887086856</v>
      </c>
      <c r="AD398" s="13">
        <f t="shared" si="579"/>
        <v>280.58232507030107</v>
      </c>
      <c r="AE398" s="13">
        <f t="shared" si="579"/>
        <v>329.19246574077169</v>
      </c>
      <c r="AF398" s="13">
        <f t="shared" si="579"/>
        <v>367.60718876311921</v>
      </c>
      <c r="AG398" s="13">
        <f t="shared" si="579"/>
        <v>407.62288084052898</v>
      </c>
      <c r="AH398" s="13">
        <f t="shared" si="579"/>
        <v>455.27856339391519</v>
      </c>
      <c r="AI398" s="13">
        <f t="shared" si="579"/>
        <v>497.88339326808136</v>
      </c>
      <c r="AJ398" s="13">
        <f t="shared" si="579"/>
        <v>542.37577900993256</v>
      </c>
      <c r="AK398" s="13">
        <f t="shared" si="579"/>
        <v>596.03115431846709</v>
      </c>
      <c r="AL398" s="13">
        <f t="shared" si="579"/>
        <v>644.17077411639411</v>
      </c>
      <c r="AM398" s="13">
        <f t="shared" si="579"/>
        <v>690.65919456527263</v>
      </c>
      <c r="AN398" s="13">
        <f t="shared" si="579"/>
        <v>737.00043843719959</v>
      </c>
      <c r="AO398" s="13">
        <f t="shared" si="579"/>
        <v>789.91621882308527</v>
      </c>
      <c r="AP398" s="13">
        <f t="shared" si="579"/>
        <v>846.55713711815361</v>
      </c>
      <c r="AQ398" s="13">
        <f t="shared" si="579"/>
        <v>896.18878969591606</v>
      </c>
      <c r="AR398" s="13">
        <f t="shared" si="579"/>
        <v>949.14854761816696</v>
      </c>
      <c r="AS398" s="13">
        <f t="shared" si="579"/>
        <v>999.02496128663643</v>
      </c>
      <c r="AT398" s="13">
        <f t="shared" si="579"/>
        <v>1051.9732608900731</v>
      </c>
      <c r="AU398" s="13">
        <f t="shared" si="579"/>
        <v>1113.2315196169629</v>
      </c>
      <c r="AV398" s="13">
        <f t="shared" si="579"/>
        <v>1173.1371702374208</v>
      </c>
      <c r="AX398" s="17" t="s">
        <v>99</v>
      </c>
      <c r="AY398" s="13">
        <f t="shared" si="430"/>
        <v>108</v>
      </c>
      <c r="AZ398" s="13">
        <f t="shared" si="431"/>
        <v>116</v>
      </c>
      <c r="BA398" s="13">
        <f t="shared" si="432"/>
        <v>115</v>
      </c>
      <c r="BB398" s="13">
        <f t="shared" si="433"/>
        <v>116</v>
      </c>
      <c r="BC398" s="13">
        <f t="shared" si="434"/>
        <v>115</v>
      </c>
      <c r="BD398" s="13">
        <f t="shared" si="435"/>
        <v>115</v>
      </c>
      <c r="BE398" s="13">
        <f t="shared" si="436"/>
        <v>114</v>
      </c>
      <c r="BF398" s="13">
        <f t="shared" si="437"/>
        <v>114</v>
      </c>
      <c r="BG398" s="13">
        <f t="shared" si="438"/>
        <v>113</v>
      </c>
      <c r="BH398" s="13">
        <f t="shared" si="439"/>
        <v>113</v>
      </c>
      <c r="BI398" s="13">
        <f t="shared" si="440"/>
        <v>113</v>
      </c>
      <c r="BJ398" s="13">
        <f t="shared" si="441"/>
        <v>111</v>
      </c>
      <c r="BK398" s="13">
        <f t="shared" si="442"/>
        <v>111</v>
      </c>
      <c r="BL398" s="13">
        <f t="shared" si="443"/>
        <v>111</v>
      </c>
      <c r="BM398" s="13">
        <f t="shared" si="444"/>
        <v>111</v>
      </c>
      <c r="BN398" s="13">
        <f t="shared" si="445"/>
        <v>111</v>
      </c>
      <c r="BO398" s="13">
        <f t="shared" si="446"/>
        <v>111</v>
      </c>
      <c r="BP398" s="13">
        <f t="shared" si="447"/>
        <v>111</v>
      </c>
      <c r="BQ398" s="13">
        <f t="shared" si="448"/>
        <v>111</v>
      </c>
      <c r="BR398" s="13">
        <f t="shared" si="449"/>
        <v>111</v>
      </c>
      <c r="BS398" s="13">
        <f t="shared" si="450"/>
        <v>111</v>
      </c>
      <c r="BT398" s="13">
        <f>INDEX($AY398:$BS398,MATCH('Ranked Growth'!$C$5,Data!$AY$149:$BS$149,0))</f>
        <v>108</v>
      </c>
      <c r="BV398" s="17" t="s">
        <v>99</v>
      </c>
      <c r="BW398" s="13" cm="1">
        <f t="array" ref="BW398">SUMPRODUCT(($Z$281:$Z$407=$Z398)*(AB398&lt;AB$281:AB$407))+1</f>
        <v>7</v>
      </c>
      <c r="BX398" s="13" cm="1">
        <f t="array" ref="BX398">SUMPRODUCT(($Z$281:$Z$407=$Z398)*(AC398&lt;AC$281:AC$407))+1</f>
        <v>13</v>
      </c>
      <c r="BY398" s="13" cm="1">
        <f t="array" ref="BY398">SUMPRODUCT(($Z$281:$Z$407=$Z398)*(AD398&lt;AD$281:AD$407))+1</f>
        <v>12</v>
      </c>
      <c r="BZ398" s="13" cm="1">
        <f t="array" ref="BZ398">SUMPRODUCT(($Z$281:$Z$407=$Z398)*(AE398&lt;AE$281:AE$407))+1</f>
        <v>13</v>
      </c>
      <c r="CA398" s="13" cm="1">
        <f t="array" ref="CA398">SUMPRODUCT(($Z$281:$Z$407=$Z398)*(AF398&lt;AF$281:AF$407))+1</f>
        <v>12</v>
      </c>
      <c r="CB398" s="13" cm="1">
        <f t="array" ref="CB398">SUMPRODUCT(($Z$281:$Z$407=$Z398)*(AG398&lt;AG$281:AG$407))+1</f>
        <v>12</v>
      </c>
      <c r="CC398" s="13" cm="1">
        <f t="array" ref="CC398">SUMPRODUCT(($Z$281:$Z$407=$Z398)*(AH398&lt;AH$281:AH$407))+1</f>
        <v>11</v>
      </c>
      <c r="CD398" s="13" cm="1">
        <f t="array" ref="CD398">SUMPRODUCT(($Z$281:$Z$407=$Z398)*(AI398&lt;AI$281:AI$407))+1</f>
        <v>11</v>
      </c>
      <c r="CE398" s="13" cm="1">
        <f t="array" ref="CE398">SUMPRODUCT(($Z$281:$Z$407=$Z398)*(AJ398&lt;AJ$281:AJ$407))+1</f>
        <v>10</v>
      </c>
      <c r="CF398" s="13" cm="1">
        <f t="array" ref="CF398">SUMPRODUCT(($Z$281:$Z$407=$Z398)*(AK398&lt;AK$281:AK$407))+1</f>
        <v>10</v>
      </c>
      <c r="CG398" s="13" cm="1">
        <f t="array" ref="CG398">SUMPRODUCT(($Z$281:$Z$407=$Z398)*(AL398&lt;AL$281:AL$407))+1</f>
        <v>10</v>
      </c>
      <c r="CH398" s="13" cm="1">
        <f t="array" ref="CH398">SUMPRODUCT(($Z$281:$Z$407=$Z398)*(AM398&lt;AM$281:AM$407))+1</f>
        <v>8</v>
      </c>
      <c r="CI398" s="13" cm="1">
        <f t="array" ref="CI398">SUMPRODUCT(($Z$281:$Z$407=$Z398)*(AN398&lt;AN$281:AN$407))+1</f>
        <v>8</v>
      </c>
      <c r="CJ398" s="13" cm="1">
        <f t="array" ref="CJ398">SUMPRODUCT(($Z$281:$Z$407=$Z398)*(AO398&lt;AO$281:AO$407))+1</f>
        <v>8</v>
      </c>
      <c r="CK398" s="13" cm="1">
        <f t="array" ref="CK398">SUMPRODUCT(($Z$281:$Z$407=$Z398)*(AP398&lt;AP$281:AP$407))+1</f>
        <v>8</v>
      </c>
      <c r="CL398" s="13" cm="1">
        <f t="array" ref="CL398">SUMPRODUCT(($Z$281:$Z$407=$Z398)*(AQ398&lt;AQ$281:AQ$407))+1</f>
        <v>8</v>
      </c>
      <c r="CM398" s="13" cm="1">
        <f t="array" ref="CM398">SUMPRODUCT(($Z$281:$Z$407=$Z398)*(AR398&lt;AR$281:AR$407))+1</f>
        <v>8</v>
      </c>
      <c r="CN398" s="13" cm="1">
        <f t="array" ref="CN398">SUMPRODUCT(($Z$281:$Z$407=$Z398)*(AS398&lt;AS$281:AS$407))+1</f>
        <v>8</v>
      </c>
      <c r="CO398" s="13" cm="1">
        <f t="array" ref="CO398">SUMPRODUCT(($Z$281:$Z$407=$Z398)*(AT398&lt;AT$281:AT$407))+1</f>
        <v>8</v>
      </c>
      <c r="CP398" s="13" cm="1">
        <f t="array" ref="CP398">SUMPRODUCT(($Z$281:$Z$407=$Z398)*(AU398&lt;AU$281:AU$407))+1</f>
        <v>8</v>
      </c>
      <c r="CQ398" s="13" cm="1">
        <f t="array" ref="CQ398">SUMPRODUCT(($Z$281:$Z$407=$Z398)*(AV398&lt;AV$281:AV$407))+1</f>
        <v>8</v>
      </c>
      <c r="CR398" s="20">
        <f>INDEX($BW398:$CQ398,MATCH('Ranked Growth'!$C$5,Data!$AY$149:$BS$149,0))</f>
        <v>7</v>
      </c>
      <c r="CS398" s="13" t="str">
        <f t="shared" si="451"/>
        <v>Stations of Less Than 10k Users-7</v>
      </c>
      <c r="CU398" s="17" t="s">
        <v>99</v>
      </c>
      <c r="CV398" s="13" t="str" cm="1">
        <f t="array" ref="CV398">IF($AA398="N","",SUMPRODUCT(($Z$281:$Z$407=$Z398)*($AA$281:$AA$407="Y")*(AB398&lt;AB$281:AB$407))+1)</f>
        <v/>
      </c>
      <c r="CW398" s="13" t="str" cm="1">
        <f t="array" ref="CW398">IF($AA398="N","",SUMPRODUCT(($Z$281:$Z$407=$Z398)*($AA$281:$AA$407="Y")*(AC398&lt;AC$281:AC$407))+1)</f>
        <v/>
      </c>
      <c r="CX398" s="13" t="str" cm="1">
        <f t="array" ref="CX398">IF($AA398="N","",SUMPRODUCT(($Z$281:$Z$407=$Z398)*($AA$281:$AA$407="Y")*(AD398&lt;AD$281:AD$407))+1)</f>
        <v/>
      </c>
      <c r="CY398" s="13" t="str" cm="1">
        <f t="array" ref="CY398">IF($AA398="N","",SUMPRODUCT(($Z$281:$Z$407=$Z398)*($AA$281:$AA$407="Y")*(AE398&lt;AE$281:AE$407))+1)</f>
        <v/>
      </c>
      <c r="CZ398" s="13" t="str" cm="1">
        <f t="array" ref="CZ398">IF($AA398="N","",SUMPRODUCT(($Z$281:$Z$407=$Z398)*($AA$281:$AA$407="Y")*(AF398&lt;AF$281:AF$407))+1)</f>
        <v/>
      </c>
      <c r="DA398" s="13" t="str" cm="1">
        <f t="array" ref="DA398">IF($AA398="N","",SUMPRODUCT(($Z$281:$Z$407=$Z398)*($AA$281:$AA$407="Y")*(AG398&lt;AG$281:AG$407))+1)</f>
        <v/>
      </c>
      <c r="DB398" s="13" t="str" cm="1">
        <f t="array" ref="DB398">IF($AA398="N","",SUMPRODUCT(($Z$281:$Z$407=$Z398)*($AA$281:$AA$407="Y")*(AH398&lt;AH$281:AH$407))+1)</f>
        <v/>
      </c>
      <c r="DC398" s="13" t="str" cm="1">
        <f t="array" ref="DC398">IF($AA398="N","",SUMPRODUCT(($Z$281:$Z$407=$Z398)*($AA$281:$AA$407="Y")*(AI398&lt;AI$281:AI$407))+1)</f>
        <v/>
      </c>
      <c r="DD398" s="13" t="str" cm="1">
        <f t="array" ref="DD398">IF($AA398="N","",SUMPRODUCT(($Z$281:$Z$407=$Z398)*($AA$281:$AA$407="Y")*(AJ398&lt;AJ$281:AJ$407))+1)</f>
        <v/>
      </c>
      <c r="DE398" s="13" t="str" cm="1">
        <f t="array" ref="DE398">IF($AA398="N","",SUMPRODUCT(($Z$281:$Z$407=$Z398)*($AA$281:$AA$407="Y")*(AK398&lt;AK$281:AK$407))+1)</f>
        <v/>
      </c>
      <c r="DF398" s="13" t="str" cm="1">
        <f t="array" ref="DF398">IF($AA398="N","",SUMPRODUCT(($Z$281:$Z$407=$Z398)*($AA$281:$AA$407="Y")*(AL398&lt;AL$281:AL$407))+1)</f>
        <v/>
      </c>
      <c r="DG398" s="13" t="str" cm="1">
        <f t="array" ref="DG398">IF($AA398="N","",SUMPRODUCT(($Z$281:$Z$407=$Z398)*($AA$281:$AA$407="Y")*(AM398&lt;AM$281:AM$407))+1)</f>
        <v/>
      </c>
      <c r="DH398" s="13" t="str" cm="1">
        <f t="array" ref="DH398">IF($AA398="N","",SUMPRODUCT(($Z$281:$Z$407=$Z398)*($AA$281:$AA$407="Y")*(AN398&lt;AN$281:AN$407))+1)</f>
        <v/>
      </c>
      <c r="DI398" s="13" t="str" cm="1">
        <f t="array" ref="DI398">IF($AA398="N","",SUMPRODUCT(($Z$281:$Z$407=$Z398)*($AA$281:$AA$407="Y")*(AO398&lt;AO$281:AO$407))+1)</f>
        <v/>
      </c>
      <c r="DJ398" s="13" t="str" cm="1">
        <f t="array" ref="DJ398">IF($AA398="N","",SUMPRODUCT(($Z$281:$Z$407=$Z398)*($AA$281:$AA$407="Y")*(AP398&lt;AP$281:AP$407))+1)</f>
        <v/>
      </c>
      <c r="DK398" s="13" t="str" cm="1">
        <f t="array" ref="DK398">IF($AA398="N","",SUMPRODUCT(($Z$281:$Z$407=$Z398)*($AA$281:$AA$407="Y")*(AQ398&lt;AQ$281:AQ$407))+1)</f>
        <v/>
      </c>
      <c r="DL398" s="13" t="str" cm="1">
        <f t="array" ref="DL398">IF($AA398="N","",SUMPRODUCT(($Z$281:$Z$407=$Z398)*($AA$281:$AA$407="Y")*(AR398&lt;AR$281:AR$407))+1)</f>
        <v/>
      </c>
      <c r="DM398" s="13" t="str" cm="1">
        <f t="array" ref="DM398">IF($AA398="N","",SUMPRODUCT(($Z$281:$Z$407=$Z398)*($AA$281:$AA$407="Y")*(AS398&lt;AS$281:AS$407))+1)</f>
        <v/>
      </c>
      <c r="DN398" s="13" t="str" cm="1">
        <f t="array" ref="DN398">IF($AA398="N","",SUMPRODUCT(($Z$281:$Z$407=$Z398)*($AA$281:$AA$407="Y")*(AT398&lt;AT$281:AT$407))+1)</f>
        <v/>
      </c>
      <c r="DO398" s="13" t="str" cm="1">
        <f t="array" ref="DO398">IF($AA398="N","",SUMPRODUCT(($Z$281:$Z$407=$Z398)*($AA$281:$AA$407="Y")*(AU398&lt;AU$281:AU$407))+1)</f>
        <v/>
      </c>
      <c r="DP398" s="13" t="str" cm="1">
        <f t="array" ref="DP398">IF($AA398="N","",SUMPRODUCT(($Z$281:$Z$407=$Z398)*($AA$281:$AA$407="Y")*(AV398&lt;AV$281:AV$407))+1)</f>
        <v/>
      </c>
      <c r="DQ398" s="13" t="str">
        <f>INDEX($CV398:$DP398,MATCH('Ranked Growth'!$C$5,$BW$149:$CQ$149,0))</f>
        <v/>
      </c>
      <c r="DR398" s="13" t="str">
        <f t="shared" si="452"/>
        <v>Stations of Less Than 10k Users-</v>
      </c>
      <c r="DT398" s="17" t="s">
        <v>99</v>
      </c>
      <c r="DU398" s="15">
        <f t="shared" ref="DU398:EO398" si="580">(C398/$R136)-1</f>
        <v>2.2494858478877555E-2</v>
      </c>
      <c r="DV398" s="15">
        <f t="shared" si="580"/>
        <v>6.9300633230608089E-2</v>
      </c>
      <c r="DW398" s="15">
        <f t="shared" si="580"/>
        <v>8.7572510945786775E-2</v>
      </c>
      <c r="DX398" s="15">
        <f t="shared" si="580"/>
        <v>0.10274421527489763</v>
      </c>
      <c r="DY398" s="15">
        <f t="shared" si="580"/>
        <v>0.11473382920197239</v>
      </c>
      <c r="DZ398" s="15">
        <f t="shared" si="580"/>
        <v>0.12722312136096403</v>
      </c>
      <c r="EA398" s="15">
        <f t="shared" si="580"/>
        <v>0.14209692989822575</v>
      </c>
      <c r="EB398" s="15">
        <f t="shared" si="580"/>
        <v>0.15539431749940125</v>
      </c>
      <c r="EC398" s="15">
        <f t="shared" si="580"/>
        <v>0.16928082990322491</v>
      </c>
      <c r="ED398" s="15">
        <f t="shared" si="580"/>
        <v>0.18602720172236809</v>
      </c>
      <c r="EE398" s="15">
        <f t="shared" si="580"/>
        <v>0.20105205184656505</v>
      </c>
      <c r="EF398" s="15">
        <f t="shared" si="580"/>
        <v>0.21556154636868685</v>
      </c>
      <c r="EG398" s="15">
        <f t="shared" si="580"/>
        <v>0.23002510562958789</v>
      </c>
      <c r="EH398" s="15">
        <f t="shared" si="580"/>
        <v>0.24654064257899044</v>
      </c>
      <c r="EI398" s="15">
        <f t="shared" si="580"/>
        <v>0.26421883180966099</v>
      </c>
      <c r="EJ398" s="15">
        <f t="shared" si="580"/>
        <v>0.2797093600798739</v>
      </c>
      <c r="EK398" s="15">
        <f t="shared" si="580"/>
        <v>0.29623862285211211</v>
      </c>
      <c r="EL398" s="15">
        <f t="shared" si="580"/>
        <v>0.31180554347273293</v>
      </c>
      <c r="EM398" s="15">
        <f t="shared" si="580"/>
        <v>0.32833122999065956</v>
      </c>
      <c r="EN398" s="15">
        <f t="shared" si="580"/>
        <v>0.34745053670941406</v>
      </c>
      <c r="EO398" s="15">
        <f t="shared" si="580"/>
        <v>0.3661476810978217</v>
      </c>
      <c r="EQ398" s="17" t="s">
        <v>99</v>
      </c>
      <c r="ER398" s="13">
        <f t="shared" si="454"/>
        <v>18</v>
      </c>
      <c r="ES398" s="13">
        <f t="shared" si="455"/>
        <v>118</v>
      </c>
      <c r="ET398" s="13">
        <f t="shared" si="456"/>
        <v>119</v>
      </c>
      <c r="EU398" s="13">
        <f t="shared" si="457"/>
        <v>110</v>
      </c>
      <c r="EV398" s="13">
        <f t="shared" si="458"/>
        <v>106</v>
      </c>
      <c r="EW398" s="13">
        <f t="shared" si="459"/>
        <v>106</v>
      </c>
      <c r="EX398" s="13">
        <f t="shared" si="460"/>
        <v>106</v>
      </c>
      <c r="EY398" s="13">
        <f t="shared" si="461"/>
        <v>106</v>
      </c>
      <c r="EZ398" s="13">
        <f t="shared" si="462"/>
        <v>106</v>
      </c>
      <c r="FA398" s="13">
        <f t="shared" si="463"/>
        <v>106</v>
      </c>
      <c r="FB398" s="13">
        <f t="shared" si="464"/>
        <v>104</v>
      </c>
      <c r="FC398" s="13">
        <f t="shared" si="465"/>
        <v>101</v>
      </c>
      <c r="FD398" s="13">
        <f t="shared" si="466"/>
        <v>101</v>
      </c>
      <c r="FE398" s="13">
        <f t="shared" si="467"/>
        <v>101</v>
      </c>
      <c r="FF398" s="13">
        <f t="shared" si="468"/>
        <v>100</v>
      </c>
      <c r="FG398" s="13">
        <f t="shared" si="469"/>
        <v>99</v>
      </c>
      <c r="FH398" s="13">
        <f t="shared" si="470"/>
        <v>99</v>
      </c>
      <c r="FI398" s="13">
        <f t="shared" si="471"/>
        <v>99</v>
      </c>
      <c r="FJ398" s="13">
        <f t="shared" si="472"/>
        <v>98</v>
      </c>
      <c r="FK398" s="13">
        <f t="shared" si="473"/>
        <v>99</v>
      </c>
      <c r="FL398" s="13">
        <f t="shared" si="474"/>
        <v>99</v>
      </c>
      <c r="FM398" s="13">
        <f>INDEX($ER398:$FL398,MATCH('Ranked Growth'!$C$5,$ER$149:$FL$149,0))</f>
        <v>18</v>
      </c>
      <c r="FO398" s="17" t="s">
        <v>99</v>
      </c>
      <c r="FP398" s="13" cm="1">
        <f t="array" ref="FP398">SUMPRODUCT(($Z$281:$Z$407=$Z398)*(DU398&lt;DU$281:DU$407))+1</f>
        <v>4</v>
      </c>
      <c r="FQ398" s="13" cm="1">
        <f t="array" ref="FQ398">SUMPRODUCT(($Z$281:$Z$407=$Z398)*(DV398&lt;DV$281:DV$407))+1</f>
        <v>19</v>
      </c>
      <c r="FR398" s="13" cm="1">
        <f t="array" ref="FR398">SUMPRODUCT(($Z$281:$Z$407=$Z398)*(DW398&lt;DW$281:DW$407))+1</f>
        <v>19</v>
      </c>
      <c r="FS398" s="13" cm="1">
        <f t="array" ref="FS398">SUMPRODUCT(($Z$281:$Z$407=$Z398)*(DX398&lt;DX$281:DX$407))+1</f>
        <v>12</v>
      </c>
      <c r="FT398" s="13" cm="1">
        <f t="array" ref="FT398">SUMPRODUCT(($Z$281:$Z$407=$Z398)*(DY398&lt;DY$281:DY$407))+1</f>
        <v>10</v>
      </c>
      <c r="FU398" s="13" cm="1">
        <f t="array" ref="FU398">SUMPRODUCT(($Z$281:$Z$407=$Z398)*(DZ398&lt;DZ$281:DZ$407))+1</f>
        <v>10</v>
      </c>
      <c r="FV398" s="13" cm="1">
        <f t="array" ref="FV398">SUMPRODUCT(($Z$281:$Z$407=$Z398)*(EA398&lt;EA$281:EA$407))+1</f>
        <v>10</v>
      </c>
      <c r="FW398" s="13" cm="1">
        <f t="array" ref="FW398">SUMPRODUCT(($Z$281:$Z$407=$Z398)*(EB398&lt;EB$281:EB$407))+1</f>
        <v>10</v>
      </c>
      <c r="FX398" s="13" cm="1">
        <f t="array" ref="FX398">SUMPRODUCT(($Z$281:$Z$407=$Z398)*(EC398&lt;EC$281:EC$407))+1</f>
        <v>10</v>
      </c>
      <c r="FY398" s="13" cm="1">
        <f t="array" ref="FY398">SUMPRODUCT(($Z$281:$Z$407=$Z398)*(ED398&lt;ED$281:ED$407))+1</f>
        <v>10</v>
      </c>
      <c r="FZ398" s="13" cm="1">
        <f t="array" ref="FZ398">SUMPRODUCT(($Z$281:$Z$407=$Z398)*(EE398&lt;EE$281:EE$407))+1</f>
        <v>10</v>
      </c>
      <c r="GA398" s="13" cm="1">
        <f t="array" ref="GA398">SUMPRODUCT(($Z$281:$Z$407=$Z398)*(EF398&lt;EF$281:EF$407))+1</f>
        <v>10</v>
      </c>
      <c r="GB398" s="13" cm="1">
        <f t="array" ref="GB398">SUMPRODUCT(($Z$281:$Z$407=$Z398)*(EG398&lt;EG$281:EG$407))+1</f>
        <v>10</v>
      </c>
      <c r="GC398" s="13" cm="1">
        <f t="array" ref="GC398">SUMPRODUCT(($Z$281:$Z$407=$Z398)*(EH398&lt;EH$281:EH$407))+1</f>
        <v>10</v>
      </c>
      <c r="GD398" s="13" cm="1">
        <f t="array" ref="GD398">SUMPRODUCT(($Z$281:$Z$407=$Z398)*(EI398&lt;EI$281:EI$407))+1</f>
        <v>10</v>
      </c>
      <c r="GE398" s="13" cm="1">
        <f t="array" ref="GE398">SUMPRODUCT(($Z$281:$Z$407=$Z398)*(EJ398&lt;EJ$281:EJ$407))+1</f>
        <v>10</v>
      </c>
      <c r="GF398" s="13" cm="1">
        <f t="array" ref="GF398">SUMPRODUCT(($Z$281:$Z$407=$Z398)*(EK398&lt;EK$281:EK$407))+1</f>
        <v>10</v>
      </c>
      <c r="GG398" s="13" cm="1">
        <f t="array" ref="GG398">SUMPRODUCT(($Z$281:$Z$407=$Z398)*(EL398&lt;EL$281:EL$407))+1</f>
        <v>10</v>
      </c>
      <c r="GH398" s="13" cm="1">
        <f t="array" ref="GH398">SUMPRODUCT(($Z$281:$Z$407=$Z398)*(EM398&lt;EM$281:EM$407))+1</f>
        <v>10</v>
      </c>
      <c r="GI398" s="13" cm="1">
        <f t="array" ref="GI398">SUMPRODUCT(($Z$281:$Z$407=$Z398)*(EN398&lt;EN$281:EN$407))+1</f>
        <v>10</v>
      </c>
      <c r="GJ398" s="13" cm="1">
        <f t="array" ref="GJ398">SUMPRODUCT(($Z$281:$Z$407=$Z398)*(EO398&lt;EO$281:EO$407))+1</f>
        <v>10</v>
      </c>
      <c r="GK398" s="20">
        <f>INDEX($FP398:$GJ398,MATCH('Ranked Growth'!$C$5,$FP$149:$GJ$149,0))</f>
        <v>4</v>
      </c>
      <c r="GL398" s="13" t="str">
        <f t="shared" si="475"/>
        <v>Stations of Less Than 10k Users-4</v>
      </c>
      <c r="GN398" s="17" t="s">
        <v>99</v>
      </c>
      <c r="GO398" s="13" t="str" cm="1">
        <f t="array" ref="GO398">IF($AA398="N","",SUMPRODUCT(($Z$281:$Z$407=$Z398)*($AA$281:$AA$407="Y")*(DU398&lt;DU$281:DU$407))+1)</f>
        <v/>
      </c>
      <c r="GP398" s="13" t="str" cm="1">
        <f t="array" ref="GP398">IF($AA398="N","",SUMPRODUCT(($Z$281:$Z$407=$Z398)*($AA$281:$AA$407="Y")*(DV398&lt;DV$281:DV$407))+1)</f>
        <v/>
      </c>
      <c r="GQ398" s="13" t="str" cm="1">
        <f t="array" ref="GQ398">IF($AA398="N","",SUMPRODUCT(($Z$281:$Z$407=$Z398)*($AA$281:$AA$407="Y")*(DW398&lt;DW$281:DW$407))+1)</f>
        <v/>
      </c>
      <c r="GR398" s="13" t="str" cm="1">
        <f t="array" ref="GR398">IF($AA398="N","",SUMPRODUCT(($Z$281:$Z$407=$Z398)*($AA$281:$AA$407="Y")*(DX398&lt;DX$281:DX$407))+1)</f>
        <v/>
      </c>
      <c r="GS398" s="13" t="str" cm="1">
        <f t="array" ref="GS398">IF($AA398="N","",SUMPRODUCT(($Z$281:$Z$407=$Z398)*($AA$281:$AA$407="Y")*(DY398&lt;DY$281:DY$407))+1)</f>
        <v/>
      </c>
      <c r="GT398" s="13" t="str" cm="1">
        <f t="array" ref="GT398">IF($AA398="N","",SUMPRODUCT(($Z$281:$Z$407=$Z398)*($AA$281:$AA$407="Y")*(DZ398&lt;DZ$281:DZ$407))+1)</f>
        <v/>
      </c>
      <c r="GU398" s="13" t="str" cm="1">
        <f t="array" ref="GU398">IF($AA398="N","",SUMPRODUCT(($Z$281:$Z$407=$Z398)*($AA$281:$AA$407="Y")*(EA398&lt;EA$281:EA$407))+1)</f>
        <v/>
      </c>
      <c r="GV398" s="13" t="str" cm="1">
        <f t="array" ref="GV398">IF($AA398="N","",SUMPRODUCT(($Z$281:$Z$407=$Z398)*($AA$281:$AA$407="Y")*(EB398&lt;EB$281:EB$407))+1)</f>
        <v/>
      </c>
      <c r="GW398" s="13" t="str" cm="1">
        <f t="array" ref="GW398">IF($AA398="N","",SUMPRODUCT(($Z$281:$Z$407=$Z398)*($AA$281:$AA$407="Y")*(EC398&lt;EC$281:EC$407))+1)</f>
        <v/>
      </c>
      <c r="GX398" s="13" t="str" cm="1">
        <f t="array" ref="GX398">IF($AA398="N","",SUMPRODUCT(($Z$281:$Z$407=$Z398)*($AA$281:$AA$407="Y")*(ED398&lt;ED$281:ED$407))+1)</f>
        <v/>
      </c>
      <c r="GY398" s="13" t="str" cm="1">
        <f t="array" ref="GY398">IF($AA398="N","",SUMPRODUCT(($Z$281:$Z$407=$Z398)*($AA$281:$AA$407="Y")*(EE398&lt;EE$281:EE$407))+1)</f>
        <v/>
      </c>
      <c r="GZ398" s="13" t="str" cm="1">
        <f t="array" ref="GZ398">IF($AA398="N","",SUMPRODUCT(($Z$281:$Z$407=$Z398)*($AA$281:$AA$407="Y")*(EF398&lt;EF$281:EF$407))+1)</f>
        <v/>
      </c>
      <c r="HA398" s="13" t="str" cm="1">
        <f t="array" ref="HA398">IF($AA398="N","",SUMPRODUCT(($Z$281:$Z$407=$Z398)*($AA$281:$AA$407="Y")*(EG398&lt;EG$281:EG$407))+1)</f>
        <v/>
      </c>
      <c r="HB398" s="13" t="str" cm="1">
        <f t="array" ref="HB398">IF($AA398="N","",SUMPRODUCT(($Z$281:$Z$407=$Z398)*($AA$281:$AA$407="Y")*(EH398&lt;EH$281:EH$407))+1)</f>
        <v/>
      </c>
      <c r="HC398" s="13" t="str" cm="1">
        <f t="array" ref="HC398">IF($AA398="N","",SUMPRODUCT(($Z$281:$Z$407=$Z398)*($AA$281:$AA$407="Y")*(EI398&lt;EI$281:EI$407))+1)</f>
        <v/>
      </c>
      <c r="HD398" s="13" t="str" cm="1">
        <f t="array" ref="HD398">IF($AA398="N","",SUMPRODUCT(($Z$281:$Z$407=$Z398)*($AA$281:$AA$407="Y")*(EJ398&lt;EJ$281:EJ$407))+1)</f>
        <v/>
      </c>
      <c r="HE398" s="13" t="str" cm="1">
        <f t="array" ref="HE398">IF($AA398="N","",SUMPRODUCT(($Z$281:$Z$407=$Z398)*($AA$281:$AA$407="Y")*(EK398&lt;EK$281:EK$407))+1)</f>
        <v/>
      </c>
      <c r="HF398" s="13" t="str" cm="1">
        <f t="array" ref="HF398">IF($AA398="N","",SUMPRODUCT(($Z$281:$Z$407=$Z398)*($AA$281:$AA$407="Y")*(EL398&lt;EL$281:EL$407))+1)</f>
        <v/>
      </c>
      <c r="HG398" s="13" t="str" cm="1">
        <f t="array" ref="HG398">IF($AA398="N","",SUMPRODUCT(($Z$281:$Z$407=$Z398)*($AA$281:$AA$407="Y")*(EM398&lt;EM$281:EM$407))+1)</f>
        <v/>
      </c>
      <c r="HH398" s="13" t="str" cm="1">
        <f t="array" ref="HH398">IF($AA398="N","",SUMPRODUCT(($Z$281:$Z$407=$Z398)*($AA$281:$AA$407="Y")*(EN398&lt;EN$281:EN$407))+1)</f>
        <v/>
      </c>
      <c r="HI398" s="13" t="str" cm="1">
        <f t="array" ref="HI398">IF($AA398="N","",SUMPRODUCT(($Z$281:$Z$407=$Z398)*($AA$281:$AA$407="Y")*(EO398&lt;EO$281:EO$407))+1)</f>
        <v/>
      </c>
      <c r="HJ398" s="20" t="str">
        <f>INDEX($GO398:$HI398,MATCH('Ranked Growth'!$C$5,$GO$149:$HI$149,0))</f>
        <v/>
      </c>
      <c r="HK398" s="13" t="str">
        <f t="shared" si="476"/>
        <v>Stations of Less Than 10k Users-</v>
      </c>
    </row>
    <row r="399" spans="2:219" s="11" customFormat="1" x14ac:dyDescent="0.25">
      <c r="B399" s="17" t="s">
        <v>100</v>
      </c>
      <c r="C399" s="20">
        <v>91894.323134846141</v>
      </c>
      <c r="D399" s="20">
        <v>99289.455173484253</v>
      </c>
      <c r="E399" s="20">
        <v>101851.80613805224</v>
      </c>
      <c r="F399" s="20">
        <v>103919.07025048685</v>
      </c>
      <c r="G399" s="20">
        <v>105516.49518758431</v>
      </c>
      <c r="H399" s="20">
        <v>107217.18170523318</v>
      </c>
      <c r="I399" s="20">
        <v>109081.85297337989</v>
      </c>
      <c r="J399" s="20">
        <v>110703.91384463623</v>
      </c>
      <c r="K399" s="20">
        <v>112427.11565457017</v>
      </c>
      <c r="L399" s="20">
        <v>114644.93432801384</v>
      </c>
      <c r="M399" s="20">
        <v>116445.58221729031</v>
      </c>
      <c r="N399" s="20">
        <v>118213.96342309589</v>
      </c>
      <c r="O399" s="20">
        <v>119942.22553074623</v>
      </c>
      <c r="P399" s="20">
        <v>122037.5104709583</v>
      </c>
      <c r="Q399" s="20">
        <v>124345.27414388694</v>
      </c>
      <c r="R399" s="20">
        <v>126218.35898642661</v>
      </c>
      <c r="S399" s="20">
        <v>128280.00613218838</v>
      </c>
      <c r="T399" s="20">
        <v>130163.26917057774</v>
      </c>
      <c r="U399" s="20">
        <v>132215.94580927305</v>
      </c>
      <c r="V399" s="20">
        <v>134785.10369210274</v>
      </c>
      <c r="W399" s="20">
        <v>137291.79614845186</v>
      </c>
      <c r="Y399" s="17" t="s">
        <v>100</v>
      </c>
      <c r="Z399" s="21" t="str">
        <f t="shared" si="427"/>
        <v>Stations of Over 10k Users</v>
      </c>
      <c r="AA399" s="21" t="str">
        <f t="shared" si="428"/>
        <v>N</v>
      </c>
      <c r="AB399" s="13">
        <f t="shared" ref="AB399:AV399" si="581">C399-$R137</f>
        <v>2116.3231348461413</v>
      </c>
      <c r="AC399" s="13">
        <f t="shared" si="581"/>
        <v>9511.4551734842535</v>
      </c>
      <c r="AD399" s="13">
        <f t="shared" si="581"/>
        <v>12073.806138052241</v>
      </c>
      <c r="AE399" s="13">
        <f t="shared" si="581"/>
        <v>14141.070250486853</v>
      </c>
      <c r="AF399" s="13">
        <f t="shared" si="581"/>
        <v>15738.495187584311</v>
      </c>
      <c r="AG399" s="13">
        <f t="shared" si="581"/>
        <v>17439.181705233175</v>
      </c>
      <c r="AH399" s="13">
        <f t="shared" si="581"/>
        <v>19303.852973379893</v>
      </c>
      <c r="AI399" s="13">
        <f t="shared" si="581"/>
        <v>20925.913844636234</v>
      </c>
      <c r="AJ399" s="13">
        <f t="shared" si="581"/>
        <v>22649.115654570167</v>
      </c>
      <c r="AK399" s="13">
        <f t="shared" si="581"/>
        <v>24866.934328013842</v>
      </c>
      <c r="AL399" s="13">
        <f t="shared" si="581"/>
        <v>26667.582217290314</v>
      </c>
      <c r="AM399" s="13">
        <f t="shared" si="581"/>
        <v>28435.963423095891</v>
      </c>
      <c r="AN399" s="13">
        <f t="shared" si="581"/>
        <v>30164.225530746233</v>
      </c>
      <c r="AO399" s="13">
        <f t="shared" si="581"/>
        <v>32259.510470958296</v>
      </c>
      <c r="AP399" s="13">
        <f t="shared" si="581"/>
        <v>34567.274143886942</v>
      </c>
      <c r="AQ399" s="13">
        <f t="shared" si="581"/>
        <v>36440.35898642661</v>
      </c>
      <c r="AR399" s="13">
        <f t="shared" si="581"/>
        <v>38502.006132188384</v>
      </c>
      <c r="AS399" s="13">
        <f t="shared" si="581"/>
        <v>40385.26917057774</v>
      </c>
      <c r="AT399" s="13">
        <f t="shared" si="581"/>
        <v>42437.945809273049</v>
      </c>
      <c r="AU399" s="13">
        <f t="shared" si="581"/>
        <v>45007.103692102741</v>
      </c>
      <c r="AV399" s="13">
        <f t="shared" si="581"/>
        <v>47513.79614845186</v>
      </c>
      <c r="AX399" s="17" t="s">
        <v>100</v>
      </c>
      <c r="AY399" s="13">
        <f t="shared" si="430"/>
        <v>59</v>
      </c>
      <c r="AZ399" s="13">
        <f t="shared" si="431"/>
        <v>62</v>
      </c>
      <c r="BA399" s="13">
        <f t="shared" si="432"/>
        <v>62</v>
      </c>
      <c r="BB399" s="13">
        <f t="shared" si="433"/>
        <v>62</v>
      </c>
      <c r="BC399" s="13">
        <f t="shared" si="434"/>
        <v>61</v>
      </c>
      <c r="BD399" s="13">
        <f t="shared" si="435"/>
        <v>60</v>
      </c>
      <c r="BE399" s="13">
        <f t="shared" si="436"/>
        <v>59</v>
      </c>
      <c r="BF399" s="13">
        <f t="shared" si="437"/>
        <v>59</v>
      </c>
      <c r="BG399" s="13">
        <f t="shared" si="438"/>
        <v>59</v>
      </c>
      <c r="BH399" s="13">
        <f t="shared" si="439"/>
        <v>59</v>
      </c>
      <c r="BI399" s="13">
        <f t="shared" si="440"/>
        <v>59</v>
      </c>
      <c r="BJ399" s="13">
        <f t="shared" si="441"/>
        <v>58</v>
      </c>
      <c r="BK399" s="13">
        <f t="shared" si="442"/>
        <v>58</v>
      </c>
      <c r="BL399" s="13">
        <f t="shared" si="443"/>
        <v>58</v>
      </c>
      <c r="BM399" s="13">
        <f t="shared" si="444"/>
        <v>59</v>
      </c>
      <c r="BN399" s="13">
        <f t="shared" si="445"/>
        <v>59</v>
      </c>
      <c r="BO399" s="13">
        <f t="shared" si="446"/>
        <v>59</v>
      </c>
      <c r="BP399" s="13">
        <f t="shared" si="447"/>
        <v>59</v>
      </c>
      <c r="BQ399" s="13">
        <f t="shared" si="448"/>
        <v>59</v>
      </c>
      <c r="BR399" s="13">
        <f t="shared" si="449"/>
        <v>59</v>
      </c>
      <c r="BS399" s="13">
        <f t="shared" si="450"/>
        <v>59</v>
      </c>
      <c r="BT399" s="13">
        <f>INDEX($AY399:$BS399,MATCH('Ranked Growth'!$C$5,Data!$AY$149:$BS$149,0))</f>
        <v>59</v>
      </c>
      <c r="BV399" s="17" t="s">
        <v>100</v>
      </c>
      <c r="BW399" s="13" cm="1">
        <f t="array" ref="BW399">SUMPRODUCT(($Z$281:$Z$407=$Z399)*(AB399&lt;AB$281:AB$407))+1</f>
        <v>54</v>
      </c>
      <c r="BX399" s="13" cm="1">
        <f t="array" ref="BX399">SUMPRODUCT(($Z$281:$Z$407=$Z399)*(AC399&lt;AC$281:AC$407))+1</f>
        <v>57</v>
      </c>
      <c r="BY399" s="13" cm="1">
        <f t="array" ref="BY399">SUMPRODUCT(($Z$281:$Z$407=$Z399)*(AD399&lt;AD$281:AD$407))+1</f>
        <v>57</v>
      </c>
      <c r="BZ399" s="13" cm="1">
        <f t="array" ref="BZ399">SUMPRODUCT(($Z$281:$Z$407=$Z399)*(AE399&lt;AE$281:AE$407))+1</f>
        <v>57</v>
      </c>
      <c r="CA399" s="13" cm="1">
        <f t="array" ref="CA399">SUMPRODUCT(($Z$281:$Z$407=$Z399)*(AF399&lt;AF$281:AF$407))+1</f>
        <v>56</v>
      </c>
      <c r="CB399" s="13" cm="1">
        <f t="array" ref="CB399">SUMPRODUCT(($Z$281:$Z$407=$Z399)*(AG399&lt;AG$281:AG$407))+1</f>
        <v>55</v>
      </c>
      <c r="CC399" s="13" cm="1">
        <f t="array" ref="CC399">SUMPRODUCT(($Z$281:$Z$407=$Z399)*(AH399&lt;AH$281:AH$407))+1</f>
        <v>54</v>
      </c>
      <c r="CD399" s="13" cm="1">
        <f t="array" ref="CD399">SUMPRODUCT(($Z$281:$Z$407=$Z399)*(AI399&lt;AI$281:AI$407))+1</f>
        <v>54</v>
      </c>
      <c r="CE399" s="13" cm="1">
        <f t="array" ref="CE399">SUMPRODUCT(($Z$281:$Z$407=$Z399)*(AJ399&lt;AJ$281:AJ$407))+1</f>
        <v>54</v>
      </c>
      <c r="CF399" s="13" cm="1">
        <f t="array" ref="CF399">SUMPRODUCT(($Z$281:$Z$407=$Z399)*(AK399&lt;AK$281:AK$407))+1</f>
        <v>54</v>
      </c>
      <c r="CG399" s="13" cm="1">
        <f t="array" ref="CG399">SUMPRODUCT(($Z$281:$Z$407=$Z399)*(AL399&lt;AL$281:AL$407))+1</f>
        <v>54</v>
      </c>
      <c r="CH399" s="13" cm="1">
        <f t="array" ref="CH399">SUMPRODUCT(($Z$281:$Z$407=$Z399)*(AM399&lt;AM$281:AM$407))+1</f>
        <v>53</v>
      </c>
      <c r="CI399" s="13" cm="1">
        <f t="array" ref="CI399">SUMPRODUCT(($Z$281:$Z$407=$Z399)*(AN399&lt;AN$281:AN$407))+1</f>
        <v>53</v>
      </c>
      <c r="CJ399" s="13" cm="1">
        <f t="array" ref="CJ399">SUMPRODUCT(($Z$281:$Z$407=$Z399)*(AO399&lt;AO$281:AO$407))+1</f>
        <v>53</v>
      </c>
      <c r="CK399" s="13" cm="1">
        <f t="array" ref="CK399">SUMPRODUCT(($Z$281:$Z$407=$Z399)*(AP399&lt;AP$281:AP$407))+1</f>
        <v>54</v>
      </c>
      <c r="CL399" s="13" cm="1">
        <f t="array" ref="CL399">SUMPRODUCT(($Z$281:$Z$407=$Z399)*(AQ399&lt;AQ$281:AQ$407))+1</f>
        <v>54</v>
      </c>
      <c r="CM399" s="13" cm="1">
        <f t="array" ref="CM399">SUMPRODUCT(($Z$281:$Z$407=$Z399)*(AR399&lt;AR$281:AR$407))+1</f>
        <v>54</v>
      </c>
      <c r="CN399" s="13" cm="1">
        <f t="array" ref="CN399">SUMPRODUCT(($Z$281:$Z$407=$Z399)*(AS399&lt;AS$281:AS$407))+1</f>
        <v>54</v>
      </c>
      <c r="CO399" s="13" cm="1">
        <f t="array" ref="CO399">SUMPRODUCT(($Z$281:$Z$407=$Z399)*(AT399&lt;AT$281:AT$407))+1</f>
        <v>54</v>
      </c>
      <c r="CP399" s="13" cm="1">
        <f t="array" ref="CP399">SUMPRODUCT(($Z$281:$Z$407=$Z399)*(AU399&lt;AU$281:AU$407))+1</f>
        <v>54</v>
      </c>
      <c r="CQ399" s="13" cm="1">
        <f t="array" ref="CQ399">SUMPRODUCT(($Z$281:$Z$407=$Z399)*(AV399&lt;AV$281:AV$407))+1</f>
        <v>54</v>
      </c>
      <c r="CR399" s="20">
        <f>INDEX($BW399:$CQ399,MATCH('Ranked Growth'!$C$5,Data!$AY$149:$BS$149,0))</f>
        <v>54</v>
      </c>
      <c r="CS399" s="13" t="str">
        <f t="shared" si="451"/>
        <v>Stations of Over 10k Users-54</v>
      </c>
      <c r="CU399" s="17" t="s">
        <v>100</v>
      </c>
      <c r="CV399" s="13" t="str" cm="1">
        <f t="array" ref="CV399">IF($AA399="N","",SUMPRODUCT(($Z$281:$Z$407=$Z399)*($AA$281:$AA$407="Y")*(AB399&lt;AB$281:AB$407))+1)</f>
        <v/>
      </c>
      <c r="CW399" s="13" t="str" cm="1">
        <f t="array" ref="CW399">IF($AA399="N","",SUMPRODUCT(($Z$281:$Z$407=$Z399)*($AA$281:$AA$407="Y")*(AC399&lt;AC$281:AC$407))+1)</f>
        <v/>
      </c>
      <c r="CX399" s="13" t="str" cm="1">
        <f t="array" ref="CX399">IF($AA399="N","",SUMPRODUCT(($Z$281:$Z$407=$Z399)*($AA$281:$AA$407="Y")*(AD399&lt;AD$281:AD$407))+1)</f>
        <v/>
      </c>
      <c r="CY399" s="13" t="str" cm="1">
        <f t="array" ref="CY399">IF($AA399="N","",SUMPRODUCT(($Z$281:$Z$407=$Z399)*($AA$281:$AA$407="Y")*(AE399&lt;AE$281:AE$407))+1)</f>
        <v/>
      </c>
      <c r="CZ399" s="13" t="str" cm="1">
        <f t="array" ref="CZ399">IF($AA399="N","",SUMPRODUCT(($Z$281:$Z$407=$Z399)*($AA$281:$AA$407="Y")*(AF399&lt;AF$281:AF$407))+1)</f>
        <v/>
      </c>
      <c r="DA399" s="13" t="str" cm="1">
        <f t="array" ref="DA399">IF($AA399="N","",SUMPRODUCT(($Z$281:$Z$407=$Z399)*($AA$281:$AA$407="Y")*(AG399&lt;AG$281:AG$407))+1)</f>
        <v/>
      </c>
      <c r="DB399" s="13" t="str" cm="1">
        <f t="array" ref="DB399">IF($AA399="N","",SUMPRODUCT(($Z$281:$Z$407=$Z399)*($AA$281:$AA$407="Y")*(AH399&lt;AH$281:AH$407))+1)</f>
        <v/>
      </c>
      <c r="DC399" s="13" t="str" cm="1">
        <f t="array" ref="DC399">IF($AA399="N","",SUMPRODUCT(($Z$281:$Z$407=$Z399)*($AA$281:$AA$407="Y")*(AI399&lt;AI$281:AI$407))+1)</f>
        <v/>
      </c>
      <c r="DD399" s="13" t="str" cm="1">
        <f t="array" ref="DD399">IF($AA399="N","",SUMPRODUCT(($Z$281:$Z$407=$Z399)*($AA$281:$AA$407="Y")*(AJ399&lt;AJ$281:AJ$407))+1)</f>
        <v/>
      </c>
      <c r="DE399" s="13" t="str" cm="1">
        <f t="array" ref="DE399">IF($AA399="N","",SUMPRODUCT(($Z$281:$Z$407=$Z399)*($AA$281:$AA$407="Y")*(AK399&lt;AK$281:AK$407))+1)</f>
        <v/>
      </c>
      <c r="DF399" s="13" t="str" cm="1">
        <f t="array" ref="DF399">IF($AA399="N","",SUMPRODUCT(($Z$281:$Z$407=$Z399)*($AA$281:$AA$407="Y")*(AL399&lt;AL$281:AL$407))+1)</f>
        <v/>
      </c>
      <c r="DG399" s="13" t="str" cm="1">
        <f t="array" ref="DG399">IF($AA399="N","",SUMPRODUCT(($Z$281:$Z$407=$Z399)*($AA$281:$AA$407="Y")*(AM399&lt;AM$281:AM$407))+1)</f>
        <v/>
      </c>
      <c r="DH399" s="13" t="str" cm="1">
        <f t="array" ref="DH399">IF($AA399="N","",SUMPRODUCT(($Z$281:$Z$407=$Z399)*($AA$281:$AA$407="Y")*(AN399&lt;AN$281:AN$407))+1)</f>
        <v/>
      </c>
      <c r="DI399" s="13" t="str" cm="1">
        <f t="array" ref="DI399">IF($AA399="N","",SUMPRODUCT(($Z$281:$Z$407=$Z399)*($AA$281:$AA$407="Y")*(AO399&lt;AO$281:AO$407))+1)</f>
        <v/>
      </c>
      <c r="DJ399" s="13" t="str" cm="1">
        <f t="array" ref="DJ399">IF($AA399="N","",SUMPRODUCT(($Z$281:$Z$407=$Z399)*($AA$281:$AA$407="Y")*(AP399&lt;AP$281:AP$407))+1)</f>
        <v/>
      </c>
      <c r="DK399" s="13" t="str" cm="1">
        <f t="array" ref="DK399">IF($AA399="N","",SUMPRODUCT(($Z$281:$Z$407=$Z399)*($AA$281:$AA$407="Y")*(AQ399&lt;AQ$281:AQ$407))+1)</f>
        <v/>
      </c>
      <c r="DL399" s="13" t="str" cm="1">
        <f t="array" ref="DL399">IF($AA399="N","",SUMPRODUCT(($Z$281:$Z$407=$Z399)*($AA$281:$AA$407="Y")*(AR399&lt;AR$281:AR$407))+1)</f>
        <v/>
      </c>
      <c r="DM399" s="13" t="str" cm="1">
        <f t="array" ref="DM399">IF($AA399="N","",SUMPRODUCT(($Z$281:$Z$407=$Z399)*($AA$281:$AA$407="Y")*(AS399&lt;AS$281:AS$407))+1)</f>
        <v/>
      </c>
      <c r="DN399" s="13" t="str" cm="1">
        <f t="array" ref="DN399">IF($AA399="N","",SUMPRODUCT(($Z$281:$Z$407=$Z399)*($AA$281:$AA$407="Y")*(AT399&lt;AT$281:AT$407))+1)</f>
        <v/>
      </c>
      <c r="DO399" s="13" t="str" cm="1">
        <f t="array" ref="DO399">IF($AA399="N","",SUMPRODUCT(($Z$281:$Z$407=$Z399)*($AA$281:$AA$407="Y")*(AU399&lt;AU$281:AU$407))+1)</f>
        <v/>
      </c>
      <c r="DP399" s="13" t="str" cm="1">
        <f t="array" ref="DP399">IF($AA399="N","",SUMPRODUCT(($Z$281:$Z$407=$Z399)*($AA$281:$AA$407="Y")*(AV399&lt;AV$281:AV$407))+1)</f>
        <v/>
      </c>
      <c r="DQ399" s="13" t="str">
        <f>INDEX($CV399:$DP399,MATCH('Ranked Growth'!$C$5,$BW$149:$CQ$149,0))</f>
        <v/>
      </c>
      <c r="DR399" s="13" t="str">
        <f t="shared" si="452"/>
        <v>Stations of Over 10k Users-</v>
      </c>
      <c r="DT399" s="17" t="s">
        <v>100</v>
      </c>
      <c r="DU399" s="15">
        <f t="shared" ref="DU399:EO399" si="582">(C399/$R137)-1</f>
        <v>2.3572847856336177E-2</v>
      </c>
      <c r="DV399" s="15">
        <f t="shared" si="582"/>
        <v>0.10594416419929442</v>
      </c>
      <c r="DW399" s="15">
        <f t="shared" si="582"/>
        <v>0.13448513152500885</v>
      </c>
      <c r="DX399" s="15">
        <f t="shared" si="582"/>
        <v>0.15751153122688022</v>
      </c>
      <c r="DY399" s="15">
        <f t="shared" si="582"/>
        <v>0.17530458673154126</v>
      </c>
      <c r="DZ399" s="15">
        <f t="shared" si="582"/>
        <v>0.1942478302616808</v>
      </c>
      <c r="EA399" s="15">
        <f t="shared" si="582"/>
        <v>0.21501763208558766</v>
      </c>
      <c r="EB399" s="15">
        <f t="shared" si="582"/>
        <v>0.23308509706872771</v>
      </c>
      <c r="EC399" s="15">
        <f t="shared" si="582"/>
        <v>0.25227912912484318</v>
      </c>
      <c r="ED399" s="15">
        <f t="shared" si="582"/>
        <v>0.27698249379596152</v>
      </c>
      <c r="EE399" s="15">
        <f t="shared" si="582"/>
        <v>0.29703916568970468</v>
      </c>
      <c r="EF399" s="15">
        <f t="shared" si="582"/>
        <v>0.31673643234529503</v>
      </c>
      <c r="EG399" s="15">
        <f t="shared" si="582"/>
        <v>0.33598682896418097</v>
      </c>
      <c r="EH399" s="15">
        <f t="shared" si="582"/>
        <v>0.35932534107418634</v>
      </c>
      <c r="EI399" s="15">
        <f t="shared" si="582"/>
        <v>0.3850305658834785</v>
      </c>
      <c r="EJ399" s="15">
        <f t="shared" si="582"/>
        <v>0.4058940830317741</v>
      </c>
      <c r="EK399" s="15">
        <f t="shared" si="582"/>
        <v>0.42885791766566839</v>
      </c>
      <c r="EL399" s="15">
        <f t="shared" si="582"/>
        <v>0.44983480552671851</v>
      </c>
      <c r="EM399" s="15">
        <f t="shared" si="582"/>
        <v>0.47269872139358249</v>
      </c>
      <c r="EN399" s="15">
        <f t="shared" si="582"/>
        <v>0.50131550816572812</v>
      </c>
      <c r="EO399" s="15">
        <f t="shared" si="582"/>
        <v>0.52923651839483909</v>
      </c>
      <c r="EQ399" s="17" t="s">
        <v>100</v>
      </c>
      <c r="ER399" s="13">
        <f t="shared" si="454"/>
        <v>13</v>
      </c>
      <c r="ES399" s="13">
        <f t="shared" si="455"/>
        <v>18</v>
      </c>
      <c r="ET399" s="13">
        <f t="shared" si="456"/>
        <v>14</v>
      </c>
      <c r="EU399" s="13">
        <f t="shared" si="457"/>
        <v>13</v>
      </c>
      <c r="EV399" s="13">
        <f t="shared" si="458"/>
        <v>13</v>
      </c>
      <c r="EW399" s="13">
        <f t="shared" si="459"/>
        <v>10</v>
      </c>
      <c r="EX399" s="13">
        <f t="shared" si="460"/>
        <v>10</v>
      </c>
      <c r="EY399" s="13">
        <f t="shared" si="461"/>
        <v>9</v>
      </c>
      <c r="EZ399" s="13">
        <f t="shared" si="462"/>
        <v>10</v>
      </c>
      <c r="FA399" s="13">
        <f t="shared" si="463"/>
        <v>12</v>
      </c>
      <c r="FB399" s="13">
        <f t="shared" si="464"/>
        <v>13</v>
      </c>
      <c r="FC399" s="13">
        <f t="shared" si="465"/>
        <v>13</v>
      </c>
      <c r="FD399" s="13">
        <f t="shared" si="466"/>
        <v>13</v>
      </c>
      <c r="FE399" s="13">
        <f t="shared" si="467"/>
        <v>14</v>
      </c>
      <c r="FF399" s="13">
        <f t="shared" si="468"/>
        <v>14</v>
      </c>
      <c r="FG399" s="13">
        <f t="shared" si="469"/>
        <v>14</v>
      </c>
      <c r="FH399" s="13">
        <f t="shared" si="470"/>
        <v>15</v>
      </c>
      <c r="FI399" s="13">
        <f t="shared" si="471"/>
        <v>15</v>
      </c>
      <c r="FJ399" s="13">
        <f t="shared" si="472"/>
        <v>15</v>
      </c>
      <c r="FK399" s="13">
        <f t="shared" si="473"/>
        <v>15</v>
      </c>
      <c r="FL399" s="13">
        <f t="shared" si="474"/>
        <v>15</v>
      </c>
      <c r="FM399" s="13">
        <f>INDEX($ER399:$FL399,MATCH('Ranked Growth'!$C$5,$ER$149:$FL$149,0))</f>
        <v>13</v>
      </c>
      <c r="FO399" s="17" t="s">
        <v>100</v>
      </c>
      <c r="FP399" s="13" cm="1">
        <f t="array" ref="FP399">SUMPRODUCT(($Z$281:$Z$407=$Z399)*(DU399&lt;DU$281:DU$407))+1</f>
        <v>9</v>
      </c>
      <c r="FQ399" s="13" cm="1">
        <f t="array" ref="FQ399">SUMPRODUCT(($Z$281:$Z$407=$Z399)*(DV399&lt;DV$281:DV$407))+1</f>
        <v>17</v>
      </c>
      <c r="FR399" s="13" cm="1">
        <f t="array" ref="FR399">SUMPRODUCT(($Z$281:$Z$407=$Z399)*(DW399&lt;DW$281:DW$407))+1</f>
        <v>13</v>
      </c>
      <c r="FS399" s="13" cm="1">
        <f t="array" ref="FS399">SUMPRODUCT(($Z$281:$Z$407=$Z399)*(DX399&lt;DX$281:DX$407))+1</f>
        <v>12</v>
      </c>
      <c r="FT399" s="13" cm="1">
        <f t="array" ref="FT399">SUMPRODUCT(($Z$281:$Z$407=$Z399)*(DY399&lt;DY$281:DY$407))+1</f>
        <v>12</v>
      </c>
      <c r="FU399" s="13" cm="1">
        <f t="array" ref="FU399">SUMPRODUCT(($Z$281:$Z$407=$Z399)*(DZ399&lt;DZ$281:DZ$407))+1</f>
        <v>9</v>
      </c>
      <c r="FV399" s="13" cm="1">
        <f t="array" ref="FV399">SUMPRODUCT(($Z$281:$Z$407=$Z399)*(EA399&lt;EA$281:EA$407))+1</f>
        <v>9</v>
      </c>
      <c r="FW399" s="13" cm="1">
        <f t="array" ref="FW399">SUMPRODUCT(($Z$281:$Z$407=$Z399)*(EB399&lt;EB$281:EB$407))+1</f>
        <v>8</v>
      </c>
      <c r="FX399" s="13" cm="1">
        <f t="array" ref="FX399">SUMPRODUCT(($Z$281:$Z$407=$Z399)*(EC399&lt;EC$281:EC$407))+1</f>
        <v>9</v>
      </c>
      <c r="FY399" s="13" cm="1">
        <f t="array" ref="FY399">SUMPRODUCT(($Z$281:$Z$407=$Z399)*(ED399&lt;ED$281:ED$407))+1</f>
        <v>11</v>
      </c>
      <c r="FZ399" s="13" cm="1">
        <f t="array" ref="FZ399">SUMPRODUCT(($Z$281:$Z$407=$Z399)*(EE399&lt;EE$281:EE$407))+1</f>
        <v>12</v>
      </c>
      <c r="GA399" s="13" cm="1">
        <f t="array" ref="GA399">SUMPRODUCT(($Z$281:$Z$407=$Z399)*(EF399&lt;EF$281:EF$407))+1</f>
        <v>12</v>
      </c>
      <c r="GB399" s="13" cm="1">
        <f t="array" ref="GB399">SUMPRODUCT(($Z$281:$Z$407=$Z399)*(EG399&lt;EG$281:EG$407))+1</f>
        <v>12</v>
      </c>
      <c r="GC399" s="13" cm="1">
        <f t="array" ref="GC399">SUMPRODUCT(($Z$281:$Z$407=$Z399)*(EH399&lt;EH$281:EH$407))+1</f>
        <v>13</v>
      </c>
      <c r="GD399" s="13" cm="1">
        <f t="array" ref="GD399">SUMPRODUCT(($Z$281:$Z$407=$Z399)*(EI399&lt;EI$281:EI$407))+1</f>
        <v>13</v>
      </c>
      <c r="GE399" s="13" cm="1">
        <f t="array" ref="GE399">SUMPRODUCT(($Z$281:$Z$407=$Z399)*(EJ399&lt;EJ$281:EJ$407))+1</f>
        <v>13</v>
      </c>
      <c r="GF399" s="13" cm="1">
        <f t="array" ref="GF399">SUMPRODUCT(($Z$281:$Z$407=$Z399)*(EK399&lt;EK$281:EK$407))+1</f>
        <v>14</v>
      </c>
      <c r="GG399" s="13" cm="1">
        <f t="array" ref="GG399">SUMPRODUCT(($Z$281:$Z$407=$Z399)*(EL399&lt;EL$281:EL$407))+1</f>
        <v>14</v>
      </c>
      <c r="GH399" s="13" cm="1">
        <f t="array" ref="GH399">SUMPRODUCT(($Z$281:$Z$407=$Z399)*(EM399&lt;EM$281:EM$407))+1</f>
        <v>14</v>
      </c>
      <c r="GI399" s="13" cm="1">
        <f t="array" ref="GI399">SUMPRODUCT(($Z$281:$Z$407=$Z399)*(EN399&lt;EN$281:EN$407))+1</f>
        <v>14</v>
      </c>
      <c r="GJ399" s="13" cm="1">
        <f t="array" ref="GJ399">SUMPRODUCT(($Z$281:$Z$407=$Z399)*(EO399&lt;EO$281:EO$407))+1</f>
        <v>14</v>
      </c>
      <c r="GK399" s="20">
        <f>INDEX($FP399:$GJ399,MATCH('Ranked Growth'!$C$5,$FP$149:$GJ$149,0))</f>
        <v>9</v>
      </c>
      <c r="GL399" s="13" t="str">
        <f t="shared" si="475"/>
        <v>Stations of Over 10k Users-9</v>
      </c>
      <c r="GN399" s="17" t="s">
        <v>100</v>
      </c>
      <c r="GO399" s="13" t="str" cm="1">
        <f t="array" ref="GO399">IF($AA399="N","",SUMPRODUCT(($Z$281:$Z$407=$Z399)*($AA$281:$AA$407="Y")*(DU399&lt;DU$281:DU$407))+1)</f>
        <v/>
      </c>
      <c r="GP399" s="13" t="str" cm="1">
        <f t="array" ref="GP399">IF($AA399="N","",SUMPRODUCT(($Z$281:$Z$407=$Z399)*($AA$281:$AA$407="Y")*(DV399&lt;DV$281:DV$407))+1)</f>
        <v/>
      </c>
      <c r="GQ399" s="13" t="str" cm="1">
        <f t="array" ref="GQ399">IF($AA399="N","",SUMPRODUCT(($Z$281:$Z$407=$Z399)*($AA$281:$AA$407="Y")*(DW399&lt;DW$281:DW$407))+1)</f>
        <v/>
      </c>
      <c r="GR399" s="13" t="str" cm="1">
        <f t="array" ref="GR399">IF($AA399="N","",SUMPRODUCT(($Z$281:$Z$407=$Z399)*($AA$281:$AA$407="Y")*(DX399&lt;DX$281:DX$407))+1)</f>
        <v/>
      </c>
      <c r="GS399" s="13" t="str" cm="1">
        <f t="array" ref="GS399">IF($AA399="N","",SUMPRODUCT(($Z$281:$Z$407=$Z399)*($AA$281:$AA$407="Y")*(DY399&lt;DY$281:DY$407))+1)</f>
        <v/>
      </c>
      <c r="GT399" s="13" t="str" cm="1">
        <f t="array" ref="GT399">IF($AA399="N","",SUMPRODUCT(($Z$281:$Z$407=$Z399)*($AA$281:$AA$407="Y")*(DZ399&lt;DZ$281:DZ$407))+1)</f>
        <v/>
      </c>
      <c r="GU399" s="13" t="str" cm="1">
        <f t="array" ref="GU399">IF($AA399="N","",SUMPRODUCT(($Z$281:$Z$407=$Z399)*($AA$281:$AA$407="Y")*(EA399&lt;EA$281:EA$407))+1)</f>
        <v/>
      </c>
      <c r="GV399" s="13" t="str" cm="1">
        <f t="array" ref="GV399">IF($AA399="N","",SUMPRODUCT(($Z$281:$Z$407=$Z399)*($AA$281:$AA$407="Y")*(EB399&lt;EB$281:EB$407))+1)</f>
        <v/>
      </c>
      <c r="GW399" s="13" t="str" cm="1">
        <f t="array" ref="GW399">IF($AA399="N","",SUMPRODUCT(($Z$281:$Z$407=$Z399)*($AA$281:$AA$407="Y")*(EC399&lt;EC$281:EC$407))+1)</f>
        <v/>
      </c>
      <c r="GX399" s="13" t="str" cm="1">
        <f t="array" ref="GX399">IF($AA399="N","",SUMPRODUCT(($Z$281:$Z$407=$Z399)*($AA$281:$AA$407="Y")*(ED399&lt;ED$281:ED$407))+1)</f>
        <v/>
      </c>
      <c r="GY399" s="13" t="str" cm="1">
        <f t="array" ref="GY399">IF($AA399="N","",SUMPRODUCT(($Z$281:$Z$407=$Z399)*($AA$281:$AA$407="Y")*(EE399&lt;EE$281:EE$407))+1)</f>
        <v/>
      </c>
      <c r="GZ399" s="13" t="str" cm="1">
        <f t="array" ref="GZ399">IF($AA399="N","",SUMPRODUCT(($Z$281:$Z$407=$Z399)*($AA$281:$AA$407="Y")*(EF399&lt;EF$281:EF$407))+1)</f>
        <v/>
      </c>
      <c r="HA399" s="13" t="str" cm="1">
        <f t="array" ref="HA399">IF($AA399="N","",SUMPRODUCT(($Z$281:$Z$407=$Z399)*($AA$281:$AA$407="Y")*(EG399&lt;EG$281:EG$407))+1)</f>
        <v/>
      </c>
      <c r="HB399" s="13" t="str" cm="1">
        <f t="array" ref="HB399">IF($AA399="N","",SUMPRODUCT(($Z$281:$Z$407=$Z399)*($AA$281:$AA$407="Y")*(EH399&lt;EH$281:EH$407))+1)</f>
        <v/>
      </c>
      <c r="HC399" s="13" t="str" cm="1">
        <f t="array" ref="HC399">IF($AA399="N","",SUMPRODUCT(($Z$281:$Z$407=$Z399)*($AA$281:$AA$407="Y")*(EI399&lt;EI$281:EI$407))+1)</f>
        <v/>
      </c>
      <c r="HD399" s="13" t="str" cm="1">
        <f t="array" ref="HD399">IF($AA399="N","",SUMPRODUCT(($Z$281:$Z$407=$Z399)*($AA$281:$AA$407="Y")*(EJ399&lt;EJ$281:EJ$407))+1)</f>
        <v/>
      </c>
      <c r="HE399" s="13" t="str" cm="1">
        <f t="array" ref="HE399">IF($AA399="N","",SUMPRODUCT(($Z$281:$Z$407=$Z399)*($AA$281:$AA$407="Y")*(EK399&lt;EK$281:EK$407))+1)</f>
        <v/>
      </c>
      <c r="HF399" s="13" t="str" cm="1">
        <f t="array" ref="HF399">IF($AA399="N","",SUMPRODUCT(($Z$281:$Z$407=$Z399)*($AA$281:$AA$407="Y")*(EL399&lt;EL$281:EL$407))+1)</f>
        <v/>
      </c>
      <c r="HG399" s="13" t="str" cm="1">
        <f t="array" ref="HG399">IF($AA399="N","",SUMPRODUCT(($Z$281:$Z$407=$Z399)*($AA$281:$AA$407="Y")*(EM399&lt;EM$281:EM$407))+1)</f>
        <v/>
      </c>
      <c r="HH399" s="13" t="str" cm="1">
        <f t="array" ref="HH399">IF($AA399="N","",SUMPRODUCT(($Z$281:$Z$407=$Z399)*($AA$281:$AA$407="Y")*(EN399&lt;EN$281:EN$407))+1)</f>
        <v/>
      </c>
      <c r="HI399" s="13" t="str" cm="1">
        <f t="array" ref="HI399">IF($AA399="N","",SUMPRODUCT(($Z$281:$Z$407=$Z399)*($AA$281:$AA$407="Y")*(EO399&lt;EO$281:EO$407))+1)</f>
        <v/>
      </c>
      <c r="HJ399" s="20" t="str">
        <f>INDEX($GO399:$HI399,MATCH('Ranked Growth'!$C$5,$GO$149:$HI$149,0))</f>
        <v/>
      </c>
      <c r="HK399" s="13" t="str">
        <f t="shared" si="476"/>
        <v>Stations of Over 10k Users-</v>
      </c>
    </row>
    <row r="400" spans="2:219" s="11" customFormat="1" x14ac:dyDescent="0.25">
      <c r="B400" s="17" t="s">
        <v>183</v>
      </c>
      <c r="C400" s="20">
        <v>4494.0856032626034</v>
      </c>
      <c r="D400" s="20">
        <v>4833.6641717812472</v>
      </c>
      <c r="E400" s="20">
        <v>4894.8542696848717</v>
      </c>
      <c r="F400" s="20">
        <v>4919.5663019202138</v>
      </c>
      <c r="G400" s="20">
        <v>4913.8336795447995</v>
      </c>
      <c r="H400" s="20">
        <v>4906.0651655183547</v>
      </c>
      <c r="I400" s="20">
        <v>4918.9266210799515</v>
      </c>
      <c r="J400" s="20">
        <v>4921.7619136292906</v>
      </c>
      <c r="K400" s="20">
        <v>4932.0677282350034</v>
      </c>
      <c r="L400" s="20">
        <v>4974.5645561996234</v>
      </c>
      <c r="M400" s="20">
        <v>4993.6000776823348</v>
      </c>
      <c r="N400" s="20">
        <v>4996.1907187686875</v>
      </c>
      <c r="O400" s="20">
        <v>5014.8099739373611</v>
      </c>
      <c r="P400" s="20">
        <v>5071.4281674769827</v>
      </c>
      <c r="Q400" s="20">
        <v>5105.422136670607</v>
      </c>
      <c r="R400" s="20">
        <v>5122.953551049528</v>
      </c>
      <c r="S400" s="20">
        <v>5151.2907730059087</v>
      </c>
      <c r="T400" s="20">
        <v>5170.6192155209656</v>
      </c>
      <c r="U400" s="20">
        <v>5205.8310052628049</v>
      </c>
      <c r="V400" s="20">
        <v>5275.1795186220052</v>
      </c>
      <c r="W400" s="20">
        <v>5340.220796414269</v>
      </c>
      <c r="Y400" s="17" t="s">
        <v>183</v>
      </c>
      <c r="Z400" s="21" t="str">
        <f t="shared" si="427"/>
        <v>Stations of Less Than 10k Users</v>
      </c>
      <c r="AA400" s="21" t="str">
        <f t="shared" si="428"/>
        <v>Y</v>
      </c>
      <c r="AB400" s="13">
        <f t="shared" ref="AB400:AV400" si="583">C400-$R138</f>
        <v>14.085603262603399</v>
      </c>
      <c r="AC400" s="13">
        <f t="shared" si="583"/>
        <v>353.66417178124721</v>
      </c>
      <c r="AD400" s="13">
        <f t="shared" si="583"/>
        <v>414.85426968487172</v>
      </c>
      <c r="AE400" s="13">
        <f t="shared" si="583"/>
        <v>439.56630192021385</v>
      </c>
      <c r="AF400" s="13">
        <f t="shared" si="583"/>
        <v>433.83367954479945</v>
      </c>
      <c r="AG400" s="13">
        <f t="shared" si="583"/>
        <v>426.06516551835466</v>
      </c>
      <c r="AH400" s="13">
        <f t="shared" si="583"/>
        <v>438.92662107995147</v>
      </c>
      <c r="AI400" s="13">
        <f t="shared" si="583"/>
        <v>441.76191362929058</v>
      </c>
      <c r="AJ400" s="13">
        <f t="shared" si="583"/>
        <v>452.06772823500341</v>
      </c>
      <c r="AK400" s="13">
        <f t="shared" si="583"/>
        <v>494.56455619962344</v>
      </c>
      <c r="AL400" s="13">
        <f t="shared" si="583"/>
        <v>513.60007768233481</v>
      </c>
      <c r="AM400" s="13">
        <f t="shared" si="583"/>
        <v>516.19071876868747</v>
      </c>
      <c r="AN400" s="13">
        <f t="shared" si="583"/>
        <v>534.80997393736106</v>
      </c>
      <c r="AO400" s="13">
        <f t="shared" si="583"/>
        <v>591.42816747698271</v>
      </c>
      <c r="AP400" s="13">
        <f t="shared" si="583"/>
        <v>625.42213667060696</v>
      </c>
      <c r="AQ400" s="13">
        <f t="shared" si="583"/>
        <v>642.95355104952796</v>
      </c>
      <c r="AR400" s="13">
        <f t="shared" si="583"/>
        <v>671.2907730059087</v>
      </c>
      <c r="AS400" s="13">
        <f t="shared" si="583"/>
        <v>690.61921552096555</v>
      </c>
      <c r="AT400" s="13">
        <f t="shared" si="583"/>
        <v>725.83100526280487</v>
      </c>
      <c r="AU400" s="13">
        <f t="shared" si="583"/>
        <v>795.17951862200516</v>
      </c>
      <c r="AV400" s="13">
        <f t="shared" si="583"/>
        <v>860.22079641426899</v>
      </c>
      <c r="AX400" s="17" t="s">
        <v>183</v>
      </c>
      <c r="AY400" s="13">
        <f t="shared" si="430"/>
        <v>122</v>
      </c>
      <c r="AZ400" s="13">
        <f t="shared" si="431"/>
        <v>111</v>
      </c>
      <c r="BA400" s="13">
        <f t="shared" si="432"/>
        <v>111</v>
      </c>
      <c r="BB400" s="13">
        <f t="shared" si="433"/>
        <v>111</v>
      </c>
      <c r="BC400" s="13">
        <f t="shared" si="434"/>
        <v>111</v>
      </c>
      <c r="BD400" s="13">
        <f t="shared" si="435"/>
        <v>114</v>
      </c>
      <c r="BE400" s="13">
        <f t="shared" si="436"/>
        <v>115</v>
      </c>
      <c r="BF400" s="13">
        <f t="shared" si="437"/>
        <v>115</v>
      </c>
      <c r="BG400" s="13">
        <f t="shared" si="438"/>
        <v>116</v>
      </c>
      <c r="BH400" s="13">
        <f t="shared" si="439"/>
        <v>116</v>
      </c>
      <c r="BI400" s="13">
        <f t="shared" si="440"/>
        <v>116</v>
      </c>
      <c r="BJ400" s="13">
        <f t="shared" si="441"/>
        <v>116</v>
      </c>
      <c r="BK400" s="13">
        <f t="shared" si="442"/>
        <v>116</v>
      </c>
      <c r="BL400" s="13">
        <f t="shared" si="443"/>
        <v>116</v>
      </c>
      <c r="BM400" s="13">
        <f t="shared" si="444"/>
        <v>116</v>
      </c>
      <c r="BN400" s="13">
        <f t="shared" si="445"/>
        <v>116</v>
      </c>
      <c r="BO400" s="13">
        <f t="shared" si="446"/>
        <v>116</v>
      </c>
      <c r="BP400" s="13">
        <f t="shared" si="447"/>
        <v>116</v>
      </c>
      <c r="BQ400" s="13">
        <f t="shared" si="448"/>
        <v>116</v>
      </c>
      <c r="BR400" s="13">
        <f t="shared" si="449"/>
        <v>116</v>
      </c>
      <c r="BS400" s="13">
        <f t="shared" si="450"/>
        <v>116</v>
      </c>
      <c r="BT400" s="13">
        <f>INDEX($AY400:$BS400,MATCH('Ranked Growth'!$C$5,Data!$AY$149:$BS$149,0))</f>
        <v>122</v>
      </c>
      <c r="BV400" s="17" t="s">
        <v>183</v>
      </c>
      <c r="BW400" s="13" cm="1">
        <f t="array" ref="BW400">SUMPRODUCT(($Z$281:$Z$407=$Z400)*(AB400&lt;AB$281:AB$407))+1</f>
        <v>19</v>
      </c>
      <c r="BX400" s="13" cm="1">
        <f t="array" ref="BX400">SUMPRODUCT(($Z$281:$Z$407=$Z400)*(AC400&lt;AC$281:AC$407))+1</f>
        <v>8</v>
      </c>
      <c r="BY400" s="13" cm="1">
        <f t="array" ref="BY400">SUMPRODUCT(($Z$281:$Z$407=$Z400)*(AD400&lt;AD$281:AD$407))+1</f>
        <v>8</v>
      </c>
      <c r="BZ400" s="13" cm="1">
        <f t="array" ref="BZ400">SUMPRODUCT(($Z$281:$Z$407=$Z400)*(AE400&lt;AE$281:AE$407))+1</f>
        <v>8</v>
      </c>
      <c r="CA400" s="13" cm="1">
        <f t="array" ref="CA400">SUMPRODUCT(($Z$281:$Z$407=$Z400)*(AF400&lt;AF$281:AF$407))+1</f>
        <v>8</v>
      </c>
      <c r="CB400" s="13" cm="1">
        <f t="array" ref="CB400">SUMPRODUCT(($Z$281:$Z$407=$Z400)*(AG400&lt;AG$281:AG$407))+1</f>
        <v>11</v>
      </c>
      <c r="CC400" s="13" cm="1">
        <f t="array" ref="CC400">SUMPRODUCT(($Z$281:$Z$407=$Z400)*(AH400&lt;AH$281:AH$407))+1</f>
        <v>12</v>
      </c>
      <c r="CD400" s="13" cm="1">
        <f t="array" ref="CD400">SUMPRODUCT(($Z$281:$Z$407=$Z400)*(AI400&lt;AI$281:AI$407))+1</f>
        <v>12</v>
      </c>
      <c r="CE400" s="13" cm="1">
        <f t="array" ref="CE400">SUMPRODUCT(($Z$281:$Z$407=$Z400)*(AJ400&lt;AJ$281:AJ$407))+1</f>
        <v>13</v>
      </c>
      <c r="CF400" s="13" cm="1">
        <f t="array" ref="CF400">SUMPRODUCT(($Z$281:$Z$407=$Z400)*(AK400&lt;AK$281:AK$407))+1</f>
        <v>13</v>
      </c>
      <c r="CG400" s="13" cm="1">
        <f t="array" ref="CG400">SUMPRODUCT(($Z$281:$Z$407=$Z400)*(AL400&lt;AL$281:AL$407))+1</f>
        <v>13</v>
      </c>
      <c r="CH400" s="13" cm="1">
        <f t="array" ref="CH400">SUMPRODUCT(($Z$281:$Z$407=$Z400)*(AM400&lt;AM$281:AM$407))+1</f>
        <v>13</v>
      </c>
      <c r="CI400" s="13" cm="1">
        <f t="array" ref="CI400">SUMPRODUCT(($Z$281:$Z$407=$Z400)*(AN400&lt;AN$281:AN$407))+1</f>
        <v>13</v>
      </c>
      <c r="CJ400" s="13" cm="1">
        <f t="array" ref="CJ400">SUMPRODUCT(($Z$281:$Z$407=$Z400)*(AO400&lt;AO$281:AO$407))+1</f>
        <v>13</v>
      </c>
      <c r="CK400" s="13" cm="1">
        <f t="array" ref="CK400">SUMPRODUCT(($Z$281:$Z$407=$Z400)*(AP400&lt;AP$281:AP$407))+1</f>
        <v>13</v>
      </c>
      <c r="CL400" s="13" cm="1">
        <f t="array" ref="CL400">SUMPRODUCT(($Z$281:$Z$407=$Z400)*(AQ400&lt;AQ$281:AQ$407))+1</f>
        <v>13</v>
      </c>
      <c r="CM400" s="13" cm="1">
        <f t="array" ref="CM400">SUMPRODUCT(($Z$281:$Z$407=$Z400)*(AR400&lt;AR$281:AR$407))+1</f>
        <v>13</v>
      </c>
      <c r="CN400" s="13" cm="1">
        <f t="array" ref="CN400">SUMPRODUCT(($Z$281:$Z$407=$Z400)*(AS400&lt;AS$281:AS$407))+1</f>
        <v>13</v>
      </c>
      <c r="CO400" s="13" cm="1">
        <f t="array" ref="CO400">SUMPRODUCT(($Z$281:$Z$407=$Z400)*(AT400&lt;AT$281:AT$407))+1</f>
        <v>13</v>
      </c>
      <c r="CP400" s="13" cm="1">
        <f t="array" ref="CP400">SUMPRODUCT(($Z$281:$Z$407=$Z400)*(AU400&lt;AU$281:AU$407))+1</f>
        <v>13</v>
      </c>
      <c r="CQ400" s="13" cm="1">
        <f t="array" ref="CQ400">SUMPRODUCT(($Z$281:$Z$407=$Z400)*(AV400&lt;AV$281:AV$407))+1</f>
        <v>13</v>
      </c>
      <c r="CR400" s="20">
        <f>INDEX($BW400:$CQ400,MATCH('Ranked Growth'!$C$5,Data!$AY$149:$BS$149,0))</f>
        <v>19</v>
      </c>
      <c r="CS400" s="13" t="str">
        <f t="shared" si="451"/>
        <v>Stations of Less Than 10k Users-19</v>
      </c>
      <c r="CU400" s="17" t="s">
        <v>183</v>
      </c>
      <c r="CV400" s="13" cm="1">
        <f t="array" ref="CV400">IF($AA400="N","",SUMPRODUCT(($Z$281:$Z$407=$Z400)*($AA$281:$AA$407="Y")*(AB400&lt;AB$281:AB$407))+1)</f>
        <v>14</v>
      </c>
      <c r="CW400" s="13" cm="1">
        <f t="array" ref="CW400">IF($AA400="N","",SUMPRODUCT(($Z$281:$Z$407=$Z400)*($AA$281:$AA$407="Y")*(AC400&lt;AC$281:AC$407))+1)</f>
        <v>5</v>
      </c>
      <c r="CX400" s="13" cm="1">
        <f t="array" ref="CX400">IF($AA400="N","",SUMPRODUCT(($Z$281:$Z$407=$Z400)*($AA$281:$AA$407="Y")*(AD400&lt;AD$281:AD$407))+1)</f>
        <v>5</v>
      </c>
      <c r="CY400" s="13" cm="1">
        <f t="array" ref="CY400">IF($AA400="N","",SUMPRODUCT(($Z$281:$Z$407=$Z400)*($AA$281:$AA$407="Y")*(AE400&lt;AE$281:AE$407))+1)</f>
        <v>5</v>
      </c>
      <c r="CZ400" s="13" cm="1">
        <f t="array" ref="CZ400">IF($AA400="N","",SUMPRODUCT(($Z$281:$Z$407=$Z400)*($AA$281:$AA$407="Y")*(AF400&lt;AF$281:AF$407))+1)</f>
        <v>5</v>
      </c>
      <c r="DA400" s="13" cm="1">
        <f t="array" ref="DA400">IF($AA400="N","",SUMPRODUCT(($Z$281:$Z$407=$Z400)*($AA$281:$AA$407="Y")*(AG400&lt;AG$281:AG$407))+1)</f>
        <v>7</v>
      </c>
      <c r="DB400" s="13" cm="1">
        <f t="array" ref="DB400">IF($AA400="N","",SUMPRODUCT(($Z$281:$Z$407=$Z400)*($AA$281:$AA$407="Y")*(AH400&lt;AH$281:AH$407))+1)</f>
        <v>7</v>
      </c>
      <c r="DC400" s="13" cm="1">
        <f t="array" ref="DC400">IF($AA400="N","",SUMPRODUCT(($Z$281:$Z$407=$Z400)*($AA$281:$AA$407="Y")*(AI400&lt;AI$281:AI$407))+1)</f>
        <v>7</v>
      </c>
      <c r="DD400" s="13" cm="1">
        <f t="array" ref="DD400">IF($AA400="N","",SUMPRODUCT(($Z$281:$Z$407=$Z400)*($AA$281:$AA$407="Y")*(AJ400&lt;AJ$281:AJ$407))+1)</f>
        <v>8</v>
      </c>
      <c r="DE400" s="13" cm="1">
        <f t="array" ref="DE400">IF($AA400="N","",SUMPRODUCT(($Z$281:$Z$407=$Z400)*($AA$281:$AA$407="Y")*(AK400&lt;AK$281:AK$407))+1)</f>
        <v>8</v>
      </c>
      <c r="DF400" s="13" cm="1">
        <f t="array" ref="DF400">IF($AA400="N","",SUMPRODUCT(($Z$281:$Z$407=$Z400)*($AA$281:$AA$407="Y")*(AL400&lt;AL$281:AL$407))+1)</f>
        <v>8</v>
      </c>
      <c r="DG400" s="13" cm="1">
        <f t="array" ref="DG400">IF($AA400="N","",SUMPRODUCT(($Z$281:$Z$407=$Z400)*($AA$281:$AA$407="Y")*(AM400&lt;AM$281:AM$407))+1)</f>
        <v>8</v>
      </c>
      <c r="DH400" s="13" cm="1">
        <f t="array" ref="DH400">IF($AA400="N","",SUMPRODUCT(($Z$281:$Z$407=$Z400)*($AA$281:$AA$407="Y")*(AN400&lt;AN$281:AN$407))+1)</f>
        <v>8</v>
      </c>
      <c r="DI400" s="13" cm="1">
        <f t="array" ref="DI400">IF($AA400="N","",SUMPRODUCT(($Z$281:$Z$407=$Z400)*($AA$281:$AA$407="Y")*(AO400&lt;AO$281:AO$407))+1)</f>
        <v>8</v>
      </c>
      <c r="DJ400" s="13" cm="1">
        <f t="array" ref="DJ400">IF($AA400="N","",SUMPRODUCT(($Z$281:$Z$407=$Z400)*($AA$281:$AA$407="Y")*(AP400&lt;AP$281:AP$407))+1)</f>
        <v>8</v>
      </c>
      <c r="DK400" s="13" cm="1">
        <f t="array" ref="DK400">IF($AA400="N","",SUMPRODUCT(($Z$281:$Z$407=$Z400)*($AA$281:$AA$407="Y")*(AQ400&lt;AQ$281:AQ$407))+1)</f>
        <v>8</v>
      </c>
      <c r="DL400" s="13" cm="1">
        <f t="array" ref="DL400">IF($AA400="N","",SUMPRODUCT(($Z$281:$Z$407=$Z400)*($AA$281:$AA$407="Y")*(AR400&lt;AR$281:AR$407))+1)</f>
        <v>8</v>
      </c>
      <c r="DM400" s="13" cm="1">
        <f t="array" ref="DM400">IF($AA400="N","",SUMPRODUCT(($Z$281:$Z$407=$Z400)*($AA$281:$AA$407="Y")*(AS400&lt;AS$281:AS$407))+1)</f>
        <v>8</v>
      </c>
      <c r="DN400" s="13" cm="1">
        <f t="array" ref="DN400">IF($AA400="N","",SUMPRODUCT(($Z$281:$Z$407=$Z400)*($AA$281:$AA$407="Y")*(AT400&lt;AT$281:AT$407))+1)</f>
        <v>8</v>
      </c>
      <c r="DO400" s="13" cm="1">
        <f t="array" ref="DO400">IF($AA400="N","",SUMPRODUCT(($Z$281:$Z$407=$Z400)*($AA$281:$AA$407="Y")*(AU400&lt;AU$281:AU$407))+1)</f>
        <v>8</v>
      </c>
      <c r="DP400" s="13" cm="1">
        <f t="array" ref="DP400">IF($AA400="N","",SUMPRODUCT(($Z$281:$Z$407=$Z400)*($AA$281:$AA$407="Y")*(AV400&lt;AV$281:AV$407))+1)</f>
        <v>8</v>
      </c>
      <c r="DQ400" s="13">
        <f>INDEX($CV400:$DP400,MATCH('Ranked Growth'!$C$5,$BW$149:$CQ$149,0))</f>
        <v>14</v>
      </c>
      <c r="DR400" s="13" t="str">
        <f t="shared" si="452"/>
        <v>Stations of Less Than 10k Users-14</v>
      </c>
      <c r="DT400" s="17" t="s">
        <v>183</v>
      </c>
      <c r="DU400" s="15">
        <f t="shared" ref="DU400:EO400" si="584">(C400/$R138)-1</f>
        <v>3.1441078711167414E-3</v>
      </c>
      <c r="DV400" s="15">
        <f t="shared" si="584"/>
        <v>7.89428954868856E-2</v>
      </c>
      <c r="DW400" s="15">
        <f t="shared" si="584"/>
        <v>9.2601399483230207E-2</v>
      </c>
      <c r="DX400" s="15">
        <f t="shared" si="584"/>
        <v>9.8117478107190514E-2</v>
      </c>
      <c r="DY400" s="15">
        <f t="shared" si="584"/>
        <v>9.6837874898392684E-2</v>
      </c>
      <c r="DZ400" s="15">
        <f t="shared" si="584"/>
        <v>9.5103831588918553E-2</v>
      </c>
      <c r="EA400" s="15">
        <f t="shared" si="584"/>
        <v>9.7974692205346381E-2</v>
      </c>
      <c r="EB400" s="15">
        <f t="shared" si="584"/>
        <v>9.8607570006538081E-2</v>
      </c>
      <c r="EC400" s="15">
        <f t="shared" si="584"/>
        <v>0.10090797505245619</v>
      </c>
      <c r="ED400" s="15">
        <f t="shared" si="584"/>
        <v>0.11039387415170165</v>
      </c>
      <c r="EE400" s="15">
        <f t="shared" si="584"/>
        <v>0.11464287448266397</v>
      </c>
      <c r="EF400" s="15">
        <f t="shared" si="584"/>
        <v>0.11522114258229621</v>
      </c>
      <c r="EG400" s="15">
        <f t="shared" si="584"/>
        <v>0.1193772263253039</v>
      </c>
      <c r="EH400" s="15">
        <f t="shared" si="584"/>
        <v>0.13201521595468368</v>
      </c>
      <c r="EI400" s="15">
        <f t="shared" si="584"/>
        <v>0.139603155506832</v>
      </c>
      <c r="EJ400" s="15">
        <f t="shared" si="584"/>
        <v>0.14351641764498391</v>
      </c>
      <c r="EK400" s="15">
        <f t="shared" si="584"/>
        <v>0.14984169040310458</v>
      </c>
      <c r="EL400" s="15">
        <f t="shared" si="584"/>
        <v>0.15415607489307259</v>
      </c>
      <c r="EM400" s="15">
        <f t="shared" si="584"/>
        <v>0.16201584938901892</v>
      </c>
      <c r="EN400" s="15">
        <f t="shared" si="584"/>
        <v>0.17749542826384035</v>
      </c>
      <c r="EO400" s="15">
        <f t="shared" si="584"/>
        <v>0.19201357062818514</v>
      </c>
      <c r="EQ400" s="17" t="s">
        <v>183</v>
      </c>
      <c r="ER400" s="13">
        <f t="shared" si="454"/>
        <v>125</v>
      </c>
      <c r="ES400" s="13">
        <f t="shared" si="455"/>
        <v>105</v>
      </c>
      <c r="ET400" s="13">
        <f t="shared" si="456"/>
        <v>111</v>
      </c>
      <c r="EU400" s="13">
        <f t="shared" si="457"/>
        <v>118</v>
      </c>
      <c r="EV400" s="13">
        <f t="shared" si="458"/>
        <v>120</v>
      </c>
      <c r="EW400" s="13">
        <f t="shared" si="459"/>
        <v>121</v>
      </c>
      <c r="EX400" s="13">
        <f t="shared" si="460"/>
        <v>123</v>
      </c>
      <c r="EY400" s="13">
        <f t="shared" si="461"/>
        <v>123</v>
      </c>
      <c r="EZ400" s="13">
        <f t="shared" si="462"/>
        <v>124</v>
      </c>
      <c r="FA400" s="13">
        <f t="shared" si="463"/>
        <v>124</v>
      </c>
      <c r="FB400" s="13">
        <f t="shared" si="464"/>
        <v>124</v>
      </c>
      <c r="FC400" s="13">
        <f t="shared" si="465"/>
        <v>124</v>
      </c>
      <c r="FD400" s="13">
        <f t="shared" si="466"/>
        <v>124</v>
      </c>
      <c r="FE400" s="13">
        <f t="shared" si="467"/>
        <v>124</v>
      </c>
      <c r="FF400" s="13">
        <f t="shared" si="468"/>
        <v>124</v>
      </c>
      <c r="FG400" s="13">
        <f t="shared" si="469"/>
        <v>124</v>
      </c>
      <c r="FH400" s="13">
        <f t="shared" si="470"/>
        <v>124</v>
      </c>
      <c r="FI400" s="13">
        <f t="shared" si="471"/>
        <v>124</v>
      </c>
      <c r="FJ400" s="13">
        <f t="shared" si="472"/>
        <v>124</v>
      </c>
      <c r="FK400" s="13">
        <f t="shared" si="473"/>
        <v>124</v>
      </c>
      <c r="FL400" s="13">
        <f t="shared" si="474"/>
        <v>124</v>
      </c>
      <c r="FM400" s="13">
        <f>INDEX($ER400:$FL400,MATCH('Ranked Growth'!$C$5,$ER$149:$FL$149,0))</f>
        <v>125</v>
      </c>
      <c r="FO400" s="17" t="s">
        <v>183</v>
      </c>
      <c r="FP400" s="13" cm="1">
        <f t="array" ref="FP400">SUMPRODUCT(($Z$281:$Z$407=$Z400)*(DU400&lt;DU$281:DU$407))+1</f>
        <v>23</v>
      </c>
      <c r="FQ400" s="13" cm="1">
        <f t="array" ref="FQ400">SUMPRODUCT(($Z$281:$Z$407=$Z400)*(DV400&lt;DV$281:DV$407))+1</f>
        <v>11</v>
      </c>
      <c r="FR400" s="13" cm="1">
        <f t="array" ref="FR400">SUMPRODUCT(($Z$281:$Z$407=$Z400)*(DW400&lt;DW$281:DW$407))+1</f>
        <v>15</v>
      </c>
      <c r="FS400" s="13" cm="1">
        <f t="array" ref="FS400">SUMPRODUCT(($Z$281:$Z$407=$Z400)*(DX400&lt;DX$281:DX$407))+1</f>
        <v>17</v>
      </c>
      <c r="FT400" s="13" cm="1">
        <f t="array" ref="FT400">SUMPRODUCT(($Z$281:$Z$407=$Z400)*(DY400&lt;DY$281:DY$407))+1</f>
        <v>17</v>
      </c>
      <c r="FU400" s="13" cm="1">
        <f t="array" ref="FU400">SUMPRODUCT(($Z$281:$Z$407=$Z400)*(DZ400&lt;DZ$281:DZ$407))+1</f>
        <v>18</v>
      </c>
      <c r="FV400" s="13" cm="1">
        <f t="array" ref="FV400">SUMPRODUCT(($Z$281:$Z$407=$Z400)*(EA400&lt;EA$281:EA$407))+1</f>
        <v>20</v>
      </c>
      <c r="FW400" s="13" cm="1">
        <f t="array" ref="FW400">SUMPRODUCT(($Z$281:$Z$407=$Z400)*(EB400&lt;EB$281:EB$407))+1</f>
        <v>20</v>
      </c>
      <c r="FX400" s="13" cm="1">
        <f t="array" ref="FX400">SUMPRODUCT(($Z$281:$Z$407=$Z400)*(EC400&lt;EC$281:EC$407))+1</f>
        <v>21</v>
      </c>
      <c r="FY400" s="13" cm="1">
        <f t="array" ref="FY400">SUMPRODUCT(($Z$281:$Z$407=$Z400)*(ED400&lt;ED$281:ED$407))+1</f>
        <v>21</v>
      </c>
      <c r="FZ400" s="13" cm="1">
        <f t="array" ref="FZ400">SUMPRODUCT(($Z$281:$Z$407=$Z400)*(EE400&lt;EE$281:EE$407))+1</f>
        <v>21</v>
      </c>
      <c r="GA400" s="13" cm="1">
        <f t="array" ref="GA400">SUMPRODUCT(($Z$281:$Z$407=$Z400)*(EF400&lt;EF$281:EF$407))+1</f>
        <v>21</v>
      </c>
      <c r="GB400" s="13" cm="1">
        <f t="array" ref="GB400">SUMPRODUCT(($Z$281:$Z$407=$Z400)*(EG400&lt;EG$281:EG$407))+1</f>
        <v>21</v>
      </c>
      <c r="GC400" s="13" cm="1">
        <f t="array" ref="GC400">SUMPRODUCT(($Z$281:$Z$407=$Z400)*(EH400&lt;EH$281:EH$407))+1</f>
        <v>21</v>
      </c>
      <c r="GD400" s="13" cm="1">
        <f t="array" ref="GD400">SUMPRODUCT(($Z$281:$Z$407=$Z400)*(EI400&lt;EI$281:EI$407))+1</f>
        <v>21</v>
      </c>
      <c r="GE400" s="13" cm="1">
        <f t="array" ref="GE400">SUMPRODUCT(($Z$281:$Z$407=$Z400)*(EJ400&lt;EJ$281:EJ$407))+1</f>
        <v>21</v>
      </c>
      <c r="GF400" s="13" cm="1">
        <f t="array" ref="GF400">SUMPRODUCT(($Z$281:$Z$407=$Z400)*(EK400&lt;EK$281:EK$407))+1</f>
        <v>21</v>
      </c>
      <c r="GG400" s="13" cm="1">
        <f t="array" ref="GG400">SUMPRODUCT(($Z$281:$Z$407=$Z400)*(EL400&lt;EL$281:EL$407))+1</f>
        <v>21</v>
      </c>
      <c r="GH400" s="13" cm="1">
        <f t="array" ref="GH400">SUMPRODUCT(($Z$281:$Z$407=$Z400)*(EM400&lt;EM$281:EM$407))+1</f>
        <v>21</v>
      </c>
      <c r="GI400" s="13" cm="1">
        <f t="array" ref="GI400">SUMPRODUCT(($Z$281:$Z$407=$Z400)*(EN400&lt;EN$281:EN$407))+1</f>
        <v>21</v>
      </c>
      <c r="GJ400" s="13" cm="1">
        <f t="array" ref="GJ400">SUMPRODUCT(($Z$281:$Z$407=$Z400)*(EO400&lt;EO$281:EO$407))+1</f>
        <v>21</v>
      </c>
      <c r="GK400" s="20">
        <f>INDEX($FP400:$GJ400,MATCH('Ranked Growth'!$C$5,$FP$149:$GJ$149,0))</f>
        <v>23</v>
      </c>
      <c r="GL400" s="13" t="str">
        <f t="shared" si="475"/>
        <v>Stations of Less Than 10k Users-23</v>
      </c>
      <c r="GN400" s="17" t="s">
        <v>183</v>
      </c>
      <c r="GO400" s="13" cm="1">
        <f t="array" ref="GO400">IF($AA400="N","",SUMPRODUCT(($Z$281:$Z$407=$Z400)*($AA$281:$AA$407="Y")*(DU400&lt;DU$281:DU$407))+1)</f>
        <v>17</v>
      </c>
      <c r="GP400" s="13" cm="1">
        <f t="array" ref="GP400">IF($AA400="N","",SUMPRODUCT(($Z$281:$Z$407=$Z400)*($AA$281:$AA$407="Y")*(DV400&lt;DV$281:DV$407))+1)</f>
        <v>7</v>
      </c>
      <c r="GQ400" s="13" cm="1">
        <f t="array" ref="GQ400">IF($AA400="N","",SUMPRODUCT(($Z$281:$Z$407=$Z400)*($AA$281:$AA$407="Y")*(DW400&lt;DW$281:DW$407))+1)</f>
        <v>11</v>
      </c>
      <c r="GR400" s="13" cm="1">
        <f t="array" ref="GR400">IF($AA400="N","",SUMPRODUCT(($Z$281:$Z$407=$Z400)*($AA$281:$AA$407="Y")*(DX400&lt;DX$281:DX$407))+1)</f>
        <v>12</v>
      </c>
      <c r="GS400" s="13" cm="1">
        <f t="array" ref="GS400">IF($AA400="N","",SUMPRODUCT(($Z$281:$Z$407=$Z400)*($AA$281:$AA$407="Y")*(DY400&lt;DY$281:DY$407))+1)</f>
        <v>12</v>
      </c>
      <c r="GT400" s="13" cm="1">
        <f t="array" ref="GT400">IF($AA400="N","",SUMPRODUCT(($Z$281:$Z$407=$Z400)*($AA$281:$AA$407="Y")*(DZ400&lt;DZ$281:DZ$407))+1)</f>
        <v>13</v>
      </c>
      <c r="GU400" s="13" cm="1">
        <f t="array" ref="GU400">IF($AA400="N","",SUMPRODUCT(($Z$281:$Z$407=$Z400)*($AA$281:$AA$407="Y")*(EA400&lt;EA$281:EA$407))+1)</f>
        <v>14</v>
      </c>
      <c r="GV400" s="13" cm="1">
        <f t="array" ref="GV400">IF($AA400="N","",SUMPRODUCT(($Z$281:$Z$407=$Z400)*($AA$281:$AA$407="Y")*(EB400&lt;EB$281:EB$407))+1)</f>
        <v>14</v>
      </c>
      <c r="GW400" s="13" cm="1">
        <f t="array" ref="GW400">IF($AA400="N","",SUMPRODUCT(($Z$281:$Z$407=$Z400)*($AA$281:$AA$407="Y")*(EC400&lt;EC$281:EC$407))+1)</f>
        <v>15</v>
      </c>
      <c r="GX400" s="13" cm="1">
        <f t="array" ref="GX400">IF($AA400="N","",SUMPRODUCT(($Z$281:$Z$407=$Z400)*($AA$281:$AA$407="Y")*(ED400&lt;ED$281:ED$407))+1)</f>
        <v>15</v>
      </c>
      <c r="GY400" s="13" cm="1">
        <f t="array" ref="GY400">IF($AA400="N","",SUMPRODUCT(($Z$281:$Z$407=$Z400)*($AA$281:$AA$407="Y")*(EE400&lt;EE$281:EE$407))+1)</f>
        <v>15</v>
      </c>
      <c r="GZ400" s="13" cm="1">
        <f t="array" ref="GZ400">IF($AA400="N","",SUMPRODUCT(($Z$281:$Z$407=$Z400)*($AA$281:$AA$407="Y")*(EF400&lt;EF$281:EF$407))+1)</f>
        <v>15</v>
      </c>
      <c r="HA400" s="13" cm="1">
        <f t="array" ref="HA400">IF($AA400="N","",SUMPRODUCT(($Z$281:$Z$407=$Z400)*($AA$281:$AA$407="Y")*(EG400&lt;EG$281:EG$407))+1)</f>
        <v>15</v>
      </c>
      <c r="HB400" s="13" cm="1">
        <f t="array" ref="HB400">IF($AA400="N","",SUMPRODUCT(($Z$281:$Z$407=$Z400)*($AA$281:$AA$407="Y")*(EH400&lt;EH$281:EH$407))+1)</f>
        <v>15</v>
      </c>
      <c r="HC400" s="13" cm="1">
        <f t="array" ref="HC400">IF($AA400="N","",SUMPRODUCT(($Z$281:$Z$407=$Z400)*($AA$281:$AA$407="Y")*(EI400&lt;EI$281:EI$407))+1)</f>
        <v>15</v>
      </c>
      <c r="HD400" s="13" cm="1">
        <f t="array" ref="HD400">IF($AA400="N","",SUMPRODUCT(($Z$281:$Z$407=$Z400)*($AA$281:$AA$407="Y")*(EJ400&lt;EJ$281:EJ$407))+1)</f>
        <v>15</v>
      </c>
      <c r="HE400" s="13" cm="1">
        <f t="array" ref="HE400">IF($AA400="N","",SUMPRODUCT(($Z$281:$Z$407=$Z400)*($AA$281:$AA$407="Y")*(EK400&lt;EK$281:EK$407))+1)</f>
        <v>15</v>
      </c>
      <c r="HF400" s="13" cm="1">
        <f t="array" ref="HF400">IF($AA400="N","",SUMPRODUCT(($Z$281:$Z$407=$Z400)*($AA$281:$AA$407="Y")*(EL400&lt;EL$281:EL$407))+1)</f>
        <v>15</v>
      </c>
      <c r="HG400" s="13" cm="1">
        <f t="array" ref="HG400">IF($AA400="N","",SUMPRODUCT(($Z$281:$Z$407=$Z400)*($AA$281:$AA$407="Y")*(EM400&lt;EM$281:EM$407))+1)</f>
        <v>15</v>
      </c>
      <c r="HH400" s="13" cm="1">
        <f t="array" ref="HH400">IF($AA400="N","",SUMPRODUCT(($Z$281:$Z$407=$Z400)*($AA$281:$AA$407="Y")*(EN400&lt;EN$281:EN$407))+1)</f>
        <v>15</v>
      </c>
      <c r="HI400" s="13" cm="1">
        <f t="array" ref="HI400">IF($AA400="N","",SUMPRODUCT(($Z$281:$Z$407=$Z400)*($AA$281:$AA$407="Y")*(EO400&lt;EO$281:EO$407))+1)</f>
        <v>15</v>
      </c>
      <c r="HJ400" s="20">
        <f>INDEX($GO400:$HI400,MATCH('Ranked Growth'!$C$5,$GO$149:$HI$149,0))</f>
        <v>17</v>
      </c>
      <c r="HK400" s="13" t="str">
        <f t="shared" si="476"/>
        <v>Stations of Less Than 10k Users-17</v>
      </c>
    </row>
    <row r="401" spans="2:219" s="11" customFormat="1" x14ac:dyDescent="0.25">
      <c r="B401" s="17" t="s">
        <v>101</v>
      </c>
      <c r="C401" s="20">
        <v>48878.801759674614</v>
      </c>
      <c r="D401" s="20">
        <v>53005.313729020083</v>
      </c>
      <c r="E401" s="20">
        <v>54267.771258983863</v>
      </c>
      <c r="F401" s="20">
        <v>55182.269985652441</v>
      </c>
      <c r="G401" s="20">
        <v>55773.680231514227</v>
      </c>
      <c r="H401" s="20">
        <v>56349.784602212545</v>
      </c>
      <c r="I401" s="20">
        <v>57084.952197940831</v>
      </c>
      <c r="J401" s="20">
        <v>57688.701418590717</v>
      </c>
      <c r="K401" s="20">
        <v>58412.433493801269</v>
      </c>
      <c r="L401" s="20">
        <v>59526.484872092988</v>
      </c>
      <c r="M401" s="20">
        <v>60302.483824693816</v>
      </c>
      <c r="N401" s="20">
        <v>61013.847963361688</v>
      </c>
      <c r="O401" s="20">
        <v>61725.581583095074</v>
      </c>
      <c r="P401" s="20">
        <v>62639.7312396333</v>
      </c>
      <c r="Q401" s="20">
        <v>63677.366001607152</v>
      </c>
      <c r="R401" s="20">
        <v>64512.664551475318</v>
      </c>
      <c r="S401" s="20">
        <v>65447.460199055611</v>
      </c>
      <c r="T401" s="20">
        <v>66290.511337177348</v>
      </c>
      <c r="U401" s="20">
        <v>67214.180620089945</v>
      </c>
      <c r="V401" s="20">
        <v>68420.612148575165</v>
      </c>
      <c r="W401" s="20">
        <v>69579.522349712381</v>
      </c>
      <c r="Y401" s="17" t="s">
        <v>101</v>
      </c>
      <c r="Z401" s="21" t="str">
        <f t="shared" si="427"/>
        <v>Stations of Over 10k Users</v>
      </c>
      <c r="AA401" s="21" t="str">
        <f t="shared" si="428"/>
        <v>Y</v>
      </c>
      <c r="AB401" s="13">
        <f t="shared" ref="AB401:AV401" si="585">C401-$R139</f>
        <v>1054.801759674614</v>
      </c>
      <c r="AC401" s="13">
        <f t="shared" si="585"/>
        <v>5181.313729020083</v>
      </c>
      <c r="AD401" s="13">
        <f t="shared" si="585"/>
        <v>6443.7712589838629</v>
      </c>
      <c r="AE401" s="13">
        <f t="shared" si="585"/>
        <v>7358.2699856524414</v>
      </c>
      <c r="AF401" s="13">
        <f t="shared" si="585"/>
        <v>7949.6802315142268</v>
      </c>
      <c r="AG401" s="13">
        <f t="shared" si="585"/>
        <v>8525.784602212545</v>
      </c>
      <c r="AH401" s="13">
        <f t="shared" si="585"/>
        <v>9260.952197940831</v>
      </c>
      <c r="AI401" s="13">
        <f t="shared" si="585"/>
        <v>9864.7014185907174</v>
      </c>
      <c r="AJ401" s="13">
        <f t="shared" si="585"/>
        <v>10588.433493801269</v>
      </c>
      <c r="AK401" s="13">
        <f t="shared" si="585"/>
        <v>11702.484872092988</v>
      </c>
      <c r="AL401" s="13">
        <f t="shared" si="585"/>
        <v>12478.483824693816</v>
      </c>
      <c r="AM401" s="13">
        <f t="shared" si="585"/>
        <v>13189.847963361688</v>
      </c>
      <c r="AN401" s="13">
        <f t="shared" si="585"/>
        <v>13901.581583095074</v>
      </c>
      <c r="AO401" s="13">
        <f t="shared" si="585"/>
        <v>14815.7312396333</v>
      </c>
      <c r="AP401" s="13">
        <f t="shared" si="585"/>
        <v>15853.366001607152</v>
      </c>
      <c r="AQ401" s="13">
        <f t="shared" si="585"/>
        <v>16688.664551475318</v>
      </c>
      <c r="AR401" s="13">
        <f t="shared" si="585"/>
        <v>17623.460199055611</v>
      </c>
      <c r="AS401" s="13">
        <f t="shared" si="585"/>
        <v>18466.511337177348</v>
      </c>
      <c r="AT401" s="13">
        <f t="shared" si="585"/>
        <v>19390.180620089945</v>
      </c>
      <c r="AU401" s="13">
        <f t="shared" si="585"/>
        <v>20596.612148575165</v>
      </c>
      <c r="AV401" s="13">
        <f t="shared" si="585"/>
        <v>21755.522349712381</v>
      </c>
      <c r="AX401" s="17" t="s">
        <v>101</v>
      </c>
      <c r="AY401" s="13">
        <f t="shared" si="430"/>
        <v>80</v>
      </c>
      <c r="AZ401" s="13">
        <f t="shared" si="431"/>
        <v>80</v>
      </c>
      <c r="BA401" s="13">
        <f t="shared" si="432"/>
        <v>80</v>
      </c>
      <c r="BB401" s="13">
        <f t="shared" si="433"/>
        <v>81</v>
      </c>
      <c r="BC401" s="13">
        <f t="shared" si="434"/>
        <v>81</v>
      </c>
      <c r="BD401" s="13">
        <f t="shared" si="435"/>
        <v>81</v>
      </c>
      <c r="BE401" s="13">
        <f t="shared" si="436"/>
        <v>81</v>
      </c>
      <c r="BF401" s="13">
        <f t="shared" si="437"/>
        <v>81</v>
      </c>
      <c r="BG401" s="13">
        <f t="shared" si="438"/>
        <v>81</v>
      </c>
      <c r="BH401" s="13">
        <f t="shared" si="439"/>
        <v>81</v>
      </c>
      <c r="BI401" s="13">
        <f t="shared" si="440"/>
        <v>81</v>
      </c>
      <c r="BJ401" s="13">
        <f t="shared" si="441"/>
        <v>81</v>
      </c>
      <c r="BK401" s="13">
        <f t="shared" si="442"/>
        <v>81</v>
      </c>
      <c r="BL401" s="13">
        <f t="shared" si="443"/>
        <v>81</v>
      </c>
      <c r="BM401" s="13">
        <f t="shared" si="444"/>
        <v>81</v>
      </c>
      <c r="BN401" s="13">
        <f t="shared" si="445"/>
        <v>81</v>
      </c>
      <c r="BO401" s="13">
        <f t="shared" si="446"/>
        <v>82</v>
      </c>
      <c r="BP401" s="13">
        <f t="shared" si="447"/>
        <v>82</v>
      </c>
      <c r="BQ401" s="13">
        <f t="shared" si="448"/>
        <v>82</v>
      </c>
      <c r="BR401" s="13">
        <f t="shared" si="449"/>
        <v>82</v>
      </c>
      <c r="BS401" s="13">
        <f t="shared" si="450"/>
        <v>82</v>
      </c>
      <c r="BT401" s="13">
        <f>INDEX($AY401:$BS401,MATCH('Ranked Growth'!$C$5,Data!$AY$149:$BS$149,0))</f>
        <v>80</v>
      </c>
      <c r="BV401" s="17" t="s">
        <v>101</v>
      </c>
      <c r="BW401" s="13" cm="1">
        <f t="array" ref="BW401">SUMPRODUCT(($Z$281:$Z$407=$Z401)*(AB401&lt;AB$281:AB$407))+1</f>
        <v>75</v>
      </c>
      <c r="BX401" s="13" cm="1">
        <f t="array" ref="BX401">SUMPRODUCT(($Z$281:$Z$407=$Z401)*(AC401&lt;AC$281:AC$407))+1</f>
        <v>75</v>
      </c>
      <c r="BY401" s="13" cm="1">
        <f t="array" ref="BY401">SUMPRODUCT(($Z$281:$Z$407=$Z401)*(AD401&lt;AD$281:AD$407))+1</f>
        <v>75</v>
      </c>
      <c r="BZ401" s="13" cm="1">
        <f t="array" ref="BZ401">SUMPRODUCT(($Z$281:$Z$407=$Z401)*(AE401&lt;AE$281:AE$407))+1</f>
        <v>76</v>
      </c>
      <c r="CA401" s="13" cm="1">
        <f t="array" ref="CA401">SUMPRODUCT(($Z$281:$Z$407=$Z401)*(AF401&lt;AF$281:AF$407))+1</f>
        <v>76</v>
      </c>
      <c r="CB401" s="13" cm="1">
        <f t="array" ref="CB401">SUMPRODUCT(($Z$281:$Z$407=$Z401)*(AG401&lt;AG$281:AG$407))+1</f>
        <v>76</v>
      </c>
      <c r="CC401" s="13" cm="1">
        <f t="array" ref="CC401">SUMPRODUCT(($Z$281:$Z$407=$Z401)*(AH401&lt;AH$281:AH$407))+1</f>
        <v>76</v>
      </c>
      <c r="CD401" s="13" cm="1">
        <f t="array" ref="CD401">SUMPRODUCT(($Z$281:$Z$407=$Z401)*(AI401&lt;AI$281:AI$407))+1</f>
        <v>76</v>
      </c>
      <c r="CE401" s="13" cm="1">
        <f t="array" ref="CE401">SUMPRODUCT(($Z$281:$Z$407=$Z401)*(AJ401&lt;AJ$281:AJ$407))+1</f>
        <v>76</v>
      </c>
      <c r="CF401" s="13" cm="1">
        <f t="array" ref="CF401">SUMPRODUCT(($Z$281:$Z$407=$Z401)*(AK401&lt;AK$281:AK$407))+1</f>
        <v>76</v>
      </c>
      <c r="CG401" s="13" cm="1">
        <f t="array" ref="CG401">SUMPRODUCT(($Z$281:$Z$407=$Z401)*(AL401&lt;AL$281:AL$407))+1</f>
        <v>76</v>
      </c>
      <c r="CH401" s="13" cm="1">
        <f t="array" ref="CH401">SUMPRODUCT(($Z$281:$Z$407=$Z401)*(AM401&lt;AM$281:AM$407))+1</f>
        <v>76</v>
      </c>
      <c r="CI401" s="13" cm="1">
        <f t="array" ref="CI401">SUMPRODUCT(($Z$281:$Z$407=$Z401)*(AN401&lt;AN$281:AN$407))+1</f>
        <v>76</v>
      </c>
      <c r="CJ401" s="13" cm="1">
        <f t="array" ref="CJ401">SUMPRODUCT(($Z$281:$Z$407=$Z401)*(AO401&lt;AO$281:AO$407))+1</f>
        <v>76</v>
      </c>
      <c r="CK401" s="13" cm="1">
        <f t="array" ref="CK401">SUMPRODUCT(($Z$281:$Z$407=$Z401)*(AP401&lt;AP$281:AP$407))+1</f>
        <v>76</v>
      </c>
      <c r="CL401" s="13" cm="1">
        <f t="array" ref="CL401">SUMPRODUCT(($Z$281:$Z$407=$Z401)*(AQ401&lt;AQ$281:AQ$407))+1</f>
        <v>76</v>
      </c>
      <c r="CM401" s="13" cm="1">
        <f t="array" ref="CM401">SUMPRODUCT(($Z$281:$Z$407=$Z401)*(AR401&lt;AR$281:AR$407))+1</f>
        <v>77</v>
      </c>
      <c r="CN401" s="13" cm="1">
        <f t="array" ref="CN401">SUMPRODUCT(($Z$281:$Z$407=$Z401)*(AS401&lt;AS$281:AS$407))+1</f>
        <v>77</v>
      </c>
      <c r="CO401" s="13" cm="1">
        <f t="array" ref="CO401">SUMPRODUCT(($Z$281:$Z$407=$Z401)*(AT401&lt;AT$281:AT$407))+1</f>
        <v>77</v>
      </c>
      <c r="CP401" s="13" cm="1">
        <f t="array" ref="CP401">SUMPRODUCT(($Z$281:$Z$407=$Z401)*(AU401&lt;AU$281:AU$407))+1</f>
        <v>77</v>
      </c>
      <c r="CQ401" s="13" cm="1">
        <f t="array" ref="CQ401">SUMPRODUCT(($Z$281:$Z$407=$Z401)*(AV401&lt;AV$281:AV$407))+1</f>
        <v>77</v>
      </c>
      <c r="CR401" s="20">
        <f>INDEX($BW401:$CQ401,MATCH('Ranked Growth'!$C$5,Data!$AY$149:$BS$149,0))</f>
        <v>75</v>
      </c>
      <c r="CS401" s="13" t="str">
        <f t="shared" si="451"/>
        <v>Stations of Over 10k Users-75</v>
      </c>
      <c r="CU401" s="17" t="s">
        <v>101</v>
      </c>
      <c r="CV401" s="13" cm="1">
        <f t="array" ref="CV401">IF($AA401="N","",SUMPRODUCT(($Z$281:$Z$407=$Z401)*($AA$281:$AA$407="Y")*(AB401&lt;AB$281:AB$407))+1)</f>
        <v>16</v>
      </c>
      <c r="CW401" s="13" cm="1">
        <f t="array" ref="CW401">IF($AA401="N","",SUMPRODUCT(($Z$281:$Z$407=$Z401)*($AA$281:$AA$407="Y")*(AC401&lt;AC$281:AC$407))+1)</f>
        <v>16</v>
      </c>
      <c r="CX401" s="13" cm="1">
        <f t="array" ref="CX401">IF($AA401="N","",SUMPRODUCT(($Z$281:$Z$407=$Z401)*($AA$281:$AA$407="Y")*(AD401&lt;AD$281:AD$407))+1)</f>
        <v>16</v>
      </c>
      <c r="CY401" s="13" cm="1">
        <f t="array" ref="CY401">IF($AA401="N","",SUMPRODUCT(($Z$281:$Z$407=$Z401)*($AA$281:$AA$407="Y")*(AE401&lt;AE$281:AE$407))+1)</f>
        <v>17</v>
      </c>
      <c r="CZ401" s="13" cm="1">
        <f t="array" ref="CZ401">IF($AA401="N","",SUMPRODUCT(($Z$281:$Z$407=$Z401)*($AA$281:$AA$407="Y")*(AF401&lt;AF$281:AF$407))+1)</f>
        <v>17</v>
      </c>
      <c r="DA401" s="13" cm="1">
        <f t="array" ref="DA401">IF($AA401="N","",SUMPRODUCT(($Z$281:$Z$407=$Z401)*($AA$281:$AA$407="Y")*(AG401&lt;AG$281:AG$407))+1)</f>
        <v>17</v>
      </c>
      <c r="DB401" s="13" cm="1">
        <f t="array" ref="DB401">IF($AA401="N","",SUMPRODUCT(($Z$281:$Z$407=$Z401)*($AA$281:$AA$407="Y")*(AH401&lt;AH$281:AH$407))+1)</f>
        <v>17</v>
      </c>
      <c r="DC401" s="13" cm="1">
        <f t="array" ref="DC401">IF($AA401="N","",SUMPRODUCT(($Z$281:$Z$407=$Z401)*($AA$281:$AA$407="Y")*(AI401&lt;AI$281:AI$407))+1)</f>
        <v>17</v>
      </c>
      <c r="DD401" s="13" cm="1">
        <f t="array" ref="DD401">IF($AA401="N","",SUMPRODUCT(($Z$281:$Z$407=$Z401)*($AA$281:$AA$407="Y")*(AJ401&lt;AJ$281:AJ$407))+1)</f>
        <v>17</v>
      </c>
      <c r="DE401" s="13" cm="1">
        <f t="array" ref="DE401">IF($AA401="N","",SUMPRODUCT(($Z$281:$Z$407=$Z401)*($AA$281:$AA$407="Y")*(AK401&lt;AK$281:AK$407))+1)</f>
        <v>17</v>
      </c>
      <c r="DF401" s="13" cm="1">
        <f t="array" ref="DF401">IF($AA401="N","",SUMPRODUCT(($Z$281:$Z$407=$Z401)*($AA$281:$AA$407="Y")*(AL401&lt;AL$281:AL$407))+1)</f>
        <v>17</v>
      </c>
      <c r="DG401" s="13" cm="1">
        <f t="array" ref="DG401">IF($AA401="N","",SUMPRODUCT(($Z$281:$Z$407=$Z401)*($AA$281:$AA$407="Y")*(AM401&lt;AM$281:AM$407))+1)</f>
        <v>17</v>
      </c>
      <c r="DH401" s="13" cm="1">
        <f t="array" ref="DH401">IF($AA401="N","",SUMPRODUCT(($Z$281:$Z$407=$Z401)*($AA$281:$AA$407="Y")*(AN401&lt;AN$281:AN$407))+1)</f>
        <v>17</v>
      </c>
      <c r="DI401" s="13" cm="1">
        <f t="array" ref="DI401">IF($AA401="N","",SUMPRODUCT(($Z$281:$Z$407=$Z401)*($AA$281:$AA$407="Y")*(AO401&lt;AO$281:AO$407))+1)</f>
        <v>17</v>
      </c>
      <c r="DJ401" s="13" cm="1">
        <f t="array" ref="DJ401">IF($AA401="N","",SUMPRODUCT(($Z$281:$Z$407=$Z401)*($AA$281:$AA$407="Y")*(AP401&lt;AP$281:AP$407))+1)</f>
        <v>17</v>
      </c>
      <c r="DK401" s="13" cm="1">
        <f t="array" ref="DK401">IF($AA401="N","",SUMPRODUCT(($Z$281:$Z$407=$Z401)*($AA$281:$AA$407="Y")*(AQ401&lt;AQ$281:AQ$407))+1)</f>
        <v>17</v>
      </c>
      <c r="DL401" s="13" cm="1">
        <f t="array" ref="DL401">IF($AA401="N","",SUMPRODUCT(($Z$281:$Z$407=$Z401)*($AA$281:$AA$407="Y")*(AR401&lt;AR$281:AR$407))+1)</f>
        <v>17</v>
      </c>
      <c r="DM401" s="13" cm="1">
        <f t="array" ref="DM401">IF($AA401="N","",SUMPRODUCT(($Z$281:$Z$407=$Z401)*($AA$281:$AA$407="Y")*(AS401&lt;AS$281:AS$407))+1)</f>
        <v>17</v>
      </c>
      <c r="DN401" s="13" cm="1">
        <f t="array" ref="DN401">IF($AA401="N","",SUMPRODUCT(($Z$281:$Z$407=$Z401)*($AA$281:$AA$407="Y")*(AT401&lt;AT$281:AT$407))+1)</f>
        <v>17</v>
      </c>
      <c r="DO401" s="13" cm="1">
        <f t="array" ref="DO401">IF($AA401="N","",SUMPRODUCT(($Z$281:$Z$407=$Z401)*($AA$281:$AA$407="Y")*(AU401&lt;AU$281:AU$407))+1)</f>
        <v>17</v>
      </c>
      <c r="DP401" s="13" cm="1">
        <f t="array" ref="DP401">IF($AA401="N","",SUMPRODUCT(($Z$281:$Z$407=$Z401)*($AA$281:$AA$407="Y")*(AV401&lt;AV$281:AV$407))+1)</f>
        <v>17</v>
      </c>
      <c r="DQ401" s="13">
        <f>INDEX($CV401:$DP401,MATCH('Ranked Growth'!$C$5,$BW$149:$CQ$149,0))</f>
        <v>16</v>
      </c>
      <c r="DR401" s="13" t="str">
        <f t="shared" si="452"/>
        <v>Stations of Over 10k Users-16</v>
      </c>
      <c r="DT401" s="17" t="s">
        <v>101</v>
      </c>
      <c r="DU401" s="15">
        <f t="shared" ref="DU401:EO401" si="586">(C401/$R139)-1</f>
        <v>2.2055908323741491E-2</v>
      </c>
      <c r="DV401" s="15">
        <f t="shared" si="586"/>
        <v>0.10834128740841598</v>
      </c>
      <c r="DW401" s="15">
        <f t="shared" si="586"/>
        <v>0.13473927858363721</v>
      </c>
      <c r="DX401" s="15">
        <f t="shared" si="586"/>
        <v>0.15386145001782459</v>
      </c>
      <c r="DY401" s="15">
        <f t="shared" si="586"/>
        <v>0.16622784023741688</v>
      </c>
      <c r="DZ401" s="15">
        <f t="shared" si="586"/>
        <v>0.17827418455613375</v>
      </c>
      <c r="EA401" s="15">
        <f t="shared" si="586"/>
        <v>0.19364654144238935</v>
      </c>
      <c r="EB401" s="15">
        <f t="shared" si="586"/>
        <v>0.20627093966608223</v>
      </c>
      <c r="EC401" s="15">
        <f t="shared" si="586"/>
        <v>0.22140417978005322</v>
      </c>
      <c r="ED401" s="15">
        <f t="shared" si="586"/>
        <v>0.24469899782730398</v>
      </c>
      <c r="EE401" s="15">
        <f t="shared" si="586"/>
        <v>0.26092513852236987</v>
      </c>
      <c r="EF401" s="15">
        <f t="shared" si="586"/>
        <v>0.27579976504185533</v>
      </c>
      <c r="EG401" s="15">
        <f t="shared" si="586"/>
        <v>0.29068211741165673</v>
      </c>
      <c r="EH401" s="15">
        <f t="shared" si="586"/>
        <v>0.30979698978825065</v>
      </c>
      <c r="EI401" s="15">
        <f t="shared" si="586"/>
        <v>0.33149393613263523</v>
      </c>
      <c r="EJ401" s="15">
        <f t="shared" si="586"/>
        <v>0.34896003160495392</v>
      </c>
      <c r="EK401" s="15">
        <f t="shared" si="586"/>
        <v>0.36850661172331067</v>
      </c>
      <c r="EL401" s="15">
        <f t="shared" si="586"/>
        <v>0.38613481384194848</v>
      </c>
      <c r="EM401" s="15">
        <f t="shared" si="586"/>
        <v>0.40544874163787936</v>
      </c>
      <c r="EN401" s="15">
        <f t="shared" si="586"/>
        <v>0.4306752289347433</v>
      </c>
      <c r="EO401" s="15">
        <f t="shared" si="586"/>
        <v>0.45490804511777316</v>
      </c>
      <c r="EQ401" s="17" t="s">
        <v>101</v>
      </c>
      <c r="ER401" s="13">
        <f t="shared" si="454"/>
        <v>25</v>
      </c>
      <c r="ES401" s="13">
        <f t="shared" si="455"/>
        <v>9</v>
      </c>
      <c r="ET401" s="13">
        <f t="shared" si="456"/>
        <v>12</v>
      </c>
      <c r="EU401" s="13">
        <f t="shared" si="457"/>
        <v>15</v>
      </c>
      <c r="EV401" s="13">
        <f t="shared" si="458"/>
        <v>17</v>
      </c>
      <c r="EW401" s="13">
        <f t="shared" si="459"/>
        <v>20</v>
      </c>
      <c r="EX401" s="13">
        <f t="shared" si="460"/>
        <v>26</v>
      </c>
      <c r="EY401" s="13">
        <f t="shared" si="461"/>
        <v>29</v>
      </c>
      <c r="EZ401" s="13">
        <f t="shared" si="462"/>
        <v>30</v>
      </c>
      <c r="FA401" s="13">
        <f t="shared" si="463"/>
        <v>29</v>
      </c>
      <c r="FB401" s="13">
        <f t="shared" si="464"/>
        <v>31</v>
      </c>
      <c r="FC401" s="13">
        <f t="shared" si="465"/>
        <v>31</v>
      </c>
      <c r="FD401" s="13">
        <f t="shared" si="466"/>
        <v>32</v>
      </c>
      <c r="FE401" s="13">
        <f t="shared" si="467"/>
        <v>33</v>
      </c>
      <c r="FF401" s="13">
        <f t="shared" si="468"/>
        <v>34</v>
      </c>
      <c r="FG401" s="13">
        <f t="shared" si="469"/>
        <v>34</v>
      </c>
      <c r="FH401" s="13">
        <f t="shared" si="470"/>
        <v>34</v>
      </c>
      <c r="FI401" s="13">
        <f t="shared" si="471"/>
        <v>38</v>
      </c>
      <c r="FJ401" s="13">
        <f t="shared" si="472"/>
        <v>39</v>
      </c>
      <c r="FK401" s="13">
        <f t="shared" si="473"/>
        <v>40</v>
      </c>
      <c r="FL401" s="13">
        <f t="shared" si="474"/>
        <v>39</v>
      </c>
      <c r="FM401" s="13">
        <f>INDEX($ER401:$FL401,MATCH('Ranked Growth'!$C$5,$ER$149:$FL$149,0))</f>
        <v>25</v>
      </c>
      <c r="FO401" s="17" t="s">
        <v>101</v>
      </c>
      <c r="FP401" s="13" cm="1">
        <f t="array" ref="FP401">SUMPRODUCT(($Z$281:$Z$407=$Z401)*(DU401&lt;DU$281:DU$407))+1</f>
        <v>18</v>
      </c>
      <c r="FQ401" s="13" cm="1">
        <f t="array" ref="FQ401">SUMPRODUCT(($Z$281:$Z$407=$Z401)*(DV401&lt;DV$281:DV$407))+1</f>
        <v>8</v>
      </c>
      <c r="FR401" s="13" cm="1">
        <f t="array" ref="FR401">SUMPRODUCT(($Z$281:$Z$407=$Z401)*(DW401&lt;DW$281:DW$407))+1</f>
        <v>11</v>
      </c>
      <c r="FS401" s="13" cm="1">
        <f t="array" ref="FS401">SUMPRODUCT(($Z$281:$Z$407=$Z401)*(DX401&lt;DX$281:DX$407))+1</f>
        <v>14</v>
      </c>
      <c r="FT401" s="13" cm="1">
        <f t="array" ref="FT401">SUMPRODUCT(($Z$281:$Z$407=$Z401)*(DY401&lt;DY$281:DY$407))+1</f>
        <v>16</v>
      </c>
      <c r="FU401" s="13" cm="1">
        <f t="array" ref="FU401">SUMPRODUCT(($Z$281:$Z$407=$Z401)*(DZ401&lt;DZ$281:DZ$407))+1</f>
        <v>18</v>
      </c>
      <c r="FV401" s="13" cm="1">
        <f t="array" ref="FV401">SUMPRODUCT(($Z$281:$Z$407=$Z401)*(EA401&lt;EA$281:EA$407))+1</f>
        <v>24</v>
      </c>
      <c r="FW401" s="13" cm="1">
        <f t="array" ref="FW401">SUMPRODUCT(($Z$281:$Z$407=$Z401)*(EB401&lt;EB$281:EB$407))+1</f>
        <v>26</v>
      </c>
      <c r="FX401" s="13" cm="1">
        <f t="array" ref="FX401">SUMPRODUCT(($Z$281:$Z$407=$Z401)*(EC401&lt;EC$281:EC$407))+1</f>
        <v>27</v>
      </c>
      <c r="FY401" s="13" cm="1">
        <f t="array" ref="FY401">SUMPRODUCT(($Z$281:$Z$407=$Z401)*(ED401&lt;ED$281:ED$407))+1</f>
        <v>26</v>
      </c>
      <c r="FZ401" s="13" cm="1">
        <f t="array" ref="FZ401">SUMPRODUCT(($Z$281:$Z$407=$Z401)*(EE401&lt;EE$281:EE$407))+1</f>
        <v>27</v>
      </c>
      <c r="GA401" s="13" cm="1">
        <f t="array" ref="GA401">SUMPRODUCT(($Z$281:$Z$407=$Z401)*(EF401&lt;EF$281:EF$407))+1</f>
        <v>27</v>
      </c>
      <c r="GB401" s="13" cm="1">
        <f t="array" ref="GB401">SUMPRODUCT(($Z$281:$Z$407=$Z401)*(EG401&lt;EG$281:EG$407))+1</f>
        <v>28</v>
      </c>
      <c r="GC401" s="13" cm="1">
        <f t="array" ref="GC401">SUMPRODUCT(($Z$281:$Z$407=$Z401)*(EH401&lt;EH$281:EH$407))+1</f>
        <v>29</v>
      </c>
      <c r="GD401" s="13" cm="1">
        <f t="array" ref="GD401">SUMPRODUCT(($Z$281:$Z$407=$Z401)*(EI401&lt;EI$281:EI$407))+1</f>
        <v>30</v>
      </c>
      <c r="GE401" s="13" cm="1">
        <f t="array" ref="GE401">SUMPRODUCT(($Z$281:$Z$407=$Z401)*(EJ401&lt;EJ$281:EJ$407))+1</f>
        <v>30</v>
      </c>
      <c r="GF401" s="13" cm="1">
        <f t="array" ref="GF401">SUMPRODUCT(($Z$281:$Z$407=$Z401)*(EK401&lt;EK$281:EK$407))+1</f>
        <v>30</v>
      </c>
      <c r="GG401" s="13" cm="1">
        <f t="array" ref="GG401">SUMPRODUCT(($Z$281:$Z$407=$Z401)*(EL401&lt;EL$281:EL$407))+1</f>
        <v>32</v>
      </c>
      <c r="GH401" s="13" cm="1">
        <f t="array" ref="GH401">SUMPRODUCT(($Z$281:$Z$407=$Z401)*(EM401&lt;EM$281:EM$407))+1</f>
        <v>33</v>
      </c>
      <c r="GI401" s="13" cm="1">
        <f t="array" ref="GI401">SUMPRODUCT(($Z$281:$Z$407=$Z401)*(EN401&lt;EN$281:EN$407))+1</f>
        <v>34</v>
      </c>
      <c r="GJ401" s="13" cm="1">
        <f t="array" ref="GJ401">SUMPRODUCT(($Z$281:$Z$407=$Z401)*(EO401&lt;EO$281:EO$407))+1</f>
        <v>34</v>
      </c>
      <c r="GK401" s="20">
        <f>INDEX($FP401:$GJ401,MATCH('Ranked Growth'!$C$5,$FP$149:$GJ$149,0))</f>
        <v>18</v>
      </c>
      <c r="GL401" s="13" t="str">
        <f t="shared" si="475"/>
        <v>Stations of Over 10k Users-18</v>
      </c>
      <c r="GN401" s="17" t="s">
        <v>101</v>
      </c>
      <c r="GO401" s="13" cm="1">
        <f t="array" ref="GO401">IF($AA401="N","",SUMPRODUCT(($Z$281:$Z$407=$Z401)*($AA$281:$AA$407="Y")*(DU401&lt;DU$281:DU$407))+1)</f>
        <v>6</v>
      </c>
      <c r="GP401" s="13" cm="1">
        <f t="array" ref="GP401">IF($AA401="N","",SUMPRODUCT(($Z$281:$Z$407=$Z401)*($AA$281:$AA$407="Y")*(DV401&lt;DV$281:DV$407))+1)</f>
        <v>1</v>
      </c>
      <c r="GQ401" s="13" cm="1">
        <f t="array" ref="GQ401">IF($AA401="N","",SUMPRODUCT(($Z$281:$Z$407=$Z401)*($AA$281:$AA$407="Y")*(DW401&lt;DW$281:DW$407))+1)</f>
        <v>2</v>
      </c>
      <c r="GR401" s="13" cm="1">
        <f t="array" ref="GR401">IF($AA401="N","",SUMPRODUCT(($Z$281:$Z$407=$Z401)*($AA$281:$AA$407="Y")*(DX401&lt;DX$281:DX$407))+1)</f>
        <v>2</v>
      </c>
      <c r="GS401" s="13" cm="1">
        <f t="array" ref="GS401">IF($AA401="N","",SUMPRODUCT(($Z$281:$Z$407=$Z401)*($AA$281:$AA$407="Y")*(DY401&lt;DY$281:DY$407))+1)</f>
        <v>2</v>
      </c>
      <c r="GT401" s="13" cm="1">
        <f t="array" ref="GT401">IF($AA401="N","",SUMPRODUCT(($Z$281:$Z$407=$Z401)*($AA$281:$AA$407="Y")*(DZ401&lt;DZ$281:DZ$407))+1)</f>
        <v>2</v>
      </c>
      <c r="GU401" s="13" cm="1">
        <f t="array" ref="GU401">IF($AA401="N","",SUMPRODUCT(($Z$281:$Z$407=$Z401)*($AA$281:$AA$407="Y")*(EA401&lt;EA$281:EA$407))+1)</f>
        <v>4</v>
      </c>
      <c r="GV401" s="13" cm="1">
        <f t="array" ref="GV401">IF($AA401="N","",SUMPRODUCT(($Z$281:$Z$407=$Z401)*($AA$281:$AA$407="Y")*(EB401&lt;EB$281:EB$407))+1)</f>
        <v>4</v>
      </c>
      <c r="GW401" s="13" cm="1">
        <f t="array" ref="GW401">IF($AA401="N","",SUMPRODUCT(($Z$281:$Z$407=$Z401)*($AA$281:$AA$407="Y")*(EC401&lt;EC$281:EC$407))+1)</f>
        <v>5</v>
      </c>
      <c r="GX401" s="13" cm="1">
        <f t="array" ref="GX401">IF($AA401="N","",SUMPRODUCT(($Z$281:$Z$407=$Z401)*($AA$281:$AA$407="Y")*(ED401&lt;ED$281:ED$407))+1)</f>
        <v>5</v>
      </c>
      <c r="GY401" s="13" cm="1">
        <f t="array" ref="GY401">IF($AA401="N","",SUMPRODUCT(($Z$281:$Z$407=$Z401)*($AA$281:$AA$407="Y")*(EE401&lt;EE$281:EE$407))+1)</f>
        <v>5</v>
      </c>
      <c r="GZ401" s="13" cm="1">
        <f t="array" ref="GZ401">IF($AA401="N","",SUMPRODUCT(($Z$281:$Z$407=$Z401)*($AA$281:$AA$407="Y")*(EF401&lt;EF$281:EF$407))+1)</f>
        <v>5</v>
      </c>
      <c r="HA401" s="13" cm="1">
        <f t="array" ref="HA401">IF($AA401="N","",SUMPRODUCT(($Z$281:$Z$407=$Z401)*($AA$281:$AA$407="Y")*(EG401&lt;EG$281:EG$407))+1)</f>
        <v>5</v>
      </c>
      <c r="HB401" s="13" cm="1">
        <f t="array" ref="HB401">IF($AA401="N","",SUMPRODUCT(($Z$281:$Z$407=$Z401)*($AA$281:$AA$407="Y")*(EH401&lt;EH$281:EH$407))+1)</f>
        <v>5</v>
      </c>
      <c r="HC401" s="13" cm="1">
        <f t="array" ref="HC401">IF($AA401="N","",SUMPRODUCT(($Z$281:$Z$407=$Z401)*($AA$281:$AA$407="Y")*(EI401&lt;EI$281:EI$407))+1)</f>
        <v>5</v>
      </c>
      <c r="HD401" s="13" cm="1">
        <f t="array" ref="HD401">IF($AA401="N","",SUMPRODUCT(($Z$281:$Z$407=$Z401)*($AA$281:$AA$407="Y")*(EJ401&lt;EJ$281:EJ$407))+1)</f>
        <v>5</v>
      </c>
      <c r="HE401" s="13" cm="1">
        <f t="array" ref="HE401">IF($AA401="N","",SUMPRODUCT(($Z$281:$Z$407=$Z401)*($AA$281:$AA$407="Y")*(EK401&lt;EK$281:EK$407))+1)</f>
        <v>5</v>
      </c>
      <c r="HF401" s="13" cm="1">
        <f t="array" ref="HF401">IF($AA401="N","",SUMPRODUCT(($Z$281:$Z$407=$Z401)*($AA$281:$AA$407="Y")*(EL401&lt;EL$281:EL$407))+1)</f>
        <v>5</v>
      </c>
      <c r="HG401" s="13" cm="1">
        <f t="array" ref="HG401">IF($AA401="N","",SUMPRODUCT(($Z$281:$Z$407=$Z401)*($AA$281:$AA$407="Y")*(EM401&lt;EM$281:EM$407))+1)</f>
        <v>5</v>
      </c>
      <c r="HH401" s="13" cm="1">
        <f t="array" ref="HH401">IF($AA401="N","",SUMPRODUCT(($Z$281:$Z$407=$Z401)*($AA$281:$AA$407="Y")*(EN401&lt;EN$281:EN$407))+1)</f>
        <v>5</v>
      </c>
      <c r="HI401" s="13" cm="1">
        <f t="array" ref="HI401">IF($AA401="N","",SUMPRODUCT(($Z$281:$Z$407=$Z401)*($AA$281:$AA$407="Y")*(EO401&lt;EO$281:EO$407))+1)</f>
        <v>5</v>
      </c>
      <c r="HJ401" s="20">
        <f>INDEX($GO401:$HI401,MATCH('Ranked Growth'!$C$5,$GO$149:$HI$149,0))</f>
        <v>6</v>
      </c>
      <c r="HK401" s="13" t="str">
        <f t="shared" si="476"/>
        <v>Stations of Over 10k Users-6</v>
      </c>
    </row>
    <row r="402" spans="2:219" s="11" customFormat="1" x14ac:dyDescent="0.25">
      <c r="B402" s="17" t="s">
        <v>102</v>
      </c>
      <c r="C402" s="20">
        <v>995790.47206237074</v>
      </c>
      <c r="D402" s="20">
        <v>1040336.5133975551</v>
      </c>
      <c r="E402" s="20">
        <v>1058552.0376713718</v>
      </c>
      <c r="F402" s="20">
        <v>1074188.2812260042</v>
      </c>
      <c r="G402" s="20">
        <v>1087681.6259675696</v>
      </c>
      <c r="H402" s="20">
        <v>1101551.7225986936</v>
      </c>
      <c r="I402" s="20">
        <v>1117331.0205206072</v>
      </c>
      <c r="J402" s="20">
        <v>1130927.4190651011</v>
      </c>
      <c r="K402" s="20">
        <v>1145413.6602196584</v>
      </c>
      <c r="L402" s="20">
        <v>1162954.6646792295</v>
      </c>
      <c r="M402" s="20">
        <v>1178095.0299640854</v>
      </c>
      <c r="N402" s="20">
        <v>1193067.7247742428</v>
      </c>
      <c r="O402" s="20">
        <v>1208816.0399540183</v>
      </c>
      <c r="P402" s="20">
        <v>1225126.1125082253</v>
      </c>
      <c r="Q402" s="20">
        <v>1242992.7972712452</v>
      </c>
      <c r="R402" s="20">
        <v>1259247.8497100479</v>
      </c>
      <c r="S402" s="20">
        <v>1276773.9953694232</v>
      </c>
      <c r="T402" s="20">
        <v>1294001.9812567411</v>
      </c>
      <c r="U402" s="20">
        <v>1311059.0019324322</v>
      </c>
      <c r="V402" s="20">
        <v>1329948.12483428</v>
      </c>
      <c r="W402" s="20">
        <v>1348382.3295115745</v>
      </c>
      <c r="Y402" s="17" t="s">
        <v>102</v>
      </c>
      <c r="Z402" s="21" t="str">
        <f t="shared" si="427"/>
        <v>Stations of Over 10k Users</v>
      </c>
      <c r="AA402" s="21" t="str">
        <f t="shared" si="428"/>
        <v>N</v>
      </c>
      <c r="AB402" s="13">
        <f t="shared" ref="AB402:AV402" si="587">C402-$R140</f>
        <v>15268.47206237074</v>
      </c>
      <c r="AC402" s="13">
        <f t="shared" si="587"/>
        <v>59814.5133975551</v>
      </c>
      <c r="AD402" s="13">
        <f t="shared" si="587"/>
        <v>78030.037671371829</v>
      </c>
      <c r="AE402" s="13">
        <f t="shared" si="587"/>
        <v>93666.281226004241</v>
      </c>
      <c r="AF402" s="13">
        <f t="shared" si="587"/>
        <v>107159.62596756965</v>
      </c>
      <c r="AG402" s="13">
        <f t="shared" si="587"/>
        <v>121029.72259869357</v>
      </c>
      <c r="AH402" s="13">
        <f t="shared" si="587"/>
        <v>136809.02052060724</v>
      </c>
      <c r="AI402" s="13">
        <f t="shared" si="587"/>
        <v>150405.41906510107</v>
      </c>
      <c r="AJ402" s="13">
        <f t="shared" si="587"/>
        <v>164891.6602196584</v>
      </c>
      <c r="AK402" s="13">
        <f t="shared" si="587"/>
        <v>182432.66467922949</v>
      </c>
      <c r="AL402" s="13">
        <f t="shared" si="587"/>
        <v>197573.02996408544</v>
      </c>
      <c r="AM402" s="13">
        <f t="shared" si="587"/>
        <v>212545.72477424284</v>
      </c>
      <c r="AN402" s="13">
        <f t="shared" si="587"/>
        <v>228294.03995401831</v>
      </c>
      <c r="AO402" s="13">
        <f t="shared" si="587"/>
        <v>244604.11250822525</v>
      </c>
      <c r="AP402" s="13">
        <f t="shared" si="587"/>
        <v>262470.79727124516</v>
      </c>
      <c r="AQ402" s="13">
        <f t="shared" si="587"/>
        <v>278725.84971004794</v>
      </c>
      <c r="AR402" s="13">
        <f t="shared" si="587"/>
        <v>296251.99536942318</v>
      </c>
      <c r="AS402" s="13">
        <f t="shared" si="587"/>
        <v>313479.9812567411</v>
      </c>
      <c r="AT402" s="13">
        <f t="shared" si="587"/>
        <v>330537.00193243218</v>
      </c>
      <c r="AU402" s="13">
        <f t="shared" si="587"/>
        <v>349426.12483428</v>
      </c>
      <c r="AV402" s="13">
        <f t="shared" si="587"/>
        <v>367860.32951157447</v>
      </c>
      <c r="AX402" s="17" t="s">
        <v>102</v>
      </c>
      <c r="AY402" s="13">
        <f t="shared" si="430"/>
        <v>12</v>
      </c>
      <c r="AZ402" s="13">
        <f t="shared" si="431"/>
        <v>14</v>
      </c>
      <c r="BA402" s="13">
        <f t="shared" si="432"/>
        <v>13</v>
      </c>
      <c r="BB402" s="13">
        <f t="shared" si="433"/>
        <v>13</v>
      </c>
      <c r="BC402" s="13">
        <f t="shared" si="434"/>
        <v>13</v>
      </c>
      <c r="BD402" s="13">
        <f t="shared" si="435"/>
        <v>12</v>
      </c>
      <c r="BE402" s="13">
        <f t="shared" si="436"/>
        <v>12</v>
      </c>
      <c r="BF402" s="13">
        <f t="shared" si="437"/>
        <v>12</v>
      </c>
      <c r="BG402" s="13">
        <f t="shared" si="438"/>
        <v>12</v>
      </c>
      <c r="BH402" s="13">
        <f t="shared" si="439"/>
        <v>12</v>
      </c>
      <c r="BI402" s="13">
        <f t="shared" si="440"/>
        <v>12</v>
      </c>
      <c r="BJ402" s="13">
        <f t="shared" si="441"/>
        <v>12</v>
      </c>
      <c r="BK402" s="13">
        <f t="shared" si="442"/>
        <v>12</v>
      </c>
      <c r="BL402" s="13">
        <f t="shared" si="443"/>
        <v>12</v>
      </c>
      <c r="BM402" s="13">
        <f t="shared" si="444"/>
        <v>12</v>
      </c>
      <c r="BN402" s="13">
        <f t="shared" si="445"/>
        <v>12</v>
      </c>
      <c r="BO402" s="13">
        <f t="shared" si="446"/>
        <v>12</v>
      </c>
      <c r="BP402" s="13">
        <f t="shared" si="447"/>
        <v>12</v>
      </c>
      <c r="BQ402" s="13">
        <f t="shared" si="448"/>
        <v>12</v>
      </c>
      <c r="BR402" s="13">
        <f t="shared" si="449"/>
        <v>12</v>
      </c>
      <c r="BS402" s="13">
        <f t="shared" si="450"/>
        <v>12</v>
      </c>
      <c r="BT402" s="13">
        <f>INDEX($AY402:$BS402,MATCH('Ranked Growth'!$C$5,Data!$AY$149:$BS$149,0))</f>
        <v>12</v>
      </c>
      <c r="BV402" s="17" t="s">
        <v>102</v>
      </c>
      <c r="BW402" s="13" cm="1">
        <f t="array" ref="BW402">SUMPRODUCT(($Z$281:$Z$407=$Z402)*(AB402&lt;AB$281:AB$407))+1</f>
        <v>7</v>
      </c>
      <c r="BX402" s="13" cm="1">
        <f t="array" ref="BX402">SUMPRODUCT(($Z$281:$Z$407=$Z402)*(AC402&lt;AC$281:AC$407))+1</f>
        <v>9</v>
      </c>
      <c r="BY402" s="13" cm="1">
        <f t="array" ref="BY402">SUMPRODUCT(($Z$281:$Z$407=$Z402)*(AD402&lt;AD$281:AD$407))+1</f>
        <v>8</v>
      </c>
      <c r="BZ402" s="13" cm="1">
        <f t="array" ref="BZ402">SUMPRODUCT(($Z$281:$Z$407=$Z402)*(AE402&lt;AE$281:AE$407))+1</f>
        <v>8</v>
      </c>
      <c r="CA402" s="13" cm="1">
        <f t="array" ref="CA402">SUMPRODUCT(($Z$281:$Z$407=$Z402)*(AF402&lt;AF$281:AF$407))+1</f>
        <v>8</v>
      </c>
      <c r="CB402" s="13" cm="1">
        <f t="array" ref="CB402">SUMPRODUCT(($Z$281:$Z$407=$Z402)*(AG402&lt;AG$281:AG$407))+1</f>
        <v>7</v>
      </c>
      <c r="CC402" s="13" cm="1">
        <f t="array" ref="CC402">SUMPRODUCT(($Z$281:$Z$407=$Z402)*(AH402&lt;AH$281:AH$407))+1</f>
        <v>7</v>
      </c>
      <c r="CD402" s="13" cm="1">
        <f t="array" ref="CD402">SUMPRODUCT(($Z$281:$Z$407=$Z402)*(AI402&lt;AI$281:AI$407))+1</f>
        <v>7</v>
      </c>
      <c r="CE402" s="13" cm="1">
        <f t="array" ref="CE402">SUMPRODUCT(($Z$281:$Z$407=$Z402)*(AJ402&lt;AJ$281:AJ$407))+1</f>
        <v>7</v>
      </c>
      <c r="CF402" s="13" cm="1">
        <f t="array" ref="CF402">SUMPRODUCT(($Z$281:$Z$407=$Z402)*(AK402&lt;AK$281:AK$407))+1</f>
        <v>7</v>
      </c>
      <c r="CG402" s="13" cm="1">
        <f t="array" ref="CG402">SUMPRODUCT(($Z$281:$Z$407=$Z402)*(AL402&lt;AL$281:AL$407))+1</f>
        <v>7</v>
      </c>
      <c r="CH402" s="13" cm="1">
        <f t="array" ref="CH402">SUMPRODUCT(($Z$281:$Z$407=$Z402)*(AM402&lt;AM$281:AM$407))+1</f>
        <v>7</v>
      </c>
      <c r="CI402" s="13" cm="1">
        <f t="array" ref="CI402">SUMPRODUCT(($Z$281:$Z$407=$Z402)*(AN402&lt;AN$281:AN$407))+1</f>
        <v>7</v>
      </c>
      <c r="CJ402" s="13" cm="1">
        <f t="array" ref="CJ402">SUMPRODUCT(($Z$281:$Z$407=$Z402)*(AO402&lt;AO$281:AO$407))+1</f>
        <v>7</v>
      </c>
      <c r="CK402" s="13" cm="1">
        <f t="array" ref="CK402">SUMPRODUCT(($Z$281:$Z$407=$Z402)*(AP402&lt;AP$281:AP$407))+1</f>
        <v>7</v>
      </c>
      <c r="CL402" s="13" cm="1">
        <f t="array" ref="CL402">SUMPRODUCT(($Z$281:$Z$407=$Z402)*(AQ402&lt;AQ$281:AQ$407))+1</f>
        <v>7</v>
      </c>
      <c r="CM402" s="13" cm="1">
        <f t="array" ref="CM402">SUMPRODUCT(($Z$281:$Z$407=$Z402)*(AR402&lt;AR$281:AR$407))+1</f>
        <v>7</v>
      </c>
      <c r="CN402" s="13" cm="1">
        <f t="array" ref="CN402">SUMPRODUCT(($Z$281:$Z$407=$Z402)*(AS402&lt;AS$281:AS$407))+1</f>
        <v>7</v>
      </c>
      <c r="CO402" s="13" cm="1">
        <f t="array" ref="CO402">SUMPRODUCT(($Z$281:$Z$407=$Z402)*(AT402&lt;AT$281:AT$407))+1</f>
        <v>7</v>
      </c>
      <c r="CP402" s="13" cm="1">
        <f t="array" ref="CP402">SUMPRODUCT(($Z$281:$Z$407=$Z402)*(AU402&lt;AU$281:AU$407))+1</f>
        <v>7</v>
      </c>
      <c r="CQ402" s="13" cm="1">
        <f t="array" ref="CQ402">SUMPRODUCT(($Z$281:$Z$407=$Z402)*(AV402&lt;AV$281:AV$407))+1</f>
        <v>7</v>
      </c>
      <c r="CR402" s="20">
        <f>INDEX($BW402:$CQ402,MATCH('Ranked Growth'!$C$5,Data!$AY$149:$BS$149,0))</f>
        <v>7</v>
      </c>
      <c r="CS402" s="13" t="str">
        <f t="shared" si="451"/>
        <v>Stations of Over 10k Users-7</v>
      </c>
      <c r="CU402" s="17" t="s">
        <v>102</v>
      </c>
      <c r="CV402" s="13" t="str" cm="1">
        <f t="array" ref="CV402">IF($AA402="N","",SUMPRODUCT(($Z$281:$Z$407=$Z402)*($AA$281:$AA$407="Y")*(AB402&lt;AB$281:AB$407))+1)</f>
        <v/>
      </c>
      <c r="CW402" s="13" t="str" cm="1">
        <f t="array" ref="CW402">IF($AA402="N","",SUMPRODUCT(($Z$281:$Z$407=$Z402)*($AA$281:$AA$407="Y")*(AC402&lt;AC$281:AC$407))+1)</f>
        <v/>
      </c>
      <c r="CX402" s="13" t="str" cm="1">
        <f t="array" ref="CX402">IF($AA402="N","",SUMPRODUCT(($Z$281:$Z$407=$Z402)*($AA$281:$AA$407="Y")*(AD402&lt;AD$281:AD$407))+1)</f>
        <v/>
      </c>
      <c r="CY402" s="13" t="str" cm="1">
        <f t="array" ref="CY402">IF($AA402="N","",SUMPRODUCT(($Z$281:$Z$407=$Z402)*($AA$281:$AA$407="Y")*(AE402&lt;AE$281:AE$407))+1)</f>
        <v/>
      </c>
      <c r="CZ402" s="13" t="str" cm="1">
        <f t="array" ref="CZ402">IF($AA402="N","",SUMPRODUCT(($Z$281:$Z$407=$Z402)*($AA$281:$AA$407="Y")*(AF402&lt;AF$281:AF$407))+1)</f>
        <v/>
      </c>
      <c r="DA402" s="13" t="str" cm="1">
        <f t="array" ref="DA402">IF($AA402="N","",SUMPRODUCT(($Z$281:$Z$407=$Z402)*($AA$281:$AA$407="Y")*(AG402&lt;AG$281:AG$407))+1)</f>
        <v/>
      </c>
      <c r="DB402" s="13" t="str" cm="1">
        <f t="array" ref="DB402">IF($AA402="N","",SUMPRODUCT(($Z$281:$Z$407=$Z402)*($AA$281:$AA$407="Y")*(AH402&lt;AH$281:AH$407))+1)</f>
        <v/>
      </c>
      <c r="DC402" s="13" t="str" cm="1">
        <f t="array" ref="DC402">IF($AA402="N","",SUMPRODUCT(($Z$281:$Z$407=$Z402)*($AA$281:$AA$407="Y")*(AI402&lt;AI$281:AI$407))+1)</f>
        <v/>
      </c>
      <c r="DD402" s="13" t="str" cm="1">
        <f t="array" ref="DD402">IF($AA402="N","",SUMPRODUCT(($Z$281:$Z$407=$Z402)*($AA$281:$AA$407="Y")*(AJ402&lt;AJ$281:AJ$407))+1)</f>
        <v/>
      </c>
      <c r="DE402" s="13" t="str" cm="1">
        <f t="array" ref="DE402">IF($AA402="N","",SUMPRODUCT(($Z$281:$Z$407=$Z402)*($AA$281:$AA$407="Y")*(AK402&lt;AK$281:AK$407))+1)</f>
        <v/>
      </c>
      <c r="DF402" s="13" t="str" cm="1">
        <f t="array" ref="DF402">IF($AA402="N","",SUMPRODUCT(($Z$281:$Z$407=$Z402)*($AA$281:$AA$407="Y")*(AL402&lt;AL$281:AL$407))+1)</f>
        <v/>
      </c>
      <c r="DG402" s="13" t="str" cm="1">
        <f t="array" ref="DG402">IF($AA402="N","",SUMPRODUCT(($Z$281:$Z$407=$Z402)*($AA$281:$AA$407="Y")*(AM402&lt;AM$281:AM$407))+1)</f>
        <v/>
      </c>
      <c r="DH402" s="13" t="str" cm="1">
        <f t="array" ref="DH402">IF($AA402="N","",SUMPRODUCT(($Z$281:$Z$407=$Z402)*($AA$281:$AA$407="Y")*(AN402&lt;AN$281:AN$407))+1)</f>
        <v/>
      </c>
      <c r="DI402" s="13" t="str" cm="1">
        <f t="array" ref="DI402">IF($AA402="N","",SUMPRODUCT(($Z$281:$Z$407=$Z402)*($AA$281:$AA$407="Y")*(AO402&lt;AO$281:AO$407))+1)</f>
        <v/>
      </c>
      <c r="DJ402" s="13" t="str" cm="1">
        <f t="array" ref="DJ402">IF($AA402="N","",SUMPRODUCT(($Z$281:$Z$407=$Z402)*($AA$281:$AA$407="Y")*(AP402&lt;AP$281:AP$407))+1)</f>
        <v/>
      </c>
      <c r="DK402" s="13" t="str" cm="1">
        <f t="array" ref="DK402">IF($AA402="N","",SUMPRODUCT(($Z$281:$Z$407=$Z402)*($AA$281:$AA$407="Y")*(AQ402&lt;AQ$281:AQ$407))+1)</f>
        <v/>
      </c>
      <c r="DL402" s="13" t="str" cm="1">
        <f t="array" ref="DL402">IF($AA402="N","",SUMPRODUCT(($Z$281:$Z$407=$Z402)*($AA$281:$AA$407="Y")*(AR402&lt;AR$281:AR$407))+1)</f>
        <v/>
      </c>
      <c r="DM402" s="13" t="str" cm="1">
        <f t="array" ref="DM402">IF($AA402="N","",SUMPRODUCT(($Z$281:$Z$407=$Z402)*($AA$281:$AA$407="Y")*(AS402&lt;AS$281:AS$407))+1)</f>
        <v/>
      </c>
      <c r="DN402" s="13" t="str" cm="1">
        <f t="array" ref="DN402">IF($AA402="N","",SUMPRODUCT(($Z$281:$Z$407=$Z402)*($AA$281:$AA$407="Y")*(AT402&lt;AT$281:AT$407))+1)</f>
        <v/>
      </c>
      <c r="DO402" s="13" t="str" cm="1">
        <f t="array" ref="DO402">IF($AA402="N","",SUMPRODUCT(($Z$281:$Z$407=$Z402)*($AA$281:$AA$407="Y")*(AU402&lt;AU$281:AU$407))+1)</f>
        <v/>
      </c>
      <c r="DP402" s="13" t="str" cm="1">
        <f t="array" ref="DP402">IF($AA402="N","",SUMPRODUCT(($Z$281:$Z$407=$Z402)*($AA$281:$AA$407="Y")*(AV402&lt;AV$281:AV$407))+1)</f>
        <v/>
      </c>
      <c r="DQ402" s="13" t="str">
        <f>INDEX($CV402:$DP402,MATCH('Ranked Growth'!$C$5,$BW$149:$CQ$149,0))</f>
        <v/>
      </c>
      <c r="DR402" s="13" t="str">
        <f t="shared" si="452"/>
        <v>Stations of Over 10k Users-</v>
      </c>
      <c r="DT402" s="17" t="s">
        <v>102</v>
      </c>
      <c r="DU402" s="15">
        <f t="shared" ref="DU402:EO402" si="588">(C402/$R140)-1</f>
        <v>1.5571779177183886E-2</v>
      </c>
      <c r="DV402" s="15">
        <f t="shared" si="588"/>
        <v>6.1002724464678026E-2</v>
      </c>
      <c r="DW402" s="15">
        <f t="shared" si="588"/>
        <v>7.9580098836509405E-2</v>
      </c>
      <c r="DX402" s="15">
        <f t="shared" si="588"/>
        <v>9.5526955260569535E-2</v>
      </c>
      <c r="DY402" s="15">
        <f t="shared" si="588"/>
        <v>0.1092883443385968</v>
      </c>
      <c r="DZ402" s="15">
        <f t="shared" si="588"/>
        <v>0.12343396945575269</v>
      </c>
      <c r="EA402" s="15">
        <f t="shared" si="588"/>
        <v>0.13952672201195604</v>
      </c>
      <c r="EB402" s="15">
        <f t="shared" si="588"/>
        <v>0.15339321204939926</v>
      </c>
      <c r="EC402" s="15">
        <f t="shared" si="588"/>
        <v>0.16816722135725493</v>
      </c>
      <c r="ED402" s="15">
        <f t="shared" si="588"/>
        <v>0.18605667662656167</v>
      </c>
      <c r="EE402" s="15">
        <f t="shared" si="588"/>
        <v>0.20149780419417973</v>
      </c>
      <c r="EF402" s="15">
        <f t="shared" si="588"/>
        <v>0.21676793052500898</v>
      </c>
      <c r="EG402" s="15">
        <f t="shared" si="588"/>
        <v>0.23282908486909859</v>
      </c>
      <c r="EH402" s="15">
        <f t="shared" si="588"/>
        <v>0.24946315585802803</v>
      </c>
      <c r="EI402" s="15">
        <f t="shared" si="588"/>
        <v>0.26768476104691707</v>
      </c>
      <c r="EJ402" s="15">
        <f t="shared" si="588"/>
        <v>0.2842627189497513</v>
      </c>
      <c r="EK402" s="15">
        <f t="shared" si="588"/>
        <v>0.30213702024984967</v>
      </c>
      <c r="EL402" s="15">
        <f t="shared" si="588"/>
        <v>0.31970723885516183</v>
      </c>
      <c r="EM402" s="15">
        <f t="shared" si="588"/>
        <v>0.33710309603704158</v>
      </c>
      <c r="EN402" s="15">
        <f t="shared" si="588"/>
        <v>0.35636745002588421</v>
      </c>
      <c r="EO402" s="15">
        <f t="shared" si="588"/>
        <v>0.37516784887190147</v>
      </c>
      <c r="EQ402" s="17" t="s">
        <v>102</v>
      </c>
      <c r="ER402" s="13">
        <f t="shared" si="454"/>
        <v>106</v>
      </c>
      <c r="ES402" s="13">
        <f t="shared" si="455"/>
        <v>123</v>
      </c>
      <c r="ET402" s="13">
        <f t="shared" si="456"/>
        <v>122</v>
      </c>
      <c r="EU402" s="13">
        <f t="shared" si="457"/>
        <v>120</v>
      </c>
      <c r="EV402" s="13">
        <f t="shared" si="458"/>
        <v>110</v>
      </c>
      <c r="EW402" s="13">
        <f t="shared" si="459"/>
        <v>107</v>
      </c>
      <c r="EX402" s="13">
        <f t="shared" si="460"/>
        <v>107</v>
      </c>
      <c r="EY402" s="13">
        <f t="shared" si="461"/>
        <v>107</v>
      </c>
      <c r="EZ402" s="13">
        <f t="shared" si="462"/>
        <v>107</v>
      </c>
      <c r="FA402" s="13">
        <f t="shared" si="463"/>
        <v>105</v>
      </c>
      <c r="FB402" s="13">
        <f t="shared" si="464"/>
        <v>103</v>
      </c>
      <c r="FC402" s="13">
        <f t="shared" si="465"/>
        <v>100</v>
      </c>
      <c r="FD402" s="13">
        <f t="shared" si="466"/>
        <v>99</v>
      </c>
      <c r="FE402" s="13">
        <f t="shared" si="467"/>
        <v>98</v>
      </c>
      <c r="FF402" s="13">
        <f t="shared" si="468"/>
        <v>98</v>
      </c>
      <c r="FG402" s="13">
        <f t="shared" si="469"/>
        <v>98</v>
      </c>
      <c r="FH402" s="13">
        <f t="shared" si="470"/>
        <v>97</v>
      </c>
      <c r="FI402" s="13">
        <f t="shared" si="471"/>
        <v>97</v>
      </c>
      <c r="FJ402" s="13">
        <f t="shared" si="472"/>
        <v>97</v>
      </c>
      <c r="FK402" s="13">
        <f t="shared" si="473"/>
        <v>97</v>
      </c>
      <c r="FL402" s="13">
        <f t="shared" si="474"/>
        <v>97</v>
      </c>
      <c r="FM402" s="13">
        <f>INDEX($ER402:$FL402,MATCH('Ranked Growth'!$C$5,$ER$149:$FL$149,0))</f>
        <v>106</v>
      </c>
      <c r="FO402" s="17" t="s">
        <v>102</v>
      </c>
      <c r="FP402" s="13" cm="1">
        <f t="array" ref="FP402">SUMPRODUCT(($Z$281:$Z$407=$Z402)*(DU402&lt;DU$281:DU$407))+1</f>
        <v>88</v>
      </c>
      <c r="FQ402" s="13" cm="1">
        <f t="array" ref="FQ402">SUMPRODUCT(($Z$281:$Z$407=$Z402)*(DV402&lt;DV$281:DV$407))+1</f>
        <v>97</v>
      </c>
      <c r="FR402" s="13" cm="1">
        <f t="array" ref="FR402">SUMPRODUCT(($Z$281:$Z$407=$Z402)*(DW402&lt;DW$281:DW$407))+1</f>
        <v>97</v>
      </c>
      <c r="FS402" s="13" cm="1">
        <f t="array" ref="FS402">SUMPRODUCT(($Z$281:$Z$407=$Z402)*(DX402&lt;DX$281:DX$407))+1</f>
        <v>97</v>
      </c>
      <c r="FT402" s="13" cm="1">
        <f t="array" ref="FT402">SUMPRODUCT(($Z$281:$Z$407=$Z402)*(DY402&lt;DY$281:DY$407))+1</f>
        <v>93</v>
      </c>
      <c r="FU402" s="13" cm="1">
        <f t="array" ref="FU402">SUMPRODUCT(($Z$281:$Z$407=$Z402)*(DZ402&lt;DZ$281:DZ$407))+1</f>
        <v>92</v>
      </c>
      <c r="FV402" s="13" cm="1">
        <f t="array" ref="FV402">SUMPRODUCT(($Z$281:$Z$407=$Z402)*(EA402&lt;EA$281:EA$407))+1</f>
        <v>92</v>
      </c>
      <c r="FW402" s="13" cm="1">
        <f t="array" ref="FW402">SUMPRODUCT(($Z$281:$Z$407=$Z402)*(EB402&lt;EB$281:EB$407))+1</f>
        <v>92</v>
      </c>
      <c r="FX402" s="13" cm="1">
        <f t="array" ref="FX402">SUMPRODUCT(($Z$281:$Z$407=$Z402)*(EC402&lt;EC$281:EC$407))+1</f>
        <v>92</v>
      </c>
      <c r="FY402" s="13" cm="1">
        <f t="array" ref="FY402">SUMPRODUCT(($Z$281:$Z$407=$Z402)*(ED402&lt;ED$281:ED$407))+1</f>
        <v>91</v>
      </c>
      <c r="FZ402" s="13" cm="1">
        <f t="array" ref="FZ402">SUMPRODUCT(($Z$281:$Z$407=$Z402)*(EE402&lt;EE$281:EE$407))+1</f>
        <v>89</v>
      </c>
      <c r="GA402" s="13" cm="1">
        <f t="array" ref="GA402">SUMPRODUCT(($Z$281:$Z$407=$Z402)*(EF402&lt;EF$281:EF$407))+1</f>
        <v>86</v>
      </c>
      <c r="GB402" s="13" cm="1">
        <f t="array" ref="GB402">SUMPRODUCT(($Z$281:$Z$407=$Z402)*(EG402&lt;EG$281:EG$407))+1</f>
        <v>85</v>
      </c>
      <c r="GC402" s="13" cm="1">
        <f t="array" ref="GC402">SUMPRODUCT(($Z$281:$Z$407=$Z402)*(EH402&lt;EH$281:EH$407))+1</f>
        <v>84</v>
      </c>
      <c r="GD402" s="13" cm="1">
        <f t="array" ref="GD402">SUMPRODUCT(($Z$281:$Z$407=$Z402)*(EI402&lt;EI$281:EI$407))+1</f>
        <v>84</v>
      </c>
      <c r="GE402" s="13" cm="1">
        <f t="array" ref="GE402">SUMPRODUCT(($Z$281:$Z$407=$Z402)*(EJ402&lt;EJ$281:EJ$407))+1</f>
        <v>84</v>
      </c>
      <c r="GF402" s="13" cm="1">
        <f t="array" ref="GF402">SUMPRODUCT(($Z$281:$Z$407=$Z402)*(EK402&lt;EK$281:EK$407))+1</f>
        <v>84</v>
      </c>
      <c r="GG402" s="13" cm="1">
        <f t="array" ref="GG402">SUMPRODUCT(($Z$281:$Z$407=$Z402)*(EL402&lt;EL$281:EL$407))+1</f>
        <v>84</v>
      </c>
      <c r="GH402" s="13" cm="1">
        <f t="array" ref="GH402">SUMPRODUCT(($Z$281:$Z$407=$Z402)*(EM402&lt;EM$281:EM$407))+1</f>
        <v>84</v>
      </c>
      <c r="GI402" s="13" cm="1">
        <f t="array" ref="GI402">SUMPRODUCT(($Z$281:$Z$407=$Z402)*(EN402&lt;EN$281:EN$407))+1</f>
        <v>84</v>
      </c>
      <c r="GJ402" s="13" cm="1">
        <f t="array" ref="GJ402">SUMPRODUCT(($Z$281:$Z$407=$Z402)*(EO402&lt;EO$281:EO$407))+1</f>
        <v>84</v>
      </c>
      <c r="GK402" s="20">
        <f>INDEX($FP402:$GJ402,MATCH('Ranked Growth'!$C$5,$FP$149:$GJ$149,0))</f>
        <v>88</v>
      </c>
      <c r="GL402" s="13" t="str">
        <f t="shared" si="475"/>
        <v>Stations of Over 10k Users-88</v>
      </c>
      <c r="GN402" s="17" t="s">
        <v>102</v>
      </c>
      <c r="GO402" s="13" t="str" cm="1">
        <f t="array" ref="GO402">IF($AA402="N","",SUMPRODUCT(($Z$281:$Z$407=$Z402)*($AA$281:$AA$407="Y")*(DU402&lt;DU$281:DU$407))+1)</f>
        <v/>
      </c>
      <c r="GP402" s="13" t="str" cm="1">
        <f t="array" ref="GP402">IF($AA402="N","",SUMPRODUCT(($Z$281:$Z$407=$Z402)*($AA$281:$AA$407="Y")*(DV402&lt;DV$281:DV$407))+1)</f>
        <v/>
      </c>
      <c r="GQ402" s="13" t="str" cm="1">
        <f t="array" ref="GQ402">IF($AA402="N","",SUMPRODUCT(($Z$281:$Z$407=$Z402)*($AA$281:$AA$407="Y")*(DW402&lt;DW$281:DW$407))+1)</f>
        <v/>
      </c>
      <c r="GR402" s="13" t="str" cm="1">
        <f t="array" ref="GR402">IF($AA402="N","",SUMPRODUCT(($Z$281:$Z$407=$Z402)*($AA$281:$AA$407="Y")*(DX402&lt;DX$281:DX$407))+1)</f>
        <v/>
      </c>
      <c r="GS402" s="13" t="str" cm="1">
        <f t="array" ref="GS402">IF($AA402="N","",SUMPRODUCT(($Z$281:$Z$407=$Z402)*($AA$281:$AA$407="Y")*(DY402&lt;DY$281:DY$407))+1)</f>
        <v/>
      </c>
      <c r="GT402" s="13" t="str" cm="1">
        <f t="array" ref="GT402">IF($AA402="N","",SUMPRODUCT(($Z$281:$Z$407=$Z402)*($AA$281:$AA$407="Y")*(DZ402&lt;DZ$281:DZ$407))+1)</f>
        <v/>
      </c>
      <c r="GU402" s="13" t="str" cm="1">
        <f t="array" ref="GU402">IF($AA402="N","",SUMPRODUCT(($Z$281:$Z$407=$Z402)*($AA$281:$AA$407="Y")*(EA402&lt;EA$281:EA$407))+1)</f>
        <v/>
      </c>
      <c r="GV402" s="13" t="str" cm="1">
        <f t="array" ref="GV402">IF($AA402="N","",SUMPRODUCT(($Z$281:$Z$407=$Z402)*($AA$281:$AA$407="Y")*(EB402&lt;EB$281:EB$407))+1)</f>
        <v/>
      </c>
      <c r="GW402" s="13" t="str" cm="1">
        <f t="array" ref="GW402">IF($AA402="N","",SUMPRODUCT(($Z$281:$Z$407=$Z402)*($AA$281:$AA$407="Y")*(EC402&lt;EC$281:EC$407))+1)</f>
        <v/>
      </c>
      <c r="GX402" s="13" t="str" cm="1">
        <f t="array" ref="GX402">IF($AA402="N","",SUMPRODUCT(($Z$281:$Z$407=$Z402)*($AA$281:$AA$407="Y")*(ED402&lt;ED$281:ED$407))+1)</f>
        <v/>
      </c>
      <c r="GY402" s="13" t="str" cm="1">
        <f t="array" ref="GY402">IF($AA402="N","",SUMPRODUCT(($Z$281:$Z$407=$Z402)*($AA$281:$AA$407="Y")*(EE402&lt;EE$281:EE$407))+1)</f>
        <v/>
      </c>
      <c r="GZ402" s="13" t="str" cm="1">
        <f t="array" ref="GZ402">IF($AA402="N","",SUMPRODUCT(($Z$281:$Z$407=$Z402)*($AA$281:$AA$407="Y")*(EF402&lt;EF$281:EF$407))+1)</f>
        <v/>
      </c>
      <c r="HA402" s="13" t="str" cm="1">
        <f t="array" ref="HA402">IF($AA402="N","",SUMPRODUCT(($Z$281:$Z$407=$Z402)*($AA$281:$AA$407="Y")*(EG402&lt;EG$281:EG$407))+1)</f>
        <v/>
      </c>
      <c r="HB402" s="13" t="str" cm="1">
        <f t="array" ref="HB402">IF($AA402="N","",SUMPRODUCT(($Z$281:$Z$407=$Z402)*($AA$281:$AA$407="Y")*(EH402&lt;EH$281:EH$407))+1)</f>
        <v/>
      </c>
      <c r="HC402" s="13" t="str" cm="1">
        <f t="array" ref="HC402">IF($AA402="N","",SUMPRODUCT(($Z$281:$Z$407=$Z402)*($AA$281:$AA$407="Y")*(EI402&lt;EI$281:EI$407))+1)</f>
        <v/>
      </c>
      <c r="HD402" s="13" t="str" cm="1">
        <f t="array" ref="HD402">IF($AA402="N","",SUMPRODUCT(($Z$281:$Z$407=$Z402)*($AA$281:$AA$407="Y")*(EJ402&lt;EJ$281:EJ$407))+1)</f>
        <v/>
      </c>
      <c r="HE402" s="13" t="str" cm="1">
        <f t="array" ref="HE402">IF($AA402="N","",SUMPRODUCT(($Z$281:$Z$407=$Z402)*($AA$281:$AA$407="Y")*(EK402&lt;EK$281:EK$407))+1)</f>
        <v/>
      </c>
      <c r="HF402" s="13" t="str" cm="1">
        <f t="array" ref="HF402">IF($AA402="N","",SUMPRODUCT(($Z$281:$Z$407=$Z402)*($AA$281:$AA$407="Y")*(EL402&lt;EL$281:EL$407))+1)</f>
        <v/>
      </c>
      <c r="HG402" s="13" t="str" cm="1">
        <f t="array" ref="HG402">IF($AA402="N","",SUMPRODUCT(($Z$281:$Z$407=$Z402)*($AA$281:$AA$407="Y")*(EM402&lt;EM$281:EM$407))+1)</f>
        <v/>
      </c>
      <c r="HH402" s="13" t="str" cm="1">
        <f t="array" ref="HH402">IF($AA402="N","",SUMPRODUCT(($Z$281:$Z$407=$Z402)*($AA$281:$AA$407="Y")*(EN402&lt;EN$281:EN$407))+1)</f>
        <v/>
      </c>
      <c r="HI402" s="13" t="str" cm="1">
        <f t="array" ref="HI402">IF($AA402="N","",SUMPRODUCT(($Z$281:$Z$407=$Z402)*($AA$281:$AA$407="Y")*(EO402&lt;EO$281:EO$407))+1)</f>
        <v/>
      </c>
      <c r="HJ402" s="20" t="str">
        <f>INDEX($GO402:$HI402,MATCH('Ranked Growth'!$C$5,$GO$149:$HI$149,0))</f>
        <v/>
      </c>
      <c r="HK402" s="13" t="str">
        <f t="shared" si="476"/>
        <v>Stations of Over 10k Users-</v>
      </c>
    </row>
    <row r="403" spans="2:219" s="11" customFormat="1" x14ac:dyDescent="0.25">
      <c r="B403" s="17" t="s">
        <v>103</v>
      </c>
      <c r="C403" s="20">
        <v>136595.4356255903</v>
      </c>
      <c r="D403" s="20">
        <v>148444.4290851453</v>
      </c>
      <c r="E403" s="20">
        <v>151520.1489945644</v>
      </c>
      <c r="F403" s="20">
        <v>153606.5543420483</v>
      </c>
      <c r="G403" s="20">
        <v>154828.05211860785</v>
      </c>
      <c r="H403" s="20">
        <v>156074.50111833165</v>
      </c>
      <c r="I403" s="20">
        <v>157996.74459154619</v>
      </c>
      <c r="J403" s="20">
        <v>159500.35582568464</v>
      </c>
      <c r="K403" s="20">
        <v>161103.44445524938</v>
      </c>
      <c r="L403" s="20">
        <v>163398.04805688999</v>
      </c>
      <c r="M403" s="20">
        <v>165341.97557141524</v>
      </c>
      <c r="N403" s="20">
        <v>167151.97096543681</v>
      </c>
      <c r="O403" s="20">
        <v>168848.69703158046</v>
      </c>
      <c r="P403" s="20">
        <v>171193.38071207059</v>
      </c>
      <c r="Q403" s="20">
        <v>173938.36113485883</v>
      </c>
      <c r="R403" s="20">
        <v>175853.30837615606</v>
      </c>
      <c r="S403" s="20">
        <v>178128.12006951182</v>
      </c>
      <c r="T403" s="20">
        <v>180092.18853618324</v>
      </c>
      <c r="U403" s="20">
        <v>182402.74272889079</v>
      </c>
      <c r="V403" s="20">
        <v>185750.58715897973</v>
      </c>
      <c r="W403" s="20">
        <v>188967.095534811</v>
      </c>
      <c r="Y403" s="17" t="s">
        <v>103</v>
      </c>
      <c r="Z403" s="21" t="str">
        <f t="shared" si="427"/>
        <v>Stations of Over 10k Users</v>
      </c>
      <c r="AA403" s="21" t="str">
        <f t="shared" si="428"/>
        <v>N</v>
      </c>
      <c r="AB403" s="13">
        <f t="shared" ref="AB403:AV403" si="589">C403-$R141</f>
        <v>2187.4356255902967</v>
      </c>
      <c r="AC403" s="13">
        <f t="shared" si="589"/>
        <v>14036.429085145297</v>
      </c>
      <c r="AD403" s="13">
        <f t="shared" si="589"/>
        <v>17112.148994564399</v>
      </c>
      <c r="AE403" s="13">
        <f t="shared" si="589"/>
        <v>19198.554342048301</v>
      </c>
      <c r="AF403" s="13">
        <f t="shared" si="589"/>
        <v>20420.052118607855</v>
      </c>
      <c r="AG403" s="13">
        <f t="shared" si="589"/>
        <v>21666.501118331653</v>
      </c>
      <c r="AH403" s="13">
        <f t="shared" si="589"/>
        <v>23588.744591546187</v>
      </c>
      <c r="AI403" s="13">
        <f t="shared" si="589"/>
        <v>25092.355825684645</v>
      </c>
      <c r="AJ403" s="13">
        <f t="shared" si="589"/>
        <v>26695.444455249381</v>
      </c>
      <c r="AK403" s="13">
        <f t="shared" si="589"/>
        <v>28990.048056889995</v>
      </c>
      <c r="AL403" s="13">
        <f t="shared" si="589"/>
        <v>30933.975571415242</v>
      </c>
      <c r="AM403" s="13">
        <f t="shared" si="589"/>
        <v>32743.970965436805</v>
      </c>
      <c r="AN403" s="13">
        <f t="shared" si="589"/>
        <v>34440.697031580465</v>
      </c>
      <c r="AO403" s="13">
        <f t="shared" si="589"/>
        <v>36785.38071207059</v>
      </c>
      <c r="AP403" s="13">
        <f t="shared" si="589"/>
        <v>39530.361134858831</v>
      </c>
      <c r="AQ403" s="13">
        <f t="shared" si="589"/>
        <v>41445.308376156056</v>
      </c>
      <c r="AR403" s="13">
        <f t="shared" si="589"/>
        <v>43720.120069511817</v>
      </c>
      <c r="AS403" s="13">
        <f t="shared" si="589"/>
        <v>45684.188536183239</v>
      </c>
      <c r="AT403" s="13">
        <f t="shared" si="589"/>
        <v>47994.742728890793</v>
      </c>
      <c r="AU403" s="13">
        <f t="shared" si="589"/>
        <v>51342.587158979732</v>
      </c>
      <c r="AV403" s="13">
        <f t="shared" si="589"/>
        <v>54559.095534811</v>
      </c>
      <c r="AX403" s="17" t="s">
        <v>103</v>
      </c>
      <c r="AY403" s="13">
        <f t="shared" si="430"/>
        <v>56</v>
      </c>
      <c r="AZ403" s="13">
        <f t="shared" si="431"/>
        <v>52</v>
      </c>
      <c r="BA403" s="13">
        <f t="shared" si="432"/>
        <v>53</v>
      </c>
      <c r="BB403" s="13">
        <f t="shared" si="433"/>
        <v>53</v>
      </c>
      <c r="BC403" s="13">
        <f t="shared" si="434"/>
        <v>53</v>
      </c>
      <c r="BD403" s="13">
        <f t="shared" si="435"/>
        <v>55</v>
      </c>
      <c r="BE403" s="13">
        <f t="shared" si="436"/>
        <v>55</v>
      </c>
      <c r="BF403" s="13">
        <f t="shared" si="437"/>
        <v>55</v>
      </c>
      <c r="BG403" s="13">
        <f t="shared" si="438"/>
        <v>55</v>
      </c>
      <c r="BH403" s="13">
        <f t="shared" si="439"/>
        <v>55</v>
      </c>
      <c r="BI403" s="13">
        <f t="shared" si="440"/>
        <v>55</v>
      </c>
      <c r="BJ403" s="13">
        <f t="shared" si="441"/>
        <v>55</v>
      </c>
      <c r="BK403" s="13">
        <f t="shared" si="442"/>
        <v>55</v>
      </c>
      <c r="BL403" s="13">
        <f t="shared" si="443"/>
        <v>55</v>
      </c>
      <c r="BM403" s="13">
        <f t="shared" si="444"/>
        <v>55</v>
      </c>
      <c r="BN403" s="13">
        <f t="shared" si="445"/>
        <v>55</v>
      </c>
      <c r="BO403" s="13">
        <f t="shared" si="446"/>
        <v>55</v>
      </c>
      <c r="BP403" s="13">
        <f t="shared" si="447"/>
        <v>55</v>
      </c>
      <c r="BQ403" s="13">
        <f t="shared" si="448"/>
        <v>55</v>
      </c>
      <c r="BR403" s="13">
        <f t="shared" si="449"/>
        <v>55</v>
      </c>
      <c r="BS403" s="13">
        <f t="shared" si="450"/>
        <v>55</v>
      </c>
      <c r="BT403" s="13">
        <f>INDEX($AY403:$BS403,MATCH('Ranked Growth'!$C$5,Data!$AY$149:$BS$149,0))</f>
        <v>56</v>
      </c>
      <c r="BV403" s="17" t="s">
        <v>103</v>
      </c>
      <c r="BW403" s="13" cm="1">
        <f t="array" ref="BW403">SUMPRODUCT(($Z$281:$Z$407=$Z403)*(AB403&lt;AB$281:AB$407))+1</f>
        <v>51</v>
      </c>
      <c r="BX403" s="13" cm="1">
        <f t="array" ref="BX403">SUMPRODUCT(($Z$281:$Z$407=$Z403)*(AC403&lt;AC$281:AC$407))+1</f>
        <v>47</v>
      </c>
      <c r="BY403" s="13" cm="1">
        <f t="array" ref="BY403">SUMPRODUCT(($Z$281:$Z$407=$Z403)*(AD403&lt;AD$281:AD$407))+1</f>
        <v>48</v>
      </c>
      <c r="BZ403" s="13" cm="1">
        <f t="array" ref="BZ403">SUMPRODUCT(($Z$281:$Z$407=$Z403)*(AE403&lt;AE$281:AE$407))+1</f>
        <v>48</v>
      </c>
      <c r="CA403" s="13" cm="1">
        <f t="array" ref="CA403">SUMPRODUCT(($Z$281:$Z$407=$Z403)*(AF403&lt;AF$281:AF$407))+1</f>
        <v>48</v>
      </c>
      <c r="CB403" s="13" cm="1">
        <f t="array" ref="CB403">SUMPRODUCT(($Z$281:$Z$407=$Z403)*(AG403&lt;AG$281:AG$407))+1</f>
        <v>50</v>
      </c>
      <c r="CC403" s="13" cm="1">
        <f t="array" ref="CC403">SUMPRODUCT(($Z$281:$Z$407=$Z403)*(AH403&lt;AH$281:AH$407))+1</f>
        <v>50</v>
      </c>
      <c r="CD403" s="13" cm="1">
        <f t="array" ref="CD403">SUMPRODUCT(($Z$281:$Z$407=$Z403)*(AI403&lt;AI$281:AI$407))+1</f>
        <v>50</v>
      </c>
      <c r="CE403" s="13" cm="1">
        <f t="array" ref="CE403">SUMPRODUCT(($Z$281:$Z$407=$Z403)*(AJ403&lt;AJ$281:AJ$407))+1</f>
        <v>50</v>
      </c>
      <c r="CF403" s="13" cm="1">
        <f t="array" ref="CF403">SUMPRODUCT(($Z$281:$Z$407=$Z403)*(AK403&lt;AK$281:AK$407))+1</f>
        <v>50</v>
      </c>
      <c r="CG403" s="13" cm="1">
        <f t="array" ref="CG403">SUMPRODUCT(($Z$281:$Z$407=$Z403)*(AL403&lt;AL$281:AL$407))+1</f>
        <v>50</v>
      </c>
      <c r="CH403" s="13" cm="1">
        <f t="array" ref="CH403">SUMPRODUCT(($Z$281:$Z$407=$Z403)*(AM403&lt;AM$281:AM$407))+1</f>
        <v>50</v>
      </c>
      <c r="CI403" s="13" cm="1">
        <f t="array" ref="CI403">SUMPRODUCT(($Z$281:$Z$407=$Z403)*(AN403&lt;AN$281:AN$407))+1</f>
        <v>50</v>
      </c>
      <c r="CJ403" s="13" cm="1">
        <f t="array" ref="CJ403">SUMPRODUCT(($Z$281:$Z$407=$Z403)*(AO403&lt;AO$281:AO$407))+1</f>
        <v>50</v>
      </c>
      <c r="CK403" s="13" cm="1">
        <f t="array" ref="CK403">SUMPRODUCT(($Z$281:$Z$407=$Z403)*(AP403&lt;AP$281:AP$407))+1</f>
        <v>50</v>
      </c>
      <c r="CL403" s="13" cm="1">
        <f t="array" ref="CL403">SUMPRODUCT(($Z$281:$Z$407=$Z403)*(AQ403&lt;AQ$281:AQ$407))+1</f>
        <v>50</v>
      </c>
      <c r="CM403" s="13" cm="1">
        <f t="array" ref="CM403">SUMPRODUCT(($Z$281:$Z$407=$Z403)*(AR403&lt;AR$281:AR$407))+1</f>
        <v>50</v>
      </c>
      <c r="CN403" s="13" cm="1">
        <f t="array" ref="CN403">SUMPRODUCT(($Z$281:$Z$407=$Z403)*(AS403&lt;AS$281:AS$407))+1</f>
        <v>50</v>
      </c>
      <c r="CO403" s="13" cm="1">
        <f t="array" ref="CO403">SUMPRODUCT(($Z$281:$Z$407=$Z403)*(AT403&lt;AT$281:AT$407))+1</f>
        <v>50</v>
      </c>
      <c r="CP403" s="13" cm="1">
        <f t="array" ref="CP403">SUMPRODUCT(($Z$281:$Z$407=$Z403)*(AU403&lt;AU$281:AU$407))+1</f>
        <v>50</v>
      </c>
      <c r="CQ403" s="13" cm="1">
        <f t="array" ref="CQ403">SUMPRODUCT(($Z$281:$Z$407=$Z403)*(AV403&lt;AV$281:AV$407))+1</f>
        <v>50</v>
      </c>
      <c r="CR403" s="20">
        <f>INDEX($BW403:$CQ403,MATCH('Ranked Growth'!$C$5,Data!$AY$149:$BS$149,0))</f>
        <v>51</v>
      </c>
      <c r="CS403" s="13" t="str">
        <f t="shared" si="451"/>
        <v>Stations of Over 10k Users-51</v>
      </c>
      <c r="CU403" s="17" t="s">
        <v>103</v>
      </c>
      <c r="CV403" s="13" t="str" cm="1">
        <f t="array" ref="CV403">IF($AA403="N","",SUMPRODUCT(($Z$281:$Z$407=$Z403)*($AA$281:$AA$407="Y")*(AB403&lt;AB$281:AB$407))+1)</f>
        <v/>
      </c>
      <c r="CW403" s="13" t="str" cm="1">
        <f t="array" ref="CW403">IF($AA403="N","",SUMPRODUCT(($Z$281:$Z$407=$Z403)*($AA$281:$AA$407="Y")*(AC403&lt;AC$281:AC$407))+1)</f>
        <v/>
      </c>
      <c r="CX403" s="13" t="str" cm="1">
        <f t="array" ref="CX403">IF($AA403="N","",SUMPRODUCT(($Z$281:$Z$407=$Z403)*($AA$281:$AA$407="Y")*(AD403&lt;AD$281:AD$407))+1)</f>
        <v/>
      </c>
      <c r="CY403" s="13" t="str" cm="1">
        <f t="array" ref="CY403">IF($AA403="N","",SUMPRODUCT(($Z$281:$Z$407=$Z403)*($AA$281:$AA$407="Y")*(AE403&lt;AE$281:AE$407))+1)</f>
        <v/>
      </c>
      <c r="CZ403" s="13" t="str" cm="1">
        <f t="array" ref="CZ403">IF($AA403="N","",SUMPRODUCT(($Z$281:$Z$407=$Z403)*($AA$281:$AA$407="Y")*(AF403&lt;AF$281:AF$407))+1)</f>
        <v/>
      </c>
      <c r="DA403" s="13" t="str" cm="1">
        <f t="array" ref="DA403">IF($AA403="N","",SUMPRODUCT(($Z$281:$Z$407=$Z403)*($AA$281:$AA$407="Y")*(AG403&lt;AG$281:AG$407))+1)</f>
        <v/>
      </c>
      <c r="DB403" s="13" t="str" cm="1">
        <f t="array" ref="DB403">IF($AA403="N","",SUMPRODUCT(($Z$281:$Z$407=$Z403)*($AA$281:$AA$407="Y")*(AH403&lt;AH$281:AH$407))+1)</f>
        <v/>
      </c>
      <c r="DC403" s="13" t="str" cm="1">
        <f t="array" ref="DC403">IF($AA403="N","",SUMPRODUCT(($Z$281:$Z$407=$Z403)*($AA$281:$AA$407="Y")*(AI403&lt;AI$281:AI$407))+1)</f>
        <v/>
      </c>
      <c r="DD403" s="13" t="str" cm="1">
        <f t="array" ref="DD403">IF($AA403="N","",SUMPRODUCT(($Z$281:$Z$407=$Z403)*($AA$281:$AA$407="Y")*(AJ403&lt;AJ$281:AJ$407))+1)</f>
        <v/>
      </c>
      <c r="DE403" s="13" t="str" cm="1">
        <f t="array" ref="DE403">IF($AA403="N","",SUMPRODUCT(($Z$281:$Z$407=$Z403)*($AA$281:$AA$407="Y")*(AK403&lt;AK$281:AK$407))+1)</f>
        <v/>
      </c>
      <c r="DF403" s="13" t="str" cm="1">
        <f t="array" ref="DF403">IF($AA403="N","",SUMPRODUCT(($Z$281:$Z$407=$Z403)*($AA$281:$AA$407="Y")*(AL403&lt;AL$281:AL$407))+1)</f>
        <v/>
      </c>
      <c r="DG403" s="13" t="str" cm="1">
        <f t="array" ref="DG403">IF($AA403="N","",SUMPRODUCT(($Z$281:$Z$407=$Z403)*($AA$281:$AA$407="Y")*(AM403&lt;AM$281:AM$407))+1)</f>
        <v/>
      </c>
      <c r="DH403" s="13" t="str" cm="1">
        <f t="array" ref="DH403">IF($AA403="N","",SUMPRODUCT(($Z$281:$Z$407=$Z403)*($AA$281:$AA$407="Y")*(AN403&lt;AN$281:AN$407))+1)</f>
        <v/>
      </c>
      <c r="DI403" s="13" t="str" cm="1">
        <f t="array" ref="DI403">IF($AA403="N","",SUMPRODUCT(($Z$281:$Z$407=$Z403)*($AA$281:$AA$407="Y")*(AO403&lt;AO$281:AO$407))+1)</f>
        <v/>
      </c>
      <c r="DJ403" s="13" t="str" cm="1">
        <f t="array" ref="DJ403">IF($AA403="N","",SUMPRODUCT(($Z$281:$Z$407=$Z403)*($AA$281:$AA$407="Y")*(AP403&lt;AP$281:AP$407))+1)</f>
        <v/>
      </c>
      <c r="DK403" s="13" t="str" cm="1">
        <f t="array" ref="DK403">IF($AA403="N","",SUMPRODUCT(($Z$281:$Z$407=$Z403)*($AA$281:$AA$407="Y")*(AQ403&lt;AQ$281:AQ$407))+1)</f>
        <v/>
      </c>
      <c r="DL403" s="13" t="str" cm="1">
        <f t="array" ref="DL403">IF($AA403="N","",SUMPRODUCT(($Z$281:$Z$407=$Z403)*($AA$281:$AA$407="Y")*(AR403&lt;AR$281:AR$407))+1)</f>
        <v/>
      </c>
      <c r="DM403" s="13" t="str" cm="1">
        <f t="array" ref="DM403">IF($AA403="N","",SUMPRODUCT(($Z$281:$Z$407=$Z403)*($AA$281:$AA$407="Y")*(AS403&lt;AS$281:AS$407))+1)</f>
        <v/>
      </c>
      <c r="DN403" s="13" t="str" cm="1">
        <f t="array" ref="DN403">IF($AA403="N","",SUMPRODUCT(($Z$281:$Z$407=$Z403)*($AA$281:$AA$407="Y")*(AT403&lt;AT$281:AT$407))+1)</f>
        <v/>
      </c>
      <c r="DO403" s="13" t="str" cm="1">
        <f t="array" ref="DO403">IF($AA403="N","",SUMPRODUCT(($Z$281:$Z$407=$Z403)*($AA$281:$AA$407="Y")*(AU403&lt;AU$281:AU$407))+1)</f>
        <v/>
      </c>
      <c r="DP403" s="13" t="str" cm="1">
        <f t="array" ref="DP403">IF($AA403="N","",SUMPRODUCT(($Z$281:$Z$407=$Z403)*($AA$281:$AA$407="Y")*(AV403&lt;AV$281:AV$407))+1)</f>
        <v/>
      </c>
      <c r="DQ403" s="13" t="str">
        <f>INDEX($CV403:$DP403,MATCH('Ranked Growth'!$C$5,$BW$149:$CQ$149,0))</f>
        <v/>
      </c>
      <c r="DR403" s="13" t="str">
        <f t="shared" si="452"/>
        <v>Stations of Over 10k Users-</v>
      </c>
      <c r="DT403" s="17" t="s">
        <v>103</v>
      </c>
      <c r="DU403" s="15">
        <f t="shared" ref="DU403:EO403" si="590">(C403/$R141)-1</f>
        <v>1.6274593964572759E-2</v>
      </c>
      <c r="DV403" s="15">
        <f t="shared" si="590"/>
        <v>0.10443150024660208</v>
      </c>
      <c r="DW403" s="15">
        <f t="shared" si="590"/>
        <v>0.12731495889057487</v>
      </c>
      <c r="DX403" s="15">
        <f t="shared" si="590"/>
        <v>0.1428378842185607</v>
      </c>
      <c r="DY403" s="15">
        <f t="shared" si="590"/>
        <v>0.15192586839033284</v>
      </c>
      <c r="DZ403" s="15">
        <f t="shared" si="590"/>
        <v>0.16119949049410498</v>
      </c>
      <c r="EA403" s="15">
        <f t="shared" si="590"/>
        <v>0.17550104600578975</v>
      </c>
      <c r="EB403" s="15">
        <f t="shared" si="590"/>
        <v>0.18668796370517104</v>
      </c>
      <c r="EC403" s="15">
        <f t="shared" si="590"/>
        <v>0.19861499654223991</v>
      </c>
      <c r="ED403" s="15">
        <f t="shared" si="590"/>
        <v>0.21568692382068022</v>
      </c>
      <c r="EE403" s="15">
        <f t="shared" si="590"/>
        <v>0.2301498093224752</v>
      </c>
      <c r="EF403" s="15">
        <f t="shared" si="590"/>
        <v>0.24361623538358446</v>
      </c>
      <c r="EG403" s="15">
        <f t="shared" si="590"/>
        <v>0.25623993386986244</v>
      </c>
      <c r="EH403" s="15">
        <f t="shared" si="590"/>
        <v>0.27368445860417978</v>
      </c>
      <c r="EI403" s="15">
        <f t="shared" si="590"/>
        <v>0.2941072044436257</v>
      </c>
      <c r="EJ403" s="15">
        <f t="shared" si="590"/>
        <v>0.30835447574665231</v>
      </c>
      <c r="EK403" s="15">
        <f t="shared" si="590"/>
        <v>0.32527915056776235</v>
      </c>
      <c r="EL403" s="15">
        <f t="shared" si="590"/>
        <v>0.33989188542485005</v>
      </c>
      <c r="EM403" s="15">
        <f t="shared" si="590"/>
        <v>0.35708248563248324</v>
      </c>
      <c r="EN403" s="15">
        <f t="shared" si="590"/>
        <v>0.3819905597805171</v>
      </c>
      <c r="EO403" s="15">
        <f t="shared" si="590"/>
        <v>0.40592148930726601</v>
      </c>
      <c r="EQ403" s="17" t="s">
        <v>103</v>
      </c>
      <c r="ER403" s="13">
        <f t="shared" si="454"/>
        <v>103</v>
      </c>
      <c r="ES403" s="13">
        <f t="shared" si="455"/>
        <v>30</v>
      </c>
      <c r="ET403" s="13">
        <f t="shared" si="456"/>
        <v>38</v>
      </c>
      <c r="EU403" s="13">
        <f t="shared" si="457"/>
        <v>53</v>
      </c>
      <c r="EV403" s="13">
        <f t="shared" si="458"/>
        <v>60</v>
      </c>
      <c r="EW403" s="13">
        <f t="shared" si="459"/>
        <v>65</v>
      </c>
      <c r="EX403" s="13">
        <f t="shared" si="460"/>
        <v>66</v>
      </c>
      <c r="EY403" s="13">
        <f t="shared" si="461"/>
        <v>68</v>
      </c>
      <c r="EZ403" s="13">
        <f t="shared" si="462"/>
        <v>72</v>
      </c>
      <c r="FA403" s="13">
        <f t="shared" si="463"/>
        <v>75</v>
      </c>
      <c r="FB403" s="13">
        <f t="shared" si="464"/>
        <v>72</v>
      </c>
      <c r="FC403" s="13">
        <f t="shared" si="465"/>
        <v>74</v>
      </c>
      <c r="FD403" s="13">
        <f t="shared" si="466"/>
        <v>75</v>
      </c>
      <c r="FE403" s="13">
        <f t="shared" si="467"/>
        <v>75</v>
      </c>
      <c r="FF403" s="13">
        <f t="shared" si="468"/>
        <v>75</v>
      </c>
      <c r="FG403" s="13">
        <f t="shared" si="469"/>
        <v>77</v>
      </c>
      <c r="FH403" s="13">
        <f t="shared" si="470"/>
        <v>78</v>
      </c>
      <c r="FI403" s="13">
        <f t="shared" si="471"/>
        <v>79</v>
      </c>
      <c r="FJ403" s="13">
        <f t="shared" si="472"/>
        <v>78</v>
      </c>
      <c r="FK403" s="13">
        <f t="shared" si="473"/>
        <v>79</v>
      </c>
      <c r="FL403" s="13">
        <f t="shared" si="474"/>
        <v>77</v>
      </c>
      <c r="FM403" s="13">
        <f>INDEX($ER403:$FL403,MATCH('Ranked Growth'!$C$5,$ER$149:$FL$149,0))</f>
        <v>103</v>
      </c>
      <c r="FO403" s="17" t="s">
        <v>103</v>
      </c>
      <c r="FP403" s="13" cm="1">
        <f t="array" ref="FP403">SUMPRODUCT(($Z$281:$Z$407=$Z403)*(DU403&lt;DU$281:DU$407))+1</f>
        <v>85</v>
      </c>
      <c r="FQ403" s="13" cm="1">
        <f t="array" ref="FQ403">SUMPRODUCT(($Z$281:$Z$407=$Z403)*(DV403&lt;DV$281:DV$407))+1</f>
        <v>29</v>
      </c>
      <c r="FR403" s="13" cm="1">
        <f t="array" ref="FR403">SUMPRODUCT(($Z$281:$Z$407=$Z403)*(DW403&lt;DW$281:DW$407))+1</f>
        <v>37</v>
      </c>
      <c r="FS403" s="13" cm="1">
        <f t="array" ref="FS403">SUMPRODUCT(($Z$281:$Z$407=$Z403)*(DX403&lt;DX$281:DX$407))+1</f>
        <v>49</v>
      </c>
      <c r="FT403" s="13" cm="1">
        <f t="array" ref="FT403">SUMPRODUCT(($Z$281:$Z$407=$Z403)*(DY403&lt;DY$281:DY$407))+1</f>
        <v>55</v>
      </c>
      <c r="FU403" s="13" cm="1">
        <f t="array" ref="FU403">SUMPRODUCT(($Z$281:$Z$407=$Z403)*(DZ403&lt;DZ$281:DZ$407))+1</f>
        <v>58</v>
      </c>
      <c r="FV403" s="13" cm="1">
        <f t="array" ref="FV403">SUMPRODUCT(($Z$281:$Z$407=$Z403)*(EA403&lt;EA$281:EA$407))+1</f>
        <v>59</v>
      </c>
      <c r="FW403" s="13" cm="1">
        <f t="array" ref="FW403">SUMPRODUCT(($Z$281:$Z$407=$Z403)*(EB403&lt;EB$281:EB$407))+1</f>
        <v>59</v>
      </c>
      <c r="FX403" s="13" cm="1">
        <f t="array" ref="FX403">SUMPRODUCT(($Z$281:$Z$407=$Z403)*(EC403&lt;EC$281:EC$407))+1</f>
        <v>63</v>
      </c>
      <c r="FY403" s="13" cm="1">
        <f t="array" ref="FY403">SUMPRODUCT(($Z$281:$Z$407=$Z403)*(ED403&lt;ED$281:ED$407))+1</f>
        <v>65</v>
      </c>
      <c r="FZ403" s="13" cm="1">
        <f t="array" ref="FZ403">SUMPRODUCT(($Z$281:$Z$407=$Z403)*(EE403&lt;EE$281:EE$407))+1</f>
        <v>62</v>
      </c>
      <c r="GA403" s="13" cm="1">
        <f t="array" ref="GA403">SUMPRODUCT(($Z$281:$Z$407=$Z403)*(EF403&lt;EF$281:EF$407))+1</f>
        <v>64</v>
      </c>
      <c r="GB403" s="13" cm="1">
        <f t="array" ref="GB403">SUMPRODUCT(($Z$281:$Z$407=$Z403)*(EG403&lt;EG$281:EG$407))+1</f>
        <v>64</v>
      </c>
      <c r="GC403" s="13" cm="1">
        <f t="array" ref="GC403">SUMPRODUCT(($Z$281:$Z$407=$Z403)*(EH403&lt;EH$281:EH$407))+1</f>
        <v>64</v>
      </c>
      <c r="GD403" s="13" cm="1">
        <f t="array" ref="GD403">SUMPRODUCT(($Z$281:$Z$407=$Z403)*(EI403&lt;EI$281:EI$407))+1</f>
        <v>64</v>
      </c>
      <c r="GE403" s="13" cm="1">
        <f t="array" ref="GE403">SUMPRODUCT(($Z$281:$Z$407=$Z403)*(EJ403&lt;EJ$281:EJ$407))+1</f>
        <v>66</v>
      </c>
      <c r="GF403" s="13" cm="1">
        <f t="array" ref="GF403">SUMPRODUCT(($Z$281:$Z$407=$Z403)*(EK403&lt;EK$281:EK$407))+1</f>
        <v>67</v>
      </c>
      <c r="GG403" s="13" cm="1">
        <f t="array" ref="GG403">SUMPRODUCT(($Z$281:$Z$407=$Z403)*(EL403&lt;EL$281:EL$407))+1</f>
        <v>68</v>
      </c>
      <c r="GH403" s="13" cm="1">
        <f t="array" ref="GH403">SUMPRODUCT(($Z$281:$Z$407=$Z403)*(EM403&lt;EM$281:EM$407))+1</f>
        <v>68</v>
      </c>
      <c r="GI403" s="13" cm="1">
        <f t="array" ref="GI403">SUMPRODUCT(($Z$281:$Z$407=$Z403)*(EN403&lt;EN$281:EN$407))+1</f>
        <v>68</v>
      </c>
      <c r="GJ403" s="13" cm="1">
        <f t="array" ref="GJ403">SUMPRODUCT(($Z$281:$Z$407=$Z403)*(EO403&lt;EO$281:EO$407))+1</f>
        <v>67</v>
      </c>
      <c r="GK403" s="20">
        <f>INDEX($FP403:$GJ403,MATCH('Ranked Growth'!$C$5,$FP$149:$GJ$149,0))</f>
        <v>85</v>
      </c>
      <c r="GL403" s="13" t="str">
        <f t="shared" si="475"/>
        <v>Stations of Over 10k Users-85</v>
      </c>
      <c r="GN403" s="17" t="s">
        <v>103</v>
      </c>
      <c r="GO403" s="13" t="str" cm="1">
        <f t="array" ref="GO403">IF($AA403="N","",SUMPRODUCT(($Z$281:$Z$407=$Z403)*($AA$281:$AA$407="Y")*(DU403&lt;DU$281:DU$407))+1)</f>
        <v/>
      </c>
      <c r="GP403" s="13" t="str" cm="1">
        <f t="array" ref="GP403">IF($AA403="N","",SUMPRODUCT(($Z$281:$Z$407=$Z403)*($AA$281:$AA$407="Y")*(DV403&lt;DV$281:DV$407))+1)</f>
        <v/>
      </c>
      <c r="GQ403" s="13" t="str" cm="1">
        <f t="array" ref="GQ403">IF($AA403="N","",SUMPRODUCT(($Z$281:$Z$407=$Z403)*($AA$281:$AA$407="Y")*(DW403&lt;DW$281:DW$407))+1)</f>
        <v/>
      </c>
      <c r="GR403" s="13" t="str" cm="1">
        <f t="array" ref="GR403">IF($AA403="N","",SUMPRODUCT(($Z$281:$Z$407=$Z403)*($AA$281:$AA$407="Y")*(DX403&lt;DX$281:DX$407))+1)</f>
        <v/>
      </c>
      <c r="GS403" s="13" t="str" cm="1">
        <f t="array" ref="GS403">IF($AA403="N","",SUMPRODUCT(($Z$281:$Z$407=$Z403)*($AA$281:$AA$407="Y")*(DY403&lt;DY$281:DY$407))+1)</f>
        <v/>
      </c>
      <c r="GT403" s="13" t="str" cm="1">
        <f t="array" ref="GT403">IF($AA403="N","",SUMPRODUCT(($Z$281:$Z$407=$Z403)*($AA$281:$AA$407="Y")*(DZ403&lt;DZ$281:DZ$407))+1)</f>
        <v/>
      </c>
      <c r="GU403" s="13" t="str" cm="1">
        <f t="array" ref="GU403">IF($AA403="N","",SUMPRODUCT(($Z$281:$Z$407=$Z403)*($AA$281:$AA$407="Y")*(EA403&lt;EA$281:EA$407))+1)</f>
        <v/>
      </c>
      <c r="GV403" s="13" t="str" cm="1">
        <f t="array" ref="GV403">IF($AA403="N","",SUMPRODUCT(($Z$281:$Z$407=$Z403)*($AA$281:$AA$407="Y")*(EB403&lt;EB$281:EB$407))+1)</f>
        <v/>
      </c>
      <c r="GW403" s="13" t="str" cm="1">
        <f t="array" ref="GW403">IF($AA403="N","",SUMPRODUCT(($Z$281:$Z$407=$Z403)*($AA$281:$AA$407="Y")*(EC403&lt;EC$281:EC$407))+1)</f>
        <v/>
      </c>
      <c r="GX403" s="13" t="str" cm="1">
        <f t="array" ref="GX403">IF($AA403="N","",SUMPRODUCT(($Z$281:$Z$407=$Z403)*($AA$281:$AA$407="Y")*(ED403&lt;ED$281:ED$407))+1)</f>
        <v/>
      </c>
      <c r="GY403" s="13" t="str" cm="1">
        <f t="array" ref="GY403">IF($AA403="N","",SUMPRODUCT(($Z$281:$Z$407=$Z403)*($AA$281:$AA$407="Y")*(EE403&lt;EE$281:EE$407))+1)</f>
        <v/>
      </c>
      <c r="GZ403" s="13" t="str" cm="1">
        <f t="array" ref="GZ403">IF($AA403="N","",SUMPRODUCT(($Z$281:$Z$407=$Z403)*($AA$281:$AA$407="Y")*(EF403&lt;EF$281:EF$407))+1)</f>
        <v/>
      </c>
      <c r="HA403" s="13" t="str" cm="1">
        <f t="array" ref="HA403">IF($AA403="N","",SUMPRODUCT(($Z$281:$Z$407=$Z403)*($AA$281:$AA$407="Y")*(EG403&lt;EG$281:EG$407))+1)</f>
        <v/>
      </c>
      <c r="HB403" s="13" t="str" cm="1">
        <f t="array" ref="HB403">IF($AA403="N","",SUMPRODUCT(($Z$281:$Z$407=$Z403)*($AA$281:$AA$407="Y")*(EH403&lt;EH$281:EH$407))+1)</f>
        <v/>
      </c>
      <c r="HC403" s="13" t="str" cm="1">
        <f t="array" ref="HC403">IF($AA403="N","",SUMPRODUCT(($Z$281:$Z$407=$Z403)*($AA$281:$AA$407="Y")*(EI403&lt;EI$281:EI$407))+1)</f>
        <v/>
      </c>
      <c r="HD403" s="13" t="str" cm="1">
        <f t="array" ref="HD403">IF($AA403="N","",SUMPRODUCT(($Z$281:$Z$407=$Z403)*($AA$281:$AA$407="Y")*(EJ403&lt;EJ$281:EJ$407))+1)</f>
        <v/>
      </c>
      <c r="HE403" s="13" t="str" cm="1">
        <f t="array" ref="HE403">IF($AA403="N","",SUMPRODUCT(($Z$281:$Z$407=$Z403)*($AA$281:$AA$407="Y")*(EK403&lt;EK$281:EK$407))+1)</f>
        <v/>
      </c>
      <c r="HF403" s="13" t="str" cm="1">
        <f t="array" ref="HF403">IF($AA403="N","",SUMPRODUCT(($Z$281:$Z$407=$Z403)*($AA$281:$AA$407="Y")*(EL403&lt;EL$281:EL$407))+1)</f>
        <v/>
      </c>
      <c r="HG403" s="13" t="str" cm="1">
        <f t="array" ref="HG403">IF($AA403="N","",SUMPRODUCT(($Z$281:$Z$407=$Z403)*($AA$281:$AA$407="Y")*(EM403&lt;EM$281:EM$407))+1)</f>
        <v/>
      </c>
      <c r="HH403" s="13" t="str" cm="1">
        <f t="array" ref="HH403">IF($AA403="N","",SUMPRODUCT(($Z$281:$Z$407=$Z403)*($AA$281:$AA$407="Y")*(EN403&lt;EN$281:EN$407))+1)</f>
        <v/>
      </c>
      <c r="HI403" s="13" t="str" cm="1">
        <f t="array" ref="HI403">IF($AA403="N","",SUMPRODUCT(($Z$281:$Z$407=$Z403)*($AA$281:$AA$407="Y")*(EO403&lt;EO$281:EO$407))+1)</f>
        <v/>
      </c>
      <c r="HJ403" s="20" t="str">
        <f>INDEX($GO403:$HI403,MATCH('Ranked Growth'!$C$5,$GO$149:$HI$149,0))</f>
        <v/>
      </c>
      <c r="HK403" s="13" t="str">
        <f t="shared" si="476"/>
        <v>Stations of Over 10k Users-</v>
      </c>
    </row>
    <row r="404" spans="2:219" s="11" customFormat="1" x14ac:dyDescent="0.25">
      <c r="B404" s="17" t="s">
        <v>104</v>
      </c>
      <c r="C404" s="20">
        <v>28932.946829204524</v>
      </c>
      <c r="D404" s="20">
        <v>31139.110737680996</v>
      </c>
      <c r="E404" s="20">
        <v>31789.285920086182</v>
      </c>
      <c r="F404" s="20">
        <v>32267.715136508265</v>
      </c>
      <c r="G404" s="20">
        <v>32571.422052728591</v>
      </c>
      <c r="H404" s="20">
        <v>32864.426936158234</v>
      </c>
      <c r="I404" s="20">
        <v>33258.599654286772</v>
      </c>
      <c r="J404" s="20">
        <v>33575.146095490913</v>
      </c>
      <c r="K404" s="20">
        <v>33954.319543589045</v>
      </c>
      <c r="L404" s="20">
        <v>34551.056191542724</v>
      </c>
      <c r="M404" s="20">
        <v>34949.322068278969</v>
      </c>
      <c r="N404" s="20">
        <v>35318.265596181969</v>
      </c>
      <c r="O404" s="20">
        <v>35680.442718277583</v>
      </c>
      <c r="P404" s="20">
        <v>36150.711270367712</v>
      </c>
      <c r="Q404" s="20">
        <v>36693.510863555435</v>
      </c>
      <c r="R404" s="20">
        <v>37121.714370088281</v>
      </c>
      <c r="S404" s="20">
        <v>37604.483287288829</v>
      </c>
      <c r="T404" s="20">
        <v>38035.088405861927</v>
      </c>
      <c r="U404" s="20">
        <v>38510.594078067028</v>
      </c>
      <c r="V404" s="20">
        <v>39139.87730004239</v>
      </c>
      <c r="W404" s="20">
        <v>39743.704072052955</v>
      </c>
      <c r="Y404" s="17" t="s">
        <v>104</v>
      </c>
      <c r="Z404" s="21" t="str">
        <f t="shared" si="427"/>
        <v>Stations of Over 10k Users</v>
      </c>
      <c r="AA404" s="21" t="str">
        <f t="shared" si="428"/>
        <v>N</v>
      </c>
      <c r="AB404" s="13">
        <f t="shared" ref="AB404:AV404" si="591">C404-$R142</f>
        <v>502.94682920452397</v>
      </c>
      <c r="AC404" s="13">
        <f t="shared" si="591"/>
        <v>2709.110737680996</v>
      </c>
      <c r="AD404" s="13">
        <f t="shared" si="591"/>
        <v>3359.2859200861822</v>
      </c>
      <c r="AE404" s="13">
        <f t="shared" si="591"/>
        <v>3837.7151365082645</v>
      </c>
      <c r="AF404" s="13">
        <f t="shared" si="591"/>
        <v>4141.4220527285906</v>
      </c>
      <c r="AG404" s="13">
        <f t="shared" si="591"/>
        <v>4434.4269361582337</v>
      </c>
      <c r="AH404" s="13">
        <f t="shared" si="591"/>
        <v>4828.5996542867724</v>
      </c>
      <c r="AI404" s="13">
        <f t="shared" si="591"/>
        <v>5145.1460954909126</v>
      </c>
      <c r="AJ404" s="13">
        <f t="shared" si="591"/>
        <v>5524.3195435890448</v>
      </c>
      <c r="AK404" s="13">
        <f t="shared" si="591"/>
        <v>6121.0561915427243</v>
      </c>
      <c r="AL404" s="13">
        <f t="shared" si="591"/>
        <v>6519.3220682789688</v>
      </c>
      <c r="AM404" s="13">
        <f t="shared" si="591"/>
        <v>6888.2655961819692</v>
      </c>
      <c r="AN404" s="13">
        <f t="shared" si="591"/>
        <v>7250.4427182775835</v>
      </c>
      <c r="AO404" s="13">
        <f t="shared" si="591"/>
        <v>7720.7112703677121</v>
      </c>
      <c r="AP404" s="13">
        <f t="shared" si="591"/>
        <v>8263.5108635554352</v>
      </c>
      <c r="AQ404" s="13">
        <f t="shared" si="591"/>
        <v>8691.7143700882807</v>
      </c>
      <c r="AR404" s="13">
        <f t="shared" si="591"/>
        <v>9174.4832872888292</v>
      </c>
      <c r="AS404" s="13">
        <f t="shared" si="591"/>
        <v>9605.0884058619267</v>
      </c>
      <c r="AT404" s="13">
        <f t="shared" si="591"/>
        <v>10080.594078067028</v>
      </c>
      <c r="AU404" s="13">
        <f t="shared" si="591"/>
        <v>10709.87730004239</v>
      </c>
      <c r="AV404" s="13">
        <f t="shared" si="591"/>
        <v>11313.704072052955</v>
      </c>
      <c r="AX404" s="17" t="s">
        <v>104</v>
      </c>
      <c r="AY404" s="13">
        <f t="shared" si="430"/>
        <v>92</v>
      </c>
      <c r="AZ404" s="13">
        <f t="shared" si="431"/>
        <v>91</v>
      </c>
      <c r="BA404" s="13">
        <f t="shared" si="432"/>
        <v>92</v>
      </c>
      <c r="BB404" s="13">
        <f t="shared" si="433"/>
        <v>92</v>
      </c>
      <c r="BC404" s="13">
        <f t="shared" si="434"/>
        <v>92</v>
      </c>
      <c r="BD404" s="13">
        <f t="shared" si="435"/>
        <v>92</v>
      </c>
      <c r="BE404" s="13">
        <f t="shared" si="436"/>
        <v>92</v>
      </c>
      <c r="BF404" s="13">
        <f t="shared" si="437"/>
        <v>92</v>
      </c>
      <c r="BG404" s="13">
        <f t="shared" si="438"/>
        <v>92</v>
      </c>
      <c r="BH404" s="13">
        <f t="shared" si="439"/>
        <v>92</v>
      </c>
      <c r="BI404" s="13">
        <f t="shared" si="440"/>
        <v>92</v>
      </c>
      <c r="BJ404" s="13">
        <f t="shared" si="441"/>
        <v>92</v>
      </c>
      <c r="BK404" s="13">
        <f t="shared" si="442"/>
        <v>92</v>
      </c>
      <c r="BL404" s="13">
        <f t="shared" si="443"/>
        <v>92</v>
      </c>
      <c r="BM404" s="13">
        <f t="shared" si="444"/>
        <v>92</v>
      </c>
      <c r="BN404" s="13">
        <f t="shared" si="445"/>
        <v>92</v>
      </c>
      <c r="BO404" s="13">
        <f t="shared" si="446"/>
        <v>92</v>
      </c>
      <c r="BP404" s="13">
        <f t="shared" si="447"/>
        <v>92</v>
      </c>
      <c r="BQ404" s="13">
        <f t="shared" si="448"/>
        <v>92</v>
      </c>
      <c r="BR404" s="13">
        <f t="shared" si="449"/>
        <v>92</v>
      </c>
      <c r="BS404" s="13">
        <f t="shared" si="450"/>
        <v>92</v>
      </c>
      <c r="BT404" s="13">
        <f>INDEX($AY404:$BS404,MATCH('Ranked Growth'!$C$5,Data!$AY$149:$BS$149,0))</f>
        <v>92</v>
      </c>
      <c r="BV404" s="17" t="s">
        <v>104</v>
      </c>
      <c r="BW404" s="13" cm="1">
        <f t="array" ref="BW404">SUMPRODUCT(($Z$281:$Z$407=$Z404)*(AB404&lt;AB$281:AB$407))+1</f>
        <v>87</v>
      </c>
      <c r="BX404" s="13" cm="1">
        <f t="array" ref="BX404">SUMPRODUCT(($Z$281:$Z$407=$Z404)*(AC404&lt;AC$281:AC$407))+1</f>
        <v>86</v>
      </c>
      <c r="BY404" s="13" cm="1">
        <f t="array" ref="BY404">SUMPRODUCT(($Z$281:$Z$407=$Z404)*(AD404&lt;AD$281:AD$407))+1</f>
        <v>87</v>
      </c>
      <c r="BZ404" s="13" cm="1">
        <f t="array" ref="BZ404">SUMPRODUCT(($Z$281:$Z$407=$Z404)*(AE404&lt;AE$281:AE$407))+1</f>
        <v>87</v>
      </c>
      <c r="CA404" s="13" cm="1">
        <f t="array" ref="CA404">SUMPRODUCT(($Z$281:$Z$407=$Z404)*(AF404&lt;AF$281:AF$407))+1</f>
        <v>87</v>
      </c>
      <c r="CB404" s="13" cm="1">
        <f t="array" ref="CB404">SUMPRODUCT(($Z$281:$Z$407=$Z404)*(AG404&lt;AG$281:AG$407))+1</f>
        <v>87</v>
      </c>
      <c r="CC404" s="13" cm="1">
        <f t="array" ref="CC404">SUMPRODUCT(($Z$281:$Z$407=$Z404)*(AH404&lt;AH$281:AH$407))+1</f>
        <v>87</v>
      </c>
      <c r="CD404" s="13" cm="1">
        <f t="array" ref="CD404">SUMPRODUCT(($Z$281:$Z$407=$Z404)*(AI404&lt;AI$281:AI$407))+1</f>
        <v>87</v>
      </c>
      <c r="CE404" s="13" cm="1">
        <f t="array" ref="CE404">SUMPRODUCT(($Z$281:$Z$407=$Z404)*(AJ404&lt;AJ$281:AJ$407))+1</f>
        <v>87</v>
      </c>
      <c r="CF404" s="13" cm="1">
        <f t="array" ref="CF404">SUMPRODUCT(($Z$281:$Z$407=$Z404)*(AK404&lt;AK$281:AK$407))+1</f>
        <v>87</v>
      </c>
      <c r="CG404" s="13" cm="1">
        <f t="array" ref="CG404">SUMPRODUCT(($Z$281:$Z$407=$Z404)*(AL404&lt;AL$281:AL$407))+1</f>
        <v>87</v>
      </c>
      <c r="CH404" s="13" cm="1">
        <f t="array" ref="CH404">SUMPRODUCT(($Z$281:$Z$407=$Z404)*(AM404&lt;AM$281:AM$407))+1</f>
        <v>87</v>
      </c>
      <c r="CI404" s="13" cm="1">
        <f t="array" ref="CI404">SUMPRODUCT(($Z$281:$Z$407=$Z404)*(AN404&lt;AN$281:AN$407))+1</f>
        <v>87</v>
      </c>
      <c r="CJ404" s="13" cm="1">
        <f t="array" ref="CJ404">SUMPRODUCT(($Z$281:$Z$407=$Z404)*(AO404&lt;AO$281:AO$407))+1</f>
        <v>87</v>
      </c>
      <c r="CK404" s="13" cm="1">
        <f t="array" ref="CK404">SUMPRODUCT(($Z$281:$Z$407=$Z404)*(AP404&lt;AP$281:AP$407))+1</f>
        <v>87</v>
      </c>
      <c r="CL404" s="13" cm="1">
        <f t="array" ref="CL404">SUMPRODUCT(($Z$281:$Z$407=$Z404)*(AQ404&lt;AQ$281:AQ$407))+1</f>
        <v>87</v>
      </c>
      <c r="CM404" s="13" cm="1">
        <f t="array" ref="CM404">SUMPRODUCT(($Z$281:$Z$407=$Z404)*(AR404&lt;AR$281:AR$407))+1</f>
        <v>87</v>
      </c>
      <c r="CN404" s="13" cm="1">
        <f t="array" ref="CN404">SUMPRODUCT(($Z$281:$Z$407=$Z404)*(AS404&lt;AS$281:AS$407))+1</f>
        <v>87</v>
      </c>
      <c r="CO404" s="13" cm="1">
        <f t="array" ref="CO404">SUMPRODUCT(($Z$281:$Z$407=$Z404)*(AT404&lt;AT$281:AT$407))+1</f>
        <v>87</v>
      </c>
      <c r="CP404" s="13" cm="1">
        <f t="array" ref="CP404">SUMPRODUCT(($Z$281:$Z$407=$Z404)*(AU404&lt;AU$281:AU$407))+1</f>
        <v>87</v>
      </c>
      <c r="CQ404" s="13" cm="1">
        <f t="array" ref="CQ404">SUMPRODUCT(($Z$281:$Z$407=$Z404)*(AV404&lt;AV$281:AV$407))+1</f>
        <v>87</v>
      </c>
      <c r="CR404" s="20">
        <f>INDEX($BW404:$CQ404,MATCH('Ranked Growth'!$C$5,Data!$AY$149:$BS$149,0))</f>
        <v>87</v>
      </c>
      <c r="CS404" s="13" t="str">
        <f t="shared" si="451"/>
        <v>Stations of Over 10k Users-87</v>
      </c>
      <c r="CU404" s="17" t="s">
        <v>104</v>
      </c>
      <c r="CV404" s="13" t="str" cm="1">
        <f t="array" ref="CV404">IF($AA404="N","",SUMPRODUCT(($Z$281:$Z$407=$Z404)*($AA$281:$AA$407="Y")*(AB404&lt;AB$281:AB$407))+1)</f>
        <v/>
      </c>
      <c r="CW404" s="13" t="str" cm="1">
        <f t="array" ref="CW404">IF($AA404="N","",SUMPRODUCT(($Z$281:$Z$407=$Z404)*($AA$281:$AA$407="Y")*(AC404&lt;AC$281:AC$407))+1)</f>
        <v/>
      </c>
      <c r="CX404" s="13" t="str" cm="1">
        <f t="array" ref="CX404">IF($AA404="N","",SUMPRODUCT(($Z$281:$Z$407=$Z404)*($AA$281:$AA$407="Y")*(AD404&lt;AD$281:AD$407))+1)</f>
        <v/>
      </c>
      <c r="CY404" s="13" t="str" cm="1">
        <f t="array" ref="CY404">IF($AA404="N","",SUMPRODUCT(($Z$281:$Z$407=$Z404)*($AA$281:$AA$407="Y")*(AE404&lt;AE$281:AE$407))+1)</f>
        <v/>
      </c>
      <c r="CZ404" s="13" t="str" cm="1">
        <f t="array" ref="CZ404">IF($AA404="N","",SUMPRODUCT(($Z$281:$Z$407=$Z404)*($AA$281:$AA$407="Y")*(AF404&lt;AF$281:AF$407))+1)</f>
        <v/>
      </c>
      <c r="DA404" s="13" t="str" cm="1">
        <f t="array" ref="DA404">IF($AA404="N","",SUMPRODUCT(($Z$281:$Z$407=$Z404)*($AA$281:$AA$407="Y")*(AG404&lt;AG$281:AG$407))+1)</f>
        <v/>
      </c>
      <c r="DB404" s="13" t="str" cm="1">
        <f t="array" ref="DB404">IF($AA404="N","",SUMPRODUCT(($Z$281:$Z$407=$Z404)*($AA$281:$AA$407="Y")*(AH404&lt;AH$281:AH$407))+1)</f>
        <v/>
      </c>
      <c r="DC404" s="13" t="str" cm="1">
        <f t="array" ref="DC404">IF($AA404="N","",SUMPRODUCT(($Z$281:$Z$407=$Z404)*($AA$281:$AA$407="Y")*(AI404&lt;AI$281:AI$407))+1)</f>
        <v/>
      </c>
      <c r="DD404" s="13" t="str" cm="1">
        <f t="array" ref="DD404">IF($AA404="N","",SUMPRODUCT(($Z$281:$Z$407=$Z404)*($AA$281:$AA$407="Y")*(AJ404&lt;AJ$281:AJ$407))+1)</f>
        <v/>
      </c>
      <c r="DE404" s="13" t="str" cm="1">
        <f t="array" ref="DE404">IF($AA404="N","",SUMPRODUCT(($Z$281:$Z$407=$Z404)*($AA$281:$AA$407="Y")*(AK404&lt;AK$281:AK$407))+1)</f>
        <v/>
      </c>
      <c r="DF404" s="13" t="str" cm="1">
        <f t="array" ref="DF404">IF($AA404="N","",SUMPRODUCT(($Z$281:$Z$407=$Z404)*($AA$281:$AA$407="Y")*(AL404&lt;AL$281:AL$407))+1)</f>
        <v/>
      </c>
      <c r="DG404" s="13" t="str" cm="1">
        <f t="array" ref="DG404">IF($AA404="N","",SUMPRODUCT(($Z$281:$Z$407=$Z404)*($AA$281:$AA$407="Y")*(AM404&lt;AM$281:AM$407))+1)</f>
        <v/>
      </c>
      <c r="DH404" s="13" t="str" cm="1">
        <f t="array" ref="DH404">IF($AA404="N","",SUMPRODUCT(($Z$281:$Z$407=$Z404)*($AA$281:$AA$407="Y")*(AN404&lt;AN$281:AN$407))+1)</f>
        <v/>
      </c>
      <c r="DI404" s="13" t="str" cm="1">
        <f t="array" ref="DI404">IF($AA404="N","",SUMPRODUCT(($Z$281:$Z$407=$Z404)*($AA$281:$AA$407="Y")*(AO404&lt;AO$281:AO$407))+1)</f>
        <v/>
      </c>
      <c r="DJ404" s="13" t="str" cm="1">
        <f t="array" ref="DJ404">IF($AA404="N","",SUMPRODUCT(($Z$281:$Z$407=$Z404)*($AA$281:$AA$407="Y")*(AP404&lt;AP$281:AP$407))+1)</f>
        <v/>
      </c>
      <c r="DK404" s="13" t="str" cm="1">
        <f t="array" ref="DK404">IF($AA404="N","",SUMPRODUCT(($Z$281:$Z$407=$Z404)*($AA$281:$AA$407="Y")*(AQ404&lt;AQ$281:AQ$407))+1)</f>
        <v/>
      </c>
      <c r="DL404" s="13" t="str" cm="1">
        <f t="array" ref="DL404">IF($AA404="N","",SUMPRODUCT(($Z$281:$Z$407=$Z404)*($AA$281:$AA$407="Y")*(AR404&lt;AR$281:AR$407))+1)</f>
        <v/>
      </c>
      <c r="DM404" s="13" t="str" cm="1">
        <f t="array" ref="DM404">IF($AA404="N","",SUMPRODUCT(($Z$281:$Z$407=$Z404)*($AA$281:$AA$407="Y")*(AS404&lt;AS$281:AS$407))+1)</f>
        <v/>
      </c>
      <c r="DN404" s="13" t="str" cm="1">
        <f t="array" ref="DN404">IF($AA404="N","",SUMPRODUCT(($Z$281:$Z$407=$Z404)*($AA$281:$AA$407="Y")*(AT404&lt;AT$281:AT$407))+1)</f>
        <v/>
      </c>
      <c r="DO404" s="13" t="str" cm="1">
        <f t="array" ref="DO404">IF($AA404="N","",SUMPRODUCT(($Z$281:$Z$407=$Z404)*($AA$281:$AA$407="Y")*(AU404&lt;AU$281:AU$407))+1)</f>
        <v/>
      </c>
      <c r="DP404" s="13" t="str" cm="1">
        <f t="array" ref="DP404">IF($AA404="N","",SUMPRODUCT(($Z$281:$Z$407=$Z404)*($AA$281:$AA$407="Y")*(AV404&lt;AV$281:AV$407))+1)</f>
        <v/>
      </c>
      <c r="DQ404" s="13" t="str">
        <f>INDEX($CV404:$DP404,MATCH('Ranked Growth'!$C$5,$BW$149:$CQ$149,0))</f>
        <v/>
      </c>
      <c r="DR404" s="13" t="str">
        <f t="shared" si="452"/>
        <v>Stations of Over 10k Users-</v>
      </c>
      <c r="DT404" s="17" t="s">
        <v>104</v>
      </c>
      <c r="DU404" s="15">
        <f t="shared" ref="DU404:EO404" si="592">(C404/$R142)-1</f>
        <v>1.7690708026891544E-2</v>
      </c>
      <c r="DV404" s="15">
        <f t="shared" si="592"/>
        <v>9.5290564111185194E-2</v>
      </c>
      <c r="DW404" s="15">
        <f t="shared" si="592"/>
        <v>0.11815989870158927</v>
      </c>
      <c r="DX404" s="15">
        <f t="shared" si="592"/>
        <v>0.13498822147408607</v>
      </c>
      <c r="DY404" s="15">
        <f t="shared" si="592"/>
        <v>0.14567084251595475</v>
      </c>
      <c r="DZ404" s="15">
        <f t="shared" si="592"/>
        <v>0.15597702905938204</v>
      </c>
      <c r="EA404" s="15">
        <f t="shared" si="592"/>
        <v>0.16984170433650281</v>
      </c>
      <c r="EB404" s="15">
        <f t="shared" si="592"/>
        <v>0.18097594426630015</v>
      </c>
      <c r="EC404" s="15">
        <f t="shared" si="592"/>
        <v>0.19431303354164764</v>
      </c>
      <c r="ED404" s="15">
        <f t="shared" si="592"/>
        <v>0.21530271514395793</v>
      </c>
      <c r="EE404" s="15">
        <f t="shared" si="592"/>
        <v>0.22931136363978077</v>
      </c>
      <c r="EF404" s="15">
        <f t="shared" si="592"/>
        <v>0.24228862455793077</v>
      </c>
      <c r="EG404" s="15">
        <f t="shared" si="592"/>
        <v>0.25502788316136416</v>
      </c>
      <c r="EH404" s="15">
        <f t="shared" si="592"/>
        <v>0.27156916181384849</v>
      </c>
      <c r="EI404" s="15">
        <f t="shared" si="592"/>
        <v>0.2906616554187631</v>
      </c>
      <c r="EJ404" s="15">
        <f t="shared" si="592"/>
        <v>0.30572333345368552</v>
      </c>
      <c r="EK404" s="15">
        <f t="shared" si="592"/>
        <v>0.32270430134677563</v>
      </c>
      <c r="EL404" s="15">
        <f t="shared" si="592"/>
        <v>0.3378504539522309</v>
      </c>
      <c r="EM404" s="15">
        <f t="shared" si="592"/>
        <v>0.35457594365343037</v>
      </c>
      <c r="EN404" s="15">
        <f t="shared" si="592"/>
        <v>0.37671042209083327</v>
      </c>
      <c r="EO404" s="15">
        <f t="shared" si="592"/>
        <v>0.39794949250977685</v>
      </c>
      <c r="EQ404" s="17" t="s">
        <v>104</v>
      </c>
      <c r="ER404" s="13">
        <f t="shared" si="454"/>
        <v>85</v>
      </c>
      <c r="ES404" s="13">
        <f t="shared" si="455"/>
        <v>79</v>
      </c>
      <c r="ET404" s="13">
        <f t="shared" si="456"/>
        <v>80</v>
      </c>
      <c r="EU404" s="13">
        <f t="shared" si="457"/>
        <v>78</v>
      </c>
      <c r="EV404" s="13">
        <f t="shared" si="458"/>
        <v>81</v>
      </c>
      <c r="EW404" s="13">
        <f t="shared" si="459"/>
        <v>82</v>
      </c>
      <c r="EX404" s="13">
        <f t="shared" si="460"/>
        <v>83</v>
      </c>
      <c r="EY404" s="13">
        <f t="shared" si="461"/>
        <v>83</v>
      </c>
      <c r="EZ404" s="13">
        <f t="shared" si="462"/>
        <v>83</v>
      </c>
      <c r="FA404" s="13">
        <f t="shared" si="463"/>
        <v>78</v>
      </c>
      <c r="FB404" s="13">
        <f t="shared" si="464"/>
        <v>77</v>
      </c>
      <c r="FC404" s="13">
        <f t="shared" si="465"/>
        <v>79</v>
      </c>
      <c r="FD404" s="13">
        <f t="shared" si="466"/>
        <v>80</v>
      </c>
      <c r="FE404" s="13">
        <f t="shared" si="467"/>
        <v>81</v>
      </c>
      <c r="FF404" s="13">
        <f t="shared" si="468"/>
        <v>85</v>
      </c>
      <c r="FG404" s="13">
        <f t="shared" si="469"/>
        <v>84</v>
      </c>
      <c r="FH404" s="13">
        <f t="shared" si="470"/>
        <v>84</v>
      </c>
      <c r="FI404" s="13">
        <f t="shared" si="471"/>
        <v>84</v>
      </c>
      <c r="FJ404" s="13">
        <f t="shared" si="472"/>
        <v>84</v>
      </c>
      <c r="FK404" s="13">
        <f t="shared" si="473"/>
        <v>86</v>
      </c>
      <c r="FL404" s="13">
        <f t="shared" si="474"/>
        <v>86</v>
      </c>
      <c r="FM404" s="13">
        <f>INDEX($ER404:$FL404,MATCH('Ranked Growth'!$C$5,$ER$149:$FL$149,0))</f>
        <v>85</v>
      </c>
      <c r="FO404" s="17" t="s">
        <v>104</v>
      </c>
      <c r="FP404" s="13" cm="1">
        <f t="array" ref="FP404">SUMPRODUCT(($Z$281:$Z$407=$Z404)*(DU404&lt;DU$281:DU$407))+1</f>
        <v>68</v>
      </c>
      <c r="FQ404" s="13" cm="1">
        <f t="array" ref="FQ404">SUMPRODUCT(($Z$281:$Z$407=$Z404)*(DV404&lt;DV$281:DV$407))+1</f>
        <v>73</v>
      </c>
      <c r="FR404" s="13" cm="1">
        <f t="array" ref="FR404">SUMPRODUCT(($Z$281:$Z$407=$Z404)*(DW404&lt;DW$281:DW$407))+1</f>
        <v>73</v>
      </c>
      <c r="FS404" s="13" cm="1">
        <f t="array" ref="FS404">SUMPRODUCT(($Z$281:$Z$407=$Z404)*(DX404&lt;DX$281:DX$407))+1</f>
        <v>71</v>
      </c>
      <c r="FT404" s="13" cm="1">
        <f t="array" ref="FT404">SUMPRODUCT(($Z$281:$Z$407=$Z404)*(DY404&lt;DY$281:DY$407))+1</f>
        <v>72</v>
      </c>
      <c r="FU404" s="13" cm="1">
        <f t="array" ref="FU404">SUMPRODUCT(($Z$281:$Z$407=$Z404)*(DZ404&lt;DZ$281:DZ$407))+1</f>
        <v>72</v>
      </c>
      <c r="FV404" s="13" cm="1">
        <f t="array" ref="FV404">SUMPRODUCT(($Z$281:$Z$407=$Z404)*(EA404&lt;EA$281:EA$407))+1</f>
        <v>72</v>
      </c>
      <c r="FW404" s="13" cm="1">
        <f t="array" ref="FW404">SUMPRODUCT(($Z$281:$Z$407=$Z404)*(EB404&lt;EB$281:EB$407))+1</f>
        <v>73</v>
      </c>
      <c r="FX404" s="13" cm="1">
        <f t="array" ref="FX404">SUMPRODUCT(($Z$281:$Z$407=$Z404)*(EC404&lt;EC$281:EC$407))+1</f>
        <v>73</v>
      </c>
      <c r="FY404" s="13" cm="1">
        <f t="array" ref="FY404">SUMPRODUCT(($Z$281:$Z$407=$Z404)*(ED404&lt;ED$281:ED$407))+1</f>
        <v>68</v>
      </c>
      <c r="FZ404" s="13" cm="1">
        <f t="array" ref="FZ404">SUMPRODUCT(($Z$281:$Z$407=$Z404)*(EE404&lt;EE$281:EE$407))+1</f>
        <v>67</v>
      </c>
      <c r="GA404" s="13" cm="1">
        <f t="array" ref="GA404">SUMPRODUCT(($Z$281:$Z$407=$Z404)*(EF404&lt;EF$281:EF$407))+1</f>
        <v>69</v>
      </c>
      <c r="GB404" s="13" cm="1">
        <f t="array" ref="GB404">SUMPRODUCT(($Z$281:$Z$407=$Z404)*(EG404&lt;EG$281:EG$407))+1</f>
        <v>69</v>
      </c>
      <c r="GC404" s="13" cm="1">
        <f t="array" ref="GC404">SUMPRODUCT(($Z$281:$Z$407=$Z404)*(EH404&lt;EH$281:EH$407))+1</f>
        <v>70</v>
      </c>
      <c r="GD404" s="13" cm="1">
        <f t="array" ref="GD404">SUMPRODUCT(($Z$281:$Z$407=$Z404)*(EI404&lt;EI$281:EI$407))+1</f>
        <v>74</v>
      </c>
      <c r="GE404" s="13" cm="1">
        <f t="array" ref="GE404">SUMPRODUCT(($Z$281:$Z$407=$Z404)*(EJ404&lt;EJ$281:EJ$407))+1</f>
        <v>73</v>
      </c>
      <c r="GF404" s="13" cm="1">
        <f t="array" ref="GF404">SUMPRODUCT(($Z$281:$Z$407=$Z404)*(EK404&lt;EK$281:EK$407))+1</f>
        <v>73</v>
      </c>
      <c r="GG404" s="13" cm="1">
        <f t="array" ref="GG404">SUMPRODUCT(($Z$281:$Z$407=$Z404)*(EL404&lt;EL$281:EL$407))+1</f>
        <v>73</v>
      </c>
      <c r="GH404" s="13" cm="1">
        <f t="array" ref="GH404">SUMPRODUCT(($Z$281:$Z$407=$Z404)*(EM404&lt;EM$281:EM$407))+1</f>
        <v>73</v>
      </c>
      <c r="GI404" s="13" cm="1">
        <f t="array" ref="GI404">SUMPRODUCT(($Z$281:$Z$407=$Z404)*(EN404&lt;EN$281:EN$407))+1</f>
        <v>75</v>
      </c>
      <c r="GJ404" s="13" cm="1">
        <f t="array" ref="GJ404">SUMPRODUCT(($Z$281:$Z$407=$Z404)*(EO404&lt;EO$281:EO$407))+1</f>
        <v>75</v>
      </c>
      <c r="GK404" s="20">
        <f>INDEX($FP404:$GJ404,MATCH('Ranked Growth'!$C$5,$FP$149:$GJ$149,0))</f>
        <v>68</v>
      </c>
      <c r="GL404" s="13" t="str">
        <f t="shared" si="475"/>
        <v>Stations of Over 10k Users-68</v>
      </c>
      <c r="GN404" s="17" t="s">
        <v>104</v>
      </c>
      <c r="GO404" s="13" t="str" cm="1">
        <f t="array" ref="GO404">IF($AA404="N","",SUMPRODUCT(($Z$281:$Z$407=$Z404)*($AA$281:$AA$407="Y")*(DU404&lt;DU$281:DU$407))+1)</f>
        <v/>
      </c>
      <c r="GP404" s="13" t="str" cm="1">
        <f t="array" ref="GP404">IF($AA404="N","",SUMPRODUCT(($Z$281:$Z$407=$Z404)*($AA$281:$AA$407="Y")*(DV404&lt;DV$281:DV$407))+1)</f>
        <v/>
      </c>
      <c r="GQ404" s="13" t="str" cm="1">
        <f t="array" ref="GQ404">IF($AA404="N","",SUMPRODUCT(($Z$281:$Z$407=$Z404)*($AA$281:$AA$407="Y")*(DW404&lt;DW$281:DW$407))+1)</f>
        <v/>
      </c>
      <c r="GR404" s="13" t="str" cm="1">
        <f t="array" ref="GR404">IF($AA404="N","",SUMPRODUCT(($Z$281:$Z$407=$Z404)*($AA$281:$AA$407="Y")*(DX404&lt;DX$281:DX$407))+1)</f>
        <v/>
      </c>
      <c r="GS404" s="13" t="str" cm="1">
        <f t="array" ref="GS404">IF($AA404="N","",SUMPRODUCT(($Z$281:$Z$407=$Z404)*($AA$281:$AA$407="Y")*(DY404&lt;DY$281:DY$407))+1)</f>
        <v/>
      </c>
      <c r="GT404" s="13" t="str" cm="1">
        <f t="array" ref="GT404">IF($AA404="N","",SUMPRODUCT(($Z$281:$Z$407=$Z404)*($AA$281:$AA$407="Y")*(DZ404&lt;DZ$281:DZ$407))+1)</f>
        <v/>
      </c>
      <c r="GU404" s="13" t="str" cm="1">
        <f t="array" ref="GU404">IF($AA404="N","",SUMPRODUCT(($Z$281:$Z$407=$Z404)*($AA$281:$AA$407="Y")*(EA404&lt;EA$281:EA$407))+1)</f>
        <v/>
      </c>
      <c r="GV404" s="13" t="str" cm="1">
        <f t="array" ref="GV404">IF($AA404="N","",SUMPRODUCT(($Z$281:$Z$407=$Z404)*($AA$281:$AA$407="Y")*(EB404&lt;EB$281:EB$407))+1)</f>
        <v/>
      </c>
      <c r="GW404" s="13" t="str" cm="1">
        <f t="array" ref="GW404">IF($AA404="N","",SUMPRODUCT(($Z$281:$Z$407=$Z404)*($AA$281:$AA$407="Y")*(EC404&lt;EC$281:EC$407))+1)</f>
        <v/>
      </c>
      <c r="GX404" s="13" t="str" cm="1">
        <f t="array" ref="GX404">IF($AA404="N","",SUMPRODUCT(($Z$281:$Z$407=$Z404)*($AA$281:$AA$407="Y")*(ED404&lt;ED$281:ED$407))+1)</f>
        <v/>
      </c>
      <c r="GY404" s="13" t="str" cm="1">
        <f t="array" ref="GY404">IF($AA404="N","",SUMPRODUCT(($Z$281:$Z$407=$Z404)*($AA$281:$AA$407="Y")*(EE404&lt;EE$281:EE$407))+1)</f>
        <v/>
      </c>
      <c r="GZ404" s="13" t="str" cm="1">
        <f t="array" ref="GZ404">IF($AA404="N","",SUMPRODUCT(($Z$281:$Z$407=$Z404)*($AA$281:$AA$407="Y")*(EF404&lt;EF$281:EF$407))+1)</f>
        <v/>
      </c>
      <c r="HA404" s="13" t="str" cm="1">
        <f t="array" ref="HA404">IF($AA404="N","",SUMPRODUCT(($Z$281:$Z$407=$Z404)*($AA$281:$AA$407="Y")*(EG404&lt;EG$281:EG$407))+1)</f>
        <v/>
      </c>
      <c r="HB404" s="13" t="str" cm="1">
        <f t="array" ref="HB404">IF($AA404="N","",SUMPRODUCT(($Z$281:$Z$407=$Z404)*($AA$281:$AA$407="Y")*(EH404&lt;EH$281:EH$407))+1)</f>
        <v/>
      </c>
      <c r="HC404" s="13" t="str" cm="1">
        <f t="array" ref="HC404">IF($AA404="N","",SUMPRODUCT(($Z$281:$Z$407=$Z404)*($AA$281:$AA$407="Y")*(EI404&lt;EI$281:EI$407))+1)</f>
        <v/>
      </c>
      <c r="HD404" s="13" t="str" cm="1">
        <f t="array" ref="HD404">IF($AA404="N","",SUMPRODUCT(($Z$281:$Z$407=$Z404)*($AA$281:$AA$407="Y")*(EJ404&lt;EJ$281:EJ$407))+1)</f>
        <v/>
      </c>
      <c r="HE404" s="13" t="str" cm="1">
        <f t="array" ref="HE404">IF($AA404="N","",SUMPRODUCT(($Z$281:$Z$407=$Z404)*($AA$281:$AA$407="Y")*(EK404&lt;EK$281:EK$407))+1)</f>
        <v/>
      </c>
      <c r="HF404" s="13" t="str" cm="1">
        <f t="array" ref="HF404">IF($AA404="N","",SUMPRODUCT(($Z$281:$Z$407=$Z404)*($AA$281:$AA$407="Y")*(EL404&lt;EL$281:EL$407))+1)</f>
        <v/>
      </c>
      <c r="HG404" s="13" t="str" cm="1">
        <f t="array" ref="HG404">IF($AA404="N","",SUMPRODUCT(($Z$281:$Z$407=$Z404)*($AA$281:$AA$407="Y")*(EM404&lt;EM$281:EM$407))+1)</f>
        <v/>
      </c>
      <c r="HH404" s="13" t="str" cm="1">
        <f t="array" ref="HH404">IF($AA404="N","",SUMPRODUCT(($Z$281:$Z$407=$Z404)*($AA$281:$AA$407="Y")*(EN404&lt;EN$281:EN$407))+1)</f>
        <v/>
      </c>
      <c r="HI404" s="13" t="str" cm="1">
        <f t="array" ref="HI404">IF($AA404="N","",SUMPRODUCT(($Z$281:$Z$407=$Z404)*($AA$281:$AA$407="Y")*(EO404&lt;EO$281:EO$407))+1)</f>
        <v/>
      </c>
      <c r="HJ404" s="20" t="str">
        <f>INDEX($GO404:$HI404,MATCH('Ranked Growth'!$C$5,$GO$149:$HI$149,0))</f>
        <v/>
      </c>
      <c r="HK404" s="13" t="str">
        <f t="shared" si="476"/>
        <v>Stations of Over 10k Users-</v>
      </c>
    </row>
    <row r="405" spans="2:219" s="11" customFormat="1" x14ac:dyDescent="0.25">
      <c r="B405" s="17" t="s">
        <v>105</v>
      </c>
      <c r="C405" s="20">
        <v>10911.150549045125</v>
      </c>
      <c r="D405" s="20">
        <v>11790.124868786319</v>
      </c>
      <c r="E405" s="20">
        <v>12055.060604187996</v>
      </c>
      <c r="F405" s="20">
        <v>12255.056340606056</v>
      </c>
      <c r="G405" s="20">
        <v>12388.249340965574</v>
      </c>
      <c r="H405" s="20">
        <v>12528.853154697963</v>
      </c>
      <c r="I405" s="20">
        <v>12702.99239124391</v>
      </c>
      <c r="J405" s="20">
        <v>12841.596573822035</v>
      </c>
      <c r="K405" s="20">
        <v>13001.232109602261</v>
      </c>
      <c r="L405" s="20">
        <v>13238.601258585182</v>
      </c>
      <c r="M405" s="20">
        <v>13408.704060058326</v>
      </c>
      <c r="N405" s="20">
        <v>13566.557715794108</v>
      </c>
      <c r="O405" s="20">
        <v>13718.670239688709</v>
      </c>
      <c r="P405" s="20">
        <v>13910.772561230826</v>
      </c>
      <c r="Q405" s="20">
        <v>14131.450995025301</v>
      </c>
      <c r="R405" s="20">
        <v>14308.599997938221</v>
      </c>
      <c r="S405" s="20">
        <v>14506.14809230058</v>
      </c>
      <c r="T405" s="20">
        <v>14681.888185244203</v>
      </c>
      <c r="U405" s="20">
        <v>14877.497501523143</v>
      </c>
      <c r="V405" s="20">
        <v>15129.702975097076</v>
      </c>
      <c r="W405" s="20">
        <v>15372.699635823572</v>
      </c>
      <c r="Y405" s="17" t="s">
        <v>105</v>
      </c>
      <c r="Z405" s="21" t="str">
        <f t="shared" si="427"/>
        <v>Stations of Over 10k Users</v>
      </c>
      <c r="AA405" s="21" t="str">
        <f t="shared" si="428"/>
        <v>N</v>
      </c>
      <c r="AB405" s="13">
        <f t="shared" ref="AB405:AV405" si="593">C405-$R143</f>
        <v>225.15054904512544</v>
      </c>
      <c r="AC405" s="13">
        <f t="shared" si="593"/>
        <v>1104.124868786319</v>
      </c>
      <c r="AD405" s="13">
        <f t="shared" si="593"/>
        <v>1369.0606041879964</v>
      </c>
      <c r="AE405" s="13">
        <f t="shared" si="593"/>
        <v>1569.0563406060555</v>
      </c>
      <c r="AF405" s="13">
        <f t="shared" si="593"/>
        <v>1702.2493409655744</v>
      </c>
      <c r="AG405" s="13">
        <f t="shared" si="593"/>
        <v>1842.853154697963</v>
      </c>
      <c r="AH405" s="13">
        <f t="shared" si="593"/>
        <v>2016.9923912439099</v>
      </c>
      <c r="AI405" s="13">
        <f t="shared" si="593"/>
        <v>2155.5965738220348</v>
      </c>
      <c r="AJ405" s="13">
        <f t="shared" si="593"/>
        <v>2315.2321096022606</v>
      </c>
      <c r="AK405" s="13">
        <f t="shared" si="593"/>
        <v>2552.6012585851822</v>
      </c>
      <c r="AL405" s="13">
        <f t="shared" si="593"/>
        <v>2722.7040600583259</v>
      </c>
      <c r="AM405" s="13">
        <f t="shared" si="593"/>
        <v>2880.5577157941079</v>
      </c>
      <c r="AN405" s="13">
        <f t="shared" si="593"/>
        <v>3032.6702396887085</v>
      </c>
      <c r="AO405" s="13">
        <f t="shared" si="593"/>
        <v>3224.7725612308259</v>
      </c>
      <c r="AP405" s="13">
        <f t="shared" si="593"/>
        <v>3445.4509950253014</v>
      </c>
      <c r="AQ405" s="13">
        <f t="shared" si="593"/>
        <v>3622.5999979382213</v>
      </c>
      <c r="AR405" s="13">
        <f t="shared" si="593"/>
        <v>3820.1480923005802</v>
      </c>
      <c r="AS405" s="13">
        <f t="shared" si="593"/>
        <v>3995.8881852442028</v>
      </c>
      <c r="AT405" s="13">
        <f t="shared" si="593"/>
        <v>4191.497501523143</v>
      </c>
      <c r="AU405" s="13">
        <f t="shared" si="593"/>
        <v>4443.702975097076</v>
      </c>
      <c r="AV405" s="13">
        <f t="shared" si="593"/>
        <v>4686.699635823572</v>
      </c>
      <c r="AX405" s="17" t="s">
        <v>105</v>
      </c>
      <c r="AY405" s="13">
        <f t="shared" si="430"/>
        <v>97</v>
      </c>
      <c r="AZ405" s="13">
        <f t="shared" si="431"/>
        <v>99</v>
      </c>
      <c r="BA405" s="13">
        <f t="shared" si="432"/>
        <v>99</v>
      </c>
      <c r="BB405" s="13">
        <f t="shared" si="433"/>
        <v>98</v>
      </c>
      <c r="BC405" s="13">
        <f t="shared" si="434"/>
        <v>98</v>
      </c>
      <c r="BD405" s="13">
        <f t="shared" si="435"/>
        <v>99</v>
      </c>
      <c r="BE405" s="13">
        <f t="shared" si="436"/>
        <v>99</v>
      </c>
      <c r="BF405" s="13">
        <f t="shared" si="437"/>
        <v>99</v>
      </c>
      <c r="BG405" s="13">
        <f t="shared" si="438"/>
        <v>99</v>
      </c>
      <c r="BH405" s="13">
        <f t="shared" si="439"/>
        <v>99</v>
      </c>
      <c r="BI405" s="13">
        <f t="shared" si="440"/>
        <v>99</v>
      </c>
      <c r="BJ405" s="13">
        <f t="shared" si="441"/>
        <v>99</v>
      </c>
      <c r="BK405" s="13">
        <f t="shared" si="442"/>
        <v>99</v>
      </c>
      <c r="BL405" s="13">
        <f t="shared" si="443"/>
        <v>99</v>
      </c>
      <c r="BM405" s="13">
        <f t="shared" si="444"/>
        <v>99</v>
      </c>
      <c r="BN405" s="13">
        <f t="shared" si="445"/>
        <v>99</v>
      </c>
      <c r="BO405" s="13">
        <f t="shared" si="446"/>
        <v>99</v>
      </c>
      <c r="BP405" s="13">
        <f t="shared" si="447"/>
        <v>99</v>
      </c>
      <c r="BQ405" s="13">
        <f t="shared" si="448"/>
        <v>99</v>
      </c>
      <c r="BR405" s="13">
        <f t="shared" si="449"/>
        <v>99</v>
      </c>
      <c r="BS405" s="13">
        <f t="shared" si="450"/>
        <v>99</v>
      </c>
      <c r="BT405" s="13">
        <f>INDEX($AY405:$BS405,MATCH('Ranked Growth'!$C$5,Data!$AY$149:$BS$149,0))</f>
        <v>97</v>
      </c>
      <c r="BV405" s="17" t="s">
        <v>105</v>
      </c>
      <c r="BW405" s="13" cm="1">
        <f t="array" ref="BW405">SUMPRODUCT(($Z$281:$Z$407=$Z405)*(AB405&lt;AB$281:AB$407))+1</f>
        <v>92</v>
      </c>
      <c r="BX405" s="13" cm="1">
        <f t="array" ref="BX405">SUMPRODUCT(($Z$281:$Z$407=$Z405)*(AC405&lt;AC$281:AC$407))+1</f>
        <v>94</v>
      </c>
      <c r="BY405" s="13" cm="1">
        <f t="array" ref="BY405">SUMPRODUCT(($Z$281:$Z$407=$Z405)*(AD405&lt;AD$281:AD$407))+1</f>
        <v>94</v>
      </c>
      <c r="BZ405" s="13" cm="1">
        <f t="array" ref="BZ405">SUMPRODUCT(($Z$281:$Z$407=$Z405)*(AE405&lt;AE$281:AE$407))+1</f>
        <v>93</v>
      </c>
      <c r="CA405" s="13" cm="1">
        <f t="array" ref="CA405">SUMPRODUCT(($Z$281:$Z$407=$Z405)*(AF405&lt;AF$281:AF$407))+1</f>
        <v>93</v>
      </c>
      <c r="CB405" s="13" cm="1">
        <f t="array" ref="CB405">SUMPRODUCT(($Z$281:$Z$407=$Z405)*(AG405&lt;AG$281:AG$407))+1</f>
        <v>94</v>
      </c>
      <c r="CC405" s="13" cm="1">
        <f t="array" ref="CC405">SUMPRODUCT(($Z$281:$Z$407=$Z405)*(AH405&lt;AH$281:AH$407))+1</f>
        <v>94</v>
      </c>
      <c r="CD405" s="13" cm="1">
        <f t="array" ref="CD405">SUMPRODUCT(($Z$281:$Z$407=$Z405)*(AI405&lt;AI$281:AI$407))+1</f>
        <v>94</v>
      </c>
      <c r="CE405" s="13" cm="1">
        <f t="array" ref="CE405">SUMPRODUCT(($Z$281:$Z$407=$Z405)*(AJ405&lt;AJ$281:AJ$407))+1</f>
        <v>94</v>
      </c>
      <c r="CF405" s="13" cm="1">
        <f t="array" ref="CF405">SUMPRODUCT(($Z$281:$Z$407=$Z405)*(AK405&lt;AK$281:AK$407))+1</f>
        <v>94</v>
      </c>
      <c r="CG405" s="13" cm="1">
        <f t="array" ref="CG405">SUMPRODUCT(($Z$281:$Z$407=$Z405)*(AL405&lt;AL$281:AL$407))+1</f>
        <v>94</v>
      </c>
      <c r="CH405" s="13" cm="1">
        <f t="array" ref="CH405">SUMPRODUCT(($Z$281:$Z$407=$Z405)*(AM405&lt;AM$281:AM$407))+1</f>
        <v>94</v>
      </c>
      <c r="CI405" s="13" cm="1">
        <f t="array" ref="CI405">SUMPRODUCT(($Z$281:$Z$407=$Z405)*(AN405&lt;AN$281:AN$407))+1</f>
        <v>94</v>
      </c>
      <c r="CJ405" s="13" cm="1">
        <f t="array" ref="CJ405">SUMPRODUCT(($Z$281:$Z$407=$Z405)*(AO405&lt;AO$281:AO$407))+1</f>
        <v>94</v>
      </c>
      <c r="CK405" s="13" cm="1">
        <f t="array" ref="CK405">SUMPRODUCT(($Z$281:$Z$407=$Z405)*(AP405&lt;AP$281:AP$407))+1</f>
        <v>94</v>
      </c>
      <c r="CL405" s="13" cm="1">
        <f t="array" ref="CL405">SUMPRODUCT(($Z$281:$Z$407=$Z405)*(AQ405&lt;AQ$281:AQ$407))+1</f>
        <v>94</v>
      </c>
      <c r="CM405" s="13" cm="1">
        <f t="array" ref="CM405">SUMPRODUCT(($Z$281:$Z$407=$Z405)*(AR405&lt;AR$281:AR$407))+1</f>
        <v>94</v>
      </c>
      <c r="CN405" s="13" cm="1">
        <f t="array" ref="CN405">SUMPRODUCT(($Z$281:$Z$407=$Z405)*(AS405&lt;AS$281:AS$407))+1</f>
        <v>94</v>
      </c>
      <c r="CO405" s="13" cm="1">
        <f t="array" ref="CO405">SUMPRODUCT(($Z$281:$Z$407=$Z405)*(AT405&lt;AT$281:AT$407))+1</f>
        <v>94</v>
      </c>
      <c r="CP405" s="13" cm="1">
        <f t="array" ref="CP405">SUMPRODUCT(($Z$281:$Z$407=$Z405)*(AU405&lt;AU$281:AU$407))+1</f>
        <v>94</v>
      </c>
      <c r="CQ405" s="13" cm="1">
        <f t="array" ref="CQ405">SUMPRODUCT(($Z$281:$Z$407=$Z405)*(AV405&lt;AV$281:AV$407))+1</f>
        <v>94</v>
      </c>
      <c r="CR405" s="20">
        <f>INDEX($BW405:$CQ405,MATCH('Ranked Growth'!$C$5,Data!$AY$149:$BS$149,0))</f>
        <v>92</v>
      </c>
      <c r="CS405" s="13" t="str">
        <f t="shared" si="451"/>
        <v>Stations of Over 10k Users-92</v>
      </c>
      <c r="CU405" s="17" t="s">
        <v>105</v>
      </c>
      <c r="CV405" s="13" t="str" cm="1">
        <f t="array" ref="CV405">IF($AA405="N","",SUMPRODUCT(($Z$281:$Z$407=$Z405)*($AA$281:$AA$407="Y")*(AB405&lt;AB$281:AB$407))+1)</f>
        <v/>
      </c>
      <c r="CW405" s="13" t="str" cm="1">
        <f t="array" ref="CW405">IF($AA405="N","",SUMPRODUCT(($Z$281:$Z$407=$Z405)*($AA$281:$AA$407="Y")*(AC405&lt;AC$281:AC$407))+1)</f>
        <v/>
      </c>
      <c r="CX405" s="13" t="str" cm="1">
        <f t="array" ref="CX405">IF($AA405="N","",SUMPRODUCT(($Z$281:$Z$407=$Z405)*($AA$281:$AA$407="Y")*(AD405&lt;AD$281:AD$407))+1)</f>
        <v/>
      </c>
      <c r="CY405" s="13" t="str" cm="1">
        <f t="array" ref="CY405">IF($AA405="N","",SUMPRODUCT(($Z$281:$Z$407=$Z405)*($AA$281:$AA$407="Y")*(AE405&lt;AE$281:AE$407))+1)</f>
        <v/>
      </c>
      <c r="CZ405" s="13" t="str" cm="1">
        <f t="array" ref="CZ405">IF($AA405="N","",SUMPRODUCT(($Z$281:$Z$407=$Z405)*($AA$281:$AA$407="Y")*(AF405&lt;AF$281:AF$407))+1)</f>
        <v/>
      </c>
      <c r="DA405" s="13" t="str" cm="1">
        <f t="array" ref="DA405">IF($AA405="N","",SUMPRODUCT(($Z$281:$Z$407=$Z405)*($AA$281:$AA$407="Y")*(AG405&lt;AG$281:AG$407))+1)</f>
        <v/>
      </c>
      <c r="DB405" s="13" t="str" cm="1">
        <f t="array" ref="DB405">IF($AA405="N","",SUMPRODUCT(($Z$281:$Z$407=$Z405)*($AA$281:$AA$407="Y")*(AH405&lt;AH$281:AH$407))+1)</f>
        <v/>
      </c>
      <c r="DC405" s="13" t="str" cm="1">
        <f t="array" ref="DC405">IF($AA405="N","",SUMPRODUCT(($Z$281:$Z$407=$Z405)*($AA$281:$AA$407="Y")*(AI405&lt;AI$281:AI$407))+1)</f>
        <v/>
      </c>
      <c r="DD405" s="13" t="str" cm="1">
        <f t="array" ref="DD405">IF($AA405="N","",SUMPRODUCT(($Z$281:$Z$407=$Z405)*($AA$281:$AA$407="Y")*(AJ405&lt;AJ$281:AJ$407))+1)</f>
        <v/>
      </c>
      <c r="DE405" s="13" t="str" cm="1">
        <f t="array" ref="DE405">IF($AA405="N","",SUMPRODUCT(($Z$281:$Z$407=$Z405)*($AA$281:$AA$407="Y")*(AK405&lt;AK$281:AK$407))+1)</f>
        <v/>
      </c>
      <c r="DF405" s="13" t="str" cm="1">
        <f t="array" ref="DF405">IF($AA405="N","",SUMPRODUCT(($Z$281:$Z$407=$Z405)*($AA$281:$AA$407="Y")*(AL405&lt;AL$281:AL$407))+1)</f>
        <v/>
      </c>
      <c r="DG405" s="13" t="str" cm="1">
        <f t="array" ref="DG405">IF($AA405="N","",SUMPRODUCT(($Z$281:$Z$407=$Z405)*($AA$281:$AA$407="Y")*(AM405&lt;AM$281:AM$407))+1)</f>
        <v/>
      </c>
      <c r="DH405" s="13" t="str" cm="1">
        <f t="array" ref="DH405">IF($AA405="N","",SUMPRODUCT(($Z$281:$Z$407=$Z405)*($AA$281:$AA$407="Y")*(AN405&lt;AN$281:AN$407))+1)</f>
        <v/>
      </c>
      <c r="DI405" s="13" t="str" cm="1">
        <f t="array" ref="DI405">IF($AA405="N","",SUMPRODUCT(($Z$281:$Z$407=$Z405)*($AA$281:$AA$407="Y")*(AO405&lt;AO$281:AO$407))+1)</f>
        <v/>
      </c>
      <c r="DJ405" s="13" t="str" cm="1">
        <f t="array" ref="DJ405">IF($AA405="N","",SUMPRODUCT(($Z$281:$Z$407=$Z405)*($AA$281:$AA$407="Y")*(AP405&lt;AP$281:AP$407))+1)</f>
        <v/>
      </c>
      <c r="DK405" s="13" t="str" cm="1">
        <f t="array" ref="DK405">IF($AA405="N","",SUMPRODUCT(($Z$281:$Z$407=$Z405)*($AA$281:$AA$407="Y")*(AQ405&lt;AQ$281:AQ$407))+1)</f>
        <v/>
      </c>
      <c r="DL405" s="13" t="str" cm="1">
        <f t="array" ref="DL405">IF($AA405="N","",SUMPRODUCT(($Z$281:$Z$407=$Z405)*($AA$281:$AA$407="Y")*(AR405&lt;AR$281:AR$407))+1)</f>
        <v/>
      </c>
      <c r="DM405" s="13" t="str" cm="1">
        <f t="array" ref="DM405">IF($AA405="N","",SUMPRODUCT(($Z$281:$Z$407=$Z405)*($AA$281:$AA$407="Y")*(AS405&lt;AS$281:AS$407))+1)</f>
        <v/>
      </c>
      <c r="DN405" s="13" t="str" cm="1">
        <f t="array" ref="DN405">IF($AA405="N","",SUMPRODUCT(($Z$281:$Z$407=$Z405)*($AA$281:$AA$407="Y")*(AT405&lt;AT$281:AT$407))+1)</f>
        <v/>
      </c>
      <c r="DO405" s="13" t="str" cm="1">
        <f t="array" ref="DO405">IF($AA405="N","",SUMPRODUCT(($Z$281:$Z$407=$Z405)*($AA$281:$AA$407="Y")*(AU405&lt;AU$281:AU$407))+1)</f>
        <v/>
      </c>
      <c r="DP405" s="13" t="str" cm="1">
        <f t="array" ref="DP405">IF($AA405="N","",SUMPRODUCT(($Z$281:$Z$407=$Z405)*($AA$281:$AA$407="Y")*(AV405&lt;AV$281:AV$407))+1)</f>
        <v/>
      </c>
      <c r="DQ405" s="13" t="str">
        <f>INDEX($CV405:$DP405,MATCH('Ranked Growth'!$C$5,$BW$149:$CQ$149,0))</f>
        <v/>
      </c>
      <c r="DR405" s="13" t="str">
        <f t="shared" si="452"/>
        <v>Stations of Over 10k Users-</v>
      </c>
      <c r="DT405" s="17" t="s">
        <v>105</v>
      </c>
      <c r="DU405" s="15">
        <f t="shared" ref="DU405:EO405" si="594">(C405/$R143)-1</f>
        <v>2.1069675186704551E-2</v>
      </c>
      <c r="DV405" s="15">
        <f t="shared" si="594"/>
        <v>0.10332443091767907</v>
      </c>
      <c r="DW405" s="15">
        <f t="shared" si="594"/>
        <v>0.12811721918285568</v>
      </c>
      <c r="DX405" s="15">
        <f t="shared" si="594"/>
        <v>0.14683289730545157</v>
      </c>
      <c r="DY405" s="15">
        <f t="shared" si="594"/>
        <v>0.15929714963181496</v>
      </c>
      <c r="DZ405" s="15">
        <f t="shared" si="594"/>
        <v>0.17245490873085934</v>
      </c>
      <c r="EA405" s="15">
        <f t="shared" si="594"/>
        <v>0.1887509256264186</v>
      </c>
      <c r="EB405" s="15">
        <f t="shared" si="594"/>
        <v>0.20172155847108697</v>
      </c>
      <c r="EC405" s="15">
        <f t="shared" si="594"/>
        <v>0.21666031345707104</v>
      </c>
      <c r="ED405" s="15">
        <f t="shared" si="594"/>
        <v>0.23887340993685036</v>
      </c>
      <c r="EE405" s="15">
        <f t="shared" si="594"/>
        <v>0.25479169568204441</v>
      </c>
      <c r="EF405" s="15">
        <f t="shared" si="594"/>
        <v>0.26956370164646337</v>
      </c>
      <c r="EG405" s="15">
        <f t="shared" si="594"/>
        <v>0.28379845027968442</v>
      </c>
      <c r="EH405" s="15">
        <f t="shared" si="594"/>
        <v>0.30177545959487428</v>
      </c>
      <c r="EI405" s="15">
        <f t="shared" si="594"/>
        <v>0.32242663251219361</v>
      </c>
      <c r="EJ405" s="15">
        <f t="shared" si="594"/>
        <v>0.33900430450479324</v>
      </c>
      <c r="EK405" s="15">
        <f t="shared" si="594"/>
        <v>0.35749093134012533</v>
      </c>
      <c r="EL405" s="15">
        <f t="shared" si="594"/>
        <v>0.37393675699459128</v>
      </c>
      <c r="EM405" s="15">
        <f t="shared" si="594"/>
        <v>0.39224195222937897</v>
      </c>
      <c r="EN405" s="15">
        <f t="shared" si="594"/>
        <v>0.41584343768454768</v>
      </c>
      <c r="EO405" s="15">
        <f t="shared" si="594"/>
        <v>0.43858315888298449</v>
      </c>
      <c r="EQ405" s="17" t="s">
        <v>105</v>
      </c>
      <c r="ER405" s="13">
        <f t="shared" si="454"/>
        <v>38</v>
      </c>
      <c r="ES405" s="13">
        <f t="shared" si="455"/>
        <v>37</v>
      </c>
      <c r="ET405" s="13">
        <f t="shared" si="456"/>
        <v>32</v>
      </c>
      <c r="EU405" s="13">
        <f t="shared" si="457"/>
        <v>32</v>
      </c>
      <c r="EV405" s="13">
        <f t="shared" si="458"/>
        <v>37</v>
      </c>
      <c r="EW405" s="13">
        <f t="shared" si="459"/>
        <v>37</v>
      </c>
      <c r="EX405" s="13">
        <f t="shared" si="460"/>
        <v>40</v>
      </c>
      <c r="EY405" s="13">
        <f t="shared" si="461"/>
        <v>40</v>
      </c>
      <c r="EZ405" s="13">
        <f t="shared" si="462"/>
        <v>43</v>
      </c>
      <c r="FA405" s="13">
        <f t="shared" si="463"/>
        <v>41</v>
      </c>
      <c r="FB405" s="13">
        <f t="shared" si="464"/>
        <v>42</v>
      </c>
      <c r="FC405" s="13">
        <f t="shared" si="465"/>
        <v>43</v>
      </c>
      <c r="FD405" s="13">
        <f t="shared" si="466"/>
        <v>45</v>
      </c>
      <c r="FE405" s="13">
        <f t="shared" si="467"/>
        <v>49</v>
      </c>
      <c r="FF405" s="13">
        <f t="shared" si="468"/>
        <v>49</v>
      </c>
      <c r="FG405" s="13">
        <f t="shared" si="469"/>
        <v>50</v>
      </c>
      <c r="FH405" s="13">
        <f t="shared" si="470"/>
        <v>52</v>
      </c>
      <c r="FI405" s="13">
        <f t="shared" si="471"/>
        <v>52</v>
      </c>
      <c r="FJ405" s="13">
        <f t="shared" si="472"/>
        <v>51</v>
      </c>
      <c r="FK405" s="13">
        <f t="shared" si="473"/>
        <v>54</v>
      </c>
      <c r="FL405" s="13">
        <f t="shared" si="474"/>
        <v>54</v>
      </c>
      <c r="FM405" s="13">
        <f>INDEX($ER405:$FL405,MATCH('Ranked Growth'!$C$5,$ER$149:$FL$149,0))</f>
        <v>38</v>
      </c>
      <c r="FO405" s="17" t="s">
        <v>105</v>
      </c>
      <c r="FP405" s="13" cm="1">
        <f t="array" ref="FP405">SUMPRODUCT(($Z$281:$Z$407=$Z405)*(DU405&lt;DU$281:DU$407))+1</f>
        <v>28</v>
      </c>
      <c r="FQ405" s="13" cm="1">
        <f t="array" ref="FQ405">SUMPRODUCT(($Z$281:$Z$407=$Z405)*(DV405&lt;DV$281:DV$407))+1</f>
        <v>36</v>
      </c>
      <c r="FR405" s="13" cm="1">
        <f t="array" ref="FR405">SUMPRODUCT(($Z$281:$Z$407=$Z405)*(DW405&lt;DW$281:DW$407))+1</f>
        <v>31</v>
      </c>
      <c r="FS405" s="13" cm="1">
        <f t="array" ref="FS405">SUMPRODUCT(($Z$281:$Z$407=$Z405)*(DX405&lt;DX$281:DX$407))+1</f>
        <v>30</v>
      </c>
      <c r="FT405" s="13" cm="1">
        <f t="array" ref="FT405">SUMPRODUCT(($Z$281:$Z$407=$Z405)*(DY405&lt;DY$281:DY$407))+1</f>
        <v>35</v>
      </c>
      <c r="FU405" s="13" cm="1">
        <f t="array" ref="FU405">SUMPRODUCT(($Z$281:$Z$407=$Z405)*(DZ405&lt;DZ$281:DZ$407))+1</f>
        <v>35</v>
      </c>
      <c r="FV405" s="13" cm="1">
        <f t="array" ref="FV405">SUMPRODUCT(($Z$281:$Z$407=$Z405)*(EA405&lt;EA$281:EA$407))+1</f>
        <v>37</v>
      </c>
      <c r="FW405" s="13" cm="1">
        <f t="array" ref="FW405">SUMPRODUCT(($Z$281:$Z$407=$Z405)*(EB405&lt;EB$281:EB$407))+1</f>
        <v>37</v>
      </c>
      <c r="FX405" s="13" cm="1">
        <f t="array" ref="FX405">SUMPRODUCT(($Z$281:$Z$407=$Z405)*(EC405&lt;EC$281:EC$407))+1</f>
        <v>38</v>
      </c>
      <c r="FY405" s="13" cm="1">
        <f t="array" ref="FY405">SUMPRODUCT(($Z$281:$Z$407=$Z405)*(ED405&lt;ED$281:ED$407))+1</f>
        <v>36</v>
      </c>
      <c r="FZ405" s="13" cm="1">
        <f t="array" ref="FZ405">SUMPRODUCT(($Z$281:$Z$407=$Z405)*(EE405&lt;EE$281:EE$407))+1</f>
        <v>37</v>
      </c>
      <c r="GA405" s="13" cm="1">
        <f t="array" ref="GA405">SUMPRODUCT(($Z$281:$Z$407=$Z405)*(EF405&lt;EF$281:EF$407))+1</f>
        <v>38</v>
      </c>
      <c r="GB405" s="13" cm="1">
        <f t="array" ref="GB405">SUMPRODUCT(($Z$281:$Z$407=$Z405)*(EG405&lt;EG$281:EG$407))+1</f>
        <v>38</v>
      </c>
      <c r="GC405" s="13" cm="1">
        <f t="array" ref="GC405">SUMPRODUCT(($Z$281:$Z$407=$Z405)*(EH405&lt;EH$281:EH$407))+1</f>
        <v>42</v>
      </c>
      <c r="GD405" s="13" cm="1">
        <f t="array" ref="GD405">SUMPRODUCT(($Z$281:$Z$407=$Z405)*(EI405&lt;EI$281:EI$407))+1</f>
        <v>42</v>
      </c>
      <c r="GE405" s="13" cm="1">
        <f t="array" ref="GE405">SUMPRODUCT(($Z$281:$Z$407=$Z405)*(EJ405&lt;EJ$281:EJ$407))+1</f>
        <v>43</v>
      </c>
      <c r="GF405" s="13" cm="1">
        <f t="array" ref="GF405">SUMPRODUCT(($Z$281:$Z$407=$Z405)*(EK405&lt;EK$281:EK$407))+1</f>
        <v>45</v>
      </c>
      <c r="GG405" s="13" cm="1">
        <f t="array" ref="GG405">SUMPRODUCT(($Z$281:$Z$407=$Z405)*(EL405&lt;EL$281:EL$407))+1</f>
        <v>45</v>
      </c>
      <c r="GH405" s="13" cm="1">
        <f t="array" ref="GH405">SUMPRODUCT(($Z$281:$Z$407=$Z405)*(EM405&lt;EM$281:EM$407))+1</f>
        <v>44</v>
      </c>
      <c r="GI405" s="13" cm="1">
        <f t="array" ref="GI405">SUMPRODUCT(($Z$281:$Z$407=$Z405)*(EN405&lt;EN$281:EN$407))+1</f>
        <v>47</v>
      </c>
      <c r="GJ405" s="13" cm="1">
        <f t="array" ref="GJ405">SUMPRODUCT(($Z$281:$Z$407=$Z405)*(EO405&lt;EO$281:EO$407))+1</f>
        <v>47</v>
      </c>
      <c r="GK405" s="20">
        <f>INDEX($FP405:$GJ405,MATCH('Ranked Growth'!$C$5,$FP$149:$GJ$149,0))</f>
        <v>28</v>
      </c>
      <c r="GL405" s="13" t="str">
        <f t="shared" si="475"/>
        <v>Stations of Over 10k Users-28</v>
      </c>
      <c r="GN405" s="17" t="s">
        <v>105</v>
      </c>
      <c r="GO405" s="13" t="str" cm="1">
        <f t="array" ref="GO405">IF($AA405="N","",SUMPRODUCT(($Z$281:$Z$407=$Z405)*($AA$281:$AA$407="Y")*(DU405&lt;DU$281:DU$407))+1)</f>
        <v/>
      </c>
      <c r="GP405" s="13" t="str" cm="1">
        <f t="array" ref="GP405">IF($AA405="N","",SUMPRODUCT(($Z$281:$Z$407=$Z405)*($AA$281:$AA$407="Y")*(DV405&lt;DV$281:DV$407))+1)</f>
        <v/>
      </c>
      <c r="GQ405" s="13" t="str" cm="1">
        <f t="array" ref="GQ405">IF($AA405="N","",SUMPRODUCT(($Z$281:$Z$407=$Z405)*($AA$281:$AA$407="Y")*(DW405&lt;DW$281:DW$407))+1)</f>
        <v/>
      </c>
      <c r="GR405" s="13" t="str" cm="1">
        <f t="array" ref="GR405">IF($AA405="N","",SUMPRODUCT(($Z$281:$Z$407=$Z405)*($AA$281:$AA$407="Y")*(DX405&lt;DX$281:DX$407))+1)</f>
        <v/>
      </c>
      <c r="GS405" s="13" t="str" cm="1">
        <f t="array" ref="GS405">IF($AA405="N","",SUMPRODUCT(($Z$281:$Z$407=$Z405)*($AA$281:$AA$407="Y")*(DY405&lt;DY$281:DY$407))+1)</f>
        <v/>
      </c>
      <c r="GT405" s="13" t="str" cm="1">
        <f t="array" ref="GT405">IF($AA405="N","",SUMPRODUCT(($Z$281:$Z$407=$Z405)*($AA$281:$AA$407="Y")*(DZ405&lt;DZ$281:DZ$407))+1)</f>
        <v/>
      </c>
      <c r="GU405" s="13" t="str" cm="1">
        <f t="array" ref="GU405">IF($AA405="N","",SUMPRODUCT(($Z$281:$Z$407=$Z405)*($AA$281:$AA$407="Y")*(EA405&lt;EA$281:EA$407))+1)</f>
        <v/>
      </c>
      <c r="GV405" s="13" t="str" cm="1">
        <f t="array" ref="GV405">IF($AA405="N","",SUMPRODUCT(($Z$281:$Z$407=$Z405)*($AA$281:$AA$407="Y")*(EB405&lt;EB$281:EB$407))+1)</f>
        <v/>
      </c>
      <c r="GW405" s="13" t="str" cm="1">
        <f t="array" ref="GW405">IF($AA405="N","",SUMPRODUCT(($Z$281:$Z$407=$Z405)*($AA$281:$AA$407="Y")*(EC405&lt;EC$281:EC$407))+1)</f>
        <v/>
      </c>
      <c r="GX405" s="13" t="str" cm="1">
        <f t="array" ref="GX405">IF($AA405="N","",SUMPRODUCT(($Z$281:$Z$407=$Z405)*($AA$281:$AA$407="Y")*(ED405&lt;ED$281:ED$407))+1)</f>
        <v/>
      </c>
      <c r="GY405" s="13" t="str" cm="1">
        <f t="array" ref="GY405">IF($AA405="N","",SUMPRODUCT(($Z$281:$Z$407=$Z405)*($AA$281:$AA$407="Y")*(EE405&lt;EE$281:EE$407))+1)</f>
        <v/>
      </c>
      <c r="GZ405" s="13" t="str" cm="1">
        <f t="array" ref="GZ405">IF($AA405="N","",SUMPRODUCT(($Z$281:$Z$407=$Z405)*($AA$281:$AA$407="Y")*(EF405&lt;EF$281:EF$407))+1)</f>
        <v/>
      </c>
      <c r="HA405" s="13" t="str" cm="1">
        <f t="array" ref="HA405">IF($AA405="N","",SUMPRODUCT(($Z$281:$Z$407=$Z405)*($AA$281:$AA$407="Y")*(EG405&lt;EG$281:EG$407))+1)</f>
        <v/>
      </c>
      <c r="HB405" s="13" t="str" cm="1">
        <f t="array" ref="HB405">IF($AA405="N","",SUMPRODUCT(($Z$281:$Z$407=$Z405)*($AA$281:$AA$407="Y")*(EH405&lt;EH$281:EH$407))+1)</f>
        <v/>
      </c>
      <c r="HC405" s="13" t="str" cm="1">
        <f t="array" ref="HC405">IF($AA405="N","",SUMPRODUCT(($Z$281:$Z$407=$Z405)*($AA$281:$AA$407="Y")*(EI405&lt;EI$281:EI$407))+1)</f>
        <v/>
      </c>
      <c r="HD405" s="13" t="str" cm="1">
        <f t="array" ref="HD405">IF($AA405="N","",SUMPRODUCT(($Z$281:$Z$407=$Z405)*($AA$281:$AA$407="Y")*(EJ405&lt;EJ$281:EJ$407))+1)</f>
        <v/>
      </c>
      <c r="HE405" s="13" t="str" cm="1">
        <f t="array" ref="HE405">IF($AA405="N","",SUMPRODUCT(($Z$281:$Z$407=$Z405)*($AA$281:$AA$407="Y")*(EK405&lt;EK$281:EK$407))+1)</f>
        <v/>
      </c>
      <c r="HF405" s="13" t="str" cm="1">
        <f t="array" ref="HF405">IF($AA405="N","",SUMPRODUCT(($Z$281:$Z$407=$Z405)*($AA$281:$AA$407="Y")*(EL405&lt;EL$281:EL$407))+1)</f>
        <v/>
      </c>
      <c r="HG405" s="13" t="str" cm="1">
        <f t="array" ref="HG405">IF($AA405="N","",SUMPRODUCT(($Z$281:$Z$407=$Z405)*($AA$281:$AA$407="Y")*(EM405&lt;EM$281:EM$407))+1)</f>
        <v/>
      </c>
      <c r="HH405" s="13" t="str" cm="1">
        <f t="array" ref="HH405">IF($AA405="N","",SUMPRODUCT(($Z$281:$Z$407=$Z405)*($AA$281:$AA$407="Y")*(EN405&lt;EN$281:EN$407))+1)</f>
        <v/>
      </c>
      <c r="HI405" s="13" t="str" cm="1">
        <f t="array" ref="HI405">IF($AA405="N","",SUMPRODUCT(($Z$281:$Z$407=$Z405)*($AA$281:$AA$407="Y")*(EO405&lt;EO$281:EO$407))+1)</f>
        <v/>
      </c>
      <c r="HJ405" s="20" t="str">
        <f>INDEX($GO405:$HI405,MATCH('Ranked Growth'!$C$5,$GO$149:$HI$149,0))</f>
        <v/>
      </c>
      <c r="HK405" s="13" t="str">
        <f t="shared" si="476"/>
        <v>Stations of Over 10k Users-</v>
      </c>
    </row>
    <row r="406" spans="2:219" s="11" customFormat="1" x14ac:dyDescent="0.25">
      <c r="B406" s="17" t="s">
        <v>106</v>
      </c>
      <c r="C406" s="20">
        <v>41109.791543825129</v>
      </c>
      <c r="D406" s="20">
        <v>44425.805402974365</v>
      </c>
      <c r="E406" s="20">
        <v>45594.244390565145</v>
      </c>
      <c r="F406" s="20">
        <v>46534.243791976005</v>
      </c>
      <c r="G406" s="20">
        <v>47252.926249757664</v>
      </c>
      <c r="H406" s="20">
        <v>48013.884621227378</v>
      </c>
      <c r="I406" s="20">
        <v>48844.440328237593</v>
      </c>
      <c r="J406" s="20">
        <v>49550.444313882253</v>
      </c>
      <c r="K406" s="20">
        <v>50328.970954820499</v>
      </c>
      <c r="L406" s="20">
        <v>51385.712605501547</v>
      </c>
      <c r="M406" s="20">
        <v>52200.647027490013</v>
      </c>
      <c r="N406" s="20">
        <v>52979.121593359421</v>
      </c>
      <c r="O406" s="20">
        <v>53741.940596919529</v>
      </c>
      <c r="P406" s="20">
        <v>54654.889261496806</v>
      </c>
      <c r="Q406" s="20">
        <v>55673.41920460754</v>
      </c>
      <c r="R406" s="20">
        <v>56523.170093479326</v>
      </c>
      <c r="S406" s="20">
        <v>57458.45749898308</v>
      </c>
      <c r="T406" s="20">
        <v>58310.834714404955</v>
      </c>
      <c r="U406" s="20">
        <v>59236.504007536751</v>
      </c>
      <c r="V406" s="20">
        <v>60384.60263786112</v>
      </c>
      <c r="W406" s="20">
        <v>61502.689294014781</v>
      </c>
      <c r="Y406" s="17" t="s">
        <v>106</v>
      </c>
      <c r="Z406" s="21" t="str">
        <f t="shared" si="427"/>
        <v>Stations of Over 10k Users</v>
      </c>
      <c r="AA406" s="21" t="str">
        <f t="shared" si="428"/>
        <v>N</v>
      </c>
      <c r="AB406" s="13">
        <f t="shared" ref="AB406:AV406" si="595">C406-$R144</f>
        <v>969.79154382512934</v>
      </c>
      <c r="AC406" s="13">
        <f t="shared" si="595"/>
        <v>4285.8054029743653</v>
      </c>
      <c r="AD406" s="13">
        <f t="shared" si="595"/>
        <v>5454.2443905651453</v>
      </c>
      <c r="AE406" s="13">
        <f t="shared" si="595"/>
        <v>6394.243791976005</v>
      </c>
      <c r="AF406" s="13">
        <f t="shared" si="595"/>
        <v>7112.9262497576638</v>
      </c>
      <c r="AG406" s="13">
        <f t="shared" si="595"/>
        <v>7873.8846212273784</v>
      </c>
      <c r="AH406" s="13">
        <f t="shared" si="595"/>
        <v>8704.4403282375933</v>
      </c>
      <c r="AI406" s="13">
        <f t="shared" si="595"/>
        <v>9410.4443138822535</v>
      </c>
      <c r="AJ406" s="13">
        <f t="shared" si="595"/>
        <v>10188.970954820499</v>
      </c>
      <c r="AK406" s="13">
        <f t="shared" si="595"/>
        <v>11245.712605501547</v>
      </c>
      <c r="AL406" s="13">
        <f t="shared" si="595"/>
        <v>12060.647027490013</v>
      </c>
      <c r="AM406" s="13">
        <f t="shared" si="595"/>
        <v>12839.121593359421</v>
      </c>
      <c r="AN406" s="13">
        <f t="shared" si="595"/>
        <v>13601.940596919529</v>
      </c>
      <c r="AO406" s="13">
        <f t="shared" si="595"/>
        <v>14514.889261496806</v>
      </c>
      <c r="AP406" s="13">
        <f t="shared" si="595"/>
        <v>15533.41920460754</v>
      </c>
      <c r="AQ406" s="13">
        <f t="shared" si="595"/>
        <v>16383.170093479326</v>
      </c>
      <c r="AR406" s="13">
        <f t="shared" si="595"/>
        <v>17318.45749898308</v>
      </c>
      <c r="AS406" s="13">
        <f t="shared" si="595"/>
        <v>18170.834714404955</v>
      </c>
      <c r="AT406" s="13">
        <f t="shared" si="595"/>
        <v>19096.504007536751</v>
      </c>
      <c r="AU406" s="13">
        <f t="shared" si="595"/>
        <v>20244.60263786112</v>
      </c>
      <c r="AV406" s="13">
        <f t="shared" si="595"/>
        <v>21362.689294014781</v>
      </c>
      <c r="AX406" s="17" t="s">
        <v>106</v>
      </c>
      <c r="AY406" s="13">
        <f t="shared" si="430"/>
        <v>82</v>
      </c>
      <c r="AZ406" s="13">
        <f t="shared" si="431"/>
        <v>84</v>
      </c>
      <c r="BA406" s="13">
        <f t="shared" si="432"/>
        <v>84</v>
      </c>
      <c r="BB406" s="13">
        <f t="shared" si="433"/>
        <v>84</v>
      </c>
      <c r="BC406" s="13">
        <f t="shared" si="434"/>
        <v>83</v>
      </c>
      <c r="BD406" s="13">
        <f t="shared" si="435"/>
        <v>83</v>
      </c>
      <c r="BE406" s="13">
        <f t="shared" si="436"/>
        <v>83</v>
      </c>
      <c r="BF406" s="13">
        <f t="shared" si="437"/>
        <v>83</v>
      </c>
      <c r="BG406" s="13">
        <f t="shared" si="438"/>
        <v>83</v>
      </c>
      <c r="BH406" s="13">
        <f t="shared" si="439"/>
        <v>83</v>
      </c>
      <c r="BI406" s="13">
        <f t="shared" si="440"/>
        <v>83</v>
      </c>
      <c r="BJ406" s="13">
        <f t="shared" si="441"/>
        <v>82</v>
      </c>
      <c r="BK406" s="13">
        <f t="shared" si="442"/>
        <v>82</v>
      </c>
      <c r="BL406" s="13">
        <f t="shared" si="443"/>
        <v>83</v>
      </c>
      <c r="BM406" s="13">
        <f t="shared" si="444"/>
        <v>83</v>
      </c>
      <c r="BN406" s="13">
        <f t="shared" si="445"/>
        <v>83</v>
      </c>
      <c r="BO406" s="13">
        <f t="shared" si="446"/>
        <v>83</v>
      </c>
      <c r="BP406" s="13">
        <f t="shared" si="447"/>
        <v>83</v>
      </c>
      <c r="BQ406" s="13">
        <f t="shared" si="448"/>
        <v>83</v>
      </c>
      <c r="BR406" s="13">
        <f t="shared" si="449"/>
        <v>83</v>
      </c>
      <c r="BS406" s="13">
        <f t="shared" si="450"/>
        <v>83</v>
      </c>
      <c r="BT406" s="13">
        <f>INDEX($AY406:$BS406,MATCH('Ranked Growth'!$C$5,Data!$AY$149:$BS$149,0))</f>
        <v>82</v>
      </c>
      <c r="BV406" s="17" t="s">
        <v>106</v>
      </c>
      <c r="BW406" s="13" cm="1">
        <f t="array" ref="BW406">SUMPRODUCT(($Z$281:$Z$407=$Z406)*(AB406&lt;AB$281:AB$407))+1</f>
        <v>77</v>
      </c>
      <c r="BX406" s="13" cm="1">
        <f t="array" ref="BX406">SUMPRODUCT(($Z$281:$Z$407=$Z406)*(AC406&lt;AC$281:AC$407))+1</f>
        <v>79</v>
      </c>
      <c r="BY406" s="13" cm="1">
        <f t="array" ref="BY406">SUMPRODUCT(($Z$281:$Z$407=$Z406)*(AD406&lt;AD$281:AD$407))+1</f>
        <v>79</v>
      </c>
      <c r="BZ406" s="13" cm="1">
        <f t="array" ref="BZ406">SUMPRODUCT(($Z$281:$Z$407=$Z406)*(AE406&lt;AE$281:AE$407))+1</f>
        <v>79</v>
      </c>
      <c r="CA406" s="13" cm="1">
        <f t="array" ref="CA406">SUMPRODUCT(($Z$281:$Z$407=$Z406)*(AF406&lt;AF$281:AF$407))+1</f>
        <v>78</v>
      </c>
      <c r="CB406" s="13" cm="1">
        <f t="array" ref="CB406">SUMPRODUCT(($Z$281:$Z$407=$Z406)*(AG406&lt;AG$281:AG$407))+1</f>
        <v>78</v>
      </c>
      <c r="CC406" s="13" cm="1">
        <f t="array" ref="CC406">SUMPRODUCT(($Z$281:$Z$407=$Z406)*(AH406&lt;AH$281:AH$407))+1</f>
        <v>78</v>
      </c>
      <c r="CD406" s="13" cm="1">
        <f t="array" ref="CD406">SUMPRODUCT(($Z$281:$Z$407=$Z406)*(AI406&lt;AI$281:AI$407))+1</f>
        <v>78</v>
      </c>
      <c r="CE406" s="13" cm="1">
        <f t="array" ref="CE406">SUMPRODUCT(($Z$281:$Z$407=$Z406)*(AJ406&lt;AJ$281:AJ$407))+1</f>
        <v>78</v>
      </c>
      <c r="CF406" s="13" cm="1">
        <f t="array" ref="CF406">SUMPRODUCT(($Z$281:$Z$407=$Z406)*(AK406&lt;AK$281:AK$407))+1</f>
        <v>78</v>
      </c>
      <c r="CG406" s="13" cm="1">
        <f t="array" ref="CG406">SUMPRODUCT(($Z$281:$Z$407=$Z406)*(AL406&lt;AL$281:AL$407))+1</f>
        <v>78</v>
      </c>
      <c r="CH406" s="13" cm="1">
        <f t="array" ref="CH406">SUMPRODUCT(($Z$281:$Z$407=$Z406)*(AM406&lt;AM$281:AM$407))+1</f>
        <v>77</v>
      </c>
      <c r="CI406" s="13" cm="1">
        <f t="array" ref="CI406">SUMPRODUCT(($Z$281:$Z$407=$Z406)*(AN406&lt;AN$281:AN$407))+1</f>
        <v>77</v>
      </c>
      <c r="CJ406" s="13" cm="1">
        <f t="array" ref="CJ406">SUMPRODUCT(($Z$281:$Z$407=$Z406)*(AO406&lt;AO$281:AO$407))+1</f>
        <v>78</v>
      </c>
      <c r="CK406" s="13" cm="1">
        <f t="array" ref="CK406">SUMPRODUCT(($Z$281:$Z$407=$Z406)*(AP406&lt;AP$281:AP$407))+1</f>
        <v>78</v>
      </c>
      <c r="CL406" s="13" cm="1">
        <f t="array" ref="CL406">SUMPRODUCT(($Z$281:$Z$407=$Z406)*(AQ406&lt;AQ$281:AQ$407))+1</f>
        <v>78</v>
      </c>
      <c r="CM406" s="13" cm="1">
        <f t="array" ref="CM406">SUMPRODUCT(($Z$281:$Z$407=$Z406)*(AR406&lt;AR$281:AR$407))+1</f>
        <v>78</v>
      </c>
      <c r="CN406" s="13" cm="1">
        <f t="array" ref="CN406">SUMPRODUCT(($Z$281:$Z$407=$Z406)*(AS406&lt;AS$281:AS$407))+1</f>
        <v>78</v>
      </c>
      <c r="CO406" s="13" cm="1">
        <f t="array" ref="CO406">SUMPRODUCT(($Z$281:$Z$407=$Z406)*(AT406&lt;AT$281:AT$407))+1</f>
        <v>78</v>
      </c>
      <c r="CP406" s="13" cm="1">
        <f t="array" ref="CP406">SUMPRODUCT(($Z$281:$Z$407=$Z406)*(AU406&lt;AU$281:AU$407))+1</f>
        <v>78</v>
      </c>
      <c r="CQ406" s="13" cm="1">
        <f t="array" ref="CQ406">SUMPRODUCT(($Z$281:$Z$407=$Z406)*(AV406&lt;AV$281:AV$407))+1</f>
        <v>78</v>
      </c>
      <c r="CR406" s="20">
        <f>INDEX($BW406:$CQ406,MATCH('Ranked Growth'!$C$5,Data!$AY$149:$BS$149,0))</f>
        <v>77</v>
      </c>
      <c r="CS406" s="13" t="str">
        <f t="shared" si="451"/>
        <v>Stations of Over 10k Users-77</v>
      </c>
      <c r="CU406" s="17" t="s">
        <v>106</v>
      </c>
      <c r="CV406" s="13" t="str" cm="1">
        <f t="array" ref="CV406">IF($AA406="N","",SUMPRODUCT(($Z$281:$Z$407=$Z406)*($AA$281:$AA$407="Y")*(AB406&lt;AB$281:AB$407))+1)</f>
        <v/>
      </c>
      <c r="CW406" s="13" t="str" cm="1">
        <f t="array" ref="CW406">IF($AA406="N","",SUMPRODUCT(($Z$281:$Z$407=$Z406)*($AA$281:$AA$407="Y")*(AC406&lt;AC$281:AC$407))+1)</f>
        <v/>
      </c>
      <c r="CX406" s="13" t="str" cm="1">
        <f t="array" ref="CX406">IF($AA406="N","",SUMPRODUCT(($Z$281:$Z$407=$Z406)*($AA$281:$AA$407="Y")*(AD406&lt;AD$281:AD$407))+1)</f>
        <v/>
      </c>
      <c r="CY406" s="13" t="str" cm="1">
        <f t="array" ref="CY406">IF($AA406="N","",SUMPRODUCT(($Z$281:$Z$407=$Z406)*($AA$281:$AA$407="Y")*(AE406&lt;AE$281:AE$407))+1)</f>
        <v/>
      </c>
      <c r="CZ406" s="13" t="str" cm="1">
        <f t="array" ref="CZ406">IF($AA406="N","",SUMPRODUCT(($Z$281:$Z$407=$Z406)*($AA$281:$AA$407="Y")*(AF406&lt;AF$281:AF$407))+1)</f>
        <v/>
      </c>
      <c r="DA406" s="13" t="str" cm="1">
        <f t="array" ref="DA406">IF($AA406="N","",SUMPRODUCT(($Z$281:$Z$407=$Z406)*($AA$281:$AA$407="Y")*(AG406&lt;AG$281:AG$407))+1)</f>
        <v/>
      </c>
      <c r="DB406" s="13" t="str" cm="1">
        <f t="array" ref="DB406">IF($AA406="N","",SUMPRODUCT(($Z$281:$Z$407=$Z406)*($AA$281:$AA$407="Y")*(AH406&lt;AH$281:AH$407))+1)</f>
        <v/>
      </c>
      <c r="DC406" s="13" t="str" cm="1">
        <f t="array" ref="DC406">IF($AA406="N","",SUMPRODUCT(($Z$281:$Z$407=$Z406)*($AA$281:$AA$407="Y")*(AI406&lt;AI$281:AI$407))+1)</f>
        <v/>
      </c>
      <c r="DD406" s="13" t="str" cm="1">
        <f t="array" ref="DD406">IF($AA406="N","",SUMPRODUCT(($Z$281:$Z$407=$Z406)*($AA$281:$AA$407="Y")*(AJ406&lt;AJ$281:AJ$407))+1)</f>
        <v/>
      </c>
      <c r="DE406" s="13" t="str" cm="1">
        <f t="array" ref="DE406">IF($AA406="N","",SUMPRODUCT(($Z$281:$Z$407=$Z406)*($AA$281:$AA$407="Y")*(AK406&lt;AK$281:AK$407))+1)</f>
        <v/>
      </c>
      <c r="DF406" s="13" t="str" cm="1">
        <f t="array" ref="DF406">IF($AA406="N","",SUMPRODUCT(($Z$281:$Z$407=$Z406)*($AA$281:$AA$407="Y")*(AL406&lt;AL$281:AL$407))+1)</f>
        <v/>
      </c>
      <c r="DG406" s="13" t="str" cm="1">
        <f t="array" ref="DG406">IF($AA406="N","",SUMPRODUCT(($Z$281:$Z$407=$Z406)*($AA$281:$AA$407="Y")*(AM406&lt;AM$281:AM$407))+1)</f>
        <v/>
      </c>
      <c r="DH406" s="13" t="str" cm="1">
        <f t="array" ref="DH406">IF($AA406="N","",SUMPRODUCT(($Z$281:$Z$407=$Z406)*($AA$281:$AA$407="Y")*(AN406&lt;AN$281:AN$407))+1)</f>
        <v/>
      </c>
      <c r="DI406" s="13" t="str" cm="1">
        <f t="array" ref="DI406">IF($AA406="N","",SUMPRODUCT(($Z$281:$Z$407=$Z406)*($AA$281:$AA$407="Y")*(AO406&lt;AO$281:AO$407))+1)</f>
        <v/>
      </c>
      <c r="DJ406" s="13" t="str" cm="1">
        <f t="array" ref="DJ406">IF($AA406="N","",SUMPRODUCT(($Z$281:$Z$407=$Z406)*($AA$281:$AA$407="Y")*(AP406&lt;AP$281:AP$407))+1)</f>
        <v/>
      </c>
      <c r="DK406" s="13" t="str" cm="1">
        <f t="array" ref="DK406">IF($AA406="N","",SUMPRODUCT(($Z$281:$Z$407=$Z406)*($AA$281:$AA$407="Y")*(AQ406&lt;AQ$281:AQ$407))+1)</f>
        <v/>
      </c>
      <c r="DL406" s="13" t="str" cm="1">
        <f t="array" ref="DL406">IF($AA406="N","",SUMPRODUCT(($Z$281:$Z$407=$Z406)*($AA$281:$AA$407="Y")*(AR406&lt;AR$281:AR$407))+1)</f>
        <v/>
      </c>
      <c r="DM406" s="13" t="str" cm="1">
        <f t="array" ref="DM406">IF($AA406="N","",SUMPRODUCT(($Z$281:$Z$407=$Z406)*($AA$281:$AA$407="Y")*(AS406&lt;AS$281:AS$407))+1)</f>
        <v/>
      </c>
      <c r="DN406" s="13" t="str" cm="1">
        <f t="array" ref="DN406">IF($AA406="N","",SUMPRODUCT(($Z$281:$Z$407=$Z406)*($AA$281:$AA$407="Y")*(AT406&lt;AT$281:AT$407))+1)</f>
        <v/>
      </c>
      <c r="DO406" s="13" t="str" cm="1">
        <f t="array" ref="DO406">IF($AA406="N","",SUMPRODUCT(($Z$281:$Z$407=$Z406)*($AA$281:$AA$407="Y")*(AU406&lt;AU$281:AU$407))+1)</f>
        <v/>
      </c>
      <c r="DP406" s="13" t="str" cm="1">
        <f t="array" ref="DP406">IF($AA406="N","",SUMPRODUCT(($Z$281:$Z$407=$Z406)*($AA$281:$AA$407="Y")*(AV406&lt;AV$281:AV$407))+1)</f>
        <v/>
      </c>
      <c r="DQ406" s="13" t="str">
        <f>INDEX($CV406:$DP406,MATCH('Ranked Growth'!$C$5,$BW$149:$CQ$149,0))</f>
        <v/>
      </c>
      <c r="DR406" s="13" t="str">
        <f t="shared" si="452"/>
        <v>Stations of Over 10k Users-</v>
      </c>
      <c r="DT406" s="17" t="s">
        <v>106</v>
      </c>
      <c r="DU406" s="15">
        <f t="shared" ref="DU406:EO406" si="596">(C406/$R144)-1</f>
        <v>2.4160227798334155E-2</v>
      </c>
      <c r="DV406" s="15">
        <f t="shared" si="596"/>
        <v>0.10677143505167819</v>
      </c>
      <c r="DW406" s="15">
        <f t="shared" si="596"/>
        <v>0.13588052791642125</v>
      </c>
      <c r="DX406" s="15">
        <f t="shared" si="596"/>
        <v>0.15929854987483827</v>
      </c>
      <c r="DY406" s="15">
        <f t="shared" si="596"/>
        <v>0.17720294593317543</v>
      </c>
      <c r="DZ406" s="15">
        <f t="shared" si="596"/>
        <v>0.19616055359310858</v>
      </c>
      <c r="EA406" s="15">
        <f t="shared" si="596"/>
        <v>0.21685202611453902</v>
      </c>
      <c r="EB406" s="15">
        <f t="shared" si="596"/>
        <v>0.2344405658665234</v>
      </c>
      <c r="EC406" s="15">
        <f t="shared" si="596"/>
        <v>0.25383584840110851</v>
      </c>
      <c r="ED406" s="15">
        <f t="shared" si="596"/>
        <v>0.28016224727208638</v>
      </c>
      <c r="EE406" s="15">
        <f t="shared" si="596"/>
        <v>0.30046454976307957</v>
      </c>
      <c r="EF406" s="15">
        <f t="shared" si="596"/>
        <v>0.31985853496161987</v>
      </c>
      <c r="EG406" s="15">
        <f t="shared" si="596"/>
        <v>0.33886249618633602</v>
      </c>
      <c r="EH406" s="15">
        <f t="shared" si="596"/>
        <v>0.36160660840799208</v>
      </c>
      <c r="EI406" s="15">
        <f t="shared" si="596"/>
        <v>0.38698104645260445</v>
      </c>
      <c r="EJ406" s="15">
        <f t="shared" si="596"/>
        <v>0.40815072480018255</v>
      </c>
      <c r="EK406" s="15">
        <f t="shared" si="596"/>
        <v>0.43145135772254806</v>
      </c>
      <c r="EL406" s="15">
        <f t="shared" si="596"/>
        <v>0.45268646523181255</v>
      </c>
      <c r="EM406" s="15">
        <f t="shared" si="596"/>
        <v>0.47574748399443822</v>
      </c>
      <c r="EN406" s="15">
        <f t="shared" si="596"/>
        <v>0.50434984150127349</v>
      </c>
      <c r="EO406" s="15">
        <f t="shared" si="596"/>
        <v>0.53220451654247092</v>
      </c>
      <c r="EQ406" s="17" t="s">
        <v>106</v>
      </c>
      <c r="ER406" s="13">
        <f t="shared" si="454"/>
        <v>10</v>
      </c>
      <c r="ES406" s="13">
        <f t="shared" si="455"/>
        <v>14</v>
      </c>
      <c r="ET406" s="13">
        <f t="shared" si="456"/>
        <v>11</v>
      </c>
      <c r="EU406" s="13">
        <f t="shared" si="457"/>
        <v>11</v>
      </c>
      <c r="EV406" s="13">
        <f t="shared" si="458"/>
        <v>9</v>
      </c>
      <c r="EW406" s="13">
        <f t="shared" si="459"/>
        <v>8</v>
      </c>
      <c r="EX406" s="13">
        <f t="shared" si="460"/>
        <v>8</v>
      </c>
      <c r="EY406" s="13">
        <f t="shared" si="461"/>
        <v>8</v>
      </c>
      <c r="EZ406" s="13">
        <f t="shared" si="462"/>
        <v>8</v>
      </c>
      <c r="FA406" s="13">
        <f t="shared" si="463"/>
        <v>9</v>
      </c>
      <c r="FB406" s="13">
        <f t="shared" si="464"/>
        <v>11</v>
      </c>
      <c r="FC406" s="13">
        <f t="shared" si="465"/>
        <v>11</v>
      </c>
      <c r="FD406" s="13">
        <f t="shared" si="466"/>
        <v>12</v>
      </c>
      <c r="FE406" s="13">
        <f t="shared" si="467"/>
        <v>12</v>
      </c>
      <c r="FF406" s="13">
        <f t="shared" si="468"/>
        <v>12</v>
      </c>
      <c r="FG406" s="13">
        <f t="shared" si="469"/>
        <v>12</v>
      </c>
      <c r="FH406" s="13">
        <f t="shared" si="470"/>
        <v>12</v>
      </c>
      <c r="FI406" s="13">
        <f t="shared" si="471"/>
        <v>13</v>
      </c>
      <c r="FJ406" s="13">
        <f t="shared" si="472"/>
        <v>14</v>
      </c>
      <c r="FK406" s="13">
        <f t="shared" si="473"/>
        <v>14</v>
      </c>
      <c r="FL406" s="13">
        <f t="shared" si="474"/>
        <v>14</v>
      </c>
      <c r="FM406" s="13">
        <f>INDEX($ER406:$FL406,MATCH('Ranked Growth'!$C$5,$ER$149:$FL$149,0))</f>
        <v>10</v>
      </c>
      <c r="FO406" s="17" t="s">
        <v>106</v>
      </c>
      <c r="FP406" s="13" cm="1">
        <f t="array" ref="FP406">SUMPRODUCT(($Z$281:$Z$407=$Z406)*(DU406&lt;DU$281:DU$407))+1</f>
        <v>6</v>
      </c>
      <c r="FQ406" s="13" cm="1">
        <f t="array" ref="FQ406">SUMPRODUCT(($Z$281:$Z$407=$Z406)*(DV406&lt;DV$281:DV$407))+1</f>
        <v>13</v>
      </c>
      <c r="FR406" s="13" cm="1">
        <f t="array" ref="FR406">SUMPRODUCT(($Z$281:$Z$407=$Z406)*(DW406&lt;DW$281:DW$407))+1</f>
        <v>10</v>
      </c>
      <c r="FS406" s="13" cm="1">
        <f t="array" ref="FS406">SUMPRODUCT(($Z$281:$Z$407=$Z406)*(DX406&lt;DX$281:DX$407))+1</f>
        <v>10</v>
      </c>
      <c r="FT406" s="13" cm="1">
        <f t="array" ref="FT406">SUMPRODUCT(($Z$281:$Z$407=$Z406)*(DY406&lt;DY$281:DY$407))+1</f>
        <v>8</v>
      </c>
      <c r="FU406" s="13" cm="1">
        <f t="array" ref="FU406">SUMPRODUCT(($Z$281:$Z$407=$Z406)*(DZ406&lt;DZ$281:DZ$407))+1</f>
        <v>7</v>
      </c>
      <c r="FV406" s="13" cm="1">
        <f t="array" ref="FV406">SUMPRODUCT(($Z$281:$Z$407=$Z406)*(EA406&lt;EA$281:EA$407))+1</f>
        <v>7</v>
      </c>
      <c r="FW406" s="13" cm="1">
        <f t="array" ref="FW406">SUMPRODUCT(($Z$281:$Z$407=$Z406)*(EB406&lt;EB$281:EB$407))+1</f>
        <v>7</v>
      </c>
      <c r="FX406" s="13" cm="1">
        <f t="array" ref="FX406">SUMPRODUCT(($Z$281:$Z$407=$Z406)*(EC406&lt;EC$281:EC$407))+1</f>
        <v>7</v>
      </c>
      <c r="FY406" s="13" cm="1">
        <f t="array" ref="FY406">SUMPRODUCT(($Z$281:$Z$407=$Z406)*(ED406&lt;ED$281:ED$407))+1</f>
        <v>8</v>
      </c>
      <c r="FZ406" s="13" cm="1">
        <f t="array" ref="FZ406">SUMPRODUCT(($Z$281:$Z$407=$Z406)*(EE406&lt;EE$281:EE$407))+1</f>
        <v>10</v>
      </c>
      <c r="GA406" s="13" cm="1">
        <f t="array" ref="GA406">SUMPRODUCT(($Z$281:$Z$407=$Z406)*(EF406&lt;EF$281:EF$407))+1</f>
        <v>10</v>
      </c>
      <c r="GB406" s="13" cm="1">
        <f t="array" ref="GB406">SUMPRODUCT(($Z$281:$Z$407=$Z406)*(EG406&lt;EG$281:EG$407))+1</f>
        <v>11</v>
      </c>
      <c r="GC406" s="13" cm="1">
        <f t="array" ref="GC406">SUMPRODUCT(($Z$281:$Z$407=$Z406)*(EH406&lt;EH$281:EH$407))+1</f>
        <v>11</v>
      </c>
      <c r="GD406" s="13" cm="1">
        <f t="array" ref="GD406">SUMPRODUCT(($Z$281:$Z$407=$Z406)*(EI406&lt;EI$281:EI$407))+1</f>
        <v>11</v>
      </c>
      <c r="GE406" s="13" cm="1">
        <f t="array" ref="GE406">SUMPRODUCT(($Z$281:$Z$407=$Z406)*(EJ406&lt;EJ$281:EJ$407))+1</f>
        <v>11</v>
      </c>
      <c r="GF406" s="13" cm="1">
        <f t="array" ref="GF406">SUMPRODUCT(($Z$281:$Z$407=$Z406)*(EK406&lt;EK$281:EK$407))+1</f>
        <v>11</v>
      </c>
      <c r="GG406" s="13" cm="1">
        <f t="array" ref="GG406">SUMPRODUCT(($Z$281:$Z$407=$Z406)*(EL406&lt;EL$281:EL$407))+1</f>
        <v>12</v>
      </c>
      <c r="GH406" s="13" cm="1">
        <f t="array" ref="GH406">SUMPRODUCT(($Z$281:$Z$407=$Z406)*(EM406&lt;EM$281:EM$407))+1</f>
        <v>13</v>
      </c>
      <c r="GI406" s="13" cm="1">
        <f t="array" ref="GI406">SUMPRODUCT(($Z$281:$Z$407=$Z406)*(EN406&lt;EN$281:EN$407))+1</f>
        <v>13</v>
      </c>
      <c r="GJ406" s="13" cm="1">
        <f t="array" ref="GJ406">SUMPRODUCT(($Z$281:$Z$407=$Z406)*(EO406&lt;EO$281:EO$407))+1</f>
        <v>13</v>
      </c>
      <c r="GK406" s="20">
        <f>INDEX($FP406:$GJ406,MATCH('Ranked Growth'!$C$5,$FP$149:$GJ$149,0))</f>
        <v>6</v>
      </c>
      <c r="GL406" s="13" t="str">
        <f t="shared" si="475"/>
        <v>Stations of Over 10k Users-6</v>
      </c>
      <c r="GN406" s="17" t="s">
        <v>106</v>
      </c>
      <c r="GO406" s="13" t="str" cm="1">
        <f t="array" ref="GO406">IF($AA406="N","",SUMPRODUCT(($Z$281:$Z$407=$Z406)*($AA$281:$AA$407="Y")*(DU406&lt;DU$281:DU$407))+1)</f>
        <v/>
      </c>
      <c r="GP406" s="13" t="str" cm="1">
        <f t="array" ref="GP406">IF($AA406="N","",SUMPRODUCT(($Z$281:$Z$407=$Z406)*($AA$281:$AA$407="Y")*(DV406&lt;DV$281:DV$407))+1)</f>
        <v/>
      </c>
      <c r="GQ406" s="13" t="str" cm="1">
        <f t="array" ref="GQ406">IF($AA406="N","",SUMPRODUCT(($Z$281:$Z$407=$Z406)*($AA$281:$AA$407="Y")*(DW406&lt;DW$281:DW$407))+1)</f>
        <v/>
      </c>
      <c r="GR406" s="13" t="str" cm="1">
        <f t="array" ref="GR406">IF($AA406="N","",SUMPRODUCT(($Z$281:$Z$407=$Z406)*($AA$281:$AA$407="Y")*(DX406&lt;DX$281:DX$407))+1)</f>
        <v/>
      </c>
      <c r="GS406" s="13" t="str" cm="1">
        <f t="array" ref="GS406">IF($AA406="N","",SUMPRODUCT(($Z$281:$Z$407=$Z406)*($AA$281:$AA$407="Y")*(DY406&lt;DY$281:DY$407))+1)</f>
        <v/>
      </c>
      <c r="GT406" s="13" t="str" cm="1">
        <f t="array" ref="GT406">IF($AA406="N","",SUMPRODUCT(($Z$281:$Z$407=$Z406)*($AA$281:$AA$407="Y")*(DZ406&lt;DZ$281:DZ$407))+1)</f>
        <v/>
      </c>
      <c r="GU406" s="13" t="str" cm="1">
        <f t="array" ref="GU406">IF($AA406="N","",SUMPRODUCT(($Z$281:$Z$407=$Z406)*($AA$281:$AA$407="Y")*(EA406&lt;EA$281:EA$407))+1)</f>
        <v/>
      </c>
      <c r="GV406" s="13" t="str" cm="1">
        <f t="array" ref="GV406">IF($AA406="N","",SUMPRODUCT(($Z$281:$Z$407=$Z406)*($AA$281:$AA$407="Y")*(EB406&lt;EB$281:EB$407))+1)</f>
        <v/>
      </c>
      <c r="GW406" s="13" t="str" cm="1">
        <f t="array" ref="GW406">IF($AA406="N","",SUMPRODUCT(($Z$281:$Z$407=$Z406)*($AA$281:$AA$407="Y")*(EC406&lt;EC$281:EC$407))+1)</f>
        <v/>
      </c>
      <c r="GX406" s="13" t="str" cm="1">
        <f t="array" ref="GX406">IF($AA406="N","",SUMPRODUCT(($Z$281:$Z$407=$Z406)*($AA$281:$AA$407="Y")*(ED406&lt;ED$281:ED$407))+1)</f>
        <v/>
      </c>
      <c r="GY406" s="13" t="str" cm="1">
        <f t="array" ref="GY406">IF($AA406="N","",SUMPRODUCT(($Z$281:$Z$407=$Z406)*($AA$281:$AA$407="Y")*(EE406&lt;EE$281:EE$407))+1)</f>
        <v/>
      </c>
      <c r="GZ406" s="13" t="str" cm="1">
        <f t="array" ref="GZ406">IF($AA406="N","",SUMPRODUCT(($Z$281:$Z$407=$Z406)*($AA$281:$AA$407="Y")*(EF406&lt;EF$281:EF$407))+1)</f>
        <v/>
      </c>
      <c r="HA406" s="13" t="str" cm="1">
        <f t="array" ref="HA406">IF($AA406="N","",SUMPRODUCT(($Z$281:$Z$407=$Z406)*($AA$281:$AA$407="Y")*(EG406&lt;EG$281:EG$407))+1)</f>
        <v/>
      </c>
      <c r="HB406" s="13" t="str" cm="1">
        <f t="array" ref="HB406">IF($AA406="N","",SUMPRODUCT(($Z$281:$Z$407=$Z406)*($AA$281:$AA$407="Y")*(EH406&lt;EH$281:EH$407))+1)</f>
        <v/>
      </c>
      <c r="HC406" s="13" t="str" cm="1">
        <f t="array" ref="HC406">IF($AA406="N","",SUMPRODUCT(($Z$281:$Z$407=$Z406)*($AA$281:$AA$407="Y")*(EI406&lt;EI$281:EI$407))+1)</f>
        <v/>
      </c>
      <c r="HD406" s="13" t="str" cm="1">
        <f t="array" ref="HD406">IF($AA406="N","",SUMPRODUCT(($Z$281:$Z$407=$Z406)*($AA$281:$AA$407="Y")*(EJ406&lt;EJ$281:EJ$407))+1)</f>
        <v/>
      </c>
      <c r="HE406" s="13" t="str" cm="1">
        <f t="array" ref="HE406">IF($AA406="N","",SUMPRODUCT(($Z$281:$Z$407=$Z406)*($AA$281:$AA$407="Y")*(EK406&lt;EK$281:EK$407))+1)</f>
        <v/>
      </c>
      <c r="HF406" s="13" t="str" cm="1">
        <f t="array" ref="HF406">IF($AA406="N","",SUMPRODUCT(($Z$281:$Z$407=$Z406)*($AA$281:$AA$407="Y")*(EL406&lt;EL$281:EL$407))+1)</f>
        <v/>
      </c>
      <c r="HG406" s="13" t="str" cm="1">
        <f t="array" ref="HG406">IF($AA406="N","",SUMPRODUCT(($Z$281:$Z$407=$Z406)*($AA$281:$AA$407="Y")*(EM406&lt;EM$281:EM$407))+1)</f>
        <v/>
      </c>
      <c r="HH406" s="13" t="str" cm="1">
        <f t="array" ref="HH406">IF($AA406="N","",SUMPRODUCT(($Z$281:$Z$407=$Z406)*($AA$281:$AA$407="Y")*(EN406&lt;EN$281:EN$407))+1)</f>
        <v/>
      </c>
      <c r="HI406" s="13" t="str" cm="1">
        <f t="array" ref="HI406">IF($AA406="N","",SUMPRODUCT(($Z$281:$Z$407=$Z406)*($AA$281:$AA$407="Y")*(EO406&lt;EO$281:EO$407))+1)</f>
        <v/>
      </c>
      <c r="HJ406" s="20" t="str">
        <f>INDEX($GO406:$HI406,MATCH('Ranked Growth'!$C$5,$GO$149:$HI$149,0))</f>
        <v/>
      </c>
      <c r="HK406" s="13" t="str">
        <f t="shared" si="476"/>
        <v>Stations of Over 10k Users-</v>
      </c>
    </row>
    <row r="407" spans="2:219" s="11" customFormat="1" x14ac:dyDescent="0.25">
      <c r="B407" s="17" t="s">
        <v>107</v>
      </c>
      <c r="C407" s="20">
        <v>524537.60881871334</v>
      </c>
      <c r="D407" s="20">
        <v>567312.48433923745</v>
      </c>
      <c r="E407" s="20">
        <v>578800.42933765647</v>
      </c>
      <c r="F407" s="20">
        <v>587000.72318713623</v>
      </c>
      <c r="G407" s="20">
        <v>592021.206920058</v>
      </c>
      <c r="H407" s="20">
        <v>597477.78724747035</v>
      </c>
      <c r="I407" s="20">
        <v>605285.75194706081</v>
      </c>
      <c r="J407" s="20">
        <v>611561.66828937712</v>
      </c>
      <c r="K407" s="20">
        <v>618078.20626807888</v>
      </c>
      <c r="L407" s="20">
        <v>627118.48567660956</v>
      </c>
      <c r="M407" s="20">
        <v>634894.86855136545</v>
      </c>
      <c r="N407" s="20">
        <v>641684.34325053869</v>
      </c>
      <c r="O407" s="20">
        <v>649092.49909578881</v>
      </c>
      <c r="P407" s="20">
        <v>659472.34620268864</v>
      </c>
      <c r="Q407" s="20">
        <v>669940.47153077403</v>
      </c>
      <c r="R407" s="20">
        <v>678181.57308435044</v>
      </c>
      <c r="S407" s="20">
        <v>687593.79027062794</v>
      </c>
      <c r="T407" s="20">
        <v>696039.30019265122</v>
      </c>
      <c r="U407" s="20">
        <v>705796.1412939704</v>
      </c>
      <c r="V407" s="20">
        <v>718124.36096251744</v>
      </c>
      <c r="W407" s="20">
        <v>729991.20705754531</v>
      </c>
      <c r="Y407" s="17" t="s">
        <v>107</v>
      </c>
      <c r="Z407" s="21" t="str">
        <f t="shared" si="427"/>
        <v>Stations of Over 10k Users</v>
      </c>
      <c r="AA407" s="21" t="str">
        <f t="shared" si="428"/>
        <v>N</v>
      </c>
      <c r="AB407" s="13">
        <f t="shared" ref="AB407:AV407" si="597">C407-$R145</f>
        <v>9049.6088187133428</v>
      </c>
      <c r="AC407" s="13">
        <f t="shared" si="597"/>
        <v>51824.484339237446</v>
      </c>
      <c r="AD407" s="13">
        <f t="shared" si="597"/>
        <v>63312.429337656475</v>
      </c>
      <c r="AE407" s="13">
        <f t="shared" si="597"/>
        <v>71512.723187136231</v>
      </c>
      <c r="AF407" s="13">
        <f t="shared" si="597"/>
        <v>76533.206920058001</v>
      </c>
      <c r="AG407" s="13">
        <f t="shared" si="597"/>
        <v>81989.787247470347</v>
      </c>
      <c r="AH407" s="13">
        <f t="shared" si="597"/>
        <v>89797.751947060809</v>
      </c>
      <c r="AI407" s="13">
        <f t="shared" si="597"/>
        <v>96073.668289377121</v>
      </c>
      <c r="AJ407" s="13">
        <f t="shared" si="597"/>
        <v>102590.20626807888</v>
      </c>
      <c r="AK407" s="13">
        <f t="shared" si="597"/>
        <v>111630.48567660956</v>
      </c>
      <c r="AL407" s="13">
        <f t="shared" si="597"/>
        <v>119406.86855136545</v>
      </c>
      <c r="AM407" s="13">
        <f t="shared" si="597"/>
        <v>126196.34325053869</v>
      </c>
      <c r="AN407" s="13">
        <f t="shared" si="597"/>
        <v>133604.49909578881</v>
      </c>
      <c r="AO407" s="13">
        <f t="shared" si="597"/>
        <v>143984.34620268864</v>
      </c>
      <c r="AP407" s="13">
        <f t="shared" si="597"/>
        <v>154452.47153077403</v>
      </c>
      <c r="AQ407" s="13">
        <f t="shared" si="597"/>
        <v>162693.57308435044</v>
      </c>
      <c r="AR407" s="13">
        <f t="shared" si="597"/>
        <v>172105.79027062794</v>
      </c>
      <c r="AS407" s="13">
        <f t="shared" si="597"/>
        <v>180551.30019265122</v>
      </c>
      <c r="AT407" s="13">
        <f t="shared" si="597"/>
        <v>190308.1412939704</v>
      </c>
      <c r="AU407" s="13">
        <f t="shared" si="597"/>
        <v>202636.36096251744</v>
      </c>
      <c r="AV407" s="13">
        <f t="shared" si="597"/>
        <v>214503.20705754531</v>
      </c>
      <c r="AX407" s="17" t="s">
        <v>107</v>
      </c>
      <c r="AY407" s="13">
        <f t="shared" si="430"/>
        <v>20</v>
      </c>
      <c r="AZ407" s="13">
        <f t="shared" si="431"/>
        <v>16</v>
      </c>
      <c r="BA407" s="13">
        <f t="shared" si="432"/>
        <v>16</v>
      </c>
      <c r="BB407" s="13">
        <f t="shared" si="433"/>
        <v>16</v>
      </c>
      <c r="BC407" s="13">
        <f t="shared" si="434"/>
        <v>16</v>
      </c>
      <c r="BD407" s="13">
        <f t="shared" si="435"/>
        <v>16</v>
      </c>
      <c r="BE407" s="13">
        <f t="shared" si="436"/>
        <v>17</v>
      </c>
      <c r="BF407" s="13">
        <f t="shared" si="437"/>
        <v>19</v>
      </c>
      <c r="BG407" s="13">
        <f t="shared" si="438"/>
        <v>20</v>
      </c>
      <c r="BH407" s="13">
        <f t="shared" si="439"/>
        <v>20</v>
      </c>
      <c r="BI407" s="13">
        <f t="shared" si="440"/>
        <v>20</v>
      </c>
      <c r="BJ407" s="13">
        <f t="shared" si="441"/>
        <v>20</v>
      </c>
      <c r="BK407" s="13">
        <f t="shared" si="442"/>
        <v>20</v>
      </c>
      <c r="BL407" s="13">
        <f t="shared" si="443"/>
        <v>20</v>
      </c>
      <c r="BM407" s="13">
        <f t="shared" si="444"/>
        <v>20</v>
      </c>
      <c r="BN407" s="13">
        <f t="shared" si="445"/>
        <v>20</v>
      </c>
      <c r="BO407" s="13">
        <f t="shared" si="446"/>
        <v>20</v>
      </c>
      <c r="BP407" s="13">
        <f t="shared" si="447"/>
        <v>20</v>
      </c>
      <c r="BQ407" s="13">
        <f t="shared" si="448"/>
        <v>20</v>
      </c>
      <c r="BR407" s="13">
        <f t="shared" si="449"/>
        <v>20</v>
      </c>
      <c r="BS407" s="13">
        <f t="shared" si="450"/>
        <v>20</v>
      </c>
      <c r="BT407" s="13">
        <f>INDEX($AY407:$BS407,MATCH('Ranked Growth'!$C$5,Data!$AY$149:$BS$149,0))</f>
        <v>20</v>
      </c>
      <c r="BV407" s="17" t="s">
        <v>107</v>
      </c>
      <c r="BW407" s="13" cm="1">
        <f t="array" ref="BW407">SUMPRODUCT(($Z$281:$Z$407=$Z407)*(AB407&lt;AB$281:AB$407))+1</f>
        <v>15</v>
      </c>
      <c r="BX407" s="13" cm="1">
        <f t="array" ref="BX407">SUMPRODUCT(($Z$281:$Z$407=$Z407)*(AC407&lt;AC$281:AC$407))+1</f>
        <v>11</v>
      </c>
      <c r="BY407" s="13" cm="1">
        <f t="array" ref="BY407">SUMPRODUCT(($Z$281:$Z$407=$Z407)*(AD407&lt;AD$281:AD$407))+1</f>
        <v>11</v>
      </c>
      <c r="BZ407" s="13" cm="1">
        <f t="array" ref="BZ407">SUMPRODUCT(($Z$281:$Z$407=$Z407)*(AE407&lt;AE$281:AE$407))+1</f>
        <v>11</v>
      </c>
      <c r="CA407" s="13" cm="1">
        <f t="array" ref="CA407">SUMPRODUCT(($Z$281:$Z$407=$Z407)*(AF407&lt;AF$281:AF$407))+1</f>
        <v>11</v>
      </c>
      <c r="CB407" s="13" cm="1">
        <f t="array" ref="CB407">SUMPRODUCT(($Z$281:$Z$407=$Z407)*(AG407&lt;AG$281:AG$407))+1</f>
        <v>11</v>
      </c>
      <c r="CC407" s="13" cm="1">
        <f t="array" ref="CC407">SUMPRODUCT(($Z$281:$Z$407=$Z407)*(AH407&lt;AH$281:AH$407))+1</f>
        <v>12</v>
      </c>
      <c r="CD407" s="13" cm="1">
        <f t="array" ref="CD407">SUMPRODUCT(($Z$281:$Z$407=$Z407)*(AI407&lt;AI$281:AI$407))+1</f>
        <v>14</v>
      </c>
      <c r="CE407" s="13" cm="1">
        <f t="array" ref="CE407">SUMPRODUCT(($Z$281:$Z$407=$Z407)*(AJ407&lt;AJ$281:AJ$407))+1</f>
        <v>15</v>
      </c>
      <c r="CF407" s="13" cm="1">
        <f t="array" ref="CF407">SUMPRODUCT(($Z$281:$Z$407=$Z407)*(AK407&lt;AK$281:AK$407))+1</f>
        <v>15</v>
      </c>
      <c r="CG407" s="13" cm="1">
        <f t="array" ref="CG407">SUMPRODUCT(($Z$281:$Z$407=$Z407)*(AL407&lt;AL$281:AL$407))+1</f>
        <v>15</v>
      </c>
      <c r="CH407" s="13" cm="1">
        <f t="array" ref="CH407">SUMPRODUCT(($Z$281:$Z$407=$Z407)*(AM407&lt;AM$281:AM$407))+1</f>
        <v>15</v>
      </c>
      <c r="CI407" s="13" cm="1">
        <f t="array" ref="CI407">SUMPRODUCT(($Z$281:$Z$407=$Z407)*(AN407&lt;AN$281:AN$407))+1</f>
        <v>15</v>
      </c>
      <c r="CJ407" s="13" cm="1">
        <f t="array" ref="CJ407">SUMPRODUCT(($Z$281:$Z$407=$Z407)*(AO407&lt;AO$281:AO$407))+1</f>
        <v>15</v>
      </c>
      <c r="CK407" s="13" cm="1">
        <f t="array" ref="CK407">SUMPRODUCT(($Z$281:$Z$407=$Z407)*(AP407&lt;AP$281:AP$407))+1</f>
        <v>15</v>
      </c>
      <c r="CL407" s="13" cm="1">
        <f t="array" ref="CL407">SUMPRODUCT(($Z$281:$Z$407=$Z407)*(AQ407&lt;AQ$281:AQ$407))+1</f>
        <v>15</v>
      </c>
      <c r="CM407" s="13" cm="1">
        <f t="array" ref="CM407">SUMPRODUCT(($Z$281:$Z$407=$Z407)*(AR407&lt;AR$281:AR$407))+1</f>
        <v>15</v>
      </c>
      <c r="CN407" s="13" cm="1">
        <f t="array" ref="CN407">SUMPRODUCT(($Z$281:$Z$407=$Z407)*(AS407&lt;AS$281:AS$407))+1</f>
        <v>15</v>
      </c>
      <c r="CO407" s="13" cm="1">
        <f t="array" ref="CO407">SUMPRODUCT(($Z$281:$Z$407=$Z407)*(AT407&lt;AT$281:AT$407))+1</f>
        <v>15</v>
      </c>
      <c r="CP407" s="13" cm="1">
        <f t="array" ref="CP407">SUMPRODUCT(($Z$281:$Z$407=$Z407)*(AU407&lt;AU$281:AU$407))+1</f>
        <v>15</v>
      </c>
      <c r="CQ407" s="13" cm="1">
        <f t="array" ref="CQ407">SUMPRODUCT(($Z$281:$Z$407=$Z407)*(AV407&lt;AV$281:AV$407))+1</f>
        <v>15</v>
      </c>
      <c r="CR407" s="20">
        <f>INDEX($BW407:$CQ407,MATCH('Ranked Growth'!$C$5,Data!$AY$149:$BS$149,0))</f>
        <v>15</v>
      </c>
      <c r="CS407" s="13" t="str">
        <f t="shared" si="451"/>
        <v>Stations of Over 10k Users-15</v>
      </c>
      <c r="CU407" s="17" t="s">
        <v>107</v>
      </c>
      <c r="CV407" s="13" t="str" cm="1">
        <f t="array" ref="CV407">IF($AA407="N","",SUMPRODUCT(($Z$281:$Z$407=$Z407)*($AA$281:$AA$407="Y")*(AB407&lt;AB$281:AB$407))+1)</f>
        <v/>
      </c>
      <c r="CW407" s="13" t="str" cm="1">
        <f t="array" ref="CW407">IF($AA407="N","",SUMPRODUCT(($Z$281:$Z$407=$Z407)*($AA$281:$AA$407="Y")*(AC407&lt;AC$281:AC$407))+1)</f>
        <v/>
      </c>
      <c r="CX407" s="13" t="str" cm="1">
        <f t="array" ref="CX407">IF($AA407="N","",SUMPRODUCT(($Z$281:$Z$407=$Z407)*($AA$281:$AA$407="Y")*(AD407&lt;AD$281:AD$407))+1)</f>
        <v/>
      </c>
      <c r="CY407" s="13" t="str" cm="1">
        <f t="array" ref="CY407">IF($AA407="N","",SUMPRODUCT(($Z$281:$Z$407=$Z407)*($AA$281:$AA$407="Y")*(AE407&lt;AE$281:AE$407))+1)</f>
        <v/>
      </c>
      <c r="CZ407" s="13" t="str" cm="1">
        <f t="array" ref="CZ407">IF($AA407="N","",SUMPRODUCT(($Z$281:$Z$407=$Z407)*($AA$281:$AA$407="Y")*(AF407&lt;AF$281:AF$407))+1)</f>
        <v/>
      </c>
      <c r="DA407" s="13" t="str" cm="1">
        <f t="array" ref="DA407">IF($AA407="N","",SUMPRODUCT(($Z$281:$Z$407=$Z407)*($AA$281:$AA$407="Y")*(AG407&lt;AG$281:AG$407))+1)</f>
        <v/>
      </c>
      <c r="DB407" s="13" t="str" cm="1">
        <f t="array" ref="DB407">IF($AA407="N","",SUMPRODUCT(($Z$281:$Z$407=$Z407)*($AA$281:$AA$407="Y")*(AH407&lt;AH$281:AH$407))+1)</f>
        <v/>
      </c>
      <c r="DC407" s="13" t="str" cm="1">
        <f t="array" ref="DC407">IF($AA407="N","",SUMPRODUCT(($Z$281:$Z$407=$Z407)*($AA$281:$AA$407="Y")*(AI407&lt;AI$281:AI$407))+1)</f>
        <v/>
      </c>
      <c r="DD407" s="13" t="str" cm="1">
        <f t="array" ref="DD407">IF($AA407="N","",SUMPRODUCT(($Z$281:$Z$407=$Z407)*($AA$281:$AA$407="Y")*(AJ407&lt;AJ$281:AJ$407))+1)</f>
        <v/>
      </c>
      <c r="DE407" s="13" t="str" cm="1">
        <f t="array" ref="DE407">IF($AA407="N","",SUMPRODUCT(($Z$281:$Z$407=$Z407)*($AA$281:$AA$407="Y")*(AK407&lt;AK$281:AK$407))+1)</f>
        <v/>
      </c>
      <c r="DF407" s="13" t="str" cm="1">
        <f t="array" ref="DF407">IF($AA407="N","",SUMPRODUCT(($Z$281:$Z$407=$Z407)*($AA$281:$AA$407="Y")*(AL407&lt;AL$281:AL$407))+1)</f>
        <v/>
      </c>
      <c r="DG407" s="13" t="str" cm="1">
        <f t="array" ref="DG407">IF($AA407="N","",SUMPRODUCT(($Z$281:$Z$407=$Z407)*($AA$281:$AA$407="Y")*(AM407&lt;AM$281:AM$407))+1)</f>
        <v/>
      </c>
      <c r="DH407" s="13" t="str" cm="1">
        <f t="array" ref="DH407">IF($AA407="N","",SUMPRODUCT(($Z$281:$Z$407=$Z407)*($AA$281:$AA$407="Y")*(AN407&lt;AN$281:AN$407))+1)</f>
        <v/>
      </c>
      <c r="DI407" s="13" t="str" cm="1">
        <f t="array" ref="DI407">IF($AA407="N","",SUMPRODUCT(($Z$281:$Z$407=$Z407)*($AA$281:$AA$407="Y")*(AO407&lt;AO$281:AO$407))+1)</f>
        <v/>
      </c>
      <c r="DJ407" s="13" t="str" cm="1">
        <f t="array" ref="DJ407">IF($AA407="N","",SUMPRODUCT(($Z$281:$Z$407=$Z407)*($AA$281:$AA$407="Y")*(AP407&lt;AP$281:AP$407))+1)</f>
        <v/>
      </c>
      <c r="DK407" s="13" t="str" cm="1">
        <f t="array" ref="DK407">IF($AA407="N","",SUMPRODUCT(($Z$281:$Z$407=$Z407)*($AA$281:$AA$407="Y")*(AQ407&lt;AQ$281:AQ$407))+1)</f>
        <v/>
      </c>
      <c r="DL407" s="13" t="str" cm="1">
        <f t="array" ref="DL407">IF($AA407="N","",SUMPRODUCT(($Z$281:$Z$407=$Z407)*($AA$281:$AA$407="Y")*(AR407&lt;AR$281:AR$407))+1)</f>
        <v/>
      </c>
      <c r="DM407" s="13" t="str" cm="1">
        <f t="array" ref="DM407">IF($AA407="N","",SUMPRODUCT(($Z$281:$Z$407=$Z407)*($AA$281:$AA$407="Y")*(AS407&lt;AS$281:AS$407))+1)</f>
        <v/>
      </c>
      <c r="DN407" s="13" t="str" cm="1">
        <f t="array" ref="DN407">IF($AA407="N","",SUMPRODUCT(($Z$281:$Z$407=$Z407)*($AA$281:$AA$407="Y")*(AT407&lt;AT$281:AT$407))+1)</f>
        <v/>
      </c>
      <c r="DO407" s="13" t="str" cm="1">
        <f t="array" ref="DO407">IF($AA407="N","",SUMPRODUCT(($Z$281:$Z$407=$Z407)*($AA$281:$AA$407="Y")*(AU407&lt;AU$281:AU$407))+1)</f>
        <v/>
      </c>
      <c r="DP407" s="13" t="str" cm="1">
        <f t="array" ref="DP407">IF($AA407="N","",SUMPRODUCT(($Z$281:$Z$407=$Z407)*($AA$281:$AA$407="Y")*(AV407&lt;AV$281:AV$407))+1)</f>
        <v/>
      </c>
      <c r="DQ407" s="13" t="str">
        <f>INDEX($CV407:$DP407,MATCH('Ranked Growth'!$C$5,$BW$149:$CQ$149,0))</f>
        <v/>
      </c>
      <c r="DR407" s="13" t="str">
        <f t="shared" si="452"/>
        <v>Stations of Over 10k Users-</v>
      </c>
      <c r="DT407" s="17" t="s">
        <v>107</v>
      </c>
      <c r="DU407" s="15">
        <f t="shared" ref="DU407:EO407" si="598">(C407/$R145)-1</f>
        <v>1.75554209190385E-2</v>
      </c>
      <c r="DV407" s="15">
        <f t="shared" si="598"/>
        <v>0.10053480263214176</v>
      </c>
      <c r="DW407" s="15">
        <f t="shared" si="598"/>
        <v>0.12282037474714547</v>
      </c>
      <c r="DX407" s="15">
        <f t="shared" si="598"/>
        <v>0.13872820160146548</v>
      </c>
      <c r="DY407" s="15">
        <f t="shared" si="598"/>
        <v>0.14846748502401219</v>
      </c>
      <c r="DZ407" s="15">
        <f t="shared" si="598"/>
        <v>0.15905275631531746</v>
      </c>
      <c r="EA407" s="15">
        <f t="shared" si="598"/>
        <v>0.17419950017664965</v>
      </c>
      <c r="EB407" s="15">
        <f t="shared" si="598"/>
        <v>0.18637420907834357</v>
      </c>
      <c r="EC407" s="15">
        <f t="shared" si="598"/>
        <v>0.19901570214646869</v>
      </c>
      <c r="ED407" s="15">
        <f t="shared" si="598"/>
        <v>0.21655302485530137</v>
      </c>
      <c r="EE407" s="15">
        <f t="shared" si="598"/>
        <v>0.23163850283879639</v>
      </c>
      <c r="EF407" s="15">
        <f t="shared" si="598"/>
        <v>0.24480946840768114</v>
      </c>
      <c r="EG407" s="15">
        <f t="shared" si="598"/>
        <v>0.25918061932729541</v>
      </c>
      <c r="EH407" s="15">
        <f t="shared" si="598"/>
        <v>0.27931658196250675</v>
      </c>
      <c r="EI407" s="15">
        <f t="shared" si="598"/>
        <v>0.29962379634593628</v>
      </c>
      <c r="EJ407" s="15">
        <f t="shared" si="598"/>
        <v>0.31561078644769691</v>
      </c>
      <c r="EK407" s="15">
        <f t="shared" si="598"/>
        <v>0.33386963473568332</v>
      </c>
      <c r="EL407" s="15">
        <f t="shared" si="598"/>
        <v>0.35025315854617611</v>
      </c>
      <c r="EM407" s="15">
        <f t="shared" si="598"/>
        <v>0.36918054599519379</v>
      </c>
      <c r="EN407" s="15">
        <f t="shared" si="598"/>
        <v>0.3930961748139965</v>
      </c>
      <c r="EO407" s="15">
        <f t="shared" si="598"/>
        <v>0.41611678071564295</v>
      </c>
      <c r="EQ407" s="17" t="s">
        <v>107</v>
      </c>
      <c r="ER407" s="13">
        <f t="shared" si="454"/>
        <v>87</v>
      </c>
      <c r="ES407" s="13">
        <f t="shared" si="455"/>
        <v>56</v>
      </c>
      <c r="ET407" s="13">
        <f t="shared" si="456"/>
        <v>68</v>
      </c>
      <c r="EU407" s="13">
        <f t="shared" si="457"/>
        <v>72</v>
      </c>
      <c r="EV407" s="13">
        <f t="shared" si="458"/>
        <v>76</v>
      </c>
      <c r="EW407" s="13">
        <f t="shared" si="459"/>
        <v>72</v>
      </c>
      <c r="EX407" s="13">
        <f t="shared" si="460"/>
        <v>71</v>
      </c>
      <c r="EY407" s="13">
        <f t="shared" si="461"/>
        <v>71</v>
      </c>
      <c r="EZ407" s="13">
        <f t="shared" si="462"/>
        <v>69</v>
      </c>
      <c r="FA407" s="13">
        <f t="shared" si="463"/>
        <v>72</v>
      </c>
      <c r="FB407" s="13">
        <f t="shared" si="464"/>
        <v>71</v>
      </c>
      <c r="FC407" s="13">
        <f t="shared" si="465"/>
        <v>71</v>
      </c>
      <c r="FD407" s="13">
        <f t="shared" si="466"/>
        <v>70</v>
      </c>
      <c r="FE407" s="13">
        <f t="shared" si="467"/>
        <v>65</v>
      </c>
      <c r="FF407" s="13">
        <f t="shared" si="468"/>
        <v>63</v>
      </c>
      <c r="FG407" s="13">
        <f t="shared" si="469"/>
        <v>64</v>
      </c>
      <c r="FH407" s="13">
        <f t="shared" si="470"/>
        <v>64</v>
      </c>
      <c r="FI407" s="13">
        <f t="shared" si="471"/>
        <v>66</v>
      </c>
      <c r="FJ407" s="13">
        <f t="shared" si="472"/>
        <v>65</v>
      </c>
      <c r="FK407" s="13">
        <f t="shared" si="473"/>
        <v>63</v>
      </c>
      <c r="FL407" s="13">
        <f t="shared" si="474"/>
        <v>64</v>
      </c>
      <c r="FM407" s="13">
        <f>INDEX($ER407:$FL407,MATCH('Ranked Growth'!$C$5,$ER$149:$FL$149,0))</f>
        <v>87</v>
      </c>
      <c r="FO407" s="17" t="s">
        <v>107</v>
      </c>
      <c r="FP407" s="13" cm="1">
        <f t="array" ref="FP407">SUMPRODUCT(($Z$281:$Z$407=$Z407)*(DU407&lt;DU$281:DU$407))+1</f>
        <v>70</v>
      </c>
      <c r="FQ407" s="13" cm="1">
        <f t="array" ref="FQ407">SUMPRODUCT(($Z$281:$Z$407=$Z407)*(DV407&lt;DV$281:DV$407))+1</f>
        <v>52</v>
      </c>
      <c r="FR407" s="13" cm="1">
        <f t="array" ref="FR407">SUMPRODUCT(($Z$281:$Z$407=$Z407)*(DW407&lt;DW$281:DW$407))+1</f>
        <v>63</v>
      </c>
      <c r="FS407" s="13" cm="1">
        <f t="array" ref="FS407">SUMPRODUCT(($Z$281:$Z$407=$Z407)*(DX407&lt;DX$281:DX$407))+1</f>
        <v>65</v>
      </c>
      <c r="FT407" s="13" cm="1">
        <f t="array" ref="FT407">SUMPRODUCT(($Z$281:$Z$407=$Z407)*(DY407&lt;DY$281:DY$407))+1</f>
        <v>68</v>
      </c>
      <c r="FU407" s="13" cm="1">
        <f t="array" ref="FU407">SUMPRODUCT(($Z$281:$Z$407=$Z407)*(DZ407&lt;DZ$281:DZ$407))+1</f>
        <v>65</v>
      </c>
      <c r="FV407" s="13" cm="1">
        <f t="array" ref="FV407">SUMPRODUCT(($Z$281:$Z$407=$Z407)*(EA407&lt;EA$281:EA$407))+1</f>
        <v>64</v>
      </c>
      <c r="FW407" s="13" cm="1">
        <f t="array" ref="FW407">SUMPRODUCT(($Z$281:$Z$407=$Z407)*(EB407&lt;EB$281:EB$407))+1</f>
        <v>62</v>
      </c>
      <c r="FX407" s="13" cm="1">
        <f t="array" ref="FX407">SUMPRODUCT(($Z$281:$Z$407=$Z407)*(EC407&lt;EC$281:EC$407))+1</f>
        <v>60</v>
      </c>
      <c r="FY407" s="13" cm="1">
        <f t="array" ref="FY407">SUMPRODUCT(($Z$281:$Z$407=$Z407)*(ED407&lt;ED$281:ED$407))+1</f>
        <v>62</v>
      </c>
      <c r="FZ407" s="13" cm="1">
        <f t="array" ref="FZ407">SUMPRODUCT(($Z$281:$Z$407=$Z407)*(EE407&lt;EE$281:EE$407))+1</f>
        <v>61</v>
      </c>
      <c r="GA407" s="13" cm="1">
        <f t="array" ref="GA407">SUMPRODUCT(($Z$281:$Z$407=$Z407)*(EF407&lt;EF$281:EF$407))+1</f>
        <v>61</v>
      </c>
      <c r="GB407" s="13" cm="1">
        <f t="array" ref="GB407">SUMPRODUCT(($Z$281:$Z$407=$Z407)*(EG407&lt;EG$281:EG$407))+1</f>
        <v>61</v>
      </c>
      <c r="GC407" s="13" cm="1">
        <f t="array" ref="GC407">SUMPRODUCT(($Z$281:$Z$407=$Z407)*(EH407&lt;EH$281:EH$407))+1</f>
        <v>57</v>
      </c>
      <c r="GD407" s="13" cm="1">
        <f t="array" ref="GD407">SUMPRODUCT(($Z$281:$Z$407=$Z407)*(EI407&lt;EI$281:EI$407))+1</f>
        <v>55</v>
      </c>
      <c r="GE407" s="13" cm="1">
        <f t="array" ref="GE407">SUMPRODUCT(($Z$281:$Z$407=$Z407)*(EJ407&lt;EJ$281:EJ$407))+1</f>
        <v>56</v>
      </c>
      <c r="GF407" s="13" cm="1">
        <f t="array" ref="GF407">SUMPRODUCT(($Z$281:$Z$407=$Z407)*(EK407&lt;EK$281:EK$407))+1</f>
        <v>56</v>
      </c>
      <c r="GG407" s="13" cm="1">
        <f t="array" ref="GG407">SUMPRODUCT(($Z$281:$Z$407=$Z407)*(EL407&lt;EL$281:EL$407))+1</f>
        <v>57</v>
      </c>
      <c r="GH407" s="13" cm="1">
        <f t="array" ref="GH407">SUMPRODUCT(($Z$281:$Z$407=$Z407)*(EM407&lt;EM$281:EM$407))+1</f>
        <v>56</v>
      </c>
      <c r="GI407" s="13" cm="1">
        <f t="array" ref="GI407">SUMPRODUCT(($Z$281:$Z$407=$Z407)*(EN407&lt;EN$281:EN$407))+1</f>
        <v>55</v>
      </c>
      <c r="GJ407" s="13" cm="1">
        <f t="array" ref="GJ407">SUMPRODUCT(($Z$281:$Z$407=$Z407)*(EO407&lt;EO$281:EO$407))+1</f>
        <v>56</v>
      </c>
      <c r="GK407" s="20">
        <f>INDEX($FP407:$GJ407,MATCH('Ranked Growth'!$C$5,$FP$149:$GJ$149,0))</f>
        <v>70</v>
      </c>
      <c r="GL407" s="13" t="str">
        <f t="shared" si="475"/>
        <v>Stations of Over 10k Users-70</v>
      </c>
      <c r="GN407" s="17" t="s">
        <v>107</v>
      </c>
      <c r="GO407" s="13" t="str" cm="1">
        <f t="array" ref="GO407">IF($AA407="N","",SUMPRODUCT(($Z$281:$Z$407=$Z407)*($AA$281:$AA$407="Y")*(DU407&lt;DU$281:DU$407))+1)</f>
        <v/>
      </c>
      <c r="GP407" s="13" t="str" cm="1">
        <f t="array" ref="GP407">IF($AA407="N","",SUMPRODUCT(($Z$281:$Z$407=$Z407)*($AA$281:$AA$407="Y")*(DV407&lt;DV$281:DV$407))+1)</f>
        <v/>
      </c>
      <c r="GQ407" s="13" t="str" cm="1">
        <f t="array" ref="GQ407">IF($AA407="N","",SUMPRODUCT(($Z$281:$Z$407=$Z407)*($AA$281:$AA$407="Y")*(DW407&lt;DW$281:DW$407))+1)</f>
        <v/>
      </c>
      <c r="GR407" s="13" t="str" cm="1">
        <f t="array" ref="GR407">IF($AA407="N","",SUMPRODUCT(($Z$281:$Z$407=$Z407)*($AA$281:$AA$407="Y")*(DX407&lt;DX$281:DX$407))+1)</f>
        <v/>
      </c>
      <c r="GS407" s="13" t="str" cm="1">
        <f t="array" ref="GS407">IF($AA407="N","",SUMPRODUCT(($Z$281:$Z$407=$Z407)*($AA$281:$AA$407="Y")*(DY407&lt;DY$281:DY$407))+1)</f>
        <v/>
      </c>
      <c r="GT407" s="13" t="str" cm="1">
        <f t="array" ref="GT407">IF($AA407="N","",SUMPRODUCT(($Z$281:$Z$407=$Z407)*($AA$281:$AA$407="Y")*(DZ407&lt;DZ$281:DZ$407))+1)</f>
        <v/>
      </c>
      <c r="GU407" s="13" t="str" cm="1">
        <f t="array" ref="GU407">IF($AA407="N","",SUMPRODUCT(($Z$281:$Z$407=$Z407)*($AA$281:$AA$407="Y")*(EA407&lt;EA$281:EA$407))+1)</f>
        <v/>
      </c>
      <c r="GV407" s="13" t="str" cm="1">
        <f t="array" ref="GV407">IF($AA407="N","",SUMPRODUCT(($Z$281:$Z$407=$Z407)*($AA$281:$AA$407="Y")*(EB407&lt;EB$281:EB$407))+1)</f>
        <v/>
      </c>
      <c r="GW407" s="13" t="str" cm="1">
        <f t="array" ref="GW407">IF($AA407="N","",SUMPRODUCT(($Z$281:$Z$407=$Z407)*($AA$281:$AA$407="Y")*(EC407&lt;EC$281:EC$407))+1)</f>
        <v/>
      </c>
      <c r="GX407" s="13" t="str" cm="1">
        <f t="array" ref="GX407">IF($AA407="N","",SUMPRODUCT(($Z$281:$Z$407=$Z407)*($AA$281:$AA$407="Y")*(ED407&lt;ED$281:ED$407))+1)</f>
        <v/>
      </c>
      <c r="GY407" s="13" t="str" cm="1">
        <f t="array" ref="GY407">IF($AA407="N","",SUMPRODUCT(($Z$281:$Z$407=$Z407)*($AA$281:$AA$407="Y")*(EE407&lt;EE$281:EE$407))+1)</f>
        <v/>
      </c>
      <c r="GZ407" s="13" t="str" cm="1">
        <f t="array" ref="GZ407">IF($AA407="N","",SUMPRODUCT(($Z$281:$Z$407=$Z407)*($AA$281:$AA$407="Y")*(EF407&lt;EF$281:EF$407))+1)</f>
        <v/>
      </c>
      <c r="HA407" s="13" t="str" cm="1">
        <f t="array" ref="HA407">IF($AA407="N","",SUMPRODUCT(($Z$281:$Z$407=$Z407)*($AA$281:$AA$407="Y")*(EG407&lt;EG$281:EG$407))+1)</f>
        <v/>
      </c>
      <c r="HB407" s="13" t="str" cm="1">
        <f t="array" ref="HB407">IF($AA407="N","",SUMPRODUCT(($Z$281:$Z$407=$Z407)*($AA$281:$AA$407="Y")*(EH407&lt;EH$281:EH$407))+1)</f>
        <v/>
      </c>
      <c r="HC407" s="13" t="str" cm="1">
        <f t="array" ref="HC407">IF($AA407="N","",SUMPRODUCT(($Z$281:$Z$407=$Z407)*($AA$281:$AA$407="Y")*(EI407&lt;EI$281:EI$407))+1)</f>
        <v/>
      </c>
      <c r="HD407" s="13" t="str" cm="1">
        <f t="array" ref="HD407">IF($AA407="N","",SUMPRODUCT(($Z$281:$Z$407=$Z407)*($AA$281:$AA$407="Y")*(EJ407&lt;EJ$281:EJ$407))+1)</f>
        <v/>
      </c>
      <c r="HE407" s="13" t="str" cm="1">
        <f t="array" ref="HE407">IF($AA407="N","",SUMPRODUCT(($Z$281:$Z$407=$Z407)*($AA$281:$AA$407="Y")*(EK407&lt;EK$281:EK$407))+1)</f>
        <v/>
      </c>
      <c r="HF407" s="13" t="str" cm="1">
        <f t="array" ref="HF407">IF($AA407="N","",SUMPRODUCT(($Z$281:$Z$407=$Z407)*($AA$281:$AA$407="Y")*(EL407&lt;EL$281:EL$407))+1)</f>
        <v/>
      </c>
      <c r="HG407" s="13" t="str" cm="1">
        <f t="array" ref="HG407">IF($AA407="N","",SUMPRODUCT(($Z$281:$Z$407=$Z407)*($AA$281:$AA$407="Y")*(EM407&lt;EM$281:EM$407))+1)</f>
        <v/>
      </c>
      <c r="HH407" s="13" t="str" cm="1">
        <f t="array" ref="HH407">IF($AA407="N","",SUMPRODUCT(($Z$281:$Z$407=$Z407)*($AA$281:$AA$407="Y")*(EN407&lt;EN$281:EN$407))+1)</f>
        <v/>
      </c>
      <c r="HI407" s="13" t="str" cm="1">
        <f t="array" ref="HI407">IF($AA407="N","",SUMPRODUCT(($Z$281:$Z$407=$Z407)*($AA$281:$AA$407="Y")*(EO407&lt;EO$281:EO$407))+1)</f>
        <v/>
      </c>
      <c r="HJ407" s="20" t="str">
        <f>INDEX($GO407:$HI407,MATCH('Ranked Growth'!$C$5,$GO$149:$HI$149,0))</f>
        <v/>
      </c>
      <c r="HK407" s="13" t="str">
        <f t="shared" si="476"/>
        <v>Stations of Over 10k Users-</v>
      </c>
    </row>
  </sheetData>
  <sheetProtection algorithmName="SHA-512" hashValue="Z6q3PpYkjI4ba7Nh8ZpnXCZZoQK37vgXFE44eTODM/FjUGsC6KEC70oFYpDKhWYb2wT86b22CdvFRNcRtG2Fcg==" saltValue="C+w4O5siQVPoCU78m5asRw==" spinCount="100000"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Method</vt:lpstr>
      <vt:lpstr>Station Growth</vt:lpstr>
      <vt:lpstr>Ranked Growth</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Katie</dc:creator>
  <cp:lastModifiedBy>Lisa Bushell</cp:lastModifiedBy>
  <dcterms:created xsi:type="dcterms:W3CDTF">2026-04-30T07:04:48Z</dcterms:created>
  <dcterms:modified xsi:type="dcterms:W3CDTF">2026-06-09T14:01:43Z</dcterms:modified>
</cp:coreProperties>
</file>